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258C400-0BA2-405D-96EE-20CEEF84C57C}" xr6:coauthVersionLast="47" xr6:coauthVersionMax="47" xr10:uidLastSave="{00000000-0000-0000-0000-000000000000}"/>
  <bookViews>
    <workbookView xWindow="-120" yWindow="-120" windowWidth="29040" windowHeight="15990" xr2:uid="{6E275E2E-B47F-4705-9FE2-F94F3395E335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1" l="1"/>
  <c r="O6" i="1" s="1"/>
  <c r="N2" i="1"/>
  <c r="O2" i="1" s="1"/>
  <c r="N3" i="1"/>
  <c r="O3" i="1" s="1"/>
  <c r="N4" i="1"/>
  <c r="O4" i="1" s="1"/>
  <c r="N5" i="1"/>
  <c r="O5" i="1" s="1"/>
  <c r="N1" i="1"/>
  <c r="O1" i="1" s="1"/>
  <c r="L1" i="1"/>
  <c r="L4" i="1" a="1"/>
  <c r="L4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3" i="1" a="1"/>
  <c r="L3" i="1" s="1"/>
  <c r="T27" i="1"/>
  <c r="I41" i="1" a="1"/>
  <c r="I43" i="1" a="1"/>
  <c r="I45" i="1" a="1"/>
  <c r="I47" i="1" a="1"/>
  <c r="I49" i="1" a="1"/>
  <c r="I51" i="1" a="1"/>
  <c r="I53" i="1" a="1"/>
  <c r="I55" i="1" a="1"/>
  <c r="I57" i="1" a="1"/>
  <c r="I59" i="1" a="1"/>
  <c r="I61" i="1" a="1"/>
  <c r="I63" i="1" a="1"/>
  <c r="I65" i="1" a="1"/>
  <c r="I42" i="1" a="1"/>
  <c r="I44" i="1" a="1"/>
  <c r="I46" i="1" a="1"/>
  <c r="I48" i="1" a="1"/>
  <c r="I50" i="1" a="1"/>
  <c r="I52" i="1" a="1"/>
  <c r="I54" i="1" a="1"/>
  <c r="I56" i="1" a="1"/>
  <c r="I58" i="1" a="1"/>
  <c r="I60" i="1" a="1"/>
  <c r="I62" i="1" a="1"/>
  <c r="I64" i="1" a="1"/>
  <c r="I66" i="1" a="1"/>
  <c r="I40" i="1" a="1"/>
  <c r="I39" i="1" a="1"/>
  <c r="I38" i="1" a="1"/>
  <c r="I37" i="1" a="1"/>
  <c r="I36" i="1" a="1"/>
  <c r="I35" i="1" a="1"/>
  <c r="I34" i="1" a="1"/>
  <c r="I33" i="1" a="1"/>
  <c r="I32" i="1" a="1"/>
  <c r="I31" i="1" a="1"/>
  <c r="I30" i="1" a="1"/>
  <c r="I29" i="1" a="1"/>
  <c r="I28" i="1" a="1"/>
  <c r="I27" i="1" a="1"/>
  <c r="I26" i="1" a="1"/>
  <c r="I25" i="1" a="1"/>
  <c r="I24" i="1" a="1"/>
  <c r="I23" i="1" a="1"/>
  <c r="I22" i="1" a="1"/>
  <c r="I21" i="1" a="1"/>
  <c r="I20" i="1" a="1"/>
  <c r="I19" i="1" a="1"/>
  <c r="I18" i="1" a="1"/>
  <c r="I17" i="1" a="1"/>
  <c r="I16" i="1" a="1"/>
  <c r="I15" i="1" a="1"/>
  <c r="I14" i="1" a="1"/>
  <c r="I13" i="1" a="1"/>
  <c r="I12" i="1" a="1"/>
  <c r="I11" i="1" a="1"/>
  <c r="I10" i="1" a="1"/>
  <c r="I9" i="1" a="1"/>
  <c r="I8" i="1" a="1"/>
  <c r="I7" i="1" a="1"/>
  <c r="I6" i="1" a="1"/>
  <c r="I5" i="1" a="1"/>
  <c r="I4" i="1" a="1"/>
  <c r="I3" i="1" a="1"/>
  <c r="I66" i="1" l="1"/>
  <c r="I64" i="1"/>
  <c r="I62" i="1"/>
  <c r="I60" i="1"/>
  <c r="I58" i="1"/>
  <c r="I56" i="1"/>
  <c r="I54" i="1"/>
  <c r="I52" i="1"/>
  <c r="I50" i="1"/>
  <c r="I48" i="1"/>
  <c r="I46" i="1"/>
  <c r="I44" i="1"/>
  <c r="I42" i="1"/>
  <c r="I65" i="1"/>
  <c r="I63" i="1"/>
  <c r="I61" i="1"/>
  <c r="I59" i="1"/>
  <c r="I57" i="1"/>
  <c r="I55" i="1"/>
  <c r="I53" i="1"/>
  <c r="I51" i="1"/>
  <c r="I49" i="1"/>
  <c r="I47" i="1"/>
  <c r="I45" i="1"/>
  <c r="I43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<sst xmlns="http://schemas.openxmlformats.org/spreadsheetml/2006/main" count="66" uniqueCount="28">
  <si>
    <t>POULE 1</t>
  </si>
  <si>
    <t>POULE 2</t>
  </si>
  <si>
    <t>POULE 3</t>
  </si>
  <si>
    <t>POULE 4</t>
  </si>
  <si>
    <t>POULE 5</t>
  </si>
  <si>
    <t>POULE 6</t>
  </si>
  <si>
    <t>POULE 7</t>
  </si>
  <si>
    <t>Journée 1</t>
  </si>
  <si>
    <t>Journée 2</t>
  </si>
  <si>
    <t>POULE 8</t>
  </si>
  <si>
    <t>POULE 9</t>
  </si>
  <si>
    <t>POULE 10</t>
  </si>
  <si>
    <t>POULE 11</t>
  </si>
  <si>
    <t>Journée 3</t>
  </si>
  <si>
    <t>Journée 4</t>
  </si>
  <si>
    <t>POULE 12</t>
  </si>
  <si>
    <t>POULE 13</t>
  </si>
  <si>
    <t>joueurs</t>
  </si>
  <si>
    <t>jour</t>
  </si>
  <si>
    <t>poule</t>
  </si>
  <si>
    <t>joueur1</t>
  </si>
  <si>
    <t>joueur2</t>
  </si>
  <si>
    <t>joueur3</t>
  </si>
  <si>
    <t>joueur4</t>
  </si>
  <si>
    <t>check</t>
  </si>
  <si>
    <t>Binomes</t>
  </si>
  <si>
    <t>boucle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</si>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</sst>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64"/>
        <bgColor indexed="64"/>
      </patternFill>
    </fill>
    <fill>
      <patternFill patternType="solid">
        <fgColor rgb="FFC88CA5"/>
        <bgColor indexed="64"/>
      </patternFill>
    </fill>
    <fill>
      <patternFill patternType="solid">
        <fgColor rgb="FFC8DCEB"/>
        <bgColor indexed="64"/>
      </patternFill>
    </fill>
    <fill>
      <patternFill patternType="solid">
        <fgColor rgb="FFC8C8D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0" fillId="0" borderId="6" xfId="0" applyNumberFormat="1" applyBorder="1" applyAlignment="1">
      <alignment horizontal="left"/>
    </xf>
    <xf numFmtId="0" fontId="0" fillId="0" borderId="9" xfId="0" applyNumberFormat="1" applyBorder="1" applyAlignment="1">
      <alignment horizontal="left"/>
    </xf>
  </cellXfs>
  <cellStyles count="1">
    <cellStyle name="Standaard" xfId="0" builtinId="0"/>
  </cellStyles>
  <dxfs count="14">
    <dxf>
      <border>
        <top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  <border diagonalUp="0" diagonalDown="0">
        <left/>
        <right style="thick">
          <color auto="1"/>
        </right>
        <top style="medium">
          <color auto="1"/>
        </top>
        <bottom style="medium">
          <color auto="1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1104900</xdr:colOff>
          <xdr:row>0</xdr:row>
          <xdr:rowOff>133350</xdr:rowOff>
        </xdr:from>
        <xdr:to>
          <xdr:col>19</xdr:col>
          <xdr:colOff>1076325</xdr:colOff>
          <xdr:row>0</xdr:row>
          <xdr:rowOff>704850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Faire le 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312966</xdr:colOff>
      <xdr:row>0</xdr:row>
      <xdr:rowOff>108857</xdr:rowOff>
    </xdr:from>
    <xdr:to>
      <xdr:col>6</xdr:col>
      <xdr:colOff>789215</xdr:colOff>
      <xdr:row>0</xdr:row>
      <xdr:rowOff>762000</xdr:rowOff>
    </xdr:to>
    <xdr:sp macro="[0]!Tourno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E269BF5-B6F9-35E4-CFCF-5BE397DA708B}"/>
            </a:ext>
          </a:extLst>
        </xdr:cNvPr>
        <xdr:cNvSpPr/>
      </xdr:nvSpPr>
      <xdr:spPr>
        <a:xfrm>
          <a:off x="6150430" y="108857"/>
          <a:ext cx="1700892" cy="653143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32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ABE12A-4422-4C5D-8E8B-0C005B124342}" name="Tabel1" displayName="Tabel1" ref="A2:A54" totalsRowShown="0">
  <autoFilter ref="A2:A54" xr:uid="{2AABE12A-4422-4C5D-8E8B-0C005B124342}"/>
  <tableColumns count="1">
    <tableColumn id="1" xr3:uid="{AD235C54-0988-4514-BCCB-7AB305AB9C52}" name="jou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4A8089D-93F8-4534-B60C-0703FC5D1E59}" name="Tabel2" displayName="Tabel2" ref="C2:I66" totalsRowShown="0" headerRowDxfId="13" dataDxfId="12">
  <autoFilter ref="C2:I66" xr:uid="{94A8089D-93F8-4534-B60C-0703FC5D1E59}"/>
  <tableColumns count="7">
    <tableColumn id="1" xr3:uid="{EC73C833-AA29-4A90-A1F3-F4D0DC50E0E7}" name="jour" dataDxfId="11"/>
    <tableColumn id="2" xr3:uid="{6EF96219-58A2-4EB6-BDD9-2D691A916F2C}" name="poule" dataDxfId="10"/>
    <tableColumn id="3" xr3:uid="{BB13EAB5-823A-406D-933F-D83C482A4A66}" name="joueur1" dataDxfId="9"/>
    <tableColumn id="4" xr3:uid="{88E1A17E-CC24-44CC-BFA2-13CE2A295542}" name="joueur2" dataDxfId="8"/>
    <tableColumn id="5" xr3:uid="{170A28D2-4ADD-4909-8DC1-E94E534A50AA}" name="joueur3" dataDxfId="7"/>
    <tableColumn id="6" xr3:uid="{47E7FD2F-0439-4794-A10B-9E6DA45EA468}" name="joueur4" dataDxfId="6"/>
    <tableColumn id="7" xr3:uid="{D40BA0C5-74C2-4162-8BCE-F50717FE0AF1}" name="Binomes" dataDxfId="5">
      <calculatedColumnFormula array="1">f_Binome(Tabel2[[#This Row],[joueur1]:[joueur4]])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539DF4-F467-47E7-A90D-1333E66C1DA0}" name="Tabel3" displayName="Tabel3" ref="K2:L12" totalsRowShown="0">
  <autoFilter ref="K2:L12" xr:uid="{0E539DF4-F467-47E7-A90D-1333E66C1DA0}"/>
  <tableColumns count="2">
    <tableColumn id="1" xr3:uid="{E4B9804C-883C-4FDD-8133-20B81DDC0A33}" name="jour"/>
    <tableColumn id="2" xr3:uid="{B252981C-0F0D-4FB8-BACF-5D53457FB04A}" name="check">
      <calculatedColumnFormula array="1">SUMPRODUCT(Tabel2[[joueur1]:[joueur4]]*(Tabel2[jour]=K3))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54AC1F9-F50C-48D6-A9D6-D325E91622A9}" name="Tabel4" displayName="Tabel4" ref="N7:O57" totalsRowShown="0" headerRowDxfId="2" dataDxfId="1">
  <autoFilter ref="N7:O57" xr:uid="{854AC1F9-F50C-48D6-A9D6-D325E91622A9}"/>
  <tableColumns count="2">
    <tableColumn id="1" xr3:uid="{FEA6B96E-6378-48CE-A4BB-63F4CD0A2C81}" name="boucle" dataDxfId="4"/>
    <tableColumn id="2" xr3:uid="{13978CA4-FC49-4F52-BF7C-D3EA552D7268}" name="resultat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BCBFB-4E76-4C50-BC3A-E6DBF5A5DD50}">
  <sheetPr codeName="Feuil1"/>
  <dimension ref="A1:AK66"/>
  <sheetViews>
    <sheetView tabSelected="1" zoomScale="70" zoomScaleNormal="70" workbookViewId="0">
      <selection activeCell="J15" sqref="J15"/>
    </sheetView>
  </sheetViews>
  <sheetFormatPr defaultColWidth="10.6640625" defaultRowHeight="23.25" x14ac:dyDescent="0.35"/>
  <cols>
    <col min="1" max="1" width="8.25" customWidth="1"/>
    <col min="2" max="2" width="10.6640625" customWidth="1"/>
    <col min="3" max="8" width="10.6640625" style="6" customWidth="1"/>
    <col min="9" max="9" width="42.4140625" style="17" customWidth="1"/>
    <col min="10" max="13" width="10.6640625" customWidth="1"/>
    <col min="14" max="14" width="8.5" style="6" bestFit="1" customWidth="1"/>
    <col min="15" max="15" width="9.5" style="6" bestFit="1" customWidth="1"/>
    <col min="16" max="16" width="6.9140625" customWidth="1"/>
    <col min="17" max="27" width="10.6640625" style="1"/>
  </cols>
  <sheetData>
    <row r="1" spans="1:37" ht="66" customHeight="1" x14ac:dyDescent="0.35">
      <c r="L1">
        <f>ROWS(Tabel1[joueurs])*(ROWS(Tabel1[joueurs])+1)/2</f>
        <v>1378</v>
      </c>
      <c r="N1" s="6">
        <f>ROW()</f>
        <v>1</v>
      </c>
      <c r="O1" s="6">
        <f>COUNTIF(Tabel4[resultat],N1)</f>
        <v>17</v>
      </c>
      <c r="Q1" s="22" t="s">
        <v>7</v>
      </c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</row>
    <row r="2" spans="1:37" ht="24" thickBot="1" x14ac:dyDescent="0.4">
      <c r="A2" t="s">
        <v>17</v>
      </c>
      <c r="C2" s="6" t="s">
        <v>18</v>
      </c>
      <c r="D2" s="6" t="s">
        <v>19</v>
      </c>
      <c r="E2" s="6" t="s">
        <v>20</v>
      </c>
      <c r="F2" s="6" t="s">
        <v>21</v>
      </c>
      <c r="G2" s="6" t="s">
        <v>22</v>
      </c>
      <c r="H2" s="6" t="s">
        <v>23</v>
      </c>
      <c r="I2" s="17" t="s">
        <v>25</v>
      </c>
      <c r="K2" t="s">
        <v>18</v>
      </c>
      <c r="L2" t="s">
        <v>24</v>
      </c>
      <c r="N2" s="6">
        <f>ROW()</f>
        <v>2</v>
      </c>
      <c r="O2" s="6">
        <f>COUNTIF(Tabel4[resultat],N2)</f>
        <v>23</v>
      </c>
      <c r="Q2" s="4" t="s">
        <v>0</v>
      </c>
      <c r="R2" s="4" t="s">
        <v>1</v>
      </c>
      <c r="S2" s="4" t="s">
        <v>2</v>
      </c>
      <c r="T2" s="4" t="s">
        <v>3</v>
      </c>
      <c r="U2" s="4" t="s">
        <v>4</v>
      </c>
      <c r="V2" s="4" t="s">
        <v>5</v>
      </c>
      <c r="W2" s="4" t="s">
        <v>6</v>
      </c>
      <c r="X2" s="4" t="s">
        <v>9</v>
      </c>
      <c r="Y2" s="3" t="s">
        <v>10</v>
      </c>
      <c r="Z2" s="3" t="s">
        <v>11</v>
      </c>
      <c r="AA2" s="3" t="s">
        <v>12</v>
      </c>
      <c r="AB2" s="6" t="s">
        <v>15</v>
      </c>
      <c r="AC2" s="6" t="s">
        <v>16</v>
      </c>
      <c r="AD2" s="6"/>
      <c r="AE2" s="6"/>
      <c r="AF2" s="6"/>
      <c r="AG2" s="6"/>
      <c r="AH2" s="6"/>
      <c r="AI2" s="6"/>
      <c r="AJ2" s="6"/>
      <c r="AK2" s="6"/>
    </row>
    <row r="3" spans="1:37" ht="24.75" thickTop="1" thickBot="1" x14ac:dyDescent="0.4">
      <c r="A3">
        <v>1</v>
      </c>
      <c r="C3" s="11">
        <v>1</v>
      </c>
      <c r="D3" s="12">
        <v>1</v>
      </c>
      <c r="E3" s="15">
        <v>28</v>
      </c>
      <c r="F3" s="15">
        <v>49</v>
      </c>
      <c r="G3" s="15">
        <v>51</v>
      </c>
      <c r="H3" s="15">
        <v>19</v>
      </c>
      <c r="I3" s="18" t="str" cm="1">
        <f t="array" ref="I3">f_Binome(Tabel2[[#This Row],[joueur1]:[joueur4]])</f>
        <v>|19-28|19-49|19-51|28-49|28-51|49-51|</v>
      </c>
      <c r="K3">
        <v>1</v>
      </c>
      <c r="L3" cm="1">
        <f t="array" ref="L3">SUMPRODUCT(Tabel2[[joueur1]:[joueur4]]*(Tabel2[jour]=K3))</f>
        <v>1378</v>
      </c>
      <c r="N3" s="6">
        <f>ROW()</f>
        <v>3</v>
      </c>
      <c r="O3" s="6">
        <f>COUNTIF(Tabel4[resultat],N3)</f>
        <v>8</v>
      </c>
      <c r="Q3" s="1">
        <v>38</v>
      </c>
      <c r="R3" s="1">
        <v>37</v>
      </c>
      <c r="S3" s="1">
        <v>3</v>
      </c>
      <c r="T3" s="1">
        <v>27</v>
      </c>
      <c r="U3" s="1">
        <v>24</v>
      </c>
      <c r="V3" s="1">
        <v>14</v>
      </c>
      <c r="W3" s="1">
        <v>52</v>
      </c>
      <c r="X3" s="1">
        <v>48</v>
      </c>
      <c r="Y3" s="1">
        <v>39</v>
      </c>
      <c r="Z3" s="1">
        <v>11</v>
      </c>
      <c r="AA3" s="1">
        <v>44</v>
      </c>
      <c r="AB3">
        <v>18</v>
      </c>
      <c r="AC3">
        <v>26</v>
      </c>
    </row>
    <row r="4" spans="1:37" ht="24" thickBot="1" x14ac:dyDescent="0.4">
      <c r="A4">
        <v>2</v>
      </c>
      <c r="C4" s="13">
        <v>1</v>
      </c>
      <c r="D4" s="14">
        <v>2</v>
      </c>
      <c r="E4" s="16">
        <v>24</v>
      </c>
      <c r="F4" s="16">
        <v>38</v>
      </c>
      <c r="G4" s="16">
        <v>41</v>
      </c>
      <c r="H4" s="16">
        <v>12</v>
      </c>
      <c r="I4" s="26" t="str" cm="1">
        <f t="array" ref="I4">f_Binome(Tabel2[[#This Row],[joueur1]:[joueur4]])</f>
        <v>|12-24|12-38|12-41|24-38|24-41|38-41|</v>
      </c>
      <c r="K4">
        <v>2</v>
      </c>
      <c r="L4" cm="1">
        <f t="array" ref="L4">SUMPRODUCT(Tabel2[[joueur1]:[joueur4]]*(Tabel2[jour]=K4))</f>
        <v>1378</v>
      </c>
      <c r="N4" s="6">
        <f>ROW()</f>
        <v>4</v>
      </c>
      <c r="O4" s="6">
        <f>COUNTIF(Tabel4[resultat],N4)</f>
        <v>2</v>
      </c>
      <c r="Q4" s="1">
        <v>40</v>
      </c>
      <c r="R4" s="1">
        <v>6</v>
      </c>
      <c r="S4" s="1">
        <v>50</v>
      </c>
      <c r="T4" s="1">
        <v>5</v>
      </c>
      <c r="U4" s="1">
        <v>16</v>
      </c>
      <c r="V4" s="1">
        <v>20</v>
      </c>
      <c r="W4" s="1">
        <v>42</v>
      </c>
      <c r="X4" s="1">
        <v>21</v>
      </c>
      <c r="Y4" s="1">
        <v>28</v>
      </c>
      <c r="Z4" s="1">
        <v>41</v>
      </c>
      <c r="AA4" s="1">
        <v>25</v>
      </c>
      <c r="AB4">
        <v>36</v>
      </c>
      <c r="AC4">
        <v>49</v>
      </c>
    </row>
    <row r="5" spans="1:37" ht="24" thickBot="1" x14ac:dyDescent="0.4">
      <c r="A5">
        <v>3</v>
      </c>
      <c r="C5" s="13">
        <v>1</v>
      </c>
      <c r="D5" s="14">
        <v>3</v>
      </c>
      <c r="E5" s="16">
        <v>42</v>
      </c>
      <c r="F5" s="16">
        <v>20</v>
      </c>
      <c r="G5" s="16">
        <v>1</v>
      </c>
      <c r="H5" s="16">
        <v>10</v>
      </c>
      <c r="I5" s="26" t="str" cm="1">
        <f t="array" ref="I5">f_Binome(Tabel2[[#This Row],[joueur1]:[joueur4]])</f>
        <v>|1-10|1-20|1-42|10-20|10-42|20-42|</v>
      </c>
      <c r="K5">
        <v>3</v>
      </c>
      <c r="L5" cm="1">
        <f t="array" ref="L5">SUMPRODUCT(Tabel2[[joueur1]:[joueur4]]*(Tabel2[jour]=K5))</f>
        <v>1378</v>
      </c>
      <c r="N5" s="6">
        <f>ROW()</f>
        <v>5</v>
      </c>
      <c r="O5" s="6">
        <f>COUNTIF(Tabel4[resultat],N5)</f>
        <v>0</v>
      </c>
      <c r="Q5" s="1">
        <v>1</v>
      </c>
      <c r="R5" s="1">
        <v>13</v>
      </c>
      <c r="S5" s="1">
        <v>46</v>
      </c>
      <c r="T5" s="1">
        <v>34</v>
      </c>
      <c r="U5" s="1">
        <v>32</v>
      </c>
      <c r="V5" s="1">
        <v>22</v>
      </c>
      <c r="W5" s="1">
        <v>2</v>
      </c>
      <c r="X5" s="1">
        <v>29</v>
      </c>
      <c r="Y5" s="1">
        <v>47</v>
      </c>
      <c r="Z5" s="1">
        <v>8</v>
      </c>
      <c r="AA5" s="1">
        <v>31</v>
      </c>
      <c r="AB5">
        <v>10</v>
      </c>
      <c r="AC5">
        <v>30</v>
      </c>
    </row>
    <row r="6" spans="1:37" ht="24" thickBot="1" x14ac:dyDescent="0.4">
      <c r="A6">
        <v>4</v>
      </c>
      <c r="C6" s="13">
        <v>1</v>
      </c>
      <c r="D6" s="14">
        <v>4</v>
      </c>
      <c r="E6" s="16">
        <v>35</v>
      </c>
      <c r="F6" s="16">
        <v>13</v>
      </c>
      <c r="G6" s="16">
        <v>27</v>
      </c>
      <c r="H6" s="16">
        <v>6</v>
      </c>
      <c r="I6" s="26" t="str" cm="1">
        <f t="array" ref="I6">f_Binome(Tabel2[[#This Row],[joueur1]:[joueur4]])</f>
        <v>|6-13|6-27|6-35|13-27|13-35|27-35|</v>
      </c>
      <c r="K6">
        <v>4</v>
      </c>
      <c r="L6" cm="1">
        <f t="array" ref="L6">SUMPRODUCT(Tabel2[[joueur1]:[joueur4]]*(Tabel2[jour]=K6))</f>
        <v>1378</v>
      </c>
      <c r="N6" s="6">
        <f>ROW()</f>
        <v>6</v>
      </c>
      <c r="O6" s="6">
        <f>COUNTIF(Tabel4[resultat],N6)</f>
        <v>0</v>
      </c>
      <c r="Q6" s="1">
        <v>51</v>
      </c>
      <c r="R6" s="1">
        <v>45</v>
      </c>
      <c r="S6" s="1">
        <v>33</v>
      </c>
      <c r="T6" s="1">
        <v>43</v>
      </c>
      <c r="U6" s="1">
        <v>35</v>
      </c>
      <c r="V6" s="1">
        <v>15</v>
      </c>
      <c r="W6" s="1">
        <v>17</v>
      </c>
      <c r="X6" s="1">
        <v>23</v>
      </c>
      <c r="Y6" s="1">
        <v>7</v>
      </c>
      <c r="Z6" s="1">
        <v>12</v>
      </c>
      <c r="AA6" s="1">
        <v>9</v>
      </c>
      <c r="AB6">
        <v>19</v>
      </c>
      <c r="AC6">
        <v>4</v>
      </c>
    </row>
    <row r="7" spans="1:37" ht="24" thickBot="1" x14ac:dyDescent="0.4">
      <c r="A7">
        <v>5</v>
      </c>
      <c r="C7" s="13">
        <v>1</v>
      </c>
      <c r="D7" s="14">
        <v>5</v>
      </c>
      <c r="E7" s="16">
        <v>46</v>
      </c>
      <c r="F7" s="16">
        <v>39</v>
      </c>
      <c r="G7" s="16">
        <v>21</v>
      </c>
      <c r="H7" s="16">
        <v>8</v>
      </c>
      <c r="I7" s="26" t="str" cm="1">
        <f t="array" ref="I7">f_Binome(Tabel2[[#This Row],[joueur1]:[joueur4]])</f>
        <v>|8-21|8-39|8-46|21-39|21-46|39-46|</v>
      </c>
      <c r="K7">
        <v>5</v>
      </c>
      <c r="L7" cm="1">
        <f t="array" ref="L7">SUMPRODUCT(Tabel2[[joueur1]:[joueur4]]*(Tabel2[jour]=K7))</f>
        <v>1319</v>
      </c>
      <c r="N7" s="6" t="s">
        <v>26</v>
      </c>
      <c r="O7" s="6" t="s">
        <v>27</v>
      </c>
      <c r="Q7" s="23" t="s">
        <v>8</v>
      </c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</row>
    <row r="8" spans="1:37" ht="24" thickBot="1" x14ac:dyDescent="0.4">
      <c r="A8">
        <v>6</v>
      </c>
      <c r="C8" s="13">
        <v>1</v>
      </c>
      <c r="D8" s="14">
        <v>6</v>
      </c>
      <c r="E8" s="16">
        <v>11</v>
      </c>
      <c r="F8" s="16">
        <v>52</v>
      </c>
      <c r="G8" s="16">
        <v>5</v>
      </c>
      <c r="H8" s="16">
        <v>3</v>
      </c>
      <c r="I8" s="26" t="str" cm="1">
        <f t="array" ref="I8">f_Binome(Tabel2[[#This Row],[joueur1]:[joueur4]])</f>
        <v>|3-5|3-11|3-52|5-11|5-52|11-52|</v>
      </c>
      <c r="K8">
        <v>6</v>
      </c>
      <c r="L8" cm="1">
        <f t="array" ref="L8">SUMPRODUCT(Tabel2[[joueur1]:[joueur4]]*(Tabel2[jour]=K8))</f>
        <v>0</v>
      </c>
      <c r="N8" s="6">
        <v>1</v>
      </c>
      <c r="O8" s="6">
        <v>2</v>
      </c>
      <c r="Q8" s="5" t="s">
        <v>0</v>
      </c>
      <c r="R8" s="5" t="s">
        <v>1</v>
      </c>
      <c r="S8" s="5" t="s">
        <v>2</v>
      </c>
      <c r="T8" s="5" t="s">
        <v>3</v>
      </c>
      <c r="U8" s="5" t="s">
        <v>4</v>
      </c>
      <c r="V8" s="5" t="s">
        <v>5</v>
      </c>
      <c r="W8" s="5" t="s">
        <v>6</v>
      </c>
      <c r="X8" s="5" t="s">
        <v>9</v>
      </c>
      <c r="Y8" s="2" t="s">
        <v>10</v>
      </c>
      <c r="Z8" s="2" t="s">
        <v>11</v>
      </c>
      <c r="AA8" s="2" t="s">
        <v>12</v>
      </c>
      <c r="AB8" s="6" t="s">
        <v>15</v>
      </c>
      <c r="AC8" s="6" t="s">
        <v>16</v>
      </c>
      <c r="AD8" s="6"/>
      <c r="AE8" s="6"/>
      <c r="AF8" s="6"/>
      <c r="AG8" s="6"/>
      <c r="AH8" s="6"/>
      <c r="AI8" s="6"/>
      <c r="AJ8" s="6"/>
      <c r="AK8" s="6"/>
    </row>
    <row r="9" spans="1:37" ht="24" thickBot="1" x14ac:dyDescent="0.4">
      <c r="A9">
        <v>7</v>
      </c>
      <c r="C9" s="13">
        <v>1</v>
      </c>
      <c r="D9" s="14">
        <v>7</v>
      </c>
      <c r="E9" s="16">
        <v>45</v>
      </c>
      <c r="F9" s="16">
        <v>40</v>
      </c>
      <c r="G9" s="16">
        <v>17</v>
      </c>
      <c r="H9" s="16">
        <v>48</v>
      </c>
      <c r="I9" s="26" t="str" cm="1">
        <f t="array" ref="I9">f_Binome(Tabel2[[#This Row],[joueur1]:[joueur4]])</f>
        <v>|17-40|17-45|17-48|40-45|40-48|45-48|</v>
      </c>
      <c r="K9">
        <v>7</v>
      </c>
      <c r="L9" cm="1">
        <f t="array" ref="L9">SUMPRODUCT(Tabel2[[joueur1]:[joueur4]]*(Tabel2[jour]=K9))</f>
        <v>0</v>
      </c>
      <c r="N9" s="6">
        <v>2</v>
      </c>
      <c r="O9" s="6">
        <v>2</v>
      </c>
      <c r="Q9" s="1">
        <v>42</v>
      </c>
      <c r="R9" s="1">
        <v>15</v>
      </c>
      <c r="S9" s="1">
        <v>34</v>
      </c>
      <c r="T9" s="1">
        <v>52</v>
      </c>
      <c r="U9" s="1">
        <v>6</v>
      </c>
      <c r="V9" s="1">
        <v>25</v>
      </c>
      <c r="W9" s="1">
        <v>14</v>
      </c>
      <c r="X9" s="1">
        <v>49</v>
      </c>
      <c r="Y9" s="1">
        <v>21</v>
      </c>
      <c r="Z9" s="1">
        <v>11</v>
      </c>
      <c r="AA9" s="1">
        <v>27</v>
      </c>
      <c r="AB9">
        <v>40</v>
      </c>
      <c r="AC9">
        <v>50</v>
      </c>
    </row>
    <row r="10" spans="1:37" ht="24" thickBot="1" x14ac:dyDescent="0.4">
      <c r="A10">
        <v>8</v>
      </c>
      <c r="C10" s="13">
        <v>1</v>
      </c>
      <c r="D10" s="14">
        <v>8</v>
      </c>
      <c r="E10" s="16">
        <v>18</v>
      </c>
      <c r="F10" s="16">
        <v>7</v>
      </c>
      <c r="G10" s="16">
        <v>33</v>
      </c>
      <c r="H10" s="16">
        <v>36</v>
      </c>
      <c r="I10" s="26" t="str" cm="1">
        <f t="array" ref="I10">f_Binome(Tabel2[[#This Row],[joueur1]:[joueur4]])</f>
        <v>|7-18|7-33|7-36|18-33|18-36|33-36|</v>
      </c>
      <c r="K10">
        <v>8</v>
      </c>
      <c r="L10" cm="1">
        <f t="array" ref="L10">SUMPRODUCT(Tabel2[[joueur1]:[joueur4]]*(Tabel2[jour]=K10))</f>
        <v>0</v>
      </c>
      <c r="N10" s="6">
        <v>3</v>
      </c>
      <c r="O10" s="6">
        <v>3</v>
      </c>
      <c r="Q10" s="1">
        <v>9</v>
      </c>
      <c r="R10" s="1">
        <v>32</v>
      </c>
      <c r="S10" s="1">
        <v>41</v>
      </c>
      <c r="T10" s="1">
        <v>37</v>
      </c>
      <c r="U10" s="1">
        <v>31</v>
      </c>
      <c r="V10" s="1">
        <v>26</v>
      </c>
      <c r="W10" s="1">
        <v>30</v>
      </c>
      <c r="X10" s="1">
        <v>33</v>
      </c>
      <c r="Y10" s="1">
        <v>46</v>
      </c>
      <c r="Z10" s="1">
        <v>43</v>
      </c>
      <c r="AA10" s="1">
        <v>3</v>
      </c>
      <c r="AB10">
        <v>16</v>
      </c>
      <c r="AC10">
        <v>38</v>
      </c>
    </row>
    <row r="11" spans="1:37" ht="24" thickBot="1" x14ac:dyDescent="0.4">
      <c r="A11">
        <v>9</v>
      </c>
      <c r="C11" s="13">
        <v>1</v>
      </c>
      <c r="D11" s="14">
        <v>9</v>
      </c>
      <c r="E11" s="16">
        <v>30</v>
      </c>
      <c r="F11" s="16">
        <v>4</v>
      </c>
      <c r="G11" s="16">
        <v>37</v>
      </c>
      <c r="H11" s="16">
        <v>26</v>
      </c>
      <c r="I11" s="26" t="str" cm="1">
        <f t="array" ref="I11">f_Binome(Tabel2[[#This Row],[joueur1]:[joueur4]])</f>
        <v>|4-26|4-30|4-37|26-30|26-37|30-37|</v>
      </c>
      <c r="K11">
        <v>9</v>
      </c>
      <c r="L11" cm="1">
        <f t="array" ref="L11">SUMPRODUCT(Tabel2[[joueur1]:[joueur4]]*(Tabel2[jour]=K11))</f>
        <v>0</v>
      </c>
      <c r="N11" s="6">
        <v>4</v>
      </c>
      <c r="O11" s="6">
        <v>1</v>
      </c>
      <c r="Q11" s="1">
        <v>1</v>
      </c>
      <c r="R11" s="1">
        <v>47</v>
      </c>
      <c r="S11" s="1">
        <v>44</v>
      </c>
      <c r="T11" s="1">
        <v>24</v>
      </c>
      <c r="U11" s="1">
        <v>29</v>
      </c>
      <c r="V11" s="1">
        <v>2</v>
      </c>
      <c r="W11" s="1">
        <v>5</v>
      </c>
      <c r="X11" s="1">
        <v>10</v>
      </c>
      <c r="Y11" s="1">
        <v>39</v>
      </c>
      <c r="Z11" s="1">
        <v>35</v>
      </c>
      <c r="AA11" s="1">
        <v>23</v>
      </c>
      <c r="AB11">
        <v>8</v>
      </c>
      <c r="AC11">
        <v>12</v>
      </c>
    </row>
    <row r="12" spans="1:37" ht="24" thickBot="1" x14ac:dyDescent="0.4">
      <c r="A12">
        <v>10</v>
      </c>
      <c r="C12" s="13">
        <v>1</v>
      </c>
      <c r="D12" s="14">
        <v>10</v>
      </c>
      <c r="E12" s="16">
        <v>16</v>
      </c>
      <c r="F12" s="16">
        <v>29</v>
      </c>
      <c r="G12" s="16">
        <v>25</v>
      </c>
      <c r="H12" s="16">
        <v>47</v>
      </c>
      <c r="I12" s="26" t="str" cm="1">
        <f t="array" ref="I12">f_Binome(Tabel2[[#This Row],[joueur1]:[joueur4]])</f>
        <v>|16-25|16-29|16-47|25-29|25-47|29-47|</v>
      </c>
      <c r="K12">
        <v>10</v>
      </c>
      <c r="L12" cm="1">
        <f t="array" ref="L12">SUMPRODUCT(Tabel2[[joueur1]:[joueur4]]*(Tabel2[jour]=K12))</f>
        <v>0</v>
      </c>
      <c r="N12" s="6">
        <v>5</v>
      </c>
      <c r="O12" s="6">
        <v>1</v>
      </c>
      <c r="Q12" s="1">
        <v>19</v>
      </c>
      <c r="R12" s="1">
        <v>4</v>
      </c>
      <c r="S12" s="1">
        <v>51</v>
      </c>
      <c r="T12" s="1">
        <v>20</v>
      </c>
      <c r="U12" s="1">
        <v>17</v>
      </c>
      <c r="V12" s="1">
        <v>45</v>
      </c>
      <c r="W12" s="1">
        <v>28</v>
      </c>
      <c r="X12" s="1">
        <v>22</v>
      </c>
      <c r="Y12" s="1">
        <v>36</v>
      </c>
      <c r="Z12" s="1">
        <v>18</v>
      </c>
      <c r="AA12" s="1">
        <v>13</v>
      </c>
      <c r="AB12">
        <v>7</v>
      </c>
      <c r="AC12">
        <v>48</v>
      </c>
    </row>
    <row r="13" spans="1:37" ht="24" thickBot="1" x14ac:dyDescent="0.4">
      <c r="A13">
        <v>11</v>
      </c>
      <c r="C13" s="13">
        <v>1</v>
      </c>
      <c r="D13" s="14">
        <v>11</v>
      </c>
      <c r="E13" s="16">
        <v>9</v>
      </c>
      <c r="F13" s="16">
        <v>32</v>
      </c>
      <c r="G13" s="16">
        <v>2</v>
      </c>
      <c r="H13" s="16">
        <v>15</v>
      </c>
      <c r="I13" s="26" t="str" cm="1">
        <f t="array" ref="I13">f_Binome(Tabel2[[#This Row],[joueur1]:[joueur4]])</f>
        <v>|2-9|2-15|2-32|9-15|9-32|15-32|</v>
      </c>
      <c r="N13" s="6">
        <v>6</v>
      </c>
      <c r="O13" s="6">
        <v>2</v>
      </c>
      <c r="Q13" s="24" t="s">
        <v>13</v>
      </c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</row>
    <row r="14" spans="1:37" ht="24" thickBot="1" x14ac:dyDescent="0.4">
      <c r="A14">
        <v>12</v>
      </c>
      <c r="C14" s="13">
        <v>1</v>
      </c>
      <c r="D14" s="14">
        <v>12</v>
      </c>
      <c r="E14" s="16">
        <v>44</v>
      </c>
      <c r="F14" s="16">
        <v>31</v>
      </c>
      <c r="G14" s="16">
        <v>22</v>
      </c>
      <c r="H14" s="16">
        <v>43</v>
      </c>
      <c r="I14" s="26" t="str" cm="1">
        <f t="array" ref="I14">f_Binome(Tabel2[[#This Row],[joueur1]:[joueur4]])</f>
        <v>|22-31|22-43|22-44|31-43|31-44|43-44|</v>
      </c>
      <c r="N14" s="6">
        <v>7</v>
      </c>
      <c r="O14" s="6">
        <v>2</v>
      </c>
      <c r="Q14" s="7" t="s">
        <v>0</v>
      </c>
      <c r="R14" s="7" t="s">
        <v>1</v>
      </c>
      <c r="S14" s="7" t="s">
        <v>2</v>
      </c>
      <c r="T14" s="7" t="s">
        <v>3</v>
      </c>
      <c r="U14" s="7" t="s">
        <v>4</v>
      </c>
      <c r="V14" s="7" t="s">
        <v>5</v>
      </c>
      <c r="W14" s="7" t="s">
        <v>6</v>
      </c>
      <c r="X14" s="7" t="s">
        <v>9</v>
      </c>
      <c r="Y14" s="8" t="s">
        <v>10</v>
      </c>
      <c r="Z14" s="8" t="s">
        <v>11</v>
      </c>
      <c r="AA14" s="8" t="s">
        <v>12</v>
      </c>
      <c r="AB14" s="6" t="s">
        <v>15</v>
      </c>
      <c r="AC14" s="6" t="s">
        <v>16</v>
      </c>
      <c r="AD14" s="6"/>
      <c r="AE14" s="6"/>
      <c r="AF14" s="6"/>
      <c r="AG14" s="6"/>
      <c r="AH14" s="6"/>
      <c r="AI14" s="6"/>
      <c r="AJ14" s="6"/>
      <c r="AK14" s="6"/>
    </row>
    <row r="15" spans="1:37" ht="24" thickBot="1" x14ac:dyDescent="0.4">
      <c r="A15">
        <v>13</v>
      </c>
      <c r="C15" s="13">
        <v>1</v>
      </c>
      <c r="D15" s="14">
        <v>13</v>
      </c>
      <c r="E15" s="16">
        <v>23</v>
      </c>
      <c r="F15" s="16">
        <v>50</v>
      </c>
      <c r="G15" s="16">
        <v>34</v>
      </c>
      <c r="H15" s="16">
        <v>14</v>
      </c>
      <c r="I15" s="26" t="str" cm="1">
        <f t="array" ref="I15">f_Binome(Tabel2[[#This Row],[joueur1]:[joueur4]])</f>
        <v>|14-23|14-34|14-50|23-34|23-50|34-50|</v>
      </c>
      <c r="N15" s="6">
        <v>8</v>
      </c>
      <c r="O15" s="6">
        <v>3</v>
      </c>
      <c r="Q15" s="1">
        <v>7</v>
      </c>
      <c r="R15" s="1">
        <v>45</v>
      </c>
      <c r="S15" s="1">
        <v>1</v>
      </c>
      <c r="T15" s="1">
        <v>51</v>
      </c>
      <c r="U15" s="1">
        <v>29</v>
      </c>
      <c r="V15" s="1">
        <v>18</v>
      </c>
      <c r="W15" s="1">
        <v>35</v>
      </c>
      <c r="X15" s="1">
        <v>34</v>
      </c>
      <c r="Y15" s="1">
        <v>15</v>
      </c>
      <c r="Z15" s="1">
        <v>36</v>
      </c>
      <c r="AA15" s="1">
        <v>8</v>
      </c>
      <c r="AB15">
        <v>41</v>
      </c>
      <c r="AC15">
        <v>24</v>
      </c>
    </row>
    <row r="16" spans="1:37" ht="24" thickBot="1" x14ac:dyDescent="0.4">
      <c r="A16">
        <v>14</v>
      </c>
      <c r="C16" s="13">
        <v>2</v>
      </c>
      <c r="D16" s="14">
        <v>1</v>
      </c>
      <c r="E16" s="16">
        <v>35</v>
      </c>
      <c r="F16" s="16">
        <v>16</v>
      </c>
      <c r="G16" s="16">
        <v>38</v>
      </c>
      <c r="H16" s="16">
        <v>50</v>
      </c>
      <c r="I16" s="26" t="str" cm="1">
        <f t="array" ref="I16">f_Binome(Tabel2[[#This Row],[joueur1]:[joueur4]])</f>
        <v>|16-35|16-38|16-50|35-38|35-50|38-50|</v>
      </c>
      <c r="N16" s="6">
        <v>9</v>
      </c>
      <c r="O16" s="6">
        <v>2</v>
      </c>
      <c r="Q16" s="1">
        <v>44</v>
      </c>
      <c r="R16" s="1">
        <v>23</v>
      </c>
      <c r="S16" s="1">
        <v>46</v>
      </c>
      <c r="T16" s="1">
        <v>40</v>
      </c>
      <c r="U16" s="1">
        <v>52</v>
      </c>
      <c r="V16" s="1">
        <v>16</v>
      </c>
      <c r="W16" s="1">
        <v>6</v>
      </c>
      <c r="X16" s="1">
        <v>17</v>
      </c>
      <c r="Y16" s="1">
        <v>21</v>
      </c>
      <c r="Z16" s="1">
        <v>11</v>
      </c>
      <c r="AA16" s="1">
        <v>30</v>
      </c>
      <c r="AB16">
        <v>39</v>
      </c>
      <c r="AC16">
        <v>50</v>
      </c>
    </row>
    <row r="17" spans="1:37" ht="24" thickBot="1" x14ac:dyDescent="0.4">
      <c r="A17">
        <v>15</v>
      </c>
      <c r="C17" s="13">
        <v>2</v>
      </c>
      <c r="D17" s="14">
        <v>2</v>
      </c>
      <c r="E17" s="16">
        <v>14</v>
      </c>
      <c r="F17" s="16">
        <v>32</v>
      </c>
      <c r="G17" s="16">
        <v>17</v>
      </c>
      <c r="H17" s="16">
        <v>21</v>
      </c>
      <c r="I17" s="26" t="str" cm="1">
        <f t="array" ref="I17">f_Binome(Tabel2[[#This Row],[joueur1]:[joueur4]])</f>
        <v>|14-17|14-21|14-32|17-21|17-32|21-32|</v>
      </c>
      <c r="N17" s="6">
        <v>10</v>
      </c>
      <c r="O17" s="6">
        <v>1</v>
      </c>
      <c r="Q17" s="1">
        <v>10</v>
      </c>
      <c r="R17" s="1">
        <v>37</v>
      </c>
      <c r="S17" s="1">
        <v>4</v>
      </c>
      <c r="T17" s="1">
        <v>48</v>
      </c>
      <c r="U17" s="1">
        <v>38</v>
      </c>
      <c r="V17" s="1">
        <v>47</v>
      </c>
      <c r="W17" s="1">
        <v>12</v>
      </c>
      <c r="X17" s="1">
        <v>14</v>
      </c>
      <c r="Y17" s="1">
        <v>3</v>
      </c>
      <c r="Z17" s="1">
        <v>31</v>
      </c>
      <c r="AA17" s="1">
        <v>9</v>
      </c>
      <c r="AB17">
        <v>22</v>
      </c>
      <c r="AC17">
        <v>25</v>
      </c>
    </row>
    <row r="18" spans="1:37" ht="24" thickBot="1" x14ac:dyDescent="0.4">
      <c r="A18">
        <v>16</v>
      </c>
      <c r="C18" s="13">
        <v>2</v>
      </c>
      <c r="D18" s="14">
        <v>3</v>
      </c>
      <c r="E18" s="16">
        <v>22</v>
      </c>
      <c r="F18" s="16">
        <v>15</v>
      </c>
      <c r="G18" s="16">
        <v>13</v>
      </c>
      <c r="H18" s="16">
        <v>49</v>
      </c>
      <c r="I18" s="26" t="str" cm="1">
        <f t="array" ref="I18">f_Binome(Tabel2[[#This Row],[joueur1]:[joueur4]])</f>
        <v>|13-15|13-22|13-49|15-22|15-49|22-49|</v>
      </c>
      <c r="N18" s="6">
        <v>11</v>
      </c>
      <c r="O18" s="6">
        <v>2</v>
      </c>
      <c r="Q18" s="1">
        <v>5</v>
      </c>
      <c r="R18" s="1">
        <v>32</v>
      </c>
      <c r="S18" s="1">
        <v>49</v>
      </c>
      <c r="T18" s="1">
        <v>20</v>
      </c>
      <c r="U18" s="1">
        <v>26</v>
      </c>
      <c r="V18" s="1">
        <v>28</v>
      </c>
      <c r="W18" s="1">
        <v>33</v>
      </c>
      <c r="X18" s="1">
        <v>19</v>
      </c>
      <c r="Y18" s="1">
        <v>13</v>
      </c>
      <c r="Z18" s="1">
        <v>27</v>
      </c>
      <c r="AA18" s="1">
        <v>43</v>
      </c>
      <c r="AB18">
        <v>42</v>
      </c>
      <c r="AC18">
        <v>2</v>
      </c>
    </row>
    <row r="19" spans="1:37" ht="24" thickBot="1" x14ac:dyDescent="0.4">
      <c r="A19">
        <v>17</v>
      </c>
      <c r="C19" s="13">
        <v>2</v>
      </c>
      <c r="D19" s="14">
        <v>4</v>
      </c>
      <c r="E19" s="16">
        <v>9</v>
      </c>
      <c r="F19" s="16">
        <v>28</v>
      </c>
      <c r="G19" s="16">
        <v>39</v>
      </c>
      <c r="H19" s="16">
        <v>47</v>
      </c>
      <c r="I19" s="26" t="str" cm="1">
        <f t="array" ref="I19">f_Binome(Tabel2[[#This Row],[joueur1]:[joueur4]])</f>
        <v>|9-28|9-39|9-47|28-39|28-47|39-47|</v>
      </c>
      <c r="N19" s="6">
        <v>12</v>
      </c>
      <c r="O19" s="6">
        <v>1</v>
      </c>
      <c r="Q19" s="25" t="s">
        <v>14</v>
      </c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</row>
    <row r="20" spans="1:37" ht="24" thickBot="1" x14ac:dyDescent="0.4">
      <c r="A20">
        <v>18</v>
      </c>
      <c r="C20" s="13">
        <v>2</v>
      </c>
      <c r="D20" s="14">
        <v>5</v>
      </c>
      <c r="E20" s="16">
        <v>44</v>
      </c>
      <c r="F20" s="16">
        <v>20</v>
      </c>
      <c r="G20" s="16">
        <v>7</v>
      </c>
      <c r="H20" s="16">
        <v>27</v>
      </c>
      <c r="I20" s="26" t="str" cm="1">
        <f t="array" ref="I20">f_Binome(Tabel2[[#This Row],[joueur1]:[joueur4]])</f>
        <v>|7-20|7-27|7-44|20-27|20-44|27-44|</v>
      </c>
      <c r="N20" s="6">
        <v>13</v>
      </c>
      <c r="O20" s="6">
        <v>1</v>
      </c>
      <c r="Q20" s="9" t="s">
        <v>0</v>
      </c>
      <c r="R20" s="9" t="s">
        <v>1</v>
      </c>
      <c r="S20" s="9" t="s">
        <v>2</v>
      </c>
      <c r="T20" s="9" t="s">
        <v>3</v>
      </c>
      <c r="U20" s="9" t="s">
        <v>4</v>
      </c>
      <c r="V20" s="9" t="s">
        <v>5</v>
      </c>
      <c r="W20" s="9" t="s">
        <v>6</v>
      </c>
      <c r="X20" s="9" t="s">
        <v>9</v>
      </c>
      <c r="Y20" s="10" t="s">
        <v>10</v>
      </c>
      <c r="Z20" s="10" t="s">
        <v>11</v>
      </c>
      <c r="AA20" s="10" t="s">
        <v>12</v>
      </c>
    </row>
    <row r="21" spans="1:37" ht="24" thickBot="1" x14ac:dyDescent="0.4">
      <c r="A21">
        <v>19</v>
      </c>
      <c r="C21" s="13">
        <v>2</v>
      </c>
      <c r="D21" s="14">
        <v>6</v>
      </c>
      <c r="E21" s="16">
        <v>6</v>
      </c>
      <c r="F21" s="16">
        <v>48</v>
      </c>
      <c r="G21" s="16">
        <v>51</v>
      </c>
      <c r="H21" s="16">
        <v>12</v>
      </c>
      <c r="I21" s="26" t="str" cm="1">
        <f t="array" ref="I21">f_Binome(Tabel2[[#This Row],[joueur1]:[joueur4]])</f>
        <v>|6-12|6-48|6-51|12-48|12-51|48-51|</v>
      </c>
      <c r="N21" s="6">
        <v>14</v>
      </c>
      <c r="O21" s="6">
        <v>2</v>
      </c>
    </row>
    <row r="22" spans="1:37" ht="24" thickBot="1" x14ac:dyDescent="0.4">
      <c r="A22">
        <v>20</v>
      </c>
      <c r="C22" s="13">
        <v>2</v>
      </c>
      <c r="D22" s="14">
        <v>7</v>
      </c>
      <c r="E22" s="16">
        <v>26</v>
      </c>
      <c r="F22" s="16">
        <v>23</v>
      </c>
      <c r="G22" s="16">
        <v>31</v>
      </c>
      <c r="H22" s="16">
        <v>19</v>
      </c>
      <c r="I22" s="26" t="str" cm="1">
        <f t="array" ref="I22">f_Binome(Tabel2[[#This Row],[joueur1]:[joueur4]])</f>
        <v>|19-23|19-26|19-31|23-26|23-31|26-31|</v>
      </c>
      <c r="N22" s="6">
        <v>15</v>
      </c>
      <c r="O22" s="6">
        <v>1</v>
      </c>
    </row>
    <row r="23" spans="1:37" ht="24" thickBot="1" x14ac:dyDescent="0.4">
      <c r="A23">
        <v>21</v>
      </c>
      <c r="C23" s="13">
        <v>2</v>
      </c>
      <c r="D23" s="14">
        <v>8</v>
      </c>
      <c r="E23" s="16">
        <v>37</v>
      </c>
      <c r="F23" s="16">
        <v>25</v>
      </c>
      <c r="G23" s="16">
        <v>5</v>
      </c>
      <c r="H23" s="16">
        <v>42</v>
      </c>
      <c r="I23" s="26" t="str" cm="1">
        <f t="array" ref="I23">f_Binome(Tabel2[[#This Row],[joueur1]:[joueur4]])</f>
        <v>|5-25|5-37|5-42|25-37|25-42|37-42|</v>
      </c>
      <c r="N23" s="6">
        <v>16</v>
      </c>
      <c r="O23" s="6">
        <v>3</v>
      </c>
    </row>
    <row r="24" spans="1:37" ht="24" thickBot="1" x14ac:dyDescent="0.4">
      <c r="A24">
        <v>22</v>
      </c>
      <c r="C24" s="13">
        <v>2</v>
      </c>
      <c r="D24" s="14">
        <v>9</v>
      </c>
      <c r="E24" s="16">
        <v>41</v>
      </c>
      <c r="F24" s="16">
        <v>11</v>
      </c>
      <c r="G24" s="16">
        <v>2</v>
      </c>
      <c r="H24" s="16">
        <v>10</v>
      </c>
      <c r="I24" s="26" t="str" cm="1">
        <f t="array" ref="I24">f_Binome(Tabel2[[#This Row],[joueur1]:[joueur4]])</f>
        <v>|2-10|2-11|2-41|10-11|10-41|11-41|</v>
      </c>
      <c r="N24" s="6">
        <v>17</v>
      </c>
      <c r="O24" s="6">
        <v>1</v>
      </c>
    </row>
    <row r="25" spans="1:37" ht="24" thickBot="1" x14ac:dyDescent="0.4">
      <c r="A25">
        <v>23</v>
      </c>
      <c r="C25" s="13">
        <v>2</v>
      </c>
      <c r="D25" s="14">
        <v>10</v>
      </c>
      <c r="E25" s="16">
        <v>40</v>
      </c>
      <c r="F25" s="16">
        <v>43</v>
      </c>
      <c r="G25" s="16">
        <v>4</v>
      </c>
      <c r="H25" s="16">
        <v>1</v>
      </c>
      <c r="I25" s="26" t="str" cm="1">
        <f t="array" ref="I25">f_Binome(Tabel2[[#This Row],[joueur1]:[joueur4]])</f>
        <v>|1-4|1-40|1-43|4-40|4-43|40-43|</v>
      </c>
      <c r="N25" s="6">
        <v>18</v>
      </c>
      <c r="O25" s="6">
        <v>2</v>
      </c>
    </row>
    <row r="26" spans="1:37" ht="24" thickBot="1" x14ac:dyDescent="0.4">
      <c r="A26">
        <v>24</v>
      </c>
      <c r="C26" s="13">
        <v>2</v>
      </c>
      <c r="D26" s="14">
        <v>11</v>
      </c>
      <c r="E26" s="16">
        <v>24</v>
      </c>
      <c r="F26" s="16">
        <v>36</v>
      </c>
      <c r="G26" s="16">
        <v>52</v>
      </c>
      <c r="H26" s="16">
        <v>45</v>
      </c>
      <c r="I26" s="26" t="str" cm="1">
        <f t="array" ref="I26">f_Binome(Tabel2[[#This Row],[joueur1]:[joueur4]])</f>
        <v>|24-36|24-45|24-52|36-45|36-52|45-52|</v>
      </c>
      <c r="N26" s="6">
        <v>19</v>
      </c>
      <c r="O26" s="6">
        <v>1</v>
      </c>
    </row>
    <row r="27" spans="1:37" ht="24" thickBot="1" x14ac:dyDescent="0.4">
      <c r="A27">
        <v>25</v>
      </c>
      <c r="C27" s="13">
        <v>2</v>
      </c>
      <c r="D27" s="14">
        <v>12</v>
      </c>
      <c r="E27" s="16">
        <v>29</v>
      </c>
      <c r="F27" s="16">
        <v>33</v>
      </c>
      <c r="G27" s="16">
        <v>3</v>
      </c>
      <c r="H27" s="16">
        <v>46</v>
      </c>
      <c r="I27" s="26" t="str" cm="1">
        <f t="array" ref="I27">f_Binome(Tabel2[[#This Row],[joueur1]:[joueur4]])</f>
        <v>|3-29|3-33|3-46|29-33|29-46|33-46|</v>
      </c>
      <c r="N27" s="6">
        <v>20</v>
      </c>
      <c r="O27" s="6">
        <v>2</v>
      </c>
      <c r="T27" s="1">
        <f>COMBIN(52,4)</f>
        <v>270725.00000000006</v>
      </c>
    </row>
    <row r="28" spans="1:37" ht="24" thickBot="1" x14ac:dyDescent="0.4">
      <c r="A28">
        <v>26</v>
      </c>
      <c r="C28" s="13">
        <v>2</v>
      </c>
      <c r="D28" s="14">
        <v>13</v>
      </c>
      <c r="E28" s="16">
        <v>30</v>
      </c>
      <c r="F28" s="16">
        <v>34</v>
      </c>
      <c r="G28" s="16">
        <v>18</v>
      </c>
      <c r="H28" s="16">
        <v>8</v>
      </c>
      <c r="I28" s="26" t="str" cm="1">
        <f t="array" ref="I28">f_Binome(Tabel2[[#This Row],[joueur1]:[joueur4]])</f>
        <v>|8-18|8-30|8-34|18-30|18-34|30-34|</v>
      </c>
      <c r="N28" s="6">
        <v>21</v>
      </c>
      <c r="O28" s="6">
        <v>1</v>
      </c>
    </row>
    <row r="29" spans="1:37" ht="24" thickBot="1" x14ac:dyDescent="0.4">
      <c r="A29">
        <v>27</v>
      </c>
      <c r="C29" s="13">
        <v>3</v>
      </c>
      <c r="D29" s="14">
        <v>1</v>
      </c>
      <c r="E29" s="16">
        <v>43</v>
      </c>
      <c r="F29" s="16">
        <v>14</v>
      </c>
      <c r="G29" s="16">
        <v>18</v>
      </c>
      <c r="H29" s="16">
        <v>29</v>
      </c>
      <c r="I29" s="26" t="str" cm="1">
        <f t="array" ref="I29">f_Binome(Tabel2[[#This Row],[joueur1]:[joueur4]])</f>
        <v>|14-18|14-29|14-43|18-29|18-43|29-43|</v>
      </c>
      <c r="N29" s="6">
        <v>22</v>
      </c>
      <c r="O29" s="6">
        <v>4</v>
      </c>
    </row>
    <row r="30" spans="1:37" ht="24" thickBot="1" x14ac:dyDescent="0.4">
      <c r="A30">
        <v>28</v>
      </c>
      <c r="C30" s="13">
        <v>3</v>
      </c>
      <c r="D30" s="14">
        <v>2</v>
      </c>
      <c r="E30" s="16">
        <v>30</v>
      </c>
      <c r="F30" s="16">
        <v>44</v>
      </c>
      <c r="G30" s="16">
        <v>32</v>
      </c>
      <c r="H30" s="16">
        <v>49</v>
      </c>
      <c r="I30" s="26" t="str" cm="1">
        <f t="array" ref="I30">f_Binome(Tabel2[[#This Row],[joueur1]:[joueur4]])</f>
        <v>|30-32|30-44|30-49|32-44|32-49|44-49|</v>
      </c>
      <c r="N30" s="6">
        <v>23</v>
      </c>
      <c r="O30" s="6">
        <v>1</v>
      </c>
    </row>
    <row r="31" spans="1:37" ht="24" thickBot="1" x14ac:dyDescent="0.4">
      <c r="A31">
        <v>29</v>
      </c>
      <c r="C31" s="13">
        <v>3</v>
      </c>
      <c r="D31" s="14">
        <v>3</v>
      </c>
      <c r="E31" s="16">
        <v>50</v>
      </c>
      <c r="F31" s="16">
        <v>15</v>
      </c>
      <c r="G31" s="16">
        <v>12</v>
      </c>
      <c r="H31" s="16">
        <v>5</v>
      </c>
      <c r="I31" s="26" t="str" cm="1">
        <f t="array" ref="I31">f_Binome(Tabel2[[#This Row],[joueur1]:[joueur4]])</f>
        <v>|5-12|5-15|5-50|12-15|12-50|15-50|</v>
      </c>
      <c r="N31" s="6">
        <v>24</v>
      </c>
      <c r="O31" s="6">
        <v>3</v>
      </c>
    </row>
    <row r="32" spans="1:37" ht="24" thickBot="1" x14ac:dyDescent="0.4">
      <c r="A32">
        <v>30</v>
      </c>
      <c r="C32" s="13">
        <v>3</v>
      </c>
      <c r="D32" s="14">
        <v>4</v>
      </c>
      <c r="E32" s="16">
        <v>42</v>
      </c>
      <c r="F32" s="16">
        <v>4</v>
      </c>
      <c r="G32" s="16">
        <v>19</v>
      </c>
      <c r="H32" s="16">
        <v>24</v>
      </c>
      <c r="I32" s="26" t="str" cm="1">
        <f t="array" ref="I32">f_Binome(Tabel2[[#This Row],[joueur1]:[joueur4]])</f>
        <v>|4-19|4-24|4-42|19-24|19-42|24-42|</v>
      </c>
      <c r="N32" s="6">
        <v>25</v>
      </c>
      <c r="O32" s="6">
        <v>2</v>
      </c>
    </row>
    <row r="33" spans="1:15" ht="24" thickBot="1" x14ac:dyDescent="0.4">
      <c r="A33">
        <v>31</v>
      </c>
      <c r="C33" s="13">
        <v>3</v>
      </c>
      <c r="D33" s="14">
        <v>5</v>
      </c>
      <c r="E33" s="16">
        <v>40</v>
      </c>
      <c r="F33" s="16">
        <v>31</v>
      </c>
      <c r="G33" s="16">
        <v>51</v>
      </c>
      <c r="H33" s="16">
        <v>11</v>
      </c>
      <c r="I33" s="26" t="str" cm="1">
        <f t="array" ref="I33">f_Binome(Tabel2[[#This Row],[joueur1]:[joueur4]])</f>
        <v>|11-31|11-40|11-51|31-40|31-51|40-51|</v>
      </c>
      <c r="N33" s="6">
        <v>26</v>
      </c>
      <c r="O33" s="6">
        <v>4</v>
      </c>
    </row>
    <row r="34" spans="1:15" ht="24" thickBot="1" x14ac:dyDescent="0.4">
      <c r="A34">
        <v>32</v>
      </c>
      <c r="C34" s="13">
        <v>3</v>
      </c>
      <c r="D34" s="14">
        <v>6</v>
      </c>
      <c r="E34" s="16">
        <v>33</v>
      </c>
      <c r="F34" s="16">
        <v>25</v>
      </c>
      <c r="G34" s="16">
        <v>13</v>
      </c>
      <c r="H34" s="16">
        <v>1</v>
      </c>
      <c r="I34" s="26" t="str" cm="1">
        <f t="array" ref="I34">f_Binome(Tabel2[[#This Row],[joueur1]:[joueur4]])</f>
        <v>|1-13|1-25|1-33|13-25|13-33|25-33|</v>
      </c>
      <c r="N34" s="6">
        <v>27</v>
      </c>
      <c r="O34" s="6">
        <v>2</v>
      </c>
    </row>
    <row r="35" spans="1:15" ht="24" thickBot="1" x14ac:dyDescent="0.4">
      <c r="A35">
        <v>33</v>
      </c>
      <c r="C35" s="13">
        <v>3</v>
      </c>
      <c r="D35" s="14">
        <v>7</v>
      </c>
      <c r="E35" s="16">
        <v>45</v>
      </c>
      <c r="F35" s="16">
        <v>47</v>
      </c>
      <c r="G35" s="16">
        <v>37</v>
      </c>
      <c r="H35" s="16">
        <v>34</v>
      </c>
      <c r="I35" s="26" t="str" cm="1">
        <f t="array" ref="I35">f_Binome(Tabel2[[#This Row],[joueur1]:[joueur4]])</f>
        <v>|34-37|34-45|34-47|37-45|37-47|45-47|</v>
      </c>
      <c r="N35" s="6">
        <v>28</v>
      </c>
      <c r="O35" s="6">
        <v>1</v>
      </c>
    </row>
    <row r="36" spans="1:15" ht="24" thickBot="1" x14ac:dyDescent="0.4">
      <c r="A36">
        <v>34</v>
      </c>
      <c r="C36" s="13">
        <v>3</v>
      </c>
      <c r="D36" s="14">
        <v>8</v>
      </c>
      <c r="E36" s="16">
        <v>20</v>
      </c>
      <c r="F36" s="16">
        <v>8</v>
      </c>
      <c r="G36" s="16">
        <v>6</v>
      </c>
      <c r="H36" s="16">
        <v>9</v>
      </c>
      <c r="I36" s="26" t="str" cm="1">
        <f t="array" ref="I36">f_Binome(Tabel2[[#This Row],[joueur1]:[joueur4]])</f>
        <v>|6-8|6-9|6-20|8-9|8-20|9-20|</v>
      </c>
      <c r="N36" s="6">
        <v>29</v>
      </c>
      <c r="O36" s="6">
        <v>3</v>
      </c>
    </row>
    <row r="37" spans="1:15" ht="24" thickBot="1" x14ac:dyDescent="0.4">
      <c r="A37">
        <v>35</v>
      </c>
      <c r="C37" s="13">
        <v>3</v>
      </c>
      <c r="D37" s="14">
        <v>9</v>
      </c>
      <c r="E37" s="16">
        <v>27</v>
      </c>
      <c r="F37" s="16">
        <v>26</v>
      </c>
      <c r="G37" s="16">
        <v>39</v>
      </c>
      <c r="H37" s="16">
        <v>36</v>
      </c>
      <c r="I37" s="26" t="str" cm="1">
        <f t="array" ref="I37">f_Binome(Tabel2[[#This Row],[joueur1]:[joueur4]])</f>
        <v>|26-27|26-36|26-39|27-36|27-39|36-39|</v>
      </c>
      <c r="N37" s="6">
        <v>30</v>
      </c>
      <c r="O37" s="6">
        <v>1</v>
      </c>
    </row>
    <row r="38" spans="1:15" ht="24" thickBot="1" x14ac:dyDescent="0.4">
      <c r="A38">
        <v>36</v>
      </c>
      <c r="C38" s="13">
        <v>3</v>
      </c>
      <c r="D38" s="14">
        <v>10</v>
      </c>
      <c r="E38" s="16">
        <v>16</v>
      </c>
      <c r="F38" s="16">
        <v>2</v>
      </c>
      <c r="G38" s="16">
        <v>46</v>
      </c>
      <c r="H38" s="16">
        <v>28</v>
      </c>
      <c r="I38" s="26" t="str" cm="1">
        <f t="array" ref="I38">f_Binome(Tabel2[[#This Row],[joueur1]:[joueur4]])</f>
        <v>|2-16|2-28|2-46|16-28|16-46|28-46|</v>
      </c>
      <c r="N38" s="6">
        <v>31</v>
      </c>
      <c r="O38" s="6">
        <v>2</v>
      </c>
    </row>
    <row r="39" spans="1:15" ht="24" thickBot="1" x14ac:dyDescent="0.4">
      <c r="A39">
        <v>37</v>
      </c>
      <c r="C39" s="13">
        <v>3</v>
      </c>
      <c r="D39" s="14">
        <v>11</v>
      </c>
      <c r="E39" s="16">
        <v>21</v>
      </c>
      <c r="F39" s="16">
        <v>48</v>
      </c>
      <c r="G39" s="16">
        <v>3</v>
      </c>
      <c r="H39" s="16">
        <v>7</v>
      </c>
      <c r="I39" s="26" t="str" cm="1">
        <f t="array" ref="I39">f_Binome(Tabel2[[#This Row],[joueur1]:[joueur4]])</f>
        <v>|3-7|3-21|3-48|7-21|7-48|21-48|</v>
      </c>
      <c r="N39" s="6">
        <v>32</v>
      </c>
      <c r="O39" s="6">
        <v>2</v>
      </c>
    </row>
    <row r="40" spans="1:15" ht="24" thickBot="1" x14ac:dyDescent="0.4">
      <c r="A40">
        <v>38</v>
      </c>
      <c r="C40" s="13">
        <v>3</v>
      </c>
      <c r="D40" s="14">
        <v>12</v>
      </c>
      <c r="E40" s="16">
        <v>23</v>
      </c>
      <c r="F40" s="16">
        <v>10</v>
      </c>
      <c r="G40" s="16">
        <v>17</v>
      </c>
      <c r="H40" s="16">
        <v>38</v>
      </c>
      <c r="I40" s="26" t="str" cm="1">
        <f t="array" ref="I40">f_Binome(Tabel2[[#This Row],[joueur1]:[joueur4]])</f>
        <v>|10-17|10-23|10-38|17-23|17-38|23-38|</v>
      </c>
      <c r="N40" s="6">
        <v>33</v>
      </c>
      <c r="O40" s="6">
        <v>2</v>
      </c>
    </row>
    <row r="41" spans="1:15" ht="24" thickBot="1" x14ac:dyDescent="0.4">
      <c r="A41">
        <v>39</v>
      </c>
      <c r="C41" s="13">
        <v>3</v>
      </c>
      <c r="D41" s="14">
        <v>13</v>
      </c>
      <c r="E41" s="16">
        <v>52</v>
      </c>
      <c r="F41" s="16">
        <v>35</v>
      </c>
      <c r="G41" s="16">
        <v>22</v>
      </c>
      <c r="H41" s="16">
        <v>41</v>
      </c>
      <c r="I41" s="26" t="str" cm="1">
        <f t="array" ref="I41">f_Binome(Tabel2[[#This Row],[joueur1]:[joueur4]])</f>
        <v>|22-35|22-41|22-52|35-41|35-52|41-52|</v>
      </c>
      <c r="N41" s="6">
        <v>34</v>
      </c>
      <c r="O41" s="6">
        <v>1</v>
      </c>
    </row>
    <row r="42" spans="1:15" ht="24" thickBot="1" x14ac:dyDescent="0.4">
      <c r="A42">
        <v>40</v>
      </c>
      <c r="C42" s="13">
        <v>4</v>
      </c>
      <c r="D42" s="14">
        <v>1</v>
      </c>
      <c r="E42" s="16">
        <v>43</v>
      </c>
      <c r="F42" s="16">
        <v>3</v>
      </c>
      <c r="G42" s="16">
        <v>17</v>
      </c>
      <c r="H42" s="16">
        <v>30</v>
      </c>
      <c r="I42" s="26" t="str" cm="1">
        <f t="array" ref="I42">f_Binome(Tabel2[[#This Row],[joueur1]:[joueur4]])</f>
        <v>|3-17|3-30|3-43|17-30|17-43|30-43|</v>
      </c>
      <c r="N42" s="6">
        <v>35</v>
      </c>
      <c r="O42" s="6">
        <v>3</v>
      </c>
    </row>
    <row r="43" spans="1:15" ht="24" thickBot="1" x14ac:dyDescent="0.4">
      <c r="A43">
        <v>41</v>
      </c>
      <c r="C43" s="13">
        <v>4</v>
      </c>
      <c r="D43" s="14">
        <v>2</v>
      </c>
      <c r="E43" s="16">
        <v>36</v>
      </c>
      <c r="F43" s="16">
        <v>2</v>
      </c>
      <c r="G43" s="16">
        <v>35</v>
      </c>
      <c r="H43" s="16">
        <v>12</v>
      </c>
      <c r="I43" s="26" t="str" cm="1">
        <f t="array" ref="I43">f_Binome(Tabel2[[#This Row],[joueur1]:[joueur4]])</f>
        <v>|2-12|2-35|2-36|12-35|12-36|35-36|</v>
      </c>
      <c r="N43" s="6">
        <v>36</v>
      </c>
      <c r="O43" s="6">
        <v>2</v>
      </c>
    </row>
    <row r="44" spans="1:15" ht="24" thickBot="1" x14ac:dyDescent="0.4">
      <c r="A44">
        <v>42</v>
      </c>
      <c r="C44" s="13">
        <v>4</v>
      </c>
      <c r="D44" s="14">
        <v>3</v>
      </c>
      <c r="E44" s="16">
        <v>41</v>
      </c>
      <c r="F44" s="16">
        <v>40</v>
      </c>
      <c r="G44" s="16">
        <v>19</v>
      </c>
      <c r="H44" s="16">
        <v>29</v>
      </c>
      <c r="I44" s="26" t="str" cm="1">
        <f t="array" ref="I44">f_Binome(Tabel2[[#This Row],[joueur1]:[joueur4]])</f>
        <v>|19-29|19-40|19-41|29-40|29-41|40-41|</v>
      </c>
      <c r="N44" s="6">
        <v>37</v>
      </c>
      <c r="O44" s="6">
        <v>2</v>
      </c>
    </row>
    <row r="45" spans="1:15" ht="24" thickBot="1" x14ac:dyDescent="0.4">
      <c r="A45">
        <v>43</v>
      </c>
      <c r="C45" s="13">
        <v>4</v>
      </c>
      <c r="D45" s="14">
        <v>4</v>
      </c>
      <c r="E45" s="16">
        <v>7</v>
      </c>
      <c r="F45" s="16">
        <v>46</v>
      </c>
      <c r="G45" s="16">
        <v>22</v>
      </c>
      <c r="H45" s="16">
        <v>34</v>
      </c>
      <c r="I45" s="26" t="str" cm="1">
        <f t="array" ref="I45">f_Binome(Tabel2[[#This Row],[joueur1]:[joueur4]])</f>
        <v>|7-22|7-34|7-46|22-34|22-46|34-46|</v>
      </c>
      <c r="N45" s="6">
        <v>38</v>
      </c>
      <c r="O45" s="6">
        <v>2</v>
      </c>
    </row>
    <row r="46" spans="1:15" ht="24" thickBot="1" x14ac:dyDescent="0.4">
      <c r="A46">
        <v>44</v>
      </c>
      <c r="C46" s="13">
        <v>4</v>
      </c>
      <c r="D46" s="14">
        <v>5</v>
      </c>
      <c r="E46" s="16">
        <v>15</v>
      </c>
      <c r="F46" s="16">
        <v>45</v>
      </c>
      <c r="G46" s="16">
        <v>4</v>
      </c>
      <c r="H46" s="16">
        <v>18</v>
      </c>
      <c r="I46" s="26" t="str" cm="1">
        <f t="array" ref="I46">f_Binome(Tabel2[[#This Row],[joueur1]:[joueur4]])</f>
        <v>|4-15|4-18|4-45|15-18|15-45|18-45|</v>
      </c>
      <c r="N46" s="6">
        <v>39</v>
      </c>
      <c r="O46" s="6">
        <v>2</v>
      </c>
    </row>
    <row r="47" spans="1:15" ht="24" thickBot="1" x14ac:dyDescent="0.4">
      <c r="A47">
        <v>45</v>
      </c>
      <c r="C47" s="13">
        <v>4</v>
      </c>
      <c r="D47" s="14">
        <v>6</v>
      </c>
      <c r="E47" s="16">
        <v>51</v>
      </c>
      <c r="F47" s="16">
        <v>32</v>
      </c>
      <c r="G47" s="16">
        <v>47</v>
      </c>
      <c r="H47" s="16">
        <v>24</v>
      </c>
      <c r="I47" s="26" t="str" cm="1">
        <f t="array" ref="I47">f_Binome(Tabel2[[#This Row],[joueur1]:[joueur4]])</f>
        <v>|24-32|24-47|24-51|32-47|32-51|47-51|</v>
      </c>
      <c r="N47" s="6">
        <v>40</v>
      </c>
      <c r="O47" s="6">
        <v>1</v>
      </c>
    </row>
    <row r="48" spans="1:15" ht="24" thickBot="1" x14ac:dyDescent="0.4">
      <c r="A48">
        <v>46</v>
      </c>
      <c r="C48" s="13">
        <v>4</v>
      </c>
      <c r="D48" s="14">
        <v>7</v>
      </c>
      <c r="E48" s="16">
        <v>33</v>
      </c>
      <c r="F48" s="16">
        <v>50</v>
      </c>
      <c r="G48" s="16">
        <v>8</v>
      </c>
      <c r="H48" s="16">
        <v>10</v>
      </c>
      <c r="I48" s="26" t="str" cm="1">
        <f t="array" ref="I48">f_Binome(Tabel2[[#This Row],[joueur1]:[joueur4]])</f>
        <v>|8-10|8-33|8-50|10-33|10-50|33-50|</v>
      </c>
      <c r="N48" s="6">
        <v>41</v>
      </c>
      <c r="O48" s="6">
        <v>1</v>
      </c>
    </row>
    <row r="49" spans="1:15" ht="24" thickBot="1" x14ac:dyDescent="0.4">
      <c r="A49">
        <v>47</v>
      </c>
      <c r="C49" s="13">
        <v>4</v>
      </c>
      <c r="D49" s="14">
        <v>8</v>
      </c>
      <c r="E49" s="16">
        <v>23</v>
      </c>
      <c r="F49" s="16">
        <v>44</v>
      </c>
      <c r="G49" s="16">
        <v>25</v>
      </c>
      <c r="H49" s="16">
        <v>6</v>
      </c>
      <c r="I49" s="26" t="str" cm="1">
        <f t="array" ref="I49">f_Binome(Tabel2[[#This Row],[joueur1]:[joueur4]])</f>
        <v>|6-23|6-25|6-44|23-25|23-44|25-44|</v>
      </c>
      <c r="N49" s="6">
        <v>42</v>
      </c>
      <c r="O49" s="6">
        <v>1</v>
      </c>
    </row>
    <row r="50" spans="1:15" ht="24" thickBot="1" x14ac:dyDescent="0.4">
      <c r="A50">
        <v>48</v>
      </c>
      <c r="C50" s="13">
        <v>4</v>
      </c>
      <c r="D50" s="14">
        <v>9</v>
      </c>
      <c r="E50" s="16">
        <v>1</v>
      </c>
      <c r="F50" s="16">
        <v>16</v>
      </c>
      <c r="G50" s="16">
        <v>52</v>
      </c>
      <c r="H50" s="16">
        <v>27</v>
      </c>
      <c r="I50" s="26" t="str" cm="1">
        <f t="array" ref="I50">f_Binome(Tabel2[[#This Row],[joueur1]:[joueur4]])</f>
        <v>|1-16|1-27|1-52|16-27|16-52|27-52|</v>
      </c>
      <c r="N50" s="6">
        <v>43</v>
      </c>
      <c r="O50" s="6">
        <v>2</v>
      </c>
    </row>
    <row r="51" spans="1:15" ht="24" thickBot="1" x14ac:dyDescent="0.4">
      <c r="A51">
        <v>49</v>
      </c>
      <c r="C51" s="13">
        <v>4</v>
      </c>
      <c r="D51" s="14">
        <v>10</v>
      </c>
      <c r="E51" s="16">
        <v>39</v>
      </c>
      <c r="F51" s="16">
        <v>48</v>
      </c>
      <c r="G51" s="16">
        <v>37</v>
      </c>
      <c r="H51" s="16">
        <v>13</v>
      </c>
      <c r="I51" s="26" t="str" cm="1">
        <f t="array" ref="I51">f_Binome(Tabel2[[#This Row],[joueur1]:[joueur4]])</f>
        <v>|13-37|13-39|13-48|37-39|37-48|39-48|</v>
      </c>
      <c r="N51" s="6">
        <v>44</v>
      </c>
      <c r="O51" s="6">
        <v>2</v>
      </c>
    </row>
    <row r="52" spans="1:15" ht="24" thickBot="1" x14ac:dyDescent="0.4">
      <c r="A52">
        <v>50</v>
      </c>
      <c r="C52" s="13">
        <v>4</v>
      </c>
      <c r="D52" s="14">
        <v>11</v>
      </c>
      <c r="E52" s="16">
        <v>38</v>
      </c>
      <c r="F52" s="16">
        <v>49</v>
      </c>
      <c r="G52" s="16">
        <v>9</v>
      </c>
      <c r="H52" s="16">
        <v>5</v>
      </c>
      <c r="I52" s="26" t="str" cm="1">
        <f t="array" ref="I52">f_Binome(Tabel2[[#This Row],[joueur1]:[joueur4]])</f>
        <v>|5-9|5-38|5-49|9-38|9-49|38-49|</v>
      </c>
      <c r="N52" s="6">
        <v>45</v>
      </c>
      <c r="O52" s="6">
        <v>2</v>
      </c>
    </row>
    <row r="53" spans="1:15" ht="24" thickBot="1" x14ac:dyDescent="0.4">
      <c r="A53">
        <v>51</v>
      </c>
      <c r="C53" s="13">
        <v>4</v>
      </c>
      <c r="D53" s="14">
        <v>12</v>
      </c>
      <c r="E53" s="16">
        <v>31</v>
      </c>
      <c r="F53" s="16">
        <v>42</v>
      </c>
      <c r="G53" s="16">
        <v>21</v>
      </c>
      <c r="H53" s="16">
        <v>28</v>
      </c>
      <c r="I53" s="26" t="str" cm="1">
        <f t="array" ref="I53">f_Binome(Tabel2[[#This Row],[joueur1]:[joueur4]])</f>
        <v>|21-28|21-31|21-42|28-31|28-42|31-42|</v>
      </c>
      <c r="N53" s="6">
        <v>46</v>
      </c>
      <c r="O53" s="6">
        <v>2</v>
      </c>
    </row>
    <row r="54" spans="1:15" ht="24" thickBot="1" x14ac:dyDescent="0.4">
      <c r="A54">
        <v>52</v>
      </c>
      <c r="C54" s="13">
        <v>4</v>
      </c>
      <c r="D54" s="14">
        <v>13</v>
      </c>
      <c r="E54" s="16">
        <v>11</v>
      </c>
      <c r="F54" s="16">
        <v>26</v>
      </c>
      <c r="G54" s="16">
        <v>20</v>
      </c>
      <c r="H54" s="16">
        <v>14</v>
      </c>
      <c r="I54" s="26" t="str" cm="1">
        <f t="array" ref="I54">f_Binome(Tabel2[[#This Row],[joueur1]:[joueur4]])</f>
        <v>|11-14|11-20|11-26|14-20|14-26|20-26|</v>
      </c>
      <c r="N54" s="6">
        <v>47</v>
      </c>
      <c r="O54" s="6">
        <v>1</v>
      </c>
    </row>
    <row r="55" spans="1:15" ht="24" thickBot="1" x14ac:dyDescent="0.4">
      <c r="C55" s="13">
        <v>5</v>
      </c>
      <c r="D55" s="14">
        <v>1</v>
      </c>
      <c r="E55" s="16">
        <v>25</v>
      </c>
      <c r="F55" s="16">
        <v>3</v>
      </c>
      <c r="G55" s="16">
        <v>26</v>
      </c>
      <c r="H55" s="16">
        <v>38</v>
      </c>
      <c r="I55" s="26" t="str" cm="1">
        <f t="array" ref="I55">f_Binome(Tabel2[[#This Row],[joueur1]:[joueur4]])</f>
        <v>|3-25|3-26|3-38|25-26|25-38|26-38|</v>
      </c>
      <c r="N55" s="6">
        <v>48</v>
      </c>
      <c r="O55" s="6">
        <v>3</v>
      </c>
    </row>
    <row r="56" spans="1:15" ht="24" thickBot="1" x14ac:dyDescent="0.4">
      <c r="C56" s="13">
        <v>5</v>
      </c>
      <c r="D56" s="14">
        <v>2</v>
      </c>
      <c r="E56" s="16">
        <v>48</v>
      </c>
      <c r="F56" s="16">
        <v>4</v>
      </c>
      <c r="G56" s="16">
        <v>28</v>
      </c>
      <c r="H56" s="16">
        <v>32</v>
      </c>
      <c r="I56" s="26" t="str" cm="1">
        <f t="array" ref="I56">f_Binome(Tabel2[[#This Row],[joueur1]:[joueur4]])</f>
        <v>|4-28|4-32|4-48|28-32|28-48|32-48|</v>
      </c>
      <c r="N56" s="6">
        <v>49</v>
      </c>
      <c r="O56" s="6">
        <v>3</v>
      </c>
    </row>
    <row r="57" spans="1:15" ht="24" thickBot="1" x14ac:dyDescent="0.4">
      <c r="C57" s="13">
        <v>5</v>
      </c>
      <c r="D57" s="14">
        <v>3</v>
      </c>
      <c r="E57" s="16">
        <v>33</v>
      </c>
      <c r="F57" s="16">
        <v>49</v>
      </c>
      <c r="G57" s="16">
        <v>35</v>
      </c>
      <c r="H57" s="16">
        <v>47</v>
      </c>
      <c r="I57" s="26" t="str" cm="1">
        <f t="array" ref="I57">f_Binome(Tabel2[[#This Row],[joueur1]:[joueur4]])</f>
        <v>|33-35|33-47|33-49|35-47|35-49|47-49|</v>
      </c>
      <c r="N57" s="6">
        <v>50</v>
      </c>
      <c r="O57" s="6">
        <v>2</v>
      </c>
    </row>
    <row r="58" spans="1:15" ht="24" thickBot="1" x14ac:dyDescent="0.4">
      <c r="C58" s="13">
        <v>5</v>
      </c>
      <c r="D58" s="14">
        <v>4</v>
      </c>
      <c r="E58" s="16">
        <v>51</v>
      </c>
      <c r="F58" s="16">
        <v>16</v>
      </c>
      <c r="G58" s="16">
        <v>34</v>
      </c>
      <c r="H58" s="16">
        <v>5</v>
      </c>
      <c r="I58" s="26" t="str" cm="1">
        <f t="array" ref="I58">f_Binome(Tabel2[[#This Row],[joueur1]:[joueur4]])</f>
        <v>|5-16|5-34|5-51|16-34|16-51|34-51|</v>
      </c>
    </row>
    <row r="59" spans="1:15" ht="24" thickBot="1" x14ac:dyDescent="0.4">
      <c r="C59" s="13">
        <v>5</v>
      </c>
      <c r="D59" s="14">
        <v>5</v>
      </c>
      <c r="E59" s="16">
        <v>15</v>
      </c>
      <c r="F59" s="16">
        <v>43</v>
      </c>
      <c r="G59" s="16">
        <v>42</v>
      </c>
      <c r="H59" s="16">
        <v>8</v>
      </c>
      <c r="I59" s="26" t="str" cm="1">
        <f t="array" ref="I59">f_Binome(Tabel2[[#This Row],[joueur1]:[joueur4]])</f>
        <v>|8-15|8-42|8-43|15-42|15-43|42-43|</v>
      </c>
    </row>
    <row r="60" spans="1:15" ht="24" thickBot="1" x14ac:dyDescent="0.4">
      <c r="C60" s="13">
        <v>5</v>
      </c>
      <c r="D60" s="14">
        <v>6</v>
      </c>
      <c r="E60" s="16">
        <v>37</v>
      </c>
      <c r="F60" s="16">
        <v>50</v>
      </c>
      <c r="G60" s="16">
        <v>29</v>
      </c>
      <c r="H60" s="16">
        <v>44</v>
      </c>
      <c r="I60" s="26" t="str" cm="1">
        <f t="array" ref="I60">f_Binome(Tabel2[[#This Row],[joueur1]:[joueur4]])</f>
        <v>|29-37|29-44|29-50|37-44|37-50|44-50|</v>
      </c>
    </row>
    <row r="61" spans="1:15" ht="24" thickBot="1" x14ac:dyDescent="0.4">
      <c r="C61" s="13">
        <v>5</v>
      </c>
      <c r="D61" s="14">
        <v>7</v>
      </c>
      <c r="E61" s="16">
        <v>24</v>
      </c>
      <c r="F61" s="16">
        <v>40</v>
      </c>
      <c r="G61" s="16">
        <v>27</v>
      </c>
      <c r="H61" s="16">
        <v>10</v>
      </c>
      <c r="I61" s="26" t="str" cm="1">
        <f t="array" ref="I61">f_Binome(Tabel2[[#This Row],[joueur1]:[joueur4]])</f>
        <v>|10-24|10-27|10-40|24-27|24-40|27-40|</v>
      </c>
    </row>
    <row r="62" spans="1:15" ht="24" thickBot="1" x14ac:dyDescent="0.4">
      <c r="C62" s="13">
        <v>5</v>
      </c>
      <c r="D62" s="14">
        <v>8</v>
      </c>
      <c r="E62" s="16">
        <v>23</v>
      </c>
      <c r="F62" s="16">
        <v>20</v>
      </c>
      <c r="G62" s="16">
        <v>46</v>
      </c>
      <c r="H62" s="16">
        <v>45</v>
      </c>
      <c r="I62" s="26" t="str" cm="1">
        <f t="array" ref="I62">f_Binome(Tabel2[[#This Row],[joueur1]:[joueur4]])</f>
        <v>|20-23|20-45|20-46|23-45|23-46|45-46|</v>
      </c>
    </row>
    <row r="63" spans="1:15" ht="24" thickBot="1" x14ac:dyDescent="0.4">
      <c r="C63" s="13">
        <v>5</v>
      </c>
      <c r="D63" s="14">
        <v>9</v>
      </c>
      <c r="E63" s="16">
        <v>41</v>
      </c>
      <c r="F63" s="16">
        <v>17</v>
      </c>
      <c r="G63" s="16">
        <v>31</v>
      </c>
      <c r="H63" s="16">
        <v>18</v>
      </c>
      <c r="I63" s="26" t="str" cm="1">
        <f t="array" ref="I63">f_Binome(Tabel2[[#This Row],[joueur1]:[joueur4]])</f>
        <v>|17-18|17-31|17-41|18-31|18-41|31-41|</v>
      </c>
    </row>
    <row r="64" spans="1:15" ht="24" thickBot="1" x14ac:dyDescent="0.4">
      <c r="C64" s="13">
        <v>5</v>
      </c>
      <c r="D64" s="14">
        <v>10</v>
      </c>
      <c r="E64" s="16">
        <v>11</v>
      </c>
      <c r="F64" s="16">
        <v>22</v>
      </c>
      <c r="G64" s="16">
        <v>21</v>
      </c>
      <c r="H64" s="16">
        <v>1</v>
      </c>
      <c r="I64" s="26" t="str" cm="1">
        <f t="array" ref="I64">f_Binome(Tabel2[[#This Row],[joueur1]:[joueur4]])</f>
        <v>|1-11|1-21|1-22|11-21|11-22|21-22|</v>
      </c>
    </row>
    <row r="65" spans="3:9" ht="24" thickBot="1" x14ac:dyDescent="0.4">
      <c r="C65" s="13">
        <v>5</v>
      </c>
      <c r="D65" s="14">
        <v>11</v>
      </c>
      <c r="E65" s="16">
        <v>13</v>
      </c>
      <c r="F65" s="16">
        <v>14</v>
      </c>
      <c r="G65" s="16">
        <v>52</v>
      </c>
      <c r="H65" s="16">
        <v>7</v>
      </c>
      <c r="I65" s="26" t="str" cm="1">
        <f t="array" ref="I65">f_Binome(Tabel2[[#This Row],[joueur1]:[joueur4]])</f>
        <v>|7-13|7-14|7-52|13-14|13-52|14-52|</v>
      </c>
    </row>
    <row r="66" spans="3:9" x14ac:dyDescent="0.35">
      <c r="C66" s="19">
        <v>5</v>
      </c>
      <c r="D66" s="20">
        <v>12</v>
      </c>
      <c r="E66" s="21">
        <v>30</v>
      </c>
      <c r="F66" s="21">
        <v>19</v>
      </c>
      <c r="G66" s="21">
        <v>6</v>
      </c>
      <c r="H66" s="21">
        <v>39</v>
      </c>
      <c r="I66" s="27" t="str" cm="1">
        <f t="array" ref="I66">f_Binome(Tabel2[[#This Row],[joueur1]:[joueur4]])</f>
        <v>|6-19|6-30|6-39|19-30|19-39|30-39|</v>
      </c>
    </row>
  </sheetData>
  <mergeCells count="4">
    <mergeCell ref="Q1:AK1"/>
    <mergeCell ref="Q7:AK7"/>
    <mergeCell ref="Q13:AK13"/>
    <mergeCell ref="Q19:AK19"/>
  </mergeCells>
  <phoneticPr fontId="1" type="noConversion"/>
  <conditionalFormatting sqref="C3:I66">
    <cfRule type="expression" dxfId="0" priority="1">
      <formula>$C3=OFFSET($C3,-1,)</formula>
    </cfRule>
  </conditionalFormatting>
  <pageMargins left="0.7" right="0.7" top="0.75" bottom="0.75" header="0.3" footer="0.3"/>
  <pageSetup paperSize="9" orientation="portrait" r:id="rId1"/>
  <headerFooter>
    <oddFooter>&amp;L_x000D_&amp;1#&amp;"Calibri"&amp;8&amp;K000000 LIMITED SHARING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ererTournoi">
                <anchor moveWithCells="1" sizeWithCells="1">
                  <from>
                    <xdr:col>16</xdr:col>
                    <xdr:colOff>1104900</xdr:colOff>
                    <xdr:row>0</xdr:row>
                    <xdr:rowOff>133350</xdr:rowOff>
                  </from>
                  <to>
                    <xdr:col>19</xdr:col>
                    <xdr:colOff>1076325</xdr:colOff>
                    <xdr:row>0</xdr:row>
                    <xdr:rowOff>704850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BSA</cp:lastModifiedBy>
  <dcterms:created xsi:type="dcterms:W3CDTF">2025-06-20T13:29:05Z</dcterms:created>
  <dcterms:modified xsi:type="dcterms:W3CDTF">2025-06-22T12:52:16Z</dcterms:modified>
</cp:coreProperties>
</file>