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Metadata/LabelInfo.xml" ContentType="application/vnd.ms-office.classificationlabel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 codeName="{0730EB3F-75F1-03CD-C966-41DC9FD4AD36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Eigenaar\Downloads\"/>
    </mc:Choice>
  </mc:AlternateContent>
  <xr:revisionPtr revIDLastSave="0" documentId="13_ncr:1_{F1A17FD0-53CF-412D-8F32-463A254E9E5A}" xr6:coauthVersionLast="47" xr6:coauthVersionMax="47" xr10:uidLastSave="{00000000-0000-0000-0000-000000000000}"/>
  <bookViews>
    <workbookView xWindow="-120" yWindow="-120" windowWidth="29040" windowHeight="15990" xr2:uid="{6E275E2E-B47F-4705-9FE2-F94F3395E335}"/>
  </bookViews>
  <sheets>
    <sheet name="Feuil1" sheetId="1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" i="1" l="1"/>
  <c r="L4" i="1" a="1"/>
  <c r="L4" i="1" s="1"/>
  <c r="L5" i="1" a="1"/>
  <c r="L5" i="1" s="1"/>
  <c r="L6" i="1" a="1"/>
  <c r="L6" i="1" s="1"/>
  <c r="L7" i="1" a="1"/>
  <c r="L7" i="1" s="1"/>
  <c r="L8" i="1" a="1"/>
  <c r="L8" i="1" s="1"/>
  <c r="L9" i="1" a="1"/>
  <c r="L9" i="1" s="1"/>
  <c r="L10" i="1" a="1"/>
  <c r="L10" i="1" s="1"/>
  <c r="L11" i="1" a="1"/>
  <c r="L11" i="1" s="1"/>
  <c r="L12" i="1" a="1"/>
  <c r="L12" i="1" s="1"/>
  <c r="L3" i="1" a="1"/>
  <c r="L3" i="1" s="1"/>
  <c r="Q27" i="1"/>
  <c r="I54" i="1" a="1"/>
  <c r="I56" i="1" a="1"/>
  <c r="I58" i="1" a="1"/>
  <c r="I60" i="1" a="1"/>
  <c r="I62" i="1" a="1"/>
  <c r="I64" i="1" a="1"/>
  <c r="I66" i="1" a="1"/>
  <c r="I55" i="1" a="1"/>
  <c r="I57" i="1" a="1"/>
  <c r="I59" i="1" a="1"/>
  <c r="I61" i="1" a="1"/>
  <c r="I63" i="1" a="1"/>
  <c r="I65" i="1" a="1"/>
  <c r="I53" i="1" a="1"/>
  <c r="I52" i="1" a="1"/>
  <c r="I51" i="1" a="1"/>
  <c r="I50" i="1" a="1"/>
  <c r="I49" i="1" a="1"/>
  <c r="I48" i="1" a="1"/>
  <c r="I47" i="1" a="1"/>
  <c r="I46" i="1" a="1"/>
  <c r="I45" i="1" a="1"/>
  <c r="I44" i="1" a="1"/>
  <c r="I43" i="1" a="1"/>
  <c r="I42" i="1" a="1"/>
  <c r="I41" i="1" a="1"/>
  <c r="I40" i="1" a="1"/>
  <c r="I39" i="1" a="1"/>
  <c r="I38" i="1" a="1"/>
  <c r="I37" i="1" a="1"/>
  <c r="I36" i="1" a="1"/>
  <c r="I35" i="1" a="1"/>
  <c r="I34" i="1" a="1"/>
  <c r="I33" i="1" a="1"/>
  <c r="I32" i="1" a="1"/>
  <c r="I31" i="1" a="1"/>
  <c r="I30" i="1" a="1"/>
  <c r="I29" i="1" a="1"/>
  <c r="I28" i="1" a="1"/>
  <c r="I27" i="1" a="1"/>
  <c r="I26" i="1" a="1"/>
  <c r="I25" i="1" a="1"/>
  <c r="I24" i="1" a="1"/>
  <c r="I23" i="1" a="1"/>
  <c r="I22" i="1" a="1"/>
  <c r="I21" i="1" a="1"/>
  <c r="I20" i="1" a="1"/>
  <c r="I19" i="1" a="1"/>
  <c r="I18" i="1" a="1"/>
  <c r="I17" i="1" a="1"/>
  <c r="I16" i="1" a="1"/>
  <c r="I15" i="1" a="1"/>
  <c r="I14" i="1" a="1"/>
  <c r="I13" i="1" a="1"/>
  <c r="I12" i="1" a="1"/>
  <c r="I11" i="1" a="1"/>
  <c r="I10" i="1" a="1"/>
  <c r="I9" i="1" a="1"/>
  <c r="I8" i="1" a="1"/>
  <c r="I7" i="1" a="1"/>
  <c r="I6" i="1" a="1"/>
  <c r="I5" i="1" a="1"/>
  <c r="I4" i="1" a="1"/>
  <c r="I3" i="1" a="1"/>
  <c r="I65" i="1" l="1"/>
  <c r="I63" i="1"/>
  <c r="I61" i="1"/>
  <c r="I59" i="1"/>
  <c r="I57" i="1"/>
  <c r="I55" i="1"/>
  <c r="I66" i="1"/>
  <c r="I64" i="1"/>
  <c r="I62" i="1"/>
  <c r="I60" i="1"/>
  <c r="I58" i="1"/>
  <c r="I56" i="1"/>
  <c r="I54" i="1"/>
  <c r="I53" i="1"/>
  <c r="I52" i="1"/>
  <c r="I51" i="1"/>
  <c r="I50" i="1"/>
  <c r="I49" i="1"/>
  <c r="I48" i="1"/>
  <c r="I47" i="1"/>
  <c r="I46" i="1"/>
  <c r="I45" i="1"/>
  <c r="I44" i="1"/>
  <c r="I43" i="1"/>
  <c r="I42" i="1"/>
  <c r="I41" i="1"/>
  <c r="I40" i="1"/>
  <c r="I39" i="1"/>
  <c r="I38" i="1"/>
  <c r="I37" i="1"/>
  <c r="I36" i="1"/>
  <c r="I35" i="1"/>
  <c r="I34" i="1"/>
  <c r="I33" i="1"/>
  <c r="I32" i="1"/>
  <c r="I31" i="1"/>
  <c r="I30" i="1"/>
  <c r="I29" i="1"/>
  <c r="I28" i="1"/>
  <c r="I27" i="1"/>
  <c r="I26" i="1"/>
  <c r="I25" i="1"/>
  <c r="I24" i="1"/>
  <c r="I23" i="1"/>
  <c r="I22" i="1"/>
  <c r="I21" i="1"/>
  <c r="I20" i="1"/>
  <c r="I19" i="1"/>
  <c r="I18" i="1"/>
  <c r="I17" i="1"/>
  <c r="I16" i="1"/>
  <c r="I15" i="1"/>
  <c r="I14" i="1"/>
  <c r="I13" i="1"/>
  <c r="I12" i="1"/>
  <c r="I11" i="1"/>
  <c r="I10" i="1"/>
  <c r="I9" i="1"/>
  <c r="I8" i="1"/>
  <c r="I7" i="1"/>
  <c r="I6" i="1"/>
  <c r="I5" i="1"/>
  <c r="I4" i="1"/>
  <c r="I3" i="1"/>
  <c r="L27" i="1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<sst xmlns="http://schemas.openxmlformats.org/spreadsheetml/2006/main" count="64" uniqueCount="26">
  <si>
    <t>POULE 1</t>
  </si>
  <si>
    <t>POULE 2</t>
  </si>
  <si>
    <t>POULE 3</t>
  </si>
  <si>
    <t>POULE 4</t>
  </si>
  <si>
    <t>POULE 5</t>
  </si>
  <si>
    <t>POULE 6</t>
  </si>
  <si>
    <t>POULE 7</t>
  </si>
  <si>
    <t>Journée 1</t>
  </si>
  <si>
    <t>Journée 2</t>
  </si>
  <si>
    <t>POULE 8</t>
  </si>
  <si>
    <t>POULE 9</t>
  </si>
  <si>
    <t>POULE 10</t>
  </si>
  <si>
    <t>POULE 11</t>
  </si>
  <si>
    <t>Journée 3</t>
  </si>
  <si>
    <t>Journée 4</t>
  </si>
  <si>
    <t>POULE 12</t>
  </si>
  <si>
    <t>POULE 13</t>
  </si>
  <si>
    <t>joueurs</t>
  </si>
  <si>
    <t>jour</t>
  </si>
  <si>
    <t>poule</t>
  </si>
  <si>
    <t>joueur1</t>
  </si>
  <si>
    <t>joueur2</t>
  </si>
  <si>
    <t>joueur3</t>
  </si>
  <si>
    <t>joueur4</t>
  </si>
  <si>
    <t>check</t>
  </si>
  <si>
    <t>Binomes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</si>
</sst>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8"/>
      <color theme="1"/>
      <name val="Calibri"/>
      <family val="2"/>
      <scheme val="minor"/>
    </font>
    <font>
      <sz val="9"/>
      <name val="Calibri"/>
      <family val="2"/>
      <scheme val="minor"/>
    </font>
    <font>
      <b/>
      <sz val="18"/>
      <color theme="1"/>
      <name val="Calibri"/>
      <family val="2"/>
      <scheme val="minor"/>
    </font>
    <font>
      <b/>
      <sz val="18"/>
      <color theme="0"/>
      <name val="Calibri"/>
      <family val="2"/>
      <scheme val="minor"/>
    </font>
    <font>
      <sz val="18"/>
      <color theme="0"/>
      <name val="Calibri"/>
      <family val="2"/>
      <scheme val="minor"/>
    </font>
    <font>
      <sz val="18"/>
      <color rgb="FF000000"/>
      <name val="Calibri"/>
      <family val="2"/>
    </font>
  </fonts>
  <fills count="11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  <fill>
      <patternFill patternType="solid">
        <fgColor rgb="FFFFFF64"/>
        <bgColor indexed="64"/>
      </patternFill>
    </fill>
    <fill>
      <patternFill patternType="solid">
        <fgColor rgb="FFC88CA5"/>
        <bgColor indexed="64"/>
      </patternFill>
    </fill>
    <fill>
      <patternFill patternType="solid">
        <fgColor rgb="FFC8DCEB"/>
        <bgColor indexed="64"/>
      </patternFill>
    </fill>
    <fill>
      <patternFill patternType="solid">
        <fgColor rgb="FFC8C8D7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0.59999389629810485"/>
        <bgColor indexed="64"/>
      </patternFill>
    </fill>
  </fills>
  <borders count="7">
    <border>
      <left/>
      <right/>
      <top/>
      <bottom/>
      <diagonal/>
    </border>
    <border>
      <left style="thick">
        <color auto="1"/>
      </left>
      <right/>
      <top style="thick">
        <color auto="1"/>
      </top>
      <bottom style="medium">
        <color auto="1"/>
      </bottom>
      <diagonal/>
    </border>
    <border>
      <left/>
      <right/>
      <top style="thick">
        <color auto="1"/>
      </top>
      <bottom style="medium">
        <color auto="1"/>
      </bottom>
      <diagonal/>
    </border>
    <border>
      <left/>
      <right style="thick">
        <color auto="1"/>
      </right>
      <top style="thick">
        <color auto="1"/>
      </top>
      <bottom style="medium">
        <color auto="1"/>
      </bottom>
      <diagonal/>
    </border>
    <border>
      <left style="thick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ck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0" xfId="0" applyAlignment="1">
      <alignment horizontal="center" vertical="center"/>
    </xf>
    <xf numFmtId="0" fontId="0" fillId="2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2" fillId="3" borderId="0" xfId="0" applyFont="1" applyFill="1" applyAlignment="1">
      <alignment horizontal="center" vertical="center"/>
    </xf>
    <xf numFmtId="0" fontId="2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2" fillId="8" borderId="0" xfId="0" applyFont="1" applyFill="1" applyAlignment="1">
      <alignment horizontal="center" vertical="center"/>
    </xf>
    <xf numFmtId="0" fontId="0" fillId="8" borderId="0" xfId="0" applyFill="1" applyAlignment="1">
      <alignment horizontal="center" vertical="center"/>
    </xf>
    <xf numFmtId="0" fontId="3" fillId="9" borderId="0" xfId="0" applyFont="1" applyFill="1" applyAlignment="1">
      <alignment horizontal="center" vertical="center"/>
    </xf>
    <xf numFmtId="0" fontId="4" fillId="9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  <xf numFmtId="0" fontId="2" fillId="4" borderId="0" xfId="0" applyFont="1" applyFill="1" applyAlignment="1">
      <alignment horizontal="center" vertical="center"/>
    </xf>
    <xf numFmtId="0" fontId="3" fillId="7" borderId="0" xfId="0" applyFont="1" applyFill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10" borderId="2" xfId="0" applyFill="1" applyBorder="1" applyAlignment="1">
      <alignment horizontal="center"/>
    </xf>
    <xf numFmtId="0" fontId="0" fillId="10" borderId="5" xfId="0" applyFill="1" applyBorder="1" applyAlignment="1">
      <alignment horizontal="center"/>
    </xf>
    <xf numFmtId="0" fontId="0" fillId="0" borderId="0" xfId="0" applyAlignment="1">
      <alignment horizontal="left"/>
    </xf>
    <xf numFmtId="0" fontId="0" fillId="0" borderId="3" xfId="0" applyBorder="1" applyAlignment="1">
      <alignment horizontal="left"/>
    </xf>
    <xf numFmtId="0" fontId="0" fillId="0" borderId="6" xfId="0" applyNumberFormat="1" applyBorder="1" applyAlignment="1">
      <alignment horizontal="left"/>
    </xf>
  </cellXfs>
  <cellStyles count="1">
    <cellStyle name="Standaard" xfId="0" builtinId="0"/>
  </cellStyles>
  <dxfs count="10">
    <dxf>
      <border>
        <top/>
        <vertical/>
        <horizontal/>
      </border>
    </dxf>
    <dxf>
      <numFmt numFmtId="0" formatCode="General"/>
      <alignment horizontal="left" vertical="bottom" textRotation="0" wrapText="0" indent="0" justifyLastLine="0" shrinkToFit="0" readingOrder="0"/>
      <border diagonalUp="0" diagonalDown="0">
        <left/>
        <right style="thick">
          <color auto="1"/>
        </right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fill>
        <patternFill patternType="solid">
          <fgColor indexed="64"/>
          <bgColor theme="9" tint="0.59999389629810485"/>
        </patternFill>
      </fill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alignment horizontal="center" vertical="bottom" textRotation="0" wrapText="0" indent="0" justifyLastLine="0" shrinkToFit="0" readingOrder="0"/>
      <border diagonalUp="0" diagonalDown="0" outline="0">
        <left/>
        <right/>
        <top style="medium">
          <color auto="1"/>
        </top>
        <bottom style="medium">
          <color auto="1"/>
        </bottom>
      </border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</dxf>
    <dxf>
      <alignment horizontal="center" vertical="bottom" textRotation="0" wrapText="0" indent="0" justifyLastLine="0" shrinkToFit="0" readingOrder="0"/>
      <border diagonalUp="0" diagonalDown="0">
        <left style="thick">
          <color auto="1"/>
        </left>
        <right/>
        <top style="medium">
          <color auto="1"/>
        </top>
        <bottom style="medium">
          <color auto="1"/>
        </bottom>
        <vertical/>
        <horizontal style="medium">
          <color auto="1"/>
        </horizontal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13</xdr:col>
          <xdr:colOff>1104900</xdr:colOff>
          <xdr:row>0</xdr:row>
          <xdr:rowOff>133350</xdr:rowOff>
        </xdr:from>
        <xdr:to>
          <xdr:col>16</xdr:col>
          <xdr:colOff>1076325</xdr:colOff>
          <xdr:row>0</xdr:row>
          <xdr:rowOff>704850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nl-BE" sz="18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Faire le Tirage</a:t>
              </a:r>
            </a:p>
          </xdr:txBody>
        </xdr:sp>
        <xdr:clientData fPrintsWithSheet="0"/>
      </xdr:twoCellAnchor>
    </mc:Choice>
    <mc:Fallback/>
  </mc:AlternateContent>
  <xdr:twoCellAnchor>
    <xdr:from>
      <xdr:col>5</xdr:col>
      <xdr:colOff>312966</xdr:colOff>
      <xdr:row>0</xdr:row>
      <xdr:rowOff>108857</xdr:rowOff>
    </xdr:from>
    <xdr:to>
      <xdr:col>6</xdr:col>
      <xdr:colOff>789215</xdr:colOff>
      <xdr:row>0</xdr:row>
      <xdr:rowOff>762000</xdr:rowOff>
    </xdr:to>
    <xdr:sp macro="[0]!Tournoi" textlink="">
      <xdr:nvSpPr>
        <xdr:cNvPr id="2" name="Rechthoek: afgeronde hoeken 1">
          <a:extLst>
            <a:ext uri="{FF2B5EF4-FFF2-40B4-BE49-F238E27FC236}">
              <a16:creationId xmlns:a16="http://schemas.microsoft.com/office/drawing/2014/main" id="{1E269BF5-B6F9-35E4-CFCF-5BE397DA708B}"/>
            </a:ext>
          </a:extLst>
        </xdr:cNvPr>
        <xdr:cNvSpPr/>
      </xdr:nvSpPr>
      <xdr:spPr>
        <a:xfrm>
          <a:off x="6150430" y="108857"/>
          <a:ext cx="1700892" cy="653143"/>
        </a:xfrm>
        <a:prstGeom prst="roundRect">
          <a:avLst/>
        </a:prstGeom>
      </xdr:spPr>
      <xdr:style>
        <a:lnRef idx="2">
          <a:schemeClr val="accent6">
            <a:shade val="15000"/>
          </a:schemeClr>
        </a:lnRef>
        <a:fillRef idx="1">
          <a:schemeClr val="accent6"/>
        </a:fillRef>
        <a:effectRef idx="0">
          <a:schemeClr val="accent6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nl-BE" sz="3200"/>
            <a:t>macro</a:t>
          </a:r>
        </a:p>
      </xdr:txBody>
    </xdr:sp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2AABE12A-4422-4C5D-8E8B-0C005B124342}" name="Tabel1" displayName="Tabel1" ref="A2:A54" totalsRowShown="0">
  <autoFilter ref="A2:A54" xr:uid="{2AABE12A-4422-4C5D-8E8B-0C005B124342}"/>
  <tableColumns count="1">
    <tableColumn id="1" xr3:uid="{AD235C54-0988-4514-BCCB-7AB305AB9C52}" name="joueurs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4A8089D-93F8-4534-B60C-0703FC5D1E59}" name="Tabel2" displayName="Tabel2" ref="C2:I66" totalsRowShown="0" headerRowDxfId="8" dataDxfId="7">
  <autoFilter ref="C2:I66" xr:uid="{94A8089D-93F8-4534-B60C-0703FC5D1E59}"/>
  <tableColumns count="7">
    <tableColumn id="1" xr3:uid="{EC73C833-AA29-4A90-A1F3-F4D0DC50E0E7}" name="jour" dataDxfId="9"/>
    <tableColumn id="2" xr3:uid="{6EF96219-58A2-4EB6-BDD9-2D691A916F2C}" name="poule" dataDxfId="6"/>
    <tableColumn id="3" xr3:uid="{BB13EAB5-823A-406D-933F-D83C482A4A66}" name="joueur1" dataDxfId="5"/>
    <tableColumn id="4" xr3:uid="{88E1A17E-CC24-44CC-BFA2-13CE2A295542}" name="joueur2" dataDxfId="4"/>
    <tableColumn id="5" xr3:uid="{170A28D2-4ADD-4909-8DC1-E94E534A50AA}" name="joueur3" dataDxfId="3"/>
    <tableColumn id="6" xr3:uid="{47E7FD2F-0439-4794-A10B-9E6DA45EA468}" name="joueur4" dataDxfId="2"/>
    <tableColumn id="7" xr3:uid="{D40BA0C5-74C2-4162-8BCE-F50717FE0AF1}" name="Binomes" dataDxfId="1">
      <calculatedColumnFormula array="1">f_Binome(Tabel2[[#This Row],[joueur1]:[joueur4]])</calculatedColumnFormula>
    </tableColumn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E539DF4-F467-47E7-A90D-1333E66C1DA0}" name="Tabel3" displayName="Tabel3" ref="K2:L12" totalsRowShown="0">
  <autoFilter ref="K2:L12" xr:uid="{0E539DF4-F467-47E7-A90D-1333E66C1DA0}"/>
  <tableColumns count="2">
    <tableColumn id="1" xr3:uid="{E4B9804C-883C-4FDD-8133-20B81DDC0A33}" name="jour"/>
    <tableColumn id="2" xr3:uid="{B252981C-0F0D-4FB8-BACF-5D53457FB04A}" name="check">
      <calculatedColumnFormula array="1">SUMPRODUCT(Tabel2[[joueur1]:[joueur4]]*(Tabel2[jour]=K3))</calculatedColumnFormula>
    </tableColumn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2013 - 2022 Thema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2.xml"/><Relationship Id="rId5" Type="http://schemas.openxmlformats.org/officeDocument/2006/relationships/table" Target="../tables/table1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38BCBFB-4E76-4C50-BC3A-E6DBF5A5DD50}">
  <sheetPr codeName="Feuil1"/>
  <dimension ref="A1:AH66"/>
  <sheetViews>
    <sheetView tabSelected="1" zoomScale="70" zoomScaleNormal="70" workbookViewId="0"/>
  </sheetViews>
  <sheetFormatPr defaultColWidth="10.6640625" defaultRowHeight="23.25" x14ac:dyDescent="0.35"/>
  <cols>
    <col min="1" max="1" width="8.25" customWidth="1"/>
    <col min="2" max="2" width="10.6640625" customWidth="1"/>
    <col min="3" max="8" width="10.6640625" style="6" customWidth="1"/>
    <col min="9" max="9" width="42.4140625" style="21" customWidth="1"/>
    <col min="10" max="12" width="10.6640625" customWidth="1"/>
    <col min="13" max="13" width="6.9140625" customWidth="1"/>
    <col min="14" max="24" width="10.6640625" style="1"/>
  </cols>
  <sheetData>
    <row r="1" spans="1:34" ht="66" customHeight="1" x14ac:dyDescent="0.35">
      <c r="L1">
        <f>ROWS(Tabel1[joueurs])*(ROWS(Tabel1[joueurs])+1)/2</f>
        <v>1378</v>
      </c>
      <c r="N1" s="11" t="s">
        <v>7</v>
      </c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  <c r="AA1" s="11"/>
      <c r="AB1" s="11"/>
      <c r="AC1" s="11"/>
      <c r="AD1" s="11"/>
      <c r="AE1" s="11"/>
      <c r="AF1" s="11"/>
      <c r="AG1" s="11"/>
      <c r="AH1" s="11"/>
    </row>
    <row r="2" spans="1:34" ht="24" thickBot="1" x14ac:dyDescent="0.4">
      <c r="A2" t="s">
        <v>17</v>
      </c>
      <c r="C2" s="6" t="s">
        <v>18</v>
      </c>
      <c r="D2" s="6" t="s">
        <v>19</v>
      </c>
      <c r="E2" s="6" t="s">
        <v>20</v>
      </c>
      <c r="F2" s="6" t="s">
        <v>21</v>
      </c>
      <c r="G2" s="6" t="s">
        <v>22</v>
      </c>
      <c r="H2" s="6" t="s">
        <v>23</v>
      </c>
      <c r="I2" s="21" t="s">
        <v>25</v>
      </c>
      <c r="K2" t="s">
        <v>18</v>
      </c>
      <c r="L2" t="s">
        <v>24</v>
      </c>
      <c r="N2" s="4" t="s">
        <v>0</v>
      </c>
      <c r="O2" s="4" t="s">
        <v>1</v>
      </c>
      <c r="P2" s="4" t="s">
        <v>2</v>
      </c>
      <c r="Q2" s="4" t="s">
        <v>3</v>
      </c>
      <c r="R2" s="4" t="s">
        <v>4</v>
      </c>
      <c r="S2" s="4" t="s">
        <v>5</v>
      </c>
      <c r="T2" s="4" t="s">
        <v>6</v>
      </c>
      <c r="U2" s="4" t="s">
        <v>9</v>
      </c>
      <c r="V2" s="3" t="s">
        <v>10</v>
      </c>
      <c r="W2" s="3" t="s">
        <v>11</v>
      </c>
      <c r="X2" s="3" t="s">
        <v>12</v>
      </c>
      <c r="Y2" s="6" t="s">
        <v>15</v>
      </c>
      <c r="Z2" s="6" t="s">
        <v>16</v>
      </c>
      <c r="AA2" s="6"/>
      <c r="AB2" s="6"/>
      <c r="AC2" s="6"/>
      <c r="AD2" s="6"/>
      <c r="AE2" s="6"/>
      <c r="AF2" s="6"/>
      <c r="AG2" s="6"/>
      <c r="AH2" s="6"/>
    </row>
    <row r="3" spans="1:34" ht="24.75" thickTop="1" thickBot="1" x14ac:dyDescent="0.4">
      <c r="A3">
        <v>1</v>
      </c>
      <c r="C3" s="15">
        <v>1</v>
      </c>
      <c r="D3" s="16">
        <v>1</v>
      </c>
      <c r="E3" s="19">
        <v>14</v>
      </c>
      <c r="F3" s="19">
        <v>50</v>
      </c>
      <c r="G3" s="19">
        <v>25</v>
      </c>
      <c r="H3" s="19">
        <v>24</v>
      </c>
      <c r="I3" s="22" t="str" cm="1">
        <f t="array" ref="I3">f_Binome(Tabel2[[#This Row],[joueur1]:[joueur4]])</f>
        <v>|14-24|14-25|14-50|24-25|24-50|25-50|</v>
      </c>
      <c r="K3">
        <v>1</v>
      </c>
      <c r="L3" cm="1">
        <f t="array" ref="L3">SUMPRODUCT(Tabel2[[joueur1]:[joueur4]]*(Tabel2[jour]=K3))</f>
        <v>1378</v>
      </c>
      <c r="N3" s="1">
        <v>38</v>
      </c>
      <c r="O3" s="1">
        <v>37</v>
      </c>
      <c r="P3" s="1">
        <v>3</v>
      </c>
      <c r="Q3" s="1">
        <v>27</v>
      </c>
      <c r="R3" s="1">
        <v>24</v>
      </c>
      <c r="S3" s="1">
        <v>14</v>
      </c>
      <c r="T3" s="1">
        <v>52</v>
      </c>
      <c r="U3" s="1">
        <v>48</v>
      </c>
      <c r="V3" s="1">
        <v>39</v>
      </c>
      <c r="W3" s="1">
        <v>11</v>
      </c>
      <c r="X3" s="1">
        <v>44</v>
      </c>
      <c r="Y3">
        <v>18</v>
      </c>
      <c r="Z3">
        <v>26</v>
      </c>
    </row>
    <row r="4" spans="1:34" ht="24" thickBot="1" x14ac:dyDescent="0.4">
      <c r="A4">
        <v>2</v>
      </c>
      <c r="C4" s="17">
        <v>1</v>
      </c>
      <c r="D4" s="18">
        <v>2</v>
      </c>
      <c r="E4" s="20">
        <v>17</v>
      </c>
      <c r="F4" s="20">
        <v>9</v>
      </c>
      <c r="G4" s="20">
        <v>34</v>
      </c>
      <c r="H4" s="20">
        <v>35</v>
      </c>
      <c r="I4" s="23" t="str" cm="1">
        <f t="array" ref="I4">f_Binome(Tabel2[[#This Row],[joueur1]:[joueur4]])</f>
        <v>|9-17|9-34|9-35|17-34|17-35|34-35|</v>
      </c>
      <c r="K4">
        <v>2</v>
      </c>
      <c r="L4" cm="1">
        <f t="array" ref="L4">SUMPRODUCT(Tabel2[[joueur1]:[joueur4]]*(Tabel2[jour]=K4))</f>
        <v>1378</v>
      </c>
      <c r="N4" s="1">
        <v>40</v>
      </c>
      <c r="O4" s="1">
        <v>6</v>
      </c>
      <c r="P4" s="1">
        <v>50</v>
      </c>
      <c r="Q4" s="1">
        <v>5</v>
      </c>
      <c r="R4" s="1">
        <v>16</v>
      </c>
      <c r="S4" s="1">
        <v>20</v>
      </c>
      <c r="T4" s="1">
        <v>42</v>
      </c>
      <c r="U4" s="1">
        <v>21</v>
      </c>
      <c r="V4" s="1">
        <v>28</v>
      </c>
      <c r="W4" s="1">
        <v>41</v>
      </c>
      <c r="X4" s="1">
        <v>25</v>
      </c>
      <c r="Y4">
        <v>36</v>
      </c>
      <c r="Z4">
        <v>49</v>
      </c>
    </row>
    <row r="5" spans="1:34" ht="24" thickBot="1" x14ac:dyDescent="0.4">
      <c r="A5">
        <v>3</v>
      </c>
      <c r="C5" s="17">
        <v>1</v>
      </c>
      <c r="D5" s="18">
        <v>3</v>
      </c>
      <c r="E5" s="20">
        <v>6</v>
      </c>
      <c r="F5" s="20">
        <v>45</v>
      </c>
      <c r="G5" s="20">
        <v>1</v>
      </c>
      <c r="H5" s="20">
        <v>11</v>
      </c>
      <c r="I5" s="23" t="str" cm="1">
        <f t="array" ref="I5">f_Binome(Tabel2[[#This Row],[joueur1]:[joueur4]])</f>
        <v>|1-6|1-11|1-45|6-11|6-45|11-45|</v>
      </c>
      <c r="K5">
        <v>3</v>
      </c>
      <c r="L5" cm="1">
        <f t="array" ref="L5">SUMPRODUCT(Tabel2[[joueur1]:[joueur4]]*(Tabel2[jour]=K5))</f>
        <v>1378</v>
      </c>
      <c r="N5" s="1">
        <v>1</v>
      </c>
      <c r="O5" s="1">
        <v>13</v>
      </c>
      <c r="P5" s="1">
        <v>46</v>
      </c>
      <c r="Q5" s="1">
        <v>34</v>
      </c>
      <c r="R5" s="1">
        <v>32</v>
      </c>
      <c r="S5" s="1">
        <v>22</v>
      </c>
      <c r="T5" s="1">
        <v>2</v>
      </c>
      <c r="U5" s="1">
        <v>29</v>
      </c>
      <c r="V5" s="1">
        <v>47</v>
      </c>
      <c r="W5" s="1">
        <v>8</v>
      </c>
      <c r="X5" s="1">
        <v>31</v>
      </c>
      <c r="Y5">
        <v>10</v>
      </c>
      <c r="Z5">
        <v>30</v>
      </c>
    </row>
    <row r="6" spans="1:34" ht="24" thickBot="1" x14ac:dyDescent="0.4">
      <c r="A6">
        <v>4</v>
      </c>
      <c r="C6" s="17">
        <v>1</v>
      </c>
      <c r="D6" s="18">
        <v>4</v>
      </c>
      <c r="E6" s="20">
        <v>36</v>
      </c>
      <c r="F6" s="20">
        <v>43</v>
      </c>
      <c r="G6" s="20">
        <v>41</v>
      </c>
      <c r="H6" s="20">
        <v>21</v>
      </c>
      <c r="I6" s="23" t="str" cm="1">
        <f t="array" ref="I6">f_Binome(Tabel2[[#This Row],[joueur1]:[joueur4]])</f>
        <v>|21-36|21-41|21-43|36-41|36-43|41-43|</v>
      </c>
      <c r="K6">
        <v>4</v>
      </c>
      <c r="L6" cm="1">
        <f t="array" ref="L6">SUMPRODUCT(Tabel2[[joueur1]:[joueur4]]*(Tabel2[jour]=K6))</f>
        <v>1378</v>
      </c>
      <c r="N6" s="1">
        <v>51</v>
      </c>
      <c r="O6" s="1">
        <v>45</v>
      </c>
      <c r="P6" s="1">
        <v>33</v>
      </c>
      <c r="Q6" s="1">
        <v>43</v>
      </c>
      <c r="R6" s="1">
        <v>35</v>
      </c>
      <c r="S6" s="1">
        <v>15</v>
      </c>
      <c r="T6" s="1">
        <v>17</v>
      </c>
      <c r="U6" s="1">
        <v>23</v>
      </c>
      <c r="V6" s="1">
        <v>7</v>
      </c>
      <c r="W6" s="1">
        <v>12</v>
      </c>
      <c r="X6" s="1">
        <v>9</v>
      </c>
      <c r="Y6">
        <v>19</v>
      </c>
      <c r="Z6">
        <v>4</v>
      </c>
    </row>
    <row r="7" spans="1:34" ht="24" thickBot="1" x14ac:dyDescent="0.4">
      <c r="A7">
        <v>5</v>
      </c>
      <c r="C7" s="17">
        <v>1</v>
      </c>
      <c r="D7" s="18">
        <v>5</v>
      </c>
      <c r="E7" s="20">
        <v>51</v>
      </c>
      <c r="F7" s="20">
        <v>18</v>
      </c>
      <c r="G7" s="20">
        <v>8</v>
      </c>
      <c r="H7" s="20">
        <v>16</v>
      </c>
      <c r="I7" s="23" t="str" cm="1">
        <f t="array" ref="I7">f_Binome(Tabel2[[#This Row],[joueur1]:[joueur4]])</f>
        <v>|8-16|8-18|8-51|16-18|16-51|18-51|</v>
      </c>
      <c r="K7">
        <v>5</v>
      </c>
      <c r="L7" cm="1">
        <f t="array" ref="L7">SUMPRODUCT(Tabel2[[joueur1]:[joueur4]]*(Tabel2[jour]=K7))</f>
        <v>1297</v>
      </c>
      <c r="N7" s="12" t="s">
        <v>8</v>
      </c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  <c r="Z7" s="12"/>
      <c r="AA7" s="12"/>
      <c r="AB7" s="12"/>
      <c r="AC7" s="12"/>
      <c r="AD7" s="12"/>
      <c r="AE7" s="12"/>
      <c r="AF7" s="12"/>
      <c r="AG7" s="12"/>
      <c r="AH7" s="12"/>
    </row>
    <row r="8" spans="1:34" ht="24" thickBot="1" x14ac:dyDescent="0.4">
      <c r="A8">
        <v>6</v>
      </c>
      <c r="C8" s="17">
        <v>1</v>
      </c>
      <c r="D8" s="18">
        <v>6</v>
      </c>
      <c r="E8" s="20">
        <v>5</v>
      </c>
      <c r="F8" s="20">
        <v>20</v>
      </c>
      <c r="G8" s="20">
        <v>10</v>
      </c>
      <c r="H8" s="20">
        <v>33</v>
      </c>
      <c r="I8" s="23" t="str" cm="1">
        <f t="array" ref="I8">f_Binome(Tabel2[[#This Row],[joueur1]:[joueur4]])</f>
        <v>|5-10|5-20|5-33|10-20|10-33|20-33|</v>
      </c>
      <c r="K8">
        <v>6</v>
      </c>
      <c r="L8" cm="1">
        <f t="array" ref="L8">SUMPRODUCT(Tabel2[[joueur1]:[joueur4]]*(Tabel2[jour]=K8))</f>
        <v>0</v>
      </c>
      <c r="N8" s="5" t="s">
        <v>0</v>
      </c>
      <c r="O8" s="5" t="s">
        <v>1</v>
      </c>
      <c r="P8" s="5" t="s">
        <v>2</v>
      </c>
      <c r="Q8" s="5" t="s">
        <v>3</v>
      </c>
      <c r="R8" s="5" t="s">
        <v>4</v>
      </c>
      <c r="S8" s="5" t="s">
        <v>5</v>
      </c>
      <c r="T8" s="5" t="s">
        <v>6</v>
      </c>
      <c r="U8" s="5" t="s">
        <v>9</v>
      </c>
      <c r="V8" s="2" t="s">
        <v>10</v>
      </c>
      <c r="W8" s="2" t="s">
        <v>11</v>
      </c>
      <c r="X8" s="2" t="s">
        <v>12</v>
      </c>
      <c r="Y8" s="6" t="s">
        <v>15</v>
      </c>
      <c r="Z8" s="6" t="s">
        <v>16</v>
      </c>
      <c r="AA8" s="6"/>
      <c r="AB8" s="6"/>
      <c r="AC8" s="6"/>
      <c r="AD8" s="6"/>
      <c r="AE8" s="6"/>
      <c r="AF8" s="6"/>
      <c r="AG8" s="6"/>
      <c r="AH8" s="6"/>
    </row>
    <row r="9" spans="1:34" ht="24" thickBot="1" x14ac:dyDescent="0.4">
      <c r="A9">
        <v>7</v>
      </c>
      <c r="C9" s="17">
        <v>1</v>
      </c>
      <c r="D9" s="18">
        <v>7</v>
      </c>
      <c r="E9" s="20">
        <v>40</v>
      </c>
      <c r="F9" s="20">
        <v>4</v>
      </c>
      <c r="G9" s="20">
        <v>37</v>
      </c>
      <c r="H9" s="20">
        <v>19</v>
      </c>
      <c r="I9" s="23" t="str" cm="1">
        <f t="array" ref="I9">f_Binome(Tabel2[[#This Row],[joueur1]:[joueur4]])</f>
        <v>|4-19|4-37|4-40|19-37|19-40|37-40|</v>
      </c>
      <c r="K9">
        <v>7</v>
      </c>
      <c r="L9" cm="1">
        <f t="array" ref="L9">SUMPRODUCT(Tabel2[[joueur1]:[joueur4]]*(Tabel2[jour]=K9))</f>
        <v>0</v>
      </c>
      <c r="N9" s="1">
        <v>42</v>
      </c>
      <c r="O9" s="1">
        <v>15</v>
      </c>
      <c r="P9" s="1">
        <v>34</v>
      </c>
      <c r="Q9" s="1">
        <v>52</v>
      </c>
      <c r="R9" s="1">
        <v>6</v>
      </c>
      <c r="S9" s="1">
        <v>25</v>
      </c>
      <c r="T9" s="1">
        <v>14</v>
      </c>
      <c r="U9" s="1">
        <v>49</v>
      </c>
      <c r="V9" s="1">
        <v>21</v>
      </c>
      <c r="W9" s="1">
        <v>11</v>
      </c>
      <c r="X9" s="1">
        <v>27</v>
      </c>
      <c r="Y9">
        <v>40</v>
      </c>
      <c r="Z9">
        <v>50</v>
      </c>
    </row>
    <row r="10" spans="1:34" ht="24" thickBot="1" x14ac:dyDescent="0.4">
      <c r="A10">
        <v>8</v>
      </c>
      <c r="C10" s="17">
        <v>1</v>
      </c>
      <c r="D10" s="18">
        <v>8</v>
      </c>
      <c r="E10" s="20">
        <v>30</v>
      </c>
      <c r="F10" s="20">
        <v>52</v>
      </c>
      <c r="G10" s="20">
        <v>7</v>
      </c>
      <c r="H10" s="20">
        <v>15</v>
      </c>
      <c r="I10" s="23" t="str" cm="1">
        <f t="array" ref="I10">f_Binome(Tabel2[[#This Row],[joueur1]:[joueur4]])</f>
        <v>|7-15|7-30|7-52|15-30|15-52|30-52|</v>
      </c>
      <c r="K10">
        <v>8</v>
      </c>
      <c r="L10" cm="1">
        <f t="array" ref="L10">SUMPRODUCT(Tabel2[[joueur1]:[joueur4]]*(Tabel2[jour]=K10))</f>
        <v>0</v>
      </c>
      <c r="N10" s="1">
        <v>9</v>
      </c>
      <c r="O10" s="1">
        <v>32</v>
      </c>
      <c r="P10" s="1">
        <v>41</v>
      </c>
      <c r="Q10" s="1">
        <v>37</v>
      </c>
      <c r="R10" s="1">
        <v>31</v>
      </c>
      <c r="S10" s="1">
        <v>26</v>
      </c>
      <c r="T10" s="1">
        <v>30</v>
      </c>
      <c r="U10" s="1">
        <v>33</v>
      </c>
      <c r="V10" s="1">
        <v>46</v>
      </c>
      <c r="W10" s="1">
        <v>43</v>
      </c>
      <c r="X10" s="1">
        <v>3</v>
      </c>
      <c r="Y10">
        <v>16</v>
      </c>
      <c r="Z10">
        <v>38</v>
      </c>
    </row>
    <row r="11" spans="1:34" ht="24" thickBot="1" x14ac:dyDescent="0.4">
      <c r="A11">
        <v>9</v>
      </c>
      <c r="C11" s="17">
        <v>1</v>
      </c>
      <c r="D11" s="18">
        <v>9</v>
      </c>
      <c r="E11" s="20">
        <v>2</v>
      </c>
      <c r="F11" s="20">
        <v>39</v>
      </c>
      <c r="G11" s="20">
        <v>26</v>
      </c>
      <c r="H11" s="20">
        <v>47</v>
      </c>
      <c r="I11" s="23" t="str" cm="1">
        <f t="array" ref="I11">f_Binome(Tabel2[[#This Row],[joueur1]:[joueur4]])</f>
        <v>|2-26|2-39|2-47|26-39|26-47|39-47|</v>
      </c>
      <c r="K11">
        <v>9</v>
      </c>
      <c r="L11" cm="1">
        <f t="array" ref="L11">SUMPRODUCT(Tabel2[[joueur1]:[joueur4]]*(Tabel2[jour]=K11))</f>
        <v>0</v>
      </c>
      <c r="N11" s="1">
        <v>1</v>
      </c>
      <c r="O11" s="1">
        <v>47</v>
      </c>
      <c r="P11" s="1">
        <v>44</v>
      </c>
      <c r="Q11" s="1">
        <v>24</v>
      </c>
      <c r="R11" s="1">
        <v>29</v>
      </c>
      <c r="S11" s="1">
        <v>2</v>
      </c>
      <c r="T11" s="1">
        <v>5</v>
      </c>
      <c r="U11" s="1">
        <v>10</v>
      </c>
      <c r="V11" s="1">
        <v>39</v>
      </c>
      <c r="W11" s="1">
        <v>35</v>
      </c>
      <c r="X11" s="1">
        <v>23</v>
      </c>
      <c r="Y11">
        <v>8</v>
      </c>
      <c r="Z11">
        <v>12</v>
      </c>
    </row>
    <row r="12" spans="1:34" ht="24" thickBot="1" x14ac:dyDescent="0.4">
      <c r="A12">
        <v>10</v>
      </c>
      <c r="C12" s="17">
        <v>1</v>
      </c>
      <c r="D12" s="18">
        <v>10</v>
      </c>
      <c r="E12" s="20">
        <v>38</v>
      </c>
      <c r="F12" s="20">
        <v>3</v>
      </c>
      <c r="G12" s="20">
        <v>32</v>
      </c>
      <c r="H12" s="20">
        <v>12</v>
      </c>
      <c r="I12" s="23" t="str" cm="1">
        <f t="array" ref="I12">f_Binome(Tabel2[[#This Row],[joueur1]:[joueur4]])</f>
        <v>|3-12|3-32|3-38|12-32|12-38|32-38|</v>
      </c>
      <c r="K12">
        <v>10</v>
      </c>
      <c r="L12" cm="1">
        <f t="array" ref="L12">SUMPRODUCT(Tabel2[[joueur1]:[joueur4]]*(Tabel2[jour]=K12))</f>
        <v>0</v>
      </c>
      <c r="N12" s="1">
        <v>19</v>
      </c>
      <c r="O12" s="1">
        <v>4</v>
      </c>
      <c r="P12" s="1">
        <v>51</v>
      </c>
      <c r="Q12" s="1">
        <v>20</v>
      </c>
      <c r="R12" s="1">
        <v>17</v>
      </c>
      <c r="S12" s="1">
        <v>45</v>
      </c>
      <c r="T12" s="1">
        <v>28</v>
      </c>
      <c r="U12" s="1">
        <v>22</v>
      </c>
      <c r="V12" s="1">
        <v>36</v>
      </c>
      <c r="W12" s="1">
        <v>18</v>
      </c>
      <c r="X12" s="1">
        <v>13</v>
      </c>
      <c r="Y12">
        <v>7</v>
      </c>
      <c r="Z12">
        <v>48</v>
      </c>
    </row>
    <row r="13" spans="1:34" ht="24" thickBot="1" x14ac:dyDescent="0.4">
      <c r="A13">
        <v>11</v>
      </c>
      <c r="C13" s="17">
        <v>1</v>
      </c>
      <c r="D13" s="18">
        <v>11</v>
      </c>
      <c r="E13" s="20">
        <v>49</v>
      </c>
      <c r="F13" s="20">
        <v>46</v>
      </c>
      <c r="G13" s="20">
        <v>31</v>
      </c>
      <c r="H13" s="20">
        <v>44</v>
      </c>
      <c r="I13" s="23" t="str" cm="1">
        <f t="array" ref="I13">f_Binome(Tabel2[[#This Row],[joueur1]:[joueur4]])</f>
        <v>|31-44|31-46|31-49|44-46|44-49|46-49|</v>
      </c>
      <c r="N13" s="13" t="s">
        <v>13</v>
      </c>
      <c r="O13" s="13"/>
      <c r="P13" s="13"/>
      <c r="Q13" s="13"/>
      <c r="R13" s="13"/>
      <c r="S13" s="13"/>
      <c r="T13" s="13"/>
      <c r="U13" s="13"/>
      <c r="V13" s="13"/>
      <c r="W13" s="13"/>
      <c r="X13" s="13"/>
      <c r="Y13" s="13"/>
      <c r="Z13" s="13"/>
      <c r="AA13" s="13"/>
      <c r="AB13" s="13"/>
      <c r="AC13" s="13"/>
      <c r="AD13" s="13"/>
      <c r="AE13" s="13"/>
      <c r="AF13" s="13"/>
      <c r="AG13" s="13"/>
      <c r="AH13" s="13"/>
    </row>
    <row r="14" spans="1:34" ht="24" thickBot="1" x14ac:dyDescent="0.4">
      <c r="A14">
        <v>12</v>
      </c>
      <c r="C14" s="17">
        <v>1</v>
      </c>
      <c r="D14" s="18">
        <v>12</v>
      </c>
      <c r="E14" s="20">
        <v>13</v>
      </c>
      <c r="F14" s="20">
        <v>48</v>
      </c>
      <c r="G14" s="20">
        <v>23</v>
      </c>
      <c r="H14" s="20">
        <v>28</v>
      </c>
      <c r="I14" s="23" t="str" cm="1">
        <f t="array" ref="I14">f_Binome(Tabel2[[#This Row],[joueur1]:[joueur4]])</f>
        <v>|13-23|13-28|13-48|23-28|23-48|28-48|</v>
      </c>
      <c r="N14" s="7" t="s">
        <v>0</v>
      </c>
      <c r="O14" s="7" t="s">
        <v>1</v>
      </c>
      <c r="P14" s="7" t="s">
        <v>2</v>
      </c>
      <c r="Q14" s="7" t="s">
        <v>3</v>
      </c>
      <c r="R14" s="7" t="s">
        <v>4</v>
      </c>
      <c r="S14" s="7" t="s">
        <v>5</v>
      </c>
      <c r="T14" s="7" t="s">
        <v>6</v>
      </c>
      <c r="U14" s="7" t="s">
        <v>9</v>
      </c>
      <c r="V14" s="8" t="s">
        <v>10</v>
      </c>
      <c r="W14" s="8" t="s">
        <v>11</v>
      </c>
      <c r="X14" s="8" t="s">
        <v>12</v>
      </c>
      <c r="Y14" s="6" t="s">
        <v>15</v>
      </c>
      <c r="Z14" s="6" t="s">
        <v>16</v>
      </c>
      <c r="AA14" s="6"/>
      <c r="AB14" s="6"/>
      <c r="AC14" s="6"/>
      <c r="AD14" s="6"/>
      <c r="AE14" s="6"/>
      <c r="AF14" s="6"/>
      <c r="AG14" s="6"/>
      <c r="AH14" s="6"/>
    </row>
    <row r="15" spans="1:34" ht="24" thickBot="1" x14ac:dyDescent="0.4">
      <c r="A15">
        <v>13</v>
      </c>
      <c r="C15" s="17">
        <v>1</v>
      </c>
      <c r="D15" s="18">
        <v>13</v>
      </c>
      <c r="E15" s="20">
        <v>42</v>
      </c>
      <c r="F15" s="20">
        <v>27</v>
      </c>
      <c r="G15" s="20">
        <v>22</v>
      </c>
      <c r="H15" s="20">
        <v>29</v>
      </c>
      <c r="I15" s="23" t="str" cm="1">
        <f t="array" ref="I15">f_Binome(Tabel2[[#This Row],[joueur1]:[joueur4]])</f>
        <v>|22-27|22-29|22-42|27-29|27-42|29-42|</v>
      </c>
      <c r="N15" s="1">
        <v>7</v>
      </c>
      <c r="O15" s="1">
        <v>45</v>
      </c>
      <c r="P15" s="1">
        <v>1</v>
      </c>
      <c r="Q15" s="1">
        <v>51</v>
      </c>
      <c r="R15" s="1">
        <v>29</v>
      </c>
      <c r="S15" s="1">
        <v>18</v>
      </c>
      <c r="T15" s="1">
        <v>35</v>
      </c>
      <c r="U15" s="1">
        <v>34</v>
      </c>
      <c r="V15" s="1">
        <v>15</v>
      </c>
      <c r="W15" s="1">
        <v>36</v>
      </c>
      <c r="X15" s="1">
        <v>8</v>
      </c>
      <c r="Y15">
        <v>41</v>
      </c>
      <c r="Z15">
        <v>24</v>
      </c>
    </row>
    <row r="16" spans="1:34" ht="24" thickBot="1" x14ac:dyDescent="0.4">
      <c r="A16">
        <v>14</v>
      </c>
      <c r="C16" s="17">
        <v>2</v>
      </c>
      <c r="D16" s="18">
        <v>1</v>
      </c>
      <c r="E16" s="20">
        <v>33</v>
      </c>
      <c r="F16" s="20">
        <v>49</v>
      </c>
      <c r="G16" s="20">
        <v>39</v>
      </c>
      <c r="H16" s="20">
        <v>34</v>
      </c>
      <c r="I16" s="23" t="str" cm="1">
        <f t="array" ref="I16">f_Binome(Tabel2[[#This Row],[joueur1]:[joueur4]])</f>
        <v>|33-34|33-39|33-49|34-39|34-49|39-49|</v>
      </c>
      <c r="N16" s="1">
        <v>44</v>
      </c>
      <c r="O16" s="1">
        <v>23</v>
      </c>
      <c r="P16" s="1">
        <v>46</v>
      </c>
      <c r="Q16" s="1">
        <v>40</v>
      </c>
      <c r="R16" s="1">
        <v>52</v>
      </c>
      <c r="S16" s="1">
        <v>16</v>
      </c>
      <c r="T16" s="1">
        <v>6</v>
      </c>
      <c r="U16" s="1">
        <v>17</v>
      </c>
      <c r="V16" s="1">
        <v>21</v>
      </c>
      <c r="W16" s="1">
        <v>11</v>
      </c>
      <c r="X16" s="1">
        <v>30</v>
      </c>
      <c r="Y16">
        <v>39</v>
      </c>
      <c r="Z16">
        <v>50</v>
      </c>
    </row>
    <row r="17" spans="1:34" ht="24" thickBot="1" x14ac:dyDescent="0.4">
      <c r="A17">
        <v>15</v>
      </c>
      <c r="C17" s="17">
        <v>2</v>
      </c>
      <c r="D17" s="18">
        <v>2</v>
      </c>
      <c r="E17" s="20">
        <v>8</v>
      </c>
      <c r="F17" s="20">
        <v>40</v>
      </c>
      <c r="G17" s="20">
        <v>9</v>
      </c>
      <c r="H17" s="20">
        <v>48</v>
      </c>
      <c r="I17" s="23" t="str" cm="1">
        <f t="array" ref="I17">f_Binome(Tabel2[[#This Row],[joueur1]:[joueur4]])</f>
        <v>|8-9|8-40|8-48|9-40|9-48|40-48|</v>
      </c>
      <c r="N17" s="1">
        <v>10</v>
      </c>
      <c r="O17" s="1">
        <v>37</v>
      </c>
      <c r="P17" s="1">
        <v>4</v>
      </c>
      <c r="Q17" s="1">
        <v>48</v>
      </c>
      <c r="R17" s="1">
        <v>38</v>
      </c>
      <c r="S17" s="1">
        <v>47</v>
      </c>
      <c r="T17" s="1">
        <v>12</v>
      </c>
      <c r="U17" s="1">
        <v>14</v>
      </c>
      <c r="V17" s="1">
        <v>3</v>
      </c>
      <c r="W17" s="1">
        <v>31</v>
      </c>
      <c r="X17" s="1">
        <v>9</v>
      </c>
      <c r="Y17">
        <v>22</v>
      </c>
      <c r="Z17">
        <v>25</v>
      </c>
    </row>
    <row r="18" spans="1:34" ht="24" thickBot="1" x14ac:dyDescent="0.4">
      <c r="A18">
        <v>16</v>
      </c>
      <c r="C18" s="17">
        <v>2</v>
      </c>
      <c r="D18" s="18">
        <v>3</v>
      </c>
      <c r="E18" s="20">
        <v>37</v>
      </c>
      <c r="F18" s="20">
        <v>31</v>
      </c>
      <c r="G18" s="20">
        <v>30</v>
      </c>
      <c r="H18" s="20">
        <v>32</v>
      </c>
      <c r="I18" s="23" t="str" cm="1">
        <f t="array" ref="I18">f_Binome(Tabel2[[#This Row],[joueur1]:[joueur4]])</f>
        <v>|30-31|30-32|30-37|31-32|31-37|32-37|</v>
      </c>
      <c r="N18" s="1">
        <v>5</v>
      </c>
      <c r="O18" s="1">
        <v>32</v>
      </c>
      <c r="P18" s="1">
        <v>49</v>
      </c>
      <c r="Q18" s="1">
        <v>20</v>
      </c>
      <c r="R18" s="1">
        <v>26</v>
      </c>
      <c r="S18" s="1">
        <v>28</v>
      </c>
      <c r="T18" s="1">
        <v>33</v>
      </c>
      <c r="U18" s="1">
        <v>19</v>
      </c>
      <c r="V18" s="1">
        <v>13</v>
      </c>
      <c r="W18" s="1">
        <v>27</v>
      </c>
      <c r="X18" s="1">
        <v>43</v>
      </c>
      <c r="Y18">
        <v>42</v>
      </c>
      <c r="Z18">
        <v>2</v>
      </c>
    </row>
    <row r="19" spans="1:34" ht="24" thickBot="1" x14ac:dyDescent="0.4">
      <c r="A19">
        <v>17</v>
      </c>
      <c r="C19" s="17">
        <v>2</v>
      </c>
      <c r="D19" s="18">
        <v>4</v>
      </c>
      <c r="E19" s="20">
        <v>13</v>
      </c>
      <c r="F19" s="20">
        <v>17</v>
      </c>
      <c r="G19" s="20">
        <v>2</v>
      </c>
      <c r="H19" s="20">
        <v>46</v>
      </c>
      <c r="I19" s="23" t="str" cm="1">
        <f t="array" ref="I19">f_Binome(Tabel2[[#This Row],[joueur1]:[joueur4]])</f>
        <v>|2-13|2-17|2-46|13-17|13-46|17-46|</v>
      </c>
      <c r="N19" s="14" t="s">
        <v>14</v>
      </c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14"/>
      <c r="AC19" s="14"/>
      <c r="AD19" s="14"/>
      <c r="AE19" s="14"/>
      <c r="AF19" s="14"/>
      <c r="AG19" s="14"/>
      <c r="AH19" s="14"/>
    </row>
    <row r="20" spans="1:34" ht="24" thickBot="1" x14ac:dyDescent="0.4">
      <c r="A20">
        <v>18</v>
      </c>
      <c r="C20" s="17">
        <v>2</v>
      </c>
      <c r="D20" s="18">
        <v>5</v>
      </c>
      <c r="E20" s="20">
        <v>42</v>
      </c>
      <c r="F20" s="20">
        <v>44</v>
      </c>
      <c r="G20" s="20">
        <v>51</v>
      </c>
      <c r="H20" s="20">
        <v>7</v>
      </c>
      <c r="I20" s="23" t="str" cm="1">
        <f t="array" ref="I20">f_Binome(Tabel2[[#This Row],[joueur1]:[joueur4]])</f>
        <v>|7-42|7-44|7-51|42-44|42-51|44-51|</v>
      </c>
      <c r="N20" s="9" t="s">
        <v>0</v>
      </c>
      <c r="O20" s="9" t="s">
        <v>1</v>
      </c>
      <c r="P20" s="9" t="s">
        <v>2</v>
      </c>
      <c r="Q20" s="9" t="s">
        <v>3</v>
      </c>
      <c r="R20" s="9" t="s">
        <v>4</v>
      </c>
      <c r="S20" s="9" t="s">
        <v>5</v>
      </c>
      <c r="T20" s="9" t="s">
        <v>6</v>
      </c>
      <c r="U20" s="9" t="s">
        <v>9</v>
      </c>
      <c r="V20" s="10" t="s">
        <v>10</v>
      </c>
      <c r="W20" s="10" t="s">
        <v>11</v>
      </c>
      <c r="X20" s="10" t="s">
        <v>12</v>
      </c>
    </row>
    <row r="21" spans="1:34" ht="24" thickBot="1" x14ac:dyDescent="0.4">
      <c r="A21">
        <v>19</v>
      </c>
      <c r="C21" s="17">
        <v>2</v>
      </c>
      <c r="D21" s="18">
        <v>6</v>
      </c>
      <c r="E21" s="20">
        <v>47</v>
      </c>
      <c r="F21" s="20">
        <v>22</v>
      </c>
      <c r="G21" s="20">
        <v>10</v>
      </c>
      <c r="H21" s="20">
        <v>36</v>
      </c>
      <c r="I21" s="23" t="str" cm="1">
        <f t="array" ref="I21">f_Binome(Tabel2[[#This Row],[joueur1]:[joueur4]])</f>
        <v>|10-22|10-36|10-47|22-36|22-47|36-47|</v>
      </c>
    </row>
    <row r="22" spans="1:34" ht="24" thickBot="1" x14ac:dyDescent="0.4">
      <c r="A22">
        <v>20</v>
      </c>
      <c r="C22" s="17">
        <v>2</v>
      </c>
      <c r="D22" s="18">
        <v>7</v>
      </c>
      <c r="E22" s="20">
        <v>50</v>
      </c>
      <c r="F22" s="20">
        <v>26</v>
      </c>
      <c r="G22" s="20">
        <v>11</v>
      </c>
      <c r="H22" s="20">
        <v>21</v>
      </c>
      <c r="I22" s="23" t="str" cm="1">
        <f t="array" ref="I22">f_Binome(Tabel2[[#This Row],[joueur1]:[joueur4]])</f>
        <v>|11-21|11-26|11-50|21-26|21-50|26-50|</v>
      </c>
    </row>
    <row r="23" spans="1:34" ht="24" thickBot="1" x14ac:dyDescent="0.4">
      <c r="A23">
        <v>21</v>
      </c>
      <c r="C23" s="17">
        <v>2</v>
      </c>
      <c r="D23" s="18">
        <v>8</v>
      </c>
      <c r="E23" s="20">
        <v>19</v>
      </c>
      <c r="F23" s="20">
        <v>14</v>
      </c>
      <c r="G23" s="20">
        <v>6</v>
      </c>
      <c r="H23" s="20">
        <v>28</v>
      </c>
      <c r="I23" s="23" t="str" cm="1">
        <f t="array" ref="I23">f_Binome(Tabel2[[#This Row],[joueur1]:[joueur4]])</f>
        <v>|6-14|6-19|6-28|14-19|14-28|19-28|</v>
      </c>
    </row>
    <row r="24" spans="1:34" ht="24" thickBot="1" x14ac:dyDescent="0.4">
      <c r="A24">
        <v>22</v>
      </c>
      <c r="C24" s="17">
        <v>2</v>
      </c>
      <c r="D24" s="18">
        <v>9</v>
      </c>
      <c r="E24" s="20">
        <v>41</v>
      </c>
      <c r="F24" s="20">
        <v>38</v>
      </c>
      <c r="G24" s="20">
        <v>4</v>
      </c>
      <c r="H24" s="20">
        <v>15</v>
      </c>
      <c r="I24" s="23" t="str" cm="1">
        <f t="array" ref="I24">f_Binome(Tabel2[[#This Row],[joueur1]:[joueur4]])</f>
        <v>|4-15|4-38|4-41|15-38|15-41|38-41|</v>
      </c>
    </row>
    <row r="25" spans="1:34" ht="24" thickBot="1" x14ac:dyDescent="0.4">
      <c r="A25">
        <v>23</v>
      </c>
      <c r="C25" s="17">
        <v>2</v>
      </c>
      <c r="D25" s="18">
        <v>10</v>
      </c>
      <c r="E25" s="20">
        <v>35</v>
      </c>
      <c r="F25" s="20">
        <v>29</v>
      </c>
      <c r="G25" s="20">
        <v>25</v>
      </c>
      <c r="H25" s="20">
        <v>45</v>
      </c>
      <c r="I25" s="23" t="str" cm="1">
        <f t="array" ref="I25">f_Binome(Tabel2[[#This Row],[joueur1]:[joueur4]])</f>
        <v>|25-29|25-35|25-45|29-35|29-45|35-45|</v>
      </c>
    </row>
    <row r="26" spans="1:34" ht="24" thickBot="1" x14ac:dyDescent="0.4">
      <c r="A26">
        <v>24</v>
      </c>
      <c r="C26" s="17">
        <v>2</v>
      </c>
      <c r="D26" s="18">
        <v>11</v>
      </c>
      <c r="E26" s="20">
        <v>52</v>
      </c>
      <c r="F26" s="20">
        <v>16</v>
      </c>
      <c r="G26" s="20">
        <v>1</v>
      </c>
      <c r="H26" s="20">
        <v>24</v>
      </c>
      <c r="I26" s="23" t="str" cm="1">
        <f t="array" ref="I26">f_Binome(Tabel2[[#This Row],[joueur1]:[joueur4]])</f>
        <v>|1-16|1-24|1-52|16-24|16-52|24-52|</v>
      </c>
    </row>
    <row r="27" spans="1:34" ht="24" thickBot="1" x14ac:dyDescent="0.4">
      <c r="A27">
        <v>25</v>
      </c>
      <c r="C27" s="17">
        <v>2</v>
      </c>
      <c r="D27" s="18">
        <v>12</v>
      </c>
      <c r="E27" s="20">
        <v>18</v>
      </c>
      <c r="F27" s="20">
        <v>43</v>
      </c>
      <c r="G27" s="20">
        <v>5</v>
      </c>
      <c r="H27" s="20">
        <v>3</v>
      </c>
      <c r="I27" s="23" t="str" cm="1">
        <f t="array" ref="I27">f_Binome(Tabel2[[#This Row],[joueur1]:[joueur4]])</f>
        <v>|3-5|3-18|3-43|5-18|5-43|18-43|</v>
      </c>
      <c r="L27">
        <f>COUNTIF(Tabel2[Binomes],"*|4-6|*")</f>
        <v>1</v>
      </c>
      <c r="Q27" s="1">
        <f>COMBIN(52,4)</f>
        <v>270725.00000000006</v>
      </c>
    </row>
    <row r="28" spans="1:34" ht="24" thickBot="1" x14ac:dyDescent="0.4">
      <c r="A28">
        <v>26</v>
      </c>
      <c r="C28" s="17">
        <v>2</v>
      </c>
      <c r="D28" s="18">
        <v>13</v>
      </c>
      <c r="E28" s="20">
        <v>23</v>
      </c>
      <c r="F28" s="20">
        <v>12</v>
      </c>
      <c r="G28" s="20">
        <v>27</v>
      </c>
      <c r="H28" s="20">
        <v>20</v>
      </c>
      <c r="I28" s="23" t="str" cm="1">
        <f t="array" ref="I28">f_Binome(Tabel2[[#This Row],[joueur1]:[joueur4]])</f>
        <v>|12-20|12-23|12-27|20-23|20-27|23-27|</v>
      </c>
    </row>
    <row r="29" spans="1:34" ht="24" thickBot="1" x14ac:dyDescent="0.4">
      <c r="A29">
        <v>27</v>
      </c>
      <c r="C29" s="17">
        <v>3</v>
      </c>
      <c r="D29" s="18">
        <v>1</v>
      </c>
      <c r="E29" s="20">
        <v>34</v>
      </c>
      <c r="F29" s="20">
        <v>45</v>
      </c>
      <c r="G29" s="20">
        <v>24</v>
      </c>
      <c r="H29" s="20">
        <v>28</v>
      </c>
      <c r="I29" s="23" t="str" cm="1">
        <f t="array" ref="I29">f_Binome(Tabel2[[#This Row],[joueur1]:[joueur4]])</f>
        <v>|24-28|24-34|24-45|28-34|28-45|34-45|</v>
      </c>
    </row>
    <row r="30" spans="1:34" ht="24" thickBot="1" x14ac:dyDescent="0.4">
      <c r="A30">
        <v>28</v>
      </c>
      <c r="C30" s="17">
        <v>3</v>
      </c>
      <c r="D30" s="18">
        <v>2</v>
      </c>
      <c r="E30" s="20">
        <v>38</v>
      </c>
      <c r="F30" s="20">
        <v>19</v>
      </c>
      <c r="G30" s="20">
        <v>18</v>
      </c>
      <c r="H30" s="20">
        <v>42</v>
      </c>
      <c r="I30" s="23" t="str" cm="1">
        <f t="array" ref="I30">f_Binome(Tabel2[[#This Row],[joueur1]:[joueur4]])</f>
        <v>|18-19|18-38|18-42|19-38|19-42|38-42|</v>
      </c>
    </row>
    <row r="31" spans="1:34" ht="24" thickBot="1" x14ac:dyDescent="0.4">
      <c r="A31">
        <v>29</v>
      </c>
      <c r="C31" s="17">
        <v>3</v>
      </c>
      <c r="D31" s="18">
        <v>3</v>
      </c>
      <c r="E31" s="20">
        <v>39</v>
      </c>
      <c r="F31" s="20">
        <v>15</v>
      </c>
      <c r="G31" s="20">
        <v>14</v>
      </c>
      <c r="H31" s="20">
        <v>29</v>
      </c>
      <c r="I31" s="23" t="str" cm="1">
        <f t="array" ref="I31">f_Binome(Tabel2[[#This Row],[joueur1]:[joueur4]])</f>
        <v>|14-15|14-29|14-39|15-29|15-39|29-39|</v>
      </c>
    </row>
    <row r="32" spans="1:34" ht="24" thickBot="1" x14ac:dyDescent="0.4">
      <c r="A32">
        <v>30</v>
      </c>
      <c r="C32" s="17">
        <v>3</v>
      </c>
      <c r="D32" s="18">
        <v>4</v>
      </c>
      <c r="E32" s="20">
        <v>5</v>
      </c>
      <c r="F32" s="20">
        <v>40</v>
      </c>
      <c r="G32" s="20">
        <v>32</v>
      </c>
      <c r="H32" s="20">
        <v>2</v>
      </c>
      <c r="I32" s="23" t="str" cm="1">
        <f t="array" ref="I32">f_Binome(Tabel2[[#This Row],[joueur1]:[joueur4]])</f>
        <v>|2-5|2-32|2-40|5-32|5-40|32-40|</v>
      </c>
    </row>
    <row r="33" spans="1:9" ht="24" thickBot="1" x14ac:dyDescent="0.4">
      <c r="A33">
        <v>31</v>
      </c>
      <c r="C33" s="17">
        <v>3</v>
      </c>
      <c r="D33" s="18">
        <v>5</v>
      </c>
      <c r="E33" s="20">
        <v>11</v>
      </c>
      <c r="F33" s="20">
        <v>51</v>
      </c>
      <c r="G33" s="20">
        <v>9</v>
      </c>
      <c r="H33" s="20">
        <v>3</v>
      </c>
      <c r="I33" s="23" t="str" cm="1">
        <f t="array" ref="I33">f_Binome(Tabel2[[#This Row],[joueur1]:[joueur4]])</f>
        <v>|3-9|3-11|3-51|9-11|9-51|11-51|</v>
      </c>
    </row>
    <row r="34" spans="1:9" ht="24" thickBot="1" x14ac:dyDescent="0.4">
      <c r="A34">
        <v>32</v>
      </c>
      <c r="C34" s="17">
        <v>3</v>
      </c>
      <c r="D34" s="18">
        <v>6</v>
      </c>
      <c r="E34" s="20">
        <v>13</v>
      </c>
      <c r="F34" s="20">
        <v>41</v>
      </c>
      <c r="G34" s="20">
        <v>49</v>
      </c>
      <c r="H34" s="20">
        <v>37</v>
      </c>
      <c r="I34" s="23" t="str" cm="1">
        <f t="array" ref="I34">f_Binome(Tabel2[[#This Row],[joueur1]:[joueur4]])</f>
        <v>|13-37|13-41|13-49|37-41|37-49|41-49|</v>
      </c>
    </row>
    <row r="35" spans="1:9" ht="24" thickBot="1" x14ac:dyDescent="0.4">
      <c r="A35">
        <v>33</v>
      </c>
      <c r="C35" s="17">
        <v>3</v>
      </c>
      <c r="D35" s="18">
        <v>7</v>
      </c>
      <c r="E35" s="20">
        <v>35</v>
      </c>
      <c r="F35" s="20">
        <v>4</v>
      </c>
      <c r="G35" s="20">
        <v>47</v>
      </c>
      <c r="H35" s="20">
        <v>50</v>
      </c>
      <c r="I35" s="23" t="str" cm="1">
        <f t="array" ref="I35">f_Binome(Tabel2[[#This Row],[joueur1]:[joueur4]])</f>
        <v>|4-35|4-47|4-50|35-47|35-50|47-50|</v>
      </c>
    </row>
    <row r="36" spans="1:9" ht="24" thickBot="1" x14ac:dyDescent="0.4">
      <c r="A36">
        <v>34</v>
      </c>
      <c r="C36" s="17">
        <v>3</v>
      </c>
      <c r="D36" s="18">
        <v>8</v>
      </c>
      <c r="E36" s="20">
        <v>31</v>
      </c>
      <c r="F36" s="20">
        <v>20</v>
      </c>
      <c r="G36" s="20">
        <v>25</v>
      </c>
      <c r="H36" s="20">
        <v>52</v>
      </c>
      <c r="I36" s="23" t="str" cm="1">
        <f t="array" ref="I36">f_Binome(Tabel2[[#This Row],[joueur1]:[joueur4]])</f>
        <v>|20-25|20-31|20-52|25-31|25-52|31-52|</v>
      </c>
    </row>
    <row r="37" spans="1:9" ht="24" thickBot="1" x14ac:dyDescent="0.4">
      <c r="A37">
        <v>35</v>
      </c>
      <c r="C37" s="17">
        <v>3</v>
      </c>
      <c r="D37" s="18">
        <v>9</v>
      </c>
      <c r="E37" s="20">
        <v>27</v>
      </c>
      <c r="F37" s="20">
        <v>6</v>
      </c>
      <c r="G37" s="20">
        <v>8</v>
      </c>
      <c r="H37" s="20">
        <v>30</v>
      </c>
      <c r="I37" s="23" t="str" cm="1">
        <f t="array" ref="I37">f_Binome(Tabel2[[#This Row],[joueur1]:[joueur4]])</f>
        <v>|6-8|6-27|6-30|8-27|8-30|27-30|</v>
      </c>
    </row>
    <row r="38" spans="1:9" ht="24" thickBot="1" x14ac:dyDescent="0.4">
      <c r="A38">
        <v>36</v>
      </c>
      <c r="C38" s="17">
        <v>3</v>
      </c>
      <c r="D38" s="18">
        <v>10</v>
      </c>
      <c r="E38" s="20">
        <v>26</v>
      </c>
      <c r="F38" s="20">
        <v>12</v>
      </c>
      <c r="G38" s="20">
        <v>1</v>
      </c>
      <c r="H38" s="20">
        <v>22</v>
      </c>
      <c r="I38" s="23" t="str" cm="1">
        <f t="array" ref="I38">f_Binome(Tabel2[[#This Row],[joueur1]:[joueur4]])</f>
        <v>|1-12|1-22|1-26|12-22|12-26|22-26|</v>
      </c>
    </row>
    <row r="39" spans="1:9" ht="24" thickBot="1" x14ac:dyDescent="0.4">
      <c r="A39">
        <v>37</v>
      </c>
      <c r="C39" s="17">
        <v>3</v>
      </c>
      <c r="D39" s="18">
        <v>11</v>
      </c>
      <c r="E39" s="20">
        <v>16</v>
      </c>
      <c r="F39" s="20">
        <v>36</v>
      </c>
      <c r="G39" s="20">
        <v>7</v>
      </c>
      <c r="H39" s="20">
        <v>33</v>
      </c>
      <c r="I39" s="23" t="str" cm="1">
        <f t="array" ref="I39">f_Binome(Tabel2[[#This Row],[joueur1]:[joueur4]])</f>
        <v>|7-16|7-33|7-36|16-33|16-36|33-36|</v>
      </c>
    </row>
    <row r="40" spans="1:9" ht="24" thickBot="1" x14ac:dyDescent="0.4">
      <c r="A40">
        <v>38</v>
      </c>
      <c r="C40" s="17">
        <v>3</v>
      </c>
      <c r="D40" s="18">
        <v>12</v>
      </c>
      <c r="E40" s="20">
        <v>17</v>
      </c>
      <c r="F40" s="20">
        <v>43</v>
      </c>
      <c r="G40" s="20">
        <v>44</v>
      </c>
      <c r="H40" s="20">
        <v>48</v>
      </c>
      <c r="I40" s="23" t="str" cm="1">
        <f t="array" ref="I40">f_Binome(Tabel2[[#This Row],[joueur1]:[joueur4]])</f>
        <v>|17-43|17-44|17-48|43-44|43-48|44-48|</v>
      </c>
    </row>
    <row r="41" spans="1:9" ht="24" thickBot="1" x14ac:dyDescent="0.4">
      <c r="A41">
        <v>39</v>
      </c>
      <c r="C41" s="17">
        <v>3</v>
      </c>
      <c r="D41" s="18">
        <v>13</v>
      </c>
      <c r="E41" s="20">
        <v>46</v>
      </c>
      <c r="F41" s="20">
        <v>21</v>
      </c>
      <c r="G41" s="20">
        <v>10</v>
      </c>
      <c r="H41" s="20">
        <v>23</v>
      </c>
      <c r="I41" s="23" t="str" cm="1">
        <f t="array" ref="I41">f_Binome(Tabel2[[#This Row],[joueur1]:[joueur4]])</f>
        <v>|10-21|10-23|10-46|21-23|21-46|23-46|</v>
      </c>
    </row>
    <row r="42" spans="1:9" ht="24" thickBot="1" x14ac:dyDescent="0.4">
      <c r="A42">
        <v>40</v>
      </c>
      <c r="C42" s="17">
        <v>4</v>
      </c>
      <c r="D42" s="18">
        <v>1</v>
      </c>
      <c r="E42" s="20">
        <v>25</v>
      </c>
      <c r="F42" s="20">
        <v>23</v>
      </c>
      <c r="G42" s="20">
        <v>15</v>
      </c>
      <c r="H42" s="20">
        <v>17</v>
      </c>
      <c r="I42" s="23" t="str" cm="1">
        <f t="array" ref="I42">f_Binome(Tabel2[[#This Row],[joueur1]:[joueur4]])</f>
        <v>|15-17|15-23|15-25|17-23|17-25|23-25|</v>
      </c>
    </row>
    <row r="43" spans="1:9" ht="24" thickBot="1" x14ac:dyDescent="0.4">
      <c r="A43">
        <v>41</v>
      </c>
      <c r="C43" s="17">
        <v>4</v>
      </c>
      <c r="D43" s="18">
        <v>2</v>
      </c>
      <c r="E43" s="20">
        <v>16</v>
      </c>
      <c r="F43" s="20">
        <v>6</v>
      </c>
      <c r="G43" s="20">
        <v>34</v>
      </c>
      <c r="H43" s="20">
        <v>32</v>
      </c>
      <c r="I43" s="23" t="str" cm="1">
        <f t="array" ref="I43">f_Binome(Tabel2[[#This Row],[joueur1]:[joueur4]])</f>
        <v>|6-16|6-32|6-34|16-32|16-34|32-34|</v>
      </c>
    </row>
    <row r="44" spans="1:9" ht="24" thickBot="1" x14ac:dyDescent="0.4">
      <c r="A44">
        <v>42</v>
      </c>
      <c r="C44" s="17">
        <v>4</v>
      </c>
      <c r="D44" s="18">
        <v>3</v>
      </c>
      <c r="E44" s="20">
        <v>13</v>
      </c>
      <c r="F44" s="20">
        <v>12</v>
      </c>
      <c r="G44" s="20">
        <v>52</v>
      </c>
      <c r="H44" s="20">
        <v>14</v>
      </c>
      <c r="I44" s="23" t="str" cm="1">
        <f t="array" ref="I44">f_Binome(Tabel2[[#This Row],[joueur1]:[joueur4]])</f>
        <v>|12-13|12-14|12-52|13-14|13-52|14-52|</v>
      </c>
    </row>
    <row r="45" spans="1:9" ht="24" thickBot="1" x14ac:dyDescent="0.4">
      <c r="A45">
        <v>43</v>
      </c>
      <c r="C45" s="17">
        <v>4</v>
      </c>
      <c r="D45" s="18">
        <v>4</v>
      </c>
      <c r="E45" s="20">
        <v>44</v>
      </c>
      <c r="F45" s="20">
        <v>38</v>
      </c>
      <c r="G45" s="20">
        <v>8</v>
      </c>
      <c r="H45" s="20">
        <v>29</v>
      </c>
      <c r="I45" s="23" t="str" cm="1">
        <f t="array" ref="I45">f_Binome(Tabel2[[#This Row],[joueur1]:[joueur4]])</f>
        <v>|8-29|8-38|8-44|29-38|29-44|38-44|</v>
      </c>
    </row>
    <row r="46" spans="1:9" ht="24" thickBot="1" x14ac:dyDescent="0.4">
      <c r="A46">
        <v>44</v>
      </c>
      <c r="C46" s="17">
        <v>4</v>
      </c>
      <c r="D46" s="18">
        <v>5</v>
      </c>
      <c r="E46" s="20">
        <v>20</v>
      </c>
      <c r="F46" s="20">
        <v>42</v>
      </c>
      <c r="G46" s="20">
        <v>30</v>
      </c>
      <c r="H46" s="20">
        <v>28</v>
      </c>
      <c r="I46" s="23" t="str" cm="1">
        <f t="array" ref="I46">f_Binome(Tabel2[[#This Row],[joueur1]:[joueur4]])</f>
        <v>|20-28|20-30|20-42|28-30|28-42|30-42|</v>
      </c>
    </row>
    <row r="47" spans="1:9" ht="24" thickBot="1" x14ac:dyDescent="0.4">
      <c r="A47">
        <v>45</v>
      </c>
      <c r="C47" s="17">
        <v>4</v>
      </c>
      <c r="D47" s="18">
        <v>6</v>
      </c>
      <c r="E47" s="20">
        <v>1</v>
      </c>
      <c r="F47" s="20">
        <v>27</v>
      </c>
      <c r="G47" s="20">
        <v>50</v>
      </c>
      <c r="H47" s="20">
        <v>49</v>
      </c>
      <c r="I47" s="23" t="str" cm="1">
        <f t="array" ref="I47">f_Binome(Tabel2[[#This Row],[joueur1]:[joueur4]])</f>
        <v>|1-27|1-49|1-50|27-49|27-50|49-50|</v>
      </c>
    </row>
    <row r="48" spans="1:9" ht="24" thickBot="1" x14ac:dyDescent="0.4">
      <c r="A48">
        <v>46</v>
      </c>
      <c r="C48" s="17">
        <v>4</v>
      </c>
      <c r="D48" s="18">
        <v>7</v>
      </c>
      <c r="E48" s="20">
        <v>39</v>
      </c>
      <c r="F48" s="20">
        <v>37</v>
      </c>
      <c r="G48" s="20">
        <v>9</v>
      </c>
      <c r="H48" s="20">
        <v>24</v>
      </c>
      <c r="I48" s="23" t="str" cm="1">
        <f t="array" ref="I48">f_Binome(Tabel2[[#This Row],[joueur1]:[joueur4]])</f>
        <v>|9-24|9-37|9-39|24-37|24-39|37-39|</v>
      </c>
    </row>
    <row r="49" spans="1:9" ht="24" thickBot="1" x14ac:dyDescent="0.4">
      <c r="A49">
        <v>47</v>
      </c>
      <c r="C49" s="17">
        <v>4</v>
      </c>
      <c r="D49" s="18">
        <v>8</v>
      </c>
      <c r="E49" s="20">
        <v>36</v>
      </c>
      <c r="F49" s="20">
        <v>48</v>
      </c>
      <c r="G49" s="20">
        <v>31</v>
      </c>
      <c r="H49" s="20">
        <v>5</v>
      </c>
      <c r="I49" s="23" t="str" cm="1">
        <f t="array" ref="I49">f_Binome(Tabel2[[#This Row],[joueur1]:[joueur4]])</f>
        <v>|5-31|5-36|5-48|31-36|31-48|36-48|</v>
      </c>
    </row>
    <row r="50" spans="1:9" ht="24" thickBot="1" x14ac:dyDescent="0.4">
      <c r="A50">
        <v>48</v>
      </c>
      <c r="C50" s="17">
        <v>4</v>
      </c>
      <c r="D50" s="18">
        <v>9</v>
      </c>
      <c r="E50" s="20">
        <v>41</v>
      </c>
      <c r="F50" s="20">
        <v>26</v>
      </c>
      <c r="G50" s="20">
        <v>10</v>
      </c>
      <c r="H50" s="20">
        <v>19</v>
      </c>
      <c r="I50" s="23" t="str" cm="1">
        <f t="array" ref="I50">f_Binome(Tabel2[[#This Row],[joueur1]:[joueur4]])</f>
        <v>|10-19|10-26|10-41|19-26|19-41|26-41|</v>
      </c>
    </row>
    <row r="51" spans="1:9" ht="24" thickBot="1" x14ac:dyDescent="0.4">
      <c r="A51">
        <v>49</v>
      </c>
      <c r="C51" s="17">
        <v>4</v>
      </c>
      <c r="D51" s="18">
        <v>10</v>
      </c>
      <c r="E51" s="20">
        <v>22</v>
      </c>
      <c r="F51" s="20">
        <v>51</v>
      </c>
      <c r="G51" s="20">
        <v>2</v>
      </c>
      <c r="H51" s="20">
        <v>4</v>
      </c>
      <c r="I51" s="23" t="str" cm="1">
        <f t="array" ref="I51">f_Binome(Tabel2[[#This Row],[joueur1]:[joueur4]])</f>
        <v>|2-4|2-22|2-51|4-22|4-51|22-51|</v>
      </c>
    </row>
    <row r="52" spans="1:9" ht="24" thickBot="1" x14ac:dyDescent="0.4">
      <c r="A52">
        <v>50</v>
      </c>
      <c r="C52" s="17">
        <v>4</v>
      </c>
      <c r="D52" s="18">
        <v>11</v>
      </c>
      <c r="E52" s="20">
        <v>40</v>
      </c>
      <c r="F52" s="20">
        <v>7</v>
      </c>
      <c r="G52" s="20">
        <v>47</v>
      </c>
      <c r="H52" s="20">
        <v>43</v>
      </c>
      <c r="I52" s="23" t="str" cm="1">
        <f t="array" ref="I52">f_Binome(Tabel2[[#This Row],[joueur1]:[joueur4]])</f>
        <v>|7-40|7-43|7-47|40-43|40-47|43-47|</v>
      </c>
    </row>
    <row r="53" spans="1:9" ht="24" thickBot="1" x14ac:dyDescent="0.4">
      <c r="A53">
        <v>51</v>
      </c>
      <c r="C53" s="17">
        <v>4</v>
      </c>
      <c r="D53" s="18">
        <v>12</v>
      </c>
      <c r="E53" s="20">
        <v>46</v>
      </c>
      <c r="F53" s="20">
        <v>18</v>
      </c>
      <c r="G53" s="20">
        <v>35</v>
      </c>
      <c r="H53" s="20">
        <v>11</v>
      </c>
      <c r="I53" s="23" t="str" cm="1">
        <f t="array" ref="I53">f_Binome(Tabel2[[#This Row],[joueur1]:[joueur4]])</f>
        <v>|11-18|11-35|11-46|18-35|18-46|35-46|</v>
      </c>
    </row>
    <row r="54" spans="1:9" ht="24" thickBot="1" x14ac:dyDescent="0.4">
      <c r="A54">
        <v>52</v>
      </c>
      <c r="C54" s="17">
        <v>4</v>
      </c>
      <c r="D54" s="18">
        <v>13</v>
      </c>
      <c r="E54" s="20">
        <v>3</v>
      </c>
      <c r="F54" s="20">
        <v>33</v>
      </c>
      <c r="G54" s="20">
        <v>45</v>
      </c>
      <c r="H54" s="20">
        <v>21</v>
      </c>
      <c r="I54" s="23" t="str" cm="1">
        <f t="array" ref="I54">f_Binome(Tabel2[[#This Row],[joueur1]:[joueur4]])</f>
        <v>|3-21|3-33|3-45|21-33|21-45|33-45|</v>
      </c>
    </row>
    <row r="55" spans="1:9" ht="24" thickBot="1" x14ac:dyDescent="0.4">
      <c r="C55" s="17">
        <v>5</v>
      </c>
      <c r="D55" s="18">
        <v>1</v>
      </c>
      <c r="E55" s="20">
        <v>42</v>
      </c>
      <c r="F55" s="20">
        <v>15</v>
      </c>
      <c r="G55" s="20">
        <v>10</v>
      </c>
      <c r="H55" s="20">
        <v>13</v>
      </c>
      <c r="I55" s="23" t="str" cm="1">
        <f t="array" ref="I55">f_Binome(Tabel2[[#This Row],[joueur1]:[joueur4]])</f>
        <v>|10-13|10-15|10-42|13-15|13-42|15-42|</v>
      </c>
    </row>
    <row r="56" spans="1:9" ht="24" thickBot="1" x14ac:dyDescent="0.4">
      <c r="C56" s="17">
        <v>5</v>
      </c>
      <c r="D56" s="18">
        <v>2</v>
      </c>
      <c r="E56" s="20">
        <v>9</v>
      </c>
      <c r="F56" s="20">
        <v>25</v>
      </c>
      <c r="G56" s="20">
        <v>36</v>
      </c>
      <c r="H56" s="20">
        <v>38</v>
      </c>
      <c r="I56" s="23" t="str" cm="1">
        <f t="array" ref="I56">f_Binome(Tabel2[[#This Row],[joueur1]:[joueur4]])</f>
        <v>|9-25|9-36|9-38|25-36|25-38|36-38|</v>
      </c>
    </row>
    <row r="57" spans="1:9" ht="24" thickBot="1" x14ac:dyDescent="0.4">
      <c r="C57" s="17">
        <v>5</v>
      </c>
      <c r="D57" s="18">
        <v>3</v>
      </c>
      <c r="E57" s="20">
        <v>29</v>
      </c>
      <c r="F57" s="20">
        <v>52</v>
      </c>
      <c r="G57" s="20">
        <v>3</v>
      </c>
      <c r="H57" s="20">
        <v>23</v>
      </c>
      <c r="I57" s="23" t="str" cm="1">
        <f t="array" ref="I57">f_Binome(Tabel2[[#This Row],[joueur1]:[joueur4]])</f>
        <v>|3-23|3-29|3-52|23-29|23-52|29-52|</v>
      </c>
    </row>
    <row r="58" spans="1:9" ht="24" thickBot="1" x14ac:dyDescent="0.4">
      <c r="C58" s="17">
        <v>5</v>
      </c>
      <c r="D58" s="18">
        <v>4</v>
      </c>
      <c r="E58" s="20">
        <v>12</v>
      </c>
      <c r="F58" s="20">
        <v>17</v>
      </c>
      <c r="G58" s="20">
        <v>24</v>
      </c>
      <c r="H58" s="20">
        <v>41</v>
      </c>
      <c r="I58" s="23" t="str" cm="1">
        <f t="array" ref="I58">f_Binome(Tabel2[[#This Row],[joueur1]:[joueur4]])</f>
        <v>|12-17|12-24|12-41|17-24|17-41|24-41|</v>
      </c>
    </row>
    <row r="59" spans="1:9" ht="24" thickBot="1" x14ac:dyDescent="0.4">
      <c r="C59" s="17">
        <v>5</v>
      </c>
      <c r="D59" s="18">
        <v>5</v>
      </c>
      <c r="E59" s="20">
        <v>44</v>
      </c>
      <c r="F59" s="20">
        <v>18</v>
      </c>
      <c r="G59" s="20">
        <v>26</v>
      </c>
      <c r="H59" s="20">
        <v>45</v>
      </c>
      <c r="I59" s="23" t="str" cm="1">
        <f t="array" ref="I59">f_Binome(Tabel2[[#This Row],[joueur1]:[joueur4]])</f>
        <v>|18-26|18-44|18-45|26-44|26-45|44-45|</v>
      </c>
    </row>
    <row r="60" spans="1:9" ht="24" thickBot="1" x14ac:dyDescent="0.4">
      <c r="C60" s="17">
        <v>5</v>
      </c>
      <c r="D60" s="18">
        <v>6</v>
      </c>
      <c r="E60" s="20">
        <v>28</v>
      </c>
      <c r="F60" s="20">
        <v>5</v>
      </c>
      <c r="G60" s="20">
        <v>46</v>
      </c>
      <c r="H60" s="20">
        <v>39</v>
      </c>
      <c r="I60" s="23" t="str" cm="1">
        <f t="array" ref="I60">f_Binome(Tabel2[[#This Row],[joueur1]:[joueur4]])</f>
        <v>|5-28|5-39|5-46|28-39|28-46|39-46|</v>
      </c>
    </row>
    <row r="61" spans="1:9" ht="24" thickBot="1" x14ac:dyDescent="0.4">
      <c r="C61" s="17">
        <v>5</v>
      </c>
      <c r="D61" s="18">
        <v>7</v>
      </c>
      <c r="E61" s="20">
        <v>19</v>
      </c>
      <c r="F61" s="20">
        <v>33</v>
      </c>
      <c r="G61" s="20">
        <v>8</v>
      </c>
      <c r="H61" s="20">
        <v>32</v>
      </c>
      <c r="I61" s="23" t="str" cm="1">
        <f t="array" ref="I61">f_Binome(Tabel2[[#This Row],[joueur1]:[joueur4]])</f>
        <v>|8-19|8-32|8-33|19-32|19-33|32-33|</v>
      </c>
    </row>
    <row r="62" spans="1:9" ht="24" thickBot="1" x14ac:dyDescent="0.4">
      <c r="C62" s="17">
        <v>5</v>
      </c>
      <c r="D62" s="18">
        <v>8</v>
      </c>
      <c r="E62" s="20">
        <v>31</v>
      </c>
      <c r="F62" s="20">
        <v>14</v>
      </c>
      <c r="G62" s="20">
        <v>40</v>
      </c>
      <c r="H62" s="20">
        <v>11</v>
      </c>
      <c r="I62" s="23" t="str" cm="1">
        <f t="array" ref="I62">f_Binome(Tabel2[[#This Row],[joueur1]:[joueur4]])</f>
        <v>|11-14|11-31|11-40|14-31|14-40|31-40|</v>
      </c>
    </row>
    <row r="63" spans="1:9" ht="24" thickBot="1" x14ac:dyDescent="0.4">
      <c r="C63" s="17">
        <v>5</v>
      </c>
      <c r="D63" s="18">
        <v>9</v>
      </c>
      <c r="E63" s="20">
        <v>20</v>
      </c>
      <c r="F63" s="20">
        <v>51</v>
      </c>
      <c r="G63" s="20">
        <v>21</v>
      </c>
      <c r="H63" s="20">
        <v>35</v>
      </c>
      <c r="I63" s="23" t="str" cm="1">
        <f t="array" ref="I63">f_Binome(Tabel2[[#This Row],[joueur1]:[joueur4]])</f>
        <v>|20-21|20-35|20-51|21-35|21-51|35-51|</v>
      </c>
    </row>
    <row r="64" spans="1:9" ht="24" thickBot="1" x14ac:dyDescent="0.4">
      <c r="C64" s="17">
        <v>5</v>
      </c>
      <c r="D64" s="18">
        <v>10</v>
      </c>
      <c r="E64" s="20">
        <v>37</v>
      </c>
      <c r="F64" s="20">
        <v>27</v>
      </c>
      <c r="G64" s="20">
        <v>47</v>
      </c>
      <c r="H64" s="20">
        <v>16</v>
      </c>
      <c r="I64" s="23" t="str" cm="1">
        <f t="array" ref="I64">f_Binome(Tabel2[[#This Row],[joueur1]:[joueur4]])</f>
        <v>|16-27|16-37|16-47|27-37|27-47|37-47|</v>
      </c>
    </row>
    <row r="65" spans="3:9" ht="24" thickBot="1" x14ac:dyDescent="0.4">
      <c r="C65" s="17">
        <v>5</v>
      </c>
      <c r="D65" s="18">
        <v>11</v>
      </c>
      <c r="E65" s="20">
        <v>1</v>
      </c>
      <c r="F65" s="20">
        <v>43</v>
      </c>
      <c r="G65" s="20">
        <v>30</v>
      </c>
      <c r="H65" s="20">
        <v>34</v>
      </c>
      <c r="I65" s="23" t="str" cm="1">
        <f t="array" ref="I65">f_Binome(Tabel2[[#This Row],[joueur1]:[joueur4]])</f>
        <v>|1-30|1-34|1-43|30-34|30-43|34-43|</v>
      </c>
    </row>
    <row r="66" spans="3:9" ht="24" thickBot="1" x14ac:dyDescent="0.4">
      <c r="C66" s="17">
        <v>5</v>
      </c>
      <c r="D66" s="18">
        <v>12</v>
      </c>
      <c r="E66" s="20">
        <v>49</v>
      </c>
      <c r="F66" s="20">
        <v>4</v>
      </c>
      <c r="G66" s="20">
        <v>48</v>
      </c>
      <c r="H66" s="20">
        <v>6</v>
      </c>
      <c r="I66" s="23" t="str" cm="1">
        <f t="array" ref="I66">f_Binome(Tabel2[[#This Row],[joueur1]:[joueur4]])</f>
        <v>|4-6|4-48|4-49|6-48|6-49|48-49|</v>
      </c>
    </row>
  </sheetData>
  <mergeCells count="4">
    <mergeCell ref="N1:AH1"/>
    <mergeCell ref="N7:AH7"/>
    <mergeCell ref="N13:AH13"/>
    <mergeCell ref="N19:AH19"/>
  </mergeCells>
  <phoneticPr fontId="1" type="noConversion"/>
  <conditionalFormatting sqref="C3:I66">
    <cfRule type="expression" dxfId="0" priority="1">
      <formula>$C3=OFFSET($C3,-1,)</formula>
    </cfRule>
  </conditionalFormatting>
  <pageMargins left="0.7" right="0.7" top="0.75" bottom="0.75" header="0.3" footer="0.3"/>
  <pageSetup paperSize="9" orientation="portrait" r:id="rId1"/>
  <headerFooter>
    <oddFooter>&amp;L_x000D_&amp;1#&amp;"Calibri"&amp;8&amp;K000000 LIMITED SHARING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GenererTournoi">
                <anchor moveWithCells="1" sizeWithCells="1">
                  <from>
                    <xdr:col>13</xdr:col>
                    <xdr:colOff>1104900</xdr:colOff>
                    <xdr:row>0</xdr:row>
                    <xdr:rowOff>133350</xdr:rowOff>
                  </from>
                  <to>
                    <xdr:col>16</xdr:col>
                    <xdr:colOff>1076325</xdr:colOff>
                    <xdr:row>0</xdr:row>
                    <xdr:rowOff>704850</xdr:rowOff>
                  </to>
                </anchor>
              </controlPr>
            </control>
          </mc:Choice>
        </mc:AlternateContent>
      </controls>
    </mc:Choice>
  </mc:AlternateContent>
  <tableParts count="3">
    <tablePart r:id="rId5"/>
    <tablePart r:id="rId6"/>
    <tablePart r:id="rId7"/>
  </tableParts>
</worksheet>
</file>

<file path=docMetadata/LabelInfo.xml><?xml version="1.0" encoding="utf-8"?>
<clbl:labelList xmlns:clbl="http://schemas.microsoft.com/office/2020/mipLabelMetadata">
  <clbl:label id="{8ec47177-7042-437d-aa6f-31fd7962b727}" enabled="1" method="Standard" siteId="{b87cc266-09c4-40cc-8dfa-c92e08bf9cb4}" contentBits="2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Werkbladen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joel colpin</dc:creator>
  <cp:lastModifiedBy>BSA</cp:lastModifiedBy>
  <dcterms:created xsi:type="dcterms:W3CDTF">2025-06-20T13:29:05Z</dcterms:created>
  <dcterms:modified xsi:type="dcterms:W3CDTF">2025-06-21T20:11:51Z</dcterms:modified>
</cp:coreProperties>
</file>