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 codeName="{499AFE36-ED4D-9D94-70EF-1DFAAA4259C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B96DE62-FEC9-4C37-BBCC-4ADCF48494CC}" xr6:coauthVersionLast="47" xr6:coauthVersionMax="47" xr10:uidLastSave="{00000000-0000-0000-0000-000000000000}"/>
  <bookViews>
    <workbookView xWindow="-120" yWindow="-120" windowWidth="29040" windowHeight="15990" activeTab="1" xr2:uid="{00000000-000D-0000-FFFF-FFFF00000000}"/>
  </bookViews>
  <sheets>
    <sheet name="Feuil1" sheetId="1" r:id="rId1"/>
    <sheet name="Feuil2" sheetId="2" r:id="rId2"/>
  </sheets>
  <functionGroups builtInGroupCount="19"/>
  <definedNames>
    <definedName name="_xlnm._FilterDatabase" localSheetId="0" hidden="1">Feuil1!$A$1:$B$208</definedName>
  </definedNames>
  <calcPr calcId="191029"/>
  <pivotCaches>
    <pivotCache cacheId="235" r:id="rId3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" i="2" l="1"/>
  <c r="Q4" i="2"/>
  <c r="J1" i="2"/>
  <c r="G3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F1" i="2"/>
  <c r="B1" i="2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Q5" i="2" l="1"/>
  <c r="C1" i="2"/>
  <c r="A1" i="2" s="1"/>
  <c r="G1" i="2"/>
</calcChain>
</file>

<file path=xl/sharedStrings.xml><?xml version="1.0" encoding="utf-8"?>
<sst xmlns="http://schemas.openxmlformats.org/spreadsheetml/2006/main" count="1540" uniqueCount="140">
  <si>
    <t>Sachants</t>
  </si>
  <si>
    <t>Non Sachants</t>
  </si>
  <si>
    <t>Nombre de fois qu'ils doivent apparaitre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</si>
  <si>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</si>
  <si>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</si>
  <si>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</si>
  <si>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</si>
  <si>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</si>
  <si>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</si>
  <si>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</si>
  <si>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</si>
  <si>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</si>
  <si>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</si>
  <si>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</si>
  <si>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</si>
  <si>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Sachant 1 </t>
  </si>
  <si>
    <t>Sachant 2</t>
  </si>
  <si>
    <t>Sachant 3</t>
  </si>
  <si>
    <t>Sachant 4</t>
  </si>
  <si>
    <t>Sachant 5</t>
  </si>
  <si>
    <t>Sachant 6</t>
  </si>
  <si>
    <t>Sachant 7</t>
  </si>
  <si>
    <t>Sachant 8</t>
  </si>
  <si>
    <t>Sachant 9</t>
  </si>
  <si>
    <t>Sachant 10</t>
  </si>
  <si>
    <t>Sachant 11</t>
  </si>
  <si>
    <t>Sachant 12</t>
  </si>
  <si>
    <t>Sachant 13</t>
  </si>
  <si>
    <t>Sachant 14</t>
  </si>
  <si>
    <t>Sachant 15</t>
  </si>
  <si>
    <t>Sachant 16</t>
  </si>
  <si>
    <t>Sachant 17</t>
  </si>
  <si>
    <t>Sachant 18</t>
  </si>
  <si>
    <t>Sachant 19</t>
  </si>
  <si>
    <t>Sachant 20</t>
  </si>
  <si>
    <t>Sachant 21</t>
  </si>
  <si>
    <t>Sachant 22</t>
  </si>
  <si>
    <t>Sachant 23</t>
  </si>
  <si>
    <t>Sachant 24</t>
  </si>
  <si>
    <t>Sachant 25</t>
  </si>
  <si>
    <t>Sachant 26</t>
  </si>
  <si>
    <t>Sachant 27</t>
  </si>
  <si>
    <t>Sachant 28</t>
  </si>
  <si>
    <t>Sachant 29</t>
  </si>
  <si>
    <t>Sachant 30</t>
  </si>
  <si>
    <t>Sachant 31</t>
  </si>
  <si>
    <t>Sachant 32</t>
  </si>
  <si>
    <t>Sachant 33</t>
  </si>
  <si>
    <t>Sachant 34</t>
  </si>
  <si>
    <t>Sachant 35</t>
  </si>
  <si>
    <t>Sachant 36</t>
  </si>
  <si>
    <t>Sachant 37</t>
  </si>
  <si>
    <t>Sachant 38</t>
  </si>
  <si>
    <t>Sachant 39</t>
  </si>
  <si>
    <t>Sachant 40</t>
  </si>
  <si>
    <t>Sachant 41</t>
  </si>
  <si>
    <t>Sachant 42</t>
  </si>
  <si>
    <t>Sachant 43</t>
  </si>
  <si>
    <t>Sachant 44</t>
  </si>
  <si>
    <t xml:space="preserve">Non sachants 1 </t>
  </si>
  <si>
    <t>Non sachants 6</t>
  </si>
  <si>
    <t>Non sachants 2</t>
  </si>
  <si>
    <t>Non sachants 3</t>
  </si>
  <si>
    <t>Non sachants 4</t>
  </si>
  <si>
    <t>Non sachants 5</t>
  </si>
  <si>
    <t>Non sachants 7</t>
  </si>
  <si>
    <t>Non sachants 8</t>
  </si>
  <si>
    <t>Non sachants 9</t>
  </si>
  <si>
    <t>Non sachants 10</t>
  </si>
  <si>
    <t>Non sachants 11</t>
  </si>
  <si>
    <t>Non sachants 12</t>
  </si>
  <si>
    <t>Non sachants 13</t>
  </si>
  <si>
    <t>Non sachants 14</t>
  </si>
  <si>
    <t>Non sachants 15</t>
  </si>
  <si>
    <t>+Sachant 24</t>
  </si>
  <si>
    <t>-Non sachants 3</t>
  </si>
  <si>
    <t>+Sachant 11</t>
  </si>
  <si>
    <t>+Sachant 25</t>
  </si>
  <si>
    <t>-Non sachants 15</t>
  </si>
  <si>
    <t>+Sachant 35</t>
  </si>
  <si>
    <t>-Non sachants 4</t>
  </si>
  <si>
    <t>+Sachant 32</t>
  </si>
  <si>
    <t>-Non sachants 9</t>
  </si>
  <si>
    <t>+Sachant 3</t>
  </si>
  <si>
    <t xml:space="preserve">-Non sachants 1 </t>
  </si>
  <si>
    <t>+Sachant 33</t>
  </si>
  <si>
    <t>-Non sachants 8</t>
  </si>
  <si>
    <t>+Sachant 10</t>
  </si>
  <si>
    <t>-Non sachants 6</t>
  </si>
  <si>
    <t>+Sachant 15</t>
  </si>
  <si>
    <t>-Non sachants 10</t>
  </si>
  <si>
    <t>+Sachant 42</t>
  </si>
  <si>
    <t>+Sachant 26</t>
  </si>
  <si>
    <t>-Non sachants 11</t>
  </si>
  <si>
    <t>+Sachant 34</t>
  </si>
  <si>
    <t>-Non sachants 12</t>
  </si>
  <si>
    <t>+Sachant 37</t>
  </si>
  <si>
    <t>-Non sachants 7</t>
  </si>
  <si>
    <t>+Sachant 9</t>
  </si>
  <si>
    <t>-Non sachants 13</t>
  </si>
  <si>
    <t>+Sachant 16</t>
  </si>
  <si>
    <t>-Non sachants 2</t>
  </si>
  <si>
    <t>+Sachant 27</t>
  </si>
  <si>
    <t>-Non sachants 14</t>
  </si>
  <si>
    <t>+Sachant 40</t>
  </si>
  <si>
    <t>+Sachant 13</t>
  </si>
  <si>
    <t>-Non sachants 5</t>
  </si>
  <si>
    <t>+Sachant 41</t>
  </si>
  <si>
    <t>+Sachant 2</t>
  </si>
  <si>
    <t>+Sachant 18</t>
  </si>
  <si>
    <t xml:space="preserve">+Sachant 1 </t>
  </si>
  <si>
    <t>+Sachant 17</t>
  </si>
  <si>
    <t>+Sachant 19</t>
  </si>
  <si>
    <t>+Sachant 22</t>
  </si>
  <si>
    <t>+Sachant 44</t>
  </si>
  <si>
    <t>+Sachant 8</t>
  </si>
  <si>
    <t>+Sachant 30</t>
  </si>
  <si>
    <t>+Sachant 21</t>
  </si>
  <si>
    <t>+Sachant 4</t>
  </si>
  <si>
    <t>+Sachant 38</t>
  </si>
  <si>
    <t>+Sachant 23</t>
  </si>
  <si>
    <t>+Sachant 7</t>
  </si>
  <si>
    <t>+Sachant 5</t>
  </si>
  <si>
    <t>+Sachant 29</t>
  </si>
  <si>
    <t>+Sachant 39</t>
  </si>
  <si>
    <t>+Sachant 6</t>
  </si>
  <si>
    <t>+Sachant 36</t>
  </si>
  <si>
    <t>+Sachant 14</t>
  </si>
  <si>
    <t>+Sachant 12</t>
  </si>
  <si>
    <t>+Sachant 20</t>
  </si>
  <si>
    <t>+Sachant 31</t>
  </si>
  <si>
    <t>+Sachant 28</t>
  </si>
  <si>
    <t>+Sachant 43</t>
  </si>
  <si>
    <t>personne1</t>
  </si>
  <si>
    <t>personne2</t>
  </si>
  <si>
    <t>count</t>
  </si>
  <si>
    <t>Mois</t>
  </si>
  <si>
    <t>Eindtotaal</t>
  </si>
  <si>
    <t>Totaal</t>
  </si>
  <si>
    <t>Nombre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</si>
</sst>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sz val="11"/>
      <color rgb="FF008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4" fillId="0" borderId="0" xfId="0" applyFont="1"/>
    <xf numFmtId="0" fontId="0" fillId="0" borderId="0" xfId="0" applyFont="1" applyFill="1"/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2" xfId="0" applyFont="1" applyFill="1" applyBorder="1"/>
    <xf numFmtId="0" fontId="0" fillId="0" borderId="0" xfId="0" applyFont="1" applyFill="1" applyBorder="1"/>
    <xf numFmtId="0" fontId="0" fillId="0" borderId="0" xfId="0" pivotButton="1"/>
    <xf numFmtId="0" fontId="0" fillId="0" borderId="0" xfId="0" applyNumberFormat="1"/>
    <xf numFmtId="0" fontId="5" fillId="0" borderId="0" xfId="0" applyFont="1"/>
  </cellXfs>
  <cellStyles count="1">
    <cellStyle name="Standaard" xfId="0" builtinId="0"/>
  </cellStyles>
  <dxfs count="21"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228600</xdr:colOff>
          <xdr:row>5</xdr:row>
          <xdr:rowOff>104775</xdr:rowOff>
        </xdr:from>
        <xdr:to>
          <xdr:col>12</xdr:col>
          <xdr:colOff>28575</xdr:colOff>
          <xdr:row>7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nl-BE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1057275</xdr:colOff>
      <xdr:row>19</xdr:row>
      <xdr:rowOff>133350</xdr:rowOff>
    </xdr:from>
    <xdr:to>
      <xdr:col>5</xdr:col>
      <xdr:colOff>1647825</xdr:colOff>
      <xdr:row>24</xdr:row>
      <xdr:rowOff>152400</xdr:rowOff>
    </xdr:to>
    <xdr:sp macro="[0]!repartir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5940C5E0-38E4-9E0D-FBA9-5ECAC9244A01}"/>
            </a:ext>
          </a:extLst>
        </xdr:cNvPr>
        <xdr:cNvSpPr/>
      </xdr:nvSpPr>
      <xdr:spPr>
        <a:xfrm>
          <a:off x="8077200" y="3752850"/>
          <a:ext cx="2190750" cy="971550"/>
        </a:xfrm>
        <a:prstGeom prst="roundRect">
          <a:avLst/>
        </a:prstGeom>
      </xdr:spPr>
      <xdr:style>
        <a:lnRef idx="2">
          <a:schemeClr val="accent3">
            <a:shade val="15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4000" b="1"/>
            <a:t>macro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SA" refreshedDate="45786.823434259262" createdVersion="8" refreshedVersion="8" minRefreshableVersion="3" recordCount="400" xr:uid="{01999C73-04B8-4B62-BA5F-C7058E4752C3}">
  <cacheSource type="worksheet">
    <worksheetSource name="TBL_3"/>
  </cacheSource>
  <cacheFields count="3">
    <cacheField name="Mois" numFmtId="0">
      <sharedItems containsSemiMixedTypes="0" containsString="0" containsNumber="1" containsInteger="1" minValue="1" maxValue="12" count="12">
        <n v="1"/>
        <n v="2"/>
        <n v="3"/>
        <n v="4"/>
        <n v="5"/>
        <n v="6"/>
        <n v="7"/>
        <n v="8"/>
        <n v="9"/>
        <n v="10"/>
        <n v="11"/>
        <n v="12"/>
      </sharedItems>
    </cacheField>
    <cacheField name="personne1" numFmtId="0">
      <sharedItems/>
    </cacheField>
    <cacheField name="personne2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00">
  <r>
    <x v="0"/>
    <s v="+Sachant 3"/>
    <s v="-Non sachants 1 "/>
  </r>
  <r>
    <x v="0"/>
    <s v="+Sachant 26"/>
    <s v="-Non sachants 15"/>
  </r>
  <r>
    <x v="0"/>
    <s v="+Sachant 28"/>
    <s v="-Non sachants 8"/>
  </r>
  <r>
    <x v="0"/>
    <s v="+Sachant 9"/>
    <s v="-Non sachants 2"/>
  </r>
  <r>
    <x v="0"/>
    <s v="+Sachant 12"/>
    <s v="-Non sachants 5"/>
  </r>
  <r>
    <x v="0"/>
    <s v="+Sachant 4"/>
    <s v="-Non sachants 5"/>
  </r>
  <r>
    <x v="0"/>
    <s v="+Sachant 2"/>
    <s v="-Non sachants 3"/>
  </r>
  <r>
    <x v="0"/>
    <s v="+Sachant 37"/>
    <s v="-Non sachants 2"/>
  </r>
  <r>
    <x v="0"/>
    <s v="+Sachant 40"/>
    <s v="-Non sachants 9"/>
  </r>
  <r>
    <x v="0"/>
    <s v="+Sachant 21"/>
    <s v="-Non sachants 11"/>
  </r>
  <r>
    <x v="0"/>
    <s v="+Sachant 34"/>
    <s v="-Non sachants 13"/>
  </r>
  <r>
    <x v="0"/>
    <s v="+Sachant 32"/>
    <s v="-Non sachants 12"/>
  </r>
  <r>
    <x v="0"/>
    <s v="+Sachant 15"/>
    <s v="-Non sachants 3"/>
  </r>
  <r>
    <x v="0"/>
    <s v="+Sachant 13"/>
    <s v="-Non sachants 1 "/>
  </r>
  <r>
    <x v="0"/>
    <s v="+Sachant 35"/>
    <s v="-Non sachants 10"/>
  </r>
  <r>
    <x v="0"/>
    <s v="+Sachant 39"/>
    <s v="-Non sachants 6"/>
  </r>
  <r>
    <x v="0"/>
    <s v="+Sachant 30"/>
    <s v="-Non sachants 7"/>
  </r>
  <r>
    <x v="0"/>
    <s v="+Sachant 40"/>
    <s v="-Non sachants 14"/>
  </r>
  <r>
    <x v="0"/>
    <s v="+Sachant 6"/>
    <s v="-Non sachants 4"/>
  </r>
  <r>
    <x v="0"/>
    <s v="+Sachant 29"/>
    <s v="+Sachant 31"/>
  </r>
  <r>
    <x v="0"/>
    <s v="+Sachant 17"/>
    <s v="+Sachant 33"/>
  </r>
  <r>
    <x v="0"/>
    <s v="+Sachant 36"/>
    <s v="+Sachant 26"/>
  </r>
  <r>
    <x v="0"/>
    <s v="+Sachant 16"/>
    <s v="+Sachant 2"/>
  </r>
  <r>
    <x v="0"/>
    <s v="+Sachant 8"/>
    <s v="+Sachant 22"/>
  </r>
  <r>
    <x v="0"/>
    <s v="+Sachant 14"/>
    <s v="+Sachant 44"/>
  </r>
  <r>
    <x v="0"/>
    <s v="+Sachant 27"/>
    <s v="+Sachant 19"/>
  </r>
  <r>
    <x v="0"/>
    <s v="+Sachant 18"/>
    <s v="+Sachant 1 "/>
  </r>
  <r>
    <x v="0"/>
    <s v="+Sachant 12"/>
    <s v="+Sachant 7"/>
  </r>
  <r>
    <x v="0"/>
    <s v="+Sachant 4"/>
    <s v="+Sachant 1 "/>
  </r>
  <r>
    <x v="0"/>
    <s v="+Sachant 11"/>
    <s v="+Sachant 38"/>
  </r>
  <r>
    <x v="0"/>
    <s v="+Sachant 25"/>
    <s v="+Sachant 20"/>
  </r>
  <r>
    <x v="0"/>
    <s v="+Sachant 5"/>
    <s v="+Sachant 3"/>
  </r>
  <r>
    <x v="1"/>
    <s v="+Sachant 1 "/>
    <s v="-Non sachants 10"/>
  </r>
  <r>
    <x v="1"/>
    <s v="+Sachant 9"/>
    <s v="-Non sachants 9"/>
  </r>
  <r>
    <x v="1"/>
    <s v="+Sachant 20"/>
    <s v="-Non sachants 2"/>
  </r>
  <r>
    <x v="1"/>
    <s v="+Sachant 12"/>
    <s v="-Non sachants 4"/>
  </r>
  <r>
    <x v="1"/>
    <s v="+Sachant 10"/>
    <s v="-Non sachants 14"/>
  </r>
  <r>
    <x v="1"/>
    <s v="+Sachant 39"/>
    <s v="-Non sachants 11"/>
  </r>
  <r>
    <x v="1"/>
    <s v="+Sachant 4"/>
    <s v="-Non sachants 6"/>
  </r>
  <r>
    <x v="1"/>
    <s v="+Sachant 22"/>
    <s v="-Non sachants 8"/>
  </r>
  <r>
    <x v="1"/>
    <s v="+Sachant 11"/>
    <s v="-Non sachants 1 "/>
  </r>
  <r>
    <x v="1"/>
    <s v="+Sachant 38"/>
    <s v="-Non sachants 3"/>
  </r>
  <r>
    <x v="1"/>
    <s v="+Sachant 3"/>
    <s v="-Non sachants 4"/>
  </r>
  <r>
    <x v="1"/>
    <s v="+Sachant 24"/>
    <s v="-Non sachants 7"/>
  </r>
  <r>
    <x v="1"/>
    <s v="+Sachant 26"/>
    <s v="-Non sachants 13"/>
  </r>
  <r>
    <x v="1"/>
    <s v="+Sachant 29"/>
    <s v="-Non sachants 3"/>
  </r>
  <r>
    <x v="1"/>
    <s v="+Sachant 31"/>
    <s v="-Non sachants 1 "/>
  </r>
  <r>
    <x v="1"/>
    <s v="+Sachant 26"/>
    <s v="-Non sachants 5"/>
  </r>
  <r>
    <x v="1"/>
    <s v="+Sachant 32"/>
    <s v="-Non sachants 12"/>
  </r>
  <r>
    <x v="1"/>
    <s v="+Sachant 40"/>
    <s v="-Non sachants 15"/>
  </r>
  <r>
    <x v="1"/>
    <s v="+Sachant 4"/>
    <s v="+Sachant 6"/>
  </r>
  <r>
    <x v="1"/>
    <s v="+Sachant 43"/>
    <s v="+Sachant 7"/>
  </r>
  <r>
    <x v="1"/>
    <s v="+Sachant 16"/>
    <s v="+Sachant 37"/>
  </r>
  <r>
    <x v="1"/>
    <s v="+Sachant 11"/>
    <s v="+Sachant 36"/>
  </r>
  <r>
    <x v="1"/>
    <s v="+Sachant 35"/>
    <s v="+Sachant 8"/>
  </r>
  <r>
    <x v="1"/>
    <s v="+Sachant 22"/>
    <s v="+Sachant 2"/>
  </r>
  <r>
    <x v="1"/>
    <s v="+Sachant 30"/>
    <s v="+Sachant 33"/>
  </r>
  <r>
    <x v="1"/>
    <s v="+Sachant 15"/>
    <s v="+Sachant 25"/>
  </r>
  <r>
    <x v="1"/>
    <s v="+Sachant 2"/>
    <s v="+Sachant 5"/>
  </r>
  <r>
    <x v="1"/>
    <s v="+Sachant 13"/>
    <s v="+Sachant 34"/>
  </r>
  <r>
    <x v="1"/>
    <s v="+Sachant 3"/>
    <s v="+Sachant 19"/>
  </r>
  <r>
    <x v="1"/>
    <s v="+Sachant 27"/>
    <s v="+Sachant 23"/>
  </r>
  <r>
    <x v="1"/>
    <s v="+Sachant 21"/>
    <s v="+Sachant 1 "/>
  </r>
  <r>
    <x v="1"/>
    <s v="+Sachant 10"/>
    <s v="+Sachant 28"/>
  </r>
  <r>
    <x v="1"/>
    <s v="+Sachant 17"/>
    <s v="+Sachant 14"/>
  </r>
  <r>
    <x v="1"/>
    <s v="+Sachant 16"/>
    <s v="+Sachant 44"/>
  </r>
  <r>
    <x v="2"/>
    <s v="+Sachant 24"/>
    <s v="-Non sachants 15"/>
  </r>
  <r>
    <x v="2"/>
    <s v="+Sachant 18"/>
    <s v="-Non sachants 10"/>
  </r>
  <r>
    <x v="2"/>
    <s v="+Sachant 9"/>
    <s v="-Non sachants 12"/>
  </r>
  <r>
    <x v="2"/>
    <s v="+Sachant 4"/>
    <s v="-Non sachants 4"/>
  </r>
  <r>
    <x v="2"/>
    <s v="+Sachant 2"/>
    <s v="-Non sachants 14"/>
  </r>
  <r>
    <x v="2"/>
    <s v="+Sachant 5"/>
    <s v="-Non sachants 9"/>
  </r>
  <r>
    <x v="2"/>
    <s v="+Sachant 30"/>
    <s v="-Non sachants 7"/>
  </r>
  <r>
    <x v="2"/>
    <s v="+Sachant 12"/>
    <s v="-Non sachants 3"/>
  </r>
  <r>
    <x v="2"/>
    <s v="+Sachant 25"/>
    <s v="-Non sachants 8"/>
  </r>
  <r>
    <x v="2"/>
    <s v="+Sachant 8"/>
    <s v="-Non sachants 5"/>
  </r>
  <r>
    <x v="2"/>
    <s v="+Sachant 42"/>
    <s v="-Non sachants 2"/>
  </r>
  <r>
    <x v="2"/>
    <s v="+Sachant 36"/>
    <s v="-Non sachants 13"/>
  </r>
  <r>
    <x v="2"/>
    <s v="+Sachant 43"/>
    <s v="-Non sachants 11"/>
  </r>
  <r>
    <x v="2"/>
    <s v="+Sachant 34"/>
    <s v="-Non sachants 6"/>
  </r>
  <r>
    <x v="2"/>
    <s v="+Sachant 12"/>
    <s v="-Non sachants 4"/>
  </r>
  <r>
    <x v="2"/>
    <s v="+Sachant 26"/>
    <s v="-Non sachants 1 "/>
  </r>
  <r>
    <x v="2"/>
    <s v="+Sachant 31"/>
    <s v="+Sachant 7"/>
  </r>
  <r>
    <x v="2"/>
    <s v="+Sachant 37"/>
    <s v="+Sachant 6"/>
  </r>
  <r>
    <x v="2"/>
    <s v="+Sachant 29"/>
    <s v="+Sachant 41"/>
  </r>
  <r>
    <x v="2"/>
    <s v="+Sachant 33"/>
    <s v="+Sachant 15"/>
  </r>
  <r>
    <x v="2"/>
    <s v="+Sachant 20"/>
    <s v="+Sachant 11"/>
  </r>
  <r>
    <x v="2"/>
    <s v="+Sachant 3"/>
    <s v="+Sachant 35"/>
  </r>
  <r>
    <x v="2"/>
    <s v="+Sachant 11"/>
    <s v="+Sachant 38"/>
  </r>
  <r>
    <x v="2"/>
    <s v="+Sachant 4"/>
    <s v="+Sachant 16"/>
  </r>
  <r>
    <x v="2"/>
    <s v="+Sachant 39"/>
    <s v="+Sachant 17"/>
  </r>
  <r>
    <x v="2"/>
    <s v="+Sachant 38"/>
    <s v="+Sachant 32"/>
  </r>
  <r>
    <x v="2"/>
    <s v="+Sachant 28"/>
    <s v="+Sachant 14"/>
  </r>
  <r>
    <x v="2"/>
    <s v="+Sachant 1 "/>
    <s v="+Sachant 8"/>
  </r>
  <r>
    <x v="2"/>
    <s v="+Sachant 10"/>
    <s v="+Sachant 13"/>
  </r>
  <r>
    <x v="2"/>
    <s v="+Sachant 27"/>
    <s v="+Sachant 40"/>
  </r>
  <r>
    <x v="2"/>
    <s v="+Sachant 22"/>
    <s v="+Sachant 7"/>
  </r>
  <r>
    <x v="3"/>
    <s v="+Sachant 22"/>
    <s v="-Non sachants 8"/>
  </r>
  <r>
    <x v="3"/>
    <s v="+Sachant 2"/>
    <s v="-Non sachants 9"/>
  </r>
  <r>
    <x v="3"/>
    <s v="+Sachant 29"/>
    <s v="-Non sachants 13"/>
  </r>
  <r>
    <x v="3"/>
    <s v="+Sachant 10"/>
    <s v="-Non sachants 14"/>
  </r>
  <r>
    <x v="3"/>
    <s v="+Sachant 38"/>
    <s v="-Non sachants 1 "/>
  </r>
  <r>
    <x v="3"/>
    <s v="+Sachant 35"/>
    <s v="-Non sachants 6"/>
  </r>
  <r>
    <x v="3"/>
    <s v="+Sachant 15"/>
    <s v="-Non sachants 15"/>
  </r>
  <r>
    <x v="3"/>
    <s v="+Sachant 28"/>
    <s v="-Non sachants 5"/>
  </r>
  <r>
    <x v="3"/>
    <s v="+Sachant 3"/>
    <s v="-Non sachants 3"/>
  </r>
  <r>
    <x v="3"/>
    <s v="+Sachant 36"/>
    <s v="-Non sachants 4"/>
  </r>
  <r>
    <x v="3"/>
    <s v="+Sachant 14"/>
    <s v="-Non sachants 5"/>
  </r>
  <r>
    <x v="3"/>
    <s v="+Sachant 43"/>
    <s v="-Non sachants 2"/>
  </r>
  <r>
    <x v="3"/>
    <s v="+Sachant 6"/>
    <s v="-Non sachants 12"/>
  </r>
  <r>
    <x v="3"/>
    <s v="+Sachant 23"/>
    <s v="-Non sachants 10"/>
  </r>
  <r>
    <x v="3"/>
    <s v="+Sachant 25"/>
    <s v="-Non sachants 11"/>
  </r>
  <r>
    <x v="3"/>
    <s v="+Sachant 1 "/>
    <s v="-Non sachants 7"/>
  </r>
  <r>
    <x v="3"/>
    <s v="+Sachant 35"/>
    <s v="+Sachant 16"/>
  </r>
  <r>
    <x v="3"/>
    <s v="+Sachant 26"/>
    <s v="+Sachant 19"/>
  </r>
  <r>
    <x v="3"/>
    <s v="+Sachant 31"/>
    <s v="+Sachant 7"/>
  </r>
  <r>
    <x v="3"/>
    <s v="+Sachant 44"/>
    <s v="+Sachant 4"/>
  </r>
  <r>
    <x v="3"/>
    <s v="+Sachant 24"/>
    <s v="+Sachant 5"/>
  </r>
  <r>
    <x v="3"/>
    <s v="+Sachant 40"/>
    <s v="+Sachant 32"/>
  </r>
  <r>
    <x v="3"/>
    <s v="+Sachant 10"/>
    <s v="+Sachant 39"/>
  </r>
  <r>
    <x v="3"/>
    <s v="+Sachant 13"/>
    <s v="+Sachant 27"/>
  </r>
  <r>
    <x v="3"/>
    <s v="+Sachant 12"/>
    <s v="+Sachant 8"/>
  </r>
  <r>
    <x v="3"/>
    <s v="+Sachant 14"/>
    <s v="+Sachant 32"/>
  </r>
  <r>
    <x v="3"/>
    <s v="+Sachant 41"/>
    <s v="+Sachant 9"/>
  </r>
  <r>
    <x v="3"/>
    <s v="+Sachant 37"/>
    <s v="+Sachant 21"/>
  </r>
  <r>
    <x v="3"/>
    <s v="+Sachant 39"/>
    <s v="+Sachant 42"/>
  </r>
  <r>
    <x v="3"/>
    <s v="+Sachant 11"/>
    <s v="+Sachant 33"/>
  </r>
  <r>
    <x v="3"/>
    <s v="+Sachant 7"/>
    <s v="+Sachant 34"/>
  </r>
  <r>
    <x v="4"/>
    <s v="+Sachant 15"/>
    <s v="-Non sachants 5"/>
  </r>
  <r>
    <x v="4"/>
    <s v="+Sachant 14"/>
    <s v="-Non sachants 15"/>
  </r>
  <r>
    <x v="4"/>
    <s v="+Sachant 30"/>
    <s v="-Non sachants 7"/>
  </r>
  <r>
    <x v="4"/>
    <s v="+Sachant 19"/>
    <s v="-Non sachants 4"/>
  </r>
  <r>
    <x v="4"/>
    <s v="+Sachant 36"/>
    <s v="-Non sachants 2"/>
  </r>
  <r>
    <x v="4"/>
    <s v="+Sachant 41"/>
    <s v="-Non sachants 13"/>
  </r>
  <r>
    <x v="4"/>
    <s v="+Sachant 2"/>
    <s v="-Non sachants 7"/>
  </r>
  <r>
    <x v="4"/>
    <s v="+Sachant 28"/>
    <s v="-Non sachants 3"/>
  </r>
  <r>
    <x v="4"/>
    <s v="+Sachant 1 "/>
    <s v="-Non sachants 9"/>
  </r>
  <r>
    <x v="4"/>
    <s v="+Sachant 4"/>
    <s v="-Non sachants 12"/>
  </r>
  <r>
    <x v="4"/>
    <s v="+Sachant 33"/>
    <s v="-Non sachants 1 "/>
  </r>
  <r>
    <x v="4"/>
    <s v="+Sachant 10"/>
    <s v="-Non sachants 11"/>
  </r>
  <r>
    <x v="4"/>
    <s v="+Sachant 22"/>
    <s v="-Non sachants 6"/>
  </r>
  <r>
    <x v="4"/>
    <s v="+Sachant 31"/>
    <s v="-Non sachants 3"/>
  </r>
  <r>
    <x v="4"/>
    <s v="+Sachant 32"/>
    <s v="-Non sachants 11"/>
  </r>
  <r>
    <x v="4"/>
    <s v="+Sachant 9"/>
    <s v="-Non sachants 10"/>
  </r>
  <r>
    <x v="4"/>
    <s v="+Sachant 23"/>
    <s v="-Non sachants 8"/>
  </r>
  <r>
    <x v="4"/>
    <s v="+Sachant 4"/>
    <s v="-Non sachants 14"/>
  </r>
  <r>
    <x v="4"/>
    <s v="+Sachant 34"/>
    <s v="-Non sachants 4"/>
  </r>
  <r>
    <x v="4"/>
    <s v="+Sachant 6"/>
    <s v="+Sachant 12"/>
  </r>
  <r>
    <x v="4"/>
    <s v="+Sachant 13"/>
    <s v="+Sachant 29"/>
  </r>
  <r>
    <x v="4"/>
    <s v="+Sachant 30"/>
    <s v="+Sachant 11"/>
  </r>
  <r>
    <x v="4"/>
    <s v="+Sachant 42"/>
    <s v="+Sachant 5"/>
  </r>
  <r>
    <x v="4"/>
    <s v="+Sachant 25"/>
    <s v="+Sachant 8"/>
  </r>
  <r>
    <x v="4"/>
    <s v="+Sachant 27"/>
    <s v="+Sachant 20"/>
  </r>
  <r>
    <x v="4"/>
    <s v="+Sachant 33"/>
    <s v="+Sachant 38"/>
  </r>
  <r>
    <x v="4"/>
    <s v="+Sachant 35"/>
    <s v="+Sachant 7"/>
  </r>
  <r>
    <x v="4"/>
    <s v="+Sachant 39"/>
    <s v="+Sachant 26"/>
  </r>
  <r>
    <x v="4"/>
    <s v="+Sachant 16"/>
    <s v="+Sachant 22"/>
  </r>
  <r>
    <x v="4"/>
    <s v="+Sachant 39"/>
    <s v="+Sachant 24"/>
  </r>
  <r>
    <x v="4"/>
    <s v="+Sachant 13"/>
    <s v="+Sachant 30"/>
  </r>
  <r>
    <x v="4"/>
    <s v="+Sachant 36"/>
    <s v="+Sachant 3"/>
  </r>
  <r>
    <x v="4"/>
    <s v="+Sachant 37"/>
    <s v="+Sachant 40"/>
  </r>
  <r>
    <x v="5"/>
    <s v="+Sachant 6"/>
    <s v="-Non sachants 6"/>
  </r>
  <r>
    <x v="5"/>
    <s v="+Sachant 27"/>
    <s v="-Non sachants 11"/>
  </r>
  <r>
    <x v="5"/>
    <s v="+Sachant 21"/>
    <s v="-Non sachants 8"/>
  </r>
  <r>
    <x v="5"/>
    <s v="+Sachant 40"/>
    <s v="-Non sachants 9"/>
  </r>
  <r>
    <x v="5"/>
    <s v="+Sachant 41"/>
    <s v="-Non sachants 2"/>
  </r>
  <r>
    <x v="5"/>
    <s v="+Sachant 13"/>
    <s v="-Non sachants 10"/>
  </r>
  <r>
    <x v="5"/>
    <s v="+Sachant 38"/>
    <s v="-Non sachants 3"/>
  </r>
  <r>
    <x v="5"/>
    <s v="+Sachant 14"/>
    <s v="-Non sachants 5"/>
  </r>
  <r>
    <x v="5"/>
    <s v="+Sachant 26"/>
    <s v="-Non sachants 14"/>
  </r>
  <r>
    <x v="5"/>
    <s v="+Sachant 24"/>
    <s v="-Non sachants 15"/>
  </r>
  <r>
    <x v="5"/>
    <s v="+Sachant 8"/>
    <s v="-Non sachants 4"/>
  </r>
  <r>
    <x v="5"/>
    <s v="+Sachant 12"/>
    <s v="-Non sachants 5"/>
  </r>
  <r>
    <x v="5"/>
    <s v="+Sachant 44"/>
    <s v="-Non sachants 1 "/>
  </r>
  <r>
    <x v="5"/>
    <s v="+Sachant 2"/>
    <s v="-Non sachants 7"/>
  </r>
  <r>
    <x v="5"/>
    <s v="+Sachant 10"/>
    <s v="-Non sachants 12"/>
  </r>
  <r>
    <x v="5"/>
    <s v="+Sachant 34"/>
    <s v="-Non sachants 2"/>
  </r>
  <r>
    <x v="5"/>
    <s v="+Sachant 7"/>
    <s v="-Non sachants 13"/>
  </r>
  <r>
    <x v="5"/>
    <s v="+Sachant 29"/>
    <s v="-Non sachants 7"/>
  </r>
  <r>
    <x v="5"/>
    <s v="+Sachant 16"/>
    <s v="+Sachant 35"/>
  </r>
  <r>
    <x v="5"/>
    <s v="+Sachant 37"/>
    <s v="+Sachant 32"/>
  </r>
  <r>
    <x v="5"/>
    <s v="+Sachant 22"/>
    <s v="+Sachant 3"/>
  </r>
  <r>
    <x v="5"/>
    <s v="+Sachant 36"/>
    <s v="+Sachant 25"/>
  </r>
  <r>
    <x v="5"/>
    <s v="+Sachant 15"/>
    <s v="+Sachant 27"/>
  </r>
  <r>
    <x v="5"/>
    <s v="+Sachant 20"/>
    <s v="+Sachant 28"/>
  </r>
  <r>
    <x v="5"/>
    <s v="+Sachant 2"/>
    <s v="+Sachant 16"/>
  </r>
  <r>
    <x v="5"/>
    <s v="+Sachant 5"/>
    <s v="+Sachant 3"/>
  </r>
  <r>
    <x v="5"/>
    <s v="+Sachant 1 "/>
    <s v="+Sachant 11"/>
  </r>
  <r>
    <x v="5"/>
    <s v="+Sachant 4"/>
    <s v="+Sachant 17"/>
  </r>
  <r>
    <x v="5"/>
    <s v="+Sachant 38"/>
    <s v="+Sachant 39"/>
  </r>
  <r>
    <x v="5"/>
    <s v="+Sachant 30"/>
    <s v="+Sachant 9"/>
  </r>
  <r>
    <x v="5"/>
    <s v="+Sachant 9"/>
    <s v="+Sachant 19"/>
  </r>
  <r>
    <x v="5"/>
    <s v="+Sachant 31"/>
    <s v="+Sachant 22"/>
  </r>
  <r>
    <x v="5"/>
    <s v="+Sachant 33"/>
    <s v="+Sachant 43"/>
  </r>
  <r>
    <x v="6"/>
    <s v="+Sachant 10"/>
    <s v="-Non sachants 5"/>
  </r>
  <r>
    <x v="6"/>
    <s v="+Sachant 5"/>
    <s v="-Non sachants 10"/>
  </r>
  <r>
    <x v="6"/>
    <s v="+Sachant 12"/>
    <s v="-Non sachants 6"/>
  </r>
  <r>
    <x v="6"/>
    <s v="+Sachant 2"/>
    <s v="-Non sachants 1 "/>
  </r>
  <r>
    <x v="6"/>
    <s v="+Sachant 22"/>
    <s v="-Non sachants 12"/>
  </r>
  <r>
    <x v="6"/>
    <s v="+Sachant 9"/>
    <s v="-Non sachants 6"/>
  </r>
  <r>
    <x v="6"/>
    <s v="+Sachant 11"/>
    <s v="-Non sachants 2"/>
  </r>
  <r>
    <x v="6"/>
    <s v="+Sachant 21"/>
    <s v="-Non sachants 14"/>
  </r>
  <r>
    <x v="6"/>
    <s v="+Sachant 34"/>
    <s v="-Non sachants 15"/>
  </r>
  <r>
    <x v="6"/>
    <s v="+Sachant 40"/>
    <s v="-Non sachants 13"/>
  </r>
  <r>
    <x v="6"/>
    <s v="+Sachant 29"/>
    <s v="-Non sachants 9"/>
  </r>
  <r>
    <x v="6"/>
    <s v="+Sachant 40"/>
    <s v="-Non sachants 8"/>
  </r>
  <r>
    <x v="6"/>
    <s v="+Sachant 27"/>
    <s v="-Non sachants 11"/>
  </r>
  <r>
    <x v="6"/>
    <s v="+Sachant 1 "/>
    <s v="-Non sachants 1 "/>
  </r>
  <r>
    <x v="6"/>
    <s v="+Sachant 31"/>
    <s v="-Non sachants 5"/>
  </r>
  <r>
    <x v="6"/>
    <s v="+Sachant 7"/>
    <s v="-Non sachants 3"/>
  </r>
  <r>
    <x v="6"/>
    <s v="+Sachant 39"/>
    <s v="-Non sachants 7"/>
  </r>
  <r>
    <x v="6"/>
    <s v="+Sachant 14"/>
    <s v="-Non sachants 4"/>
  </r>
  <r>
    <x v="6"/>
    <s v="+Sachant 8"/>
    <s v="-Non sachants 3"/>
  </r>
  <r>
    <x v="6"/>
    <s v="+Sachant 30"/>
    <s v="+Sachant 20"/>
  </r>
  <r>
    <x v="6"/>
    <s v="+Sachant 38"/>
    <s v="+Sachant 17"/>
  </r>
  <r>
    <x v="6"/>
    <s v="+Sachant 18"/>
    <s v="+Sachant 26"/>
  </r>
  <r>
    <x v="6"/>
    <s v="+Sachant 6"/>
    <s v="+Sachant 8"/>
  </r>
  <r>
    <x v="6"/>
    <s v="+Sachant 35"/>
    <s v="+Sachant 9"/>
  </r>
  <r>
    <x v="6"/>
    <s v="+Sachant 33"/>
    <s v="+Sachant 7"/>
  </r>
  <r>
    <x v="6"/>
    <s v="+Sachant 23"/>
    <s v="+Sachant 37"/>
  </r>
  <r>
    <x v="6"/>
    <s v="+Sachant 38"/>
    <s v="+Sachant 3"/>
  </r>
  <r>
    <x v="6"/>
    <s v="+Sachant 13"/>
    <s v="+Sachant 24"/>
  </r>
  <r>
    <x v="6"/>
    <s v="+Sachant 10"/>
    <s v="+Sachant 33"/>
  </r>
  <r>
    <x v="6"/>
    <s v="+Sachant 28"/>
    <s v="+Sachant 15"/>
  </r>
  <r>
    <x v="6"/>
    <s v="+Sachant 4"/>
    <s v="+Sachant 15"/>
  </r>
  <r>
    <x v="6"/>
    <s v="+Sachant 41"/>
    <s v="+Sachant 6"/>
  </r>
  <r>
    <x v="6"/>
    <s v="+Sachant 3"/>
    <s v="+Sachant 25"/>
  </r>
  <r>
    <x v="6"/>
    <s v="+Sachant 32"/>
    <s v="+Sachant 16"/>
  </r>
  <r>
    <x v="6"/>
    <s v="+Sachant 44"/>
    <s v="+Sachant 27"/>
  </r>
  <r>
    <x v="6"/>
    <s v="+Sachant 2"/>
    <s v="+Sachant 36"/>
  </r>
  <r>
    <x v="7"/>
    <s v="+Sachant 28"/>
    <s v="-Non sachants 15"/>
  </r>
  <r>
    <x v="7"/>
    <s v="+Sachant 20"/>
    <s v="-Non sachants 7"/>
  </r>
  <r>
    <x v="7"/>
    <s v="+Sachant 36"/>
    <s v="-Non sachants 13"/>
  </r>
  <r>
    <x v="7"/>
    <s v="+Sachant 40"/>
    <s v="-Non sachants 6"/>
  </r>
  <r>
    <x v="7"/>
    <s v="+Sachant 32"/>
    <s v="-Non sachants 3"/>
  </r>
  <r>
    <x v="7"/>
    <s v="+Sachant 39"/>
    <s v="-Non sachants 1 "/>
  </r>
  <r>
    <x v="7"/>
    <s v="+Sachant 25"/>
    <s v="-Non sachants 2"/>
  </r>
  <r>
    <x v="7"/>
    <s v="+Sachant 5"/>
    <s v="-Non sachants 10"/>
  </r>
  <r>
    <x v="7"/>
    <s v="+Sachant 24"/>
    <s v="-Non sachants 14"/>
  </r>
  <r>
    <x v="7"/>
    <s v="+Sachant 10"/>
    <s v="-Non sachants 9"/>
  </r>
  <r>
    <x v="7"/>
    <s v="+Sachant 31"/>
    <s v="-Non sachants 6"/>
  </r>
  <r>
    <x v="7"/>
    <s v="+Sachant 1 "/>
    <s v="-Non sachants 5"/>
  </r>
  <r>
    <x v="7"/>
    <s v="+Sachant 37"/>
    <s v="-Non sachants 4"/>
  </r>
  <r>
    <x v="7"/>
    <s v="+Sachant 26"/>
    <s v="-Non sachants 1 "/>
  </r>
  <r>
    <x v="7"/>
    <s v="+Sachant 33"/>
    <s v="-Non sachants 12"/>
  </r>
  <r>
    <x v="7"/>
    <s v="+Sachant 6"/>
    <s v="-Non sachants 8"/>
  </r>
  <r>
    <x v="7"/>
    <s v="+Sachant 12"/>
    <s v="-Non sachants 11"/>
  </r>
  <r>
    <x v="7"/>
    <s v="+Sachant 3"/>
    <s v="-Non sachants 4"/>
  </r>
  <r>
    <x v="7"/>
    <s v="+Sachant 43"/>
    <s v="-Non sachants 2"/>
  </r>
  <r>
    <x v="7"/>
    <s v="+Sachant 23"/>
    <s v="-Non sachants 5"/>
  </r>
  <r>
    <x v="7"/>
    <s v="+Sachant 7"/>
    <s v="+Sachant 22"/>
  </r>
  <r>
    <x v="7"/>
    <s v="+Sachant 8"/>
    <s v="+Sachant 30"/>
  </r>
  <r>
    <x v="7"/>
    <s v="+Sachant 17"/>
    <s v="+Sachant 16"/>
  </r>
  <r>
    <x v="7"/>
    <s v="+Sachant 21"/>
    <s v="+Sachant 15"/>
  </r>
  <r>
    <x v="7"/>
    <s v="+Sachant 1 "/>
    <s v="+Sachant 30"/>
  </r>
  <r>
    <x v="7"/>
    <s v="+Sachant 14"/>
    <s v="+Sachant 34"/>
  </r>
  <r>
    <x v="7"/>
    <s v="+Sachant 36"/>
    <s v="+Sachant 35"/>
  </r>
  <r>
    <x v="7"/>
    <s v="+Sachant 13"/>
    <s v="+Sachant 44"/>
  </r>
  <r>
    <x v="7"/>
    <s v="+Sachant 38"/>
    <s v="+Sachant 32"/>
  </r>
  <r>
    <x v="7"/>
    <s v="+Sachant 11"/>
    <s v="+Sachant 37"/>
  </r>
  <r>
    <x v="7"/>
    <s v="+Sachant 29"/>
    <s v="+Sachant 2"/>
  </r>
  <r>
    <x v="7"/>
    <s v="+Sachant 27"/>
    <s v="+Sachant 4"/>
  </r>
  <r>
    <x v="7"/>
    <s v="+Sachant 9"/>
    <s v="+Sachant 18"/>
  </r>
  <r>
    <x v="7"/>
    <s v="+Sachant 6"/>
    <s v="+Sachant 25"/>
  </r>
  <r>
    <x v="7"/>
    <s v="+Sachant 42"/>
    <s v="+Sachant 15"/>
  </r>
  <r>
    <x v="8"/>
    <s v="+Sachant 10"/>
    <s v="-Non sachants 15"/>
  </r>
  <r>
    <x v="8"/>
    <s v="+Sachant 36"/>
    <s v="-Non sachants 5"/>
  </r>
  <r>
    <x v="8"/>
    <s v="+Sachant 35"/>
    <s v="-Non sachants 11"/>
  </r>
  <r>
    <x v="8"/>
    <s v="+Sachant 12"/>
    <s v="-Non sachants 7"/>
  </r>
  <r>
    <x v="8"/>
    <s v="+Sachant 22"/>
    <s v="-Non sachants 8"/>
  </r>
  <r>
    <x v="8"/>
    <s v="+Sachant 35"/>
    <s v="-Non sachants 7"/>
  </r>
  <r>
    <x v="8"/>
    <s v="+Sachant 4"/>
    <s v="-Non sachants 11"/>
  </r>
  <r>
    <x v="8"/>
    <s v="+Sachant 4"/>
    <s v="-Non sachants 6"/>
  </r>
  <r>
    <x v="8"/>
    <s v="+Sachant 10"/>
    <s v="-Non sachants 4"/>
  </r>
  <r>
    <x v="8"/>
    <s v="+Sachant 3"/>
    <s v="-Non sachants 2"/>
  </r>
  <r>
    <x v="8"/>
    <s v="+Sachant 30"/>
    <s v="-Non sachants 10"/>
  </r>
  <r>
    <x v="8"/>
    <s v="+Sachant 33"/>
    <s v="-Non sachants 5"/>
  </r>
  <r>
    <x v="8"/>
    <s v="+Sachant 16"/>
    <s v="-Non sachants 1 "/>
  </r>
  <r>
    <x v="8"/>
    <s v="+Sachant 11"/>
    <s v="-Non sachants 3"/>
  </r>
  <r>
    <x v="8"/>
    <s v="+Sachant 25"/>
    <s v="-Non sachants 2"/>
  </r>
  <r>
    <x v="8"/>
    <s v="+Sachant 26"/>
    <s v="-Non sachants 14"/>
  </r>
  <r>
    <x v="8"/>
    <s v="+Sachant 7"/>
    <s v="-Non sachants 13"/>
  </r>
  <r>
    <x v="8"/>
    <s v="+Sachant 35"/>
    <s v="-Non sachants 12"/>
  </r>
  <r>
    <x v="8"/>
    <s v="+Sachant 27"/>
    <s v="-Non sachants 9"/>
  </r>
  <r>
    <x v="8"/>
    <s v="+Sachant 6"/>
    <s v="+Sachant 17"/>
  </r>
  <r>
    <x v="8"/>
    <s v="+Sachant 37"/>
    <s v="+Sachant 29"/>
  </r>
  <r>
    <x v="8"/>
    <s v="+Sachant 18"/>
    <s v="+Sachant 42"/>
  </r>
  <r>
    <x v="8"/>
    <s v="+Sachant 15"/>
    <s v="+Sachant 6"/>
  </r>
  <r>
    <x v="8"/>
    <s v="+Sachant 5"/>
    <s v="+Sachant 21"/>
  </r>
  <r>
    <x v="8"/>
    <s v="+Sachant 36"/>
    <s v="+Sachant 9"/>
  </r>
  <r>
    <x v="8"/>
    <s v="+Sachant 14"/>
    <s v="+Sachant 40"/>
  </r>
  <r>
    <x v="8"/>
    <s v="+Sachant 25"/>
    <s v="+Sachant 15"/>
  </r>
  <r>
    <x v="8"/>
    <s v="+Sachant 43"/>
    <s v="+Sachant 13"/>
  </r>
  <r>
    <x v="8"/>
    <s v="+Sachant 44"/>
    <s v="+Sachant 34"/>
  </r>
  <r>
    <x v="8"/>
    <s v="+Sachant 8"/>
    <s v="+Sachant 28"/>
  </r>
  <r>
    <x v="8"/>
    <s v="+Sachant 24"/>
    <s v="+Sachant 14"/>
  </r>
  <r>
    <x v="8"/>
    <s v="+Sachant 1 "/>
    <s v="+Sachant 2"/>
  </r>
  <r>
    <x v="8"/>
    <s v="+Sachant 38"/>
    <s v="+Sachant 40"/>
  </r>
  <r>
    <x v="8"/>
    <s v="+Sachant 39"/>
    <s v="+Sachant 1 "/>
  </r>
  <r>
    <x v="8"/>
    <s v="+Sachant 22"/>
    <s v="+Sachant 31"/>
  </r>
  <r>
    <x v="8"/>
    <s v="+Sachant 32"/>
    <s v="+Sachant 11"/>
  </r>
  <r>
    <x v="9"/>
    <s v="+Sachant 25"/>
    <s v="-Non sachants 1 "/>
  </r>
  <r>
    <x v="9"/>
    <s v="+Sachant 9"/>
    <s v="-Non sachants 15"/>
  </r>
  <r>
    <x v="9"/>
    <s v="+Sachant 1 "/>
    <s v="-Non sachants 4"/>
  </r>
  <r>
    <x v="9"/>
    <s v="+Sachant 10"/>
    <s v="-Non sachants 1 "/>
  </r>
  <r>
    <x v="9"/>
    <s v="+Sachant 27"/>
    <s v="-Non sachants 9"/>
  </r>
  <r>
    <x v="9"/>
    <s v="+Sachant 8"/>
    <s v="-Non sachants 11"/>
  </r>
  <r>
    <x v="9"/>
    <s v="+Sachant 26"/>
    <s v="-Non sachants 12"/>
  </r>
  <r>
    <x v="9"/>
    <s v="+Sachant 16"/>
    <s v="-Non sachants 3"/>
  </r>
  <r>
    <x v="9"/>
    <s v="+Sachant 37"/>
    <s v="-Non sachants 2"/>
  </r>
  <r>
    <x v="9"/>
    <s v="+Sachant 42"/>
    <s v="-Non sachants 8"/>
  </r>
  <r>
    <x v="9"/>
    <s v="+Sachant 38"/>
    <s v="-Non sachants 5"/>
  </r>
  <r>
    <x v="9"/>
    <s v="+Sachant 25"/>
    <s v="-Non sachants 6"/>
  </r>
  <r>
    <x v="9"/>
    <s v="+Sachant 11"/>
    <s v="-Non sachants 2"/>
  </r>
  <r>
    <x v="9"/>
    <s v="+Sachant 1 "/>
    <s v="-Non sachants 10"/>
  </r>
  <r>
    <x v="9"/>
    <s v="+Sachant 6"/>
    <s v="-Non sachants 11"/>
  </r>
  <r>
    <x v="9"/>
    <s v="+Sachant 12"/>
    <s v="-Non sachants 3"/>
  </r>
  <r>
    <x v="9"/>
    <s v="+Sachant 18"/>
    <s v="-Non sachants 14"/>
  </r>
  <r>
    <x v="9"/>
    <s v="+Sachant 31"/>
    <s v="-Non sachants 7"/>
  </r>
  <r>
    <x v="9"/>
    <s v="+Sachant 4"/>
    <s v="-Non sachants 13"/>
  </r>
  <r>
    <x v="9"/>
    <s v="+Sachant 26"/>
    <s v="-Non sachants 6"/>
  </r>
  <r>
    <x v="9"/>
    <s v="+Sachant 21"/>
    <s v="+Sachant 3"/>
  </r>
  <r>
    <x v="9"/>
    <s v="+Sachant 39"/>
    <s v="+Sachant 34"/>
  </r>
  <r>
    <x v="9"/>
    <s v="+Sachant 12"/>
    <s v="+Sachant 32"/>
  </r>
  <r>
    <x v="9"/>
    <s v="+Sachant 33"/>
    <s v="+Sachant 8"/>
  </r>
  <r>
    <x v="9"/>
    <s v="+Sachant 13"/>
    <s v="+Sachant 20"/>
  </r>
  <r>
    <x v="9"/>
    <s v="+Sachant 7"/>
    <s v="+Sachant 5"/>
  </r>
  <r>
    <x v="9"/>
    <s v="+Sachant 14"/>
    <s v="+Sachant 40"/>
  </r>
  <r>
    <x v="9"/>
    <s v="+Sachant 29"/>
    <s v="+Sachant 22"/>
  </r>
  <r>
    <x v="9"/>
    <s v="+Sachant 28"/>
    <s v="+Sachant 30"/>
  </r>
  <r>
    <x v="9"/>
    <s v="+Sachant 17"/>
    <s v="+Sachant 15"/>
  </r>
  <r>
    <x v="9"/>
    <s v="+Sachant 35"/>
    <s v="+Sachant 36"/>
  </r>
  <r>
    <x v="9"/>
    <s v="+Sachant 14"/>
    <s v="+Sachant 13"/>
  </r>
  <r>
    <x v="10"/>
    <s v="+Sachant 34"/>
    <s v="-Non sachants 2"/>
  </r>
  <r>
    <x v="10"/>
    <s v="+Sachant 2"/>
    <s v="-Non sachants 4"/>
  </r>
  <r>
    <x v="10"/>
    <s v="+Sachant 32"/>
    <s v="-Non sachants 9"/>
  </r>
  <r>
    <x v="10"/>
    <s v="+Sachant 20"/>
    <s v="-Non sachants 3"/>
  </r>
  <r>
    <x v="10"/>
    <s v="+Sachant 39"/>
    <s v="-Non sachants 4"/>
  </r>
  <r>
    <x v="10"/>
    <s v="+Sachant 37"/>
    <s v="-Non sachants 14"/>
  </r>
  <r>
    <x v="10"/>
    <s v="+Sachant 30"/>
    <s v="-Non sachants 5"/>
  </r>
  <r>
    <x v="10"/>
    <s v="+Sachant 33"/>
    <s v="-Non sachants 1 "/>
  </r>
  <r>
    <x v="10"/>
    <s v="+Sachant 1 "/>
    <s v="-Non sachants 3"/>
  </r>
  <r>
    <x v="10"/>
    <s v="+Sachant 11"/>
    <s v="-Non sachants 13"/>
  </r>
  <r>
    <x v="10"/>
    <s v="+Sachant 41"/>
    <s v="-Non sachants 1 "/>
  </r>
  <r>
    <x v="10"/>
    <s v="+Sachant 40"/>
    <s v="-Non sachants 12"/>
  </r>
  <r>
    <x v="10"/>
    <s v="+Sachant 31"/>
    <s v="-Non sachants 15"/>
  </r>
  <r>
    <x v="10"/>
    <s v="+Sachant 4"/>
    <s v="-Non sachants 10"/>
  </r>
  <r>
    <x v="10"/>
    <s v="+Sachant 10"/>
    <s v="-Non sachants 11"/>
  </r>
  <r>
    <x v="10"/>
    <s v="+Sachant 28"/>
    <s v="-Non sachants 7"/>
  </r>
  <r>
    <x v="10"/>
    <s v="+Sachant 5"/>
    <s v="-Non sachants 6"/>
  </r>
  <r>
    <x v="10"/>
    <s v="+Sachant 16"/>
    <s v="-Non sachants 8"/>
  </r>
  <r>
    <x v="10"/>
    <s v="+Sachant 21"/>
    <s v="+Sachant 36"/>
  </r>
  <r>
    <x v="10"/>
    <s v="+Sachant 17"/>
    <s v="+Sachant 33"/>
  </r>
  <r>
    <x v="10"/>
    <s v="+Sachant 29"/>
    <s v="+Sachant 30"/>
  </r>
  <r>
    <x v="10"/>
    <s v="+Sachant 3"/>
    <s v="+Sachant 22"/>
  </r>
  <r>
    <x v="10"/>
    <s v="+Sachant 3"/>
    <s v="+Sachant 27"/>
  </r>
  <r>
    <x v="10"/>
    <s v="+Sachant 2"/>
    <s v="+Sachant 9"/>
  </r>
  <r>
    <x v="10"/>
    <s v="+Sachant 38"/>
    <s v="+Sachant 42"/>
  </r>
  <r>
    <x v="10"/>
    <s v="+Sachant 2"/>
    <s v="+Sachant 16"/>
  </r>
  <r>
    <x v="10"/>
    <s v="+Sachant 6"/>
    <s v="+Sachant 24"/>
  </r>
  <r>
    <x v="10"/>
    <s v="+Sachant 4"/>
    <s v="+Sachant 22"/>
  </r>
  <r>
    <x v="10"/>
    <s v="+Sachant 35"/>
    <s v="+Sachant 14"/>
  </r>
  <r>
    <x v="10"/>
    <s v="+Sachant 13"/>
    <s v="+Sachant 15"/>
  </r>
  <r>
    <x v="10"/>
    <s v="+Sachant 9"/>
    <s v="+Sachant 37"/>
  </r>
  <r>
    <x v="10"/>
    <s v="+Sachant 7"/>
    <s v="+Sachant 8"/>
  </r>
  <r>
    <x v="10"/>
    <s v="+Sachant 12"/>
    <s v="+Sachant 25"/>
  </r>
  <r>
    <x v="11"/>
    <s v="+Sachant 27"/>
    <s v="-Non sachants 9"/>
  </r>
  <r>
    <x v="11"/>
    <s v="+Sachant 15"/>
    <s v="-Non sachants 14"/>
  </r>
  <r>
    <x v="11"/>
    <s v="+Sachant 22"/>
    <s v="-Non sachants 13"/>
  </r>
  <r>
    <x v="11"/>
    <s v="+Sachant 25"/>
    <s v="-Non sachants 7"/>
  </r>
  <r>
    <x v="11"/>
    <s v="+Sachant 40"/>
    <s v="-Non sachants 15"/>
  </r>
  <r>
    <x v="11"/>
    <s v="+Sachant 2"/>
    <s v="-Non sachants 2"/>
  </r>
  <r>
    <x v="11"/>
    <s v="+Sachant 12"/>
    <s v="-Non sachants 8"/>
  </r>
  <r>
    <x v="11"/>
    <s v="+Sachant 23"/>
    <s v="-Non sachants 12"/>
  </r>
  <r>
    <x v="11"/>
    <s v="+Sachant 8"/>
    <s v="-Non sachants 5"/>
  </r>
  <r>
    <x v="11"/>
    <s v="+Sachant 41"/>
    <s v="-Non sachants 11"/>
  </r>
  <r>
    <x v="11"/>
    <s v="+Sachant 37"/>
    <s v="-Non sachants 2"/>
  </r>
  <r>
    <x v="11"/>
    <s v="+Sachant 30"/>
    <s v="-Non sachants 6"/>
  </r>
  <r>
    <x v="11"/>
    <s v="+Sachant 24"/>
    <s v="-Non sachants 4"/>
  </r>
  <r>
    <x v="11"/>
    <s v="+Sachant 38"/>
    <s v="-Non sachants 1 "/>
  </r>
  <r>
    <x v="11"/>
    <s v="+Sachant 9"/>
    <s v="-Non sachants 4"/>
  </r>
  <r>
    <x v="11"/>
    <s v="+Sachant 1 "/>
    <s v="-Non sachants 10"/>
  </r>
  <r>
    <x v="11"/>
    <s v="+Sachant 10"/>
    <s v="-Non sachants 3"/>
  </r>
  <r>
    <x v="11"/>
    <s v="+Sachant 31"/>
    <s v="+Sachant 39"/>
  </r>
  <r>
    <x v="11"/>
    <s v="+Sachant 3"/>
    <s v="+Sachant 2"/>
  </r>
  <r>
    <x v="11"/>
    <s v="+Sachant 7"/>
    <s v="+Sachant 19"/>
  </r>
  <r>
    <x v="11"/>
    <s v="+Sachant 13"/>
    <s v="+Sachant 3"/>
  </r>
  <r>
    <x v="11"/>
    <s v="+Sachant 36"/>
    <s v="+Sachant 32"/>
  </r>
  <r>
    <x v="11"/>
    <s v="+Sachant 26"/>
    <s v="+Sachant 21"/>
  </r>
  <r>
    <x v="11"/>
    <s v="+Sachant 37"/>
    <s v="+Sachant 13"/>
  </r>
  <r>
    <x v="11"/>
    <s v="+Sachant 4"/>
    <s v="+Sachant 32"/>
  </r>
  <r>
    <x v="11"/>
    <s v="+Sachant 43"/>
    <s v="+Sachant 6"/>
  </r>
  <r>
    <x v="11"/>
    <s v="+Sachant 35"/>
    <s v="+Sachant 29"/>
  </r>
  <r>
    <x v="11"/>
    <s v="+Sachant 5"/>
    <s v="+Sachant 11"/>
  </r>
  <r>
    <x v="11"/>
    <s v="+Sachant 22"/>
    <s v="+Sachant 17"/>
  </r>
  <r>
    <x v="11"/>
    <s v="+Sachant 39"/>
    <s v="+Sachant 34"/>
  </r>
  <r>
    <x v="11"/>
    <s v="+Sachant 28"/>
    <s v="+Sachant 27"/>
  </r>
  <r>
    <x v="11"/>
    <s v="+Sachant 33"/>
    <s v="+Sachant 16"/>
  </r>
  <r>
    <x v="11"/>
    <s v="+Sachant 14"/>
    <s v="+Sachant 20"/>
  </r>
  <r>
    <x v="11"/>
    <s v="+Sachant 26"/>
    <s v="+Sachant 1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37164E6-4409-4031-8215-28DA2AD41ADC}" name="Draaitabel1" cacheId="235" applyNumberFormats="0" applyBorderFormats="0" applyFontFormats="0" applyPatternFormats="0" applyAlignmentFormats="0" applyWidthHeightFormats="1" dataCaption="Waarden" updatedVersion="8" minRefreshableVersion="3" useAutoFormatting="1" itemPrintTitles="1" createdVersion="8" indent="0" compact="0" compactData="0" gridDropZones="1" multipleFieldFilters="0">
  <location ref="N2:O16" firstHeaderRow="2" firstDataRow="2" firstDataCol="1"/>
  <pivotFields count="3">
    <pivotField axis="axisRow" dataField="1" compact="0" outline="0" subtotalTop="0" showAll="0" insertBlankRow="1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insertBlankRow="1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1">
    <field x="0"/>
  </rowFields>
  <rowItems count="13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 t="grand">
      <x/>
    </i>
  </rowItems>
  <colItems count="1">
    <i/>
  </colItems>
  <dataFields count="1">
    <dataField name="Nombre par mois" fld="0" subtotal="count" baseField="0" baseItem="1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3437E3-160C-462A-BB0C-7E34555B44D6}" name="TBL_1" displayName="TBL_1" ref="A2:C46" totalsRowShown="0" headerRowDxfId="13" dataDxfId="12" headerRowBorderDxfId="19" tableBorderDxfId="20">
  <autoFilter ref="A2:C46" xr:uid="{743437E3-160C-462A-BB0C-7E34555B44D6}"/>
  <tableColumns count="3">
    <tableColumn id="1" xr3:uid="{22C8F98E-3ADB-4BFA-B36F-5DEE7993787B}" name="Sachants" dataDxfId="16"/>
    <tableColumn id="2" xr3:uid="{7390FF25-A45A-4991-886B-739F77BCEB0F}" name="Nombre de fois qu'ils doivent apparaitre" dataDxfId="15"/>
    <tableColumn id="3" xr3:uid="{89D77484-9ABD-42C7-A94D-969846130EFE}" name="count" dataDxfId="14">
      <calculatedColumnFormula>COUNTIF(TBL_3[personne1],"+"&amp;TBL_1[[#This Row],[Sachants]])+COUNTIF(TBL_3[personne2],"+"&amp;TBL_1[[#This Row],[Sachants]])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5E2E81F-F233-47A2-9627-D0BB0E0290F4}" name="TBL_2" displayName="TBL_2" ref="E2:G17" totalsRowShown="0" headerRowDxfId="9" dataDxfId="8" headerRowBorderDxfId="17" tableBorderDxfId="18">
  <autoFilter ref="E2:G17" xr:uid="{15E2E81F-F233-47A2-9627-D0BB0E0290F4}"/>
  <tableColumns count="3">
    <tableColumn id="1" xr3:uid="{829CD66F-3CF0-4645-B573-53E09D4E870C}" name="Non Sachants" dataDxfId="11"/>
    <tableColumn id="2" xr3:uid="{3D875963-0F1A-46EC-9BF5-0F359FDAE236}" name="Nombre de fois qu'ils doivent apparaitre" dataDxfId="10"/>
    <tableColumn id="3" xr3:uid="{7E51D392-57A3-4522-9FFE-12B916C84461}" name="count" dataDxfId="2">
      <calculatedColumnFormula>COUNTIF(TBL_3[personne1],"-"&amp;TBL_2[[#This Row],[Non Sachants]])+COUNTIF(TBL_3[personne2],"-"&amp;TBL_2[[#This Row],[Non Sachants]])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3ED4B8B-54A2-47ED-806D-B496948C01B0}" name="TBL_3" displayName="TBL_3" ref="I2:K402" totalsRowShown="0" headerRowDxfId="4" dataDxfId="3">
  <autoFilter ref="I2:K402" xr:uid="{B3ED4B8B-54A2-47ED-806D-B496948C01B0}"/>
  <tableColumns count="3">
    <tableColumn id="1" xr3:uid="{78DFF1FB-3BDB-4DBA-A5DD-A308AD14C186}" name="Mois" dataDxfId="7"/>
    <tableColumn id="2" xr3:uid="{18A9ED8C-C75F-4A6C-922C-CD0A9E635EF9}" name="personne1" dataDxfId="6"/>
    <tableColumn id="3" xr3:uid="{4E926253-A6AA-4A8E-B5C1-618F00488D6D}" name="personne2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B352"/>
  <sheetViews>
    <sheetView workbookViewId="0">
      <selection activeCell="G18" sqref="G18"/>
    </sheetView>
  </sheetViews>
  <sheetFormatPr defaultColWidth="9.140625" defaultRowHeight="15" x14ac:dyDescent="0.25"/>
  <cols>
    <col min="1" max="1" width="28.28515625" customWidth="1"/>
    <col min="2" max="2" width="24.85546875" customWidth="1"/>
  </cols>
  <sheetData>
    <row r="2" spans="1:2" x14ac:dyDescent="0.25">
      <c r="A2" s="1" t="s">
        <v>3</v>
      </c>
    </row>
    <row r="3" spans="1:2" x14ac:dyDescent="0.25">
      <c r="A3" t="s">
        <v>56</v>
      </c>
      <c r="B3" s="2" t="s">
        <v>68</v>
      </c>
    </row>
    <row r="4" spans="1:2" x14ac:dyDescent="0.25">
      <c r="A4" t="s">
        <v>29</v>
      </c>
      <c r="B4" s="2" t="s">
        <v>63</v>
      </c>
    </row>
    <row r="5" spans="1:2" x14ac:dyDescent="0.25">
      <c r="A5" t="s">
        <v>52</v>
      </c>
      <c r="B5" s="2" t="s">
        <v>72</v>
      </c>
    </row>
    <row r="6" spans="1:2" x14ac:dyDescent="0.25">
      <c r="A6" t="s">
        <v>55</v>
      </c>
      <c r="B6" s="2" t="s">
        <v>65</v>
      </c>
    </row>
    <row r="7" spans="1:2" x14ac:dyDescent="0.25">
      <c r="A7" t="s">
        <v>50</v>
      </c>
      <c r="B7" s="2" t="s">
        <v>70</v>
      </c>
    </row>
    <row r="8" spans="1:2" x14ac:dyDescent="0.25">
      <c r="A8" t="s">
        <v>26</v>
      </c>
      <c r="B8" s="2" t="s">
        <v>73</v>
      </c>
    </row>
    <row r="9" spans="1:2" x14ac:dyDescent="0.25">
      <c r="A9" t="s">
        <v>51</v>
      </c>
      <c r="B9" s="2" t="s">
        <v>61</v>
      </c>
    </row>
    <row r="10" spans="1:2" x14ac:dyDescent="0.25">
      <c r="A10" t="s">
        <v>31</v>
      </c>
      <c r="B10" s="2" t="s">
        <v>71</v>
      </c>
    </row>
    <row r="11" spans="1:2" x14ac:dyDescent="0.25">
      <c r="A11" t="s">
        <v>21</v>
      </c>
      <c r="B11" s="2" t="s">
        <v>62</v>
      </c>
    </row>
    <row r="12" spans="1:2" x14ac:dyDescent="0.25">
      <c r="A12" t="s">
        <v>15</v>
      </c>
      <c r="B12" s="2" t="s">
        <v>60</v>
      </c>
    </row>
    <row r="13" spans="1:2" x14ac:dyDescent="0.25">
      <c r="A13" t="s">
        <v>17</v>
      </c>
      <c r="B13" s="2" t="s">
        <v>59</v>
      </c>
    </row>
    <row r="14" spans="1:2" x14ac:dyDescent="0.25">
      <c r="A14" t="s">
        <v>49</v>
      </c>
      <c r="B14" s="2" t="s">
        <v>69</v>
      </c>
    </row>
    <row r="15" spans="1:2" x14ac:dyDescent="0.25">
      <c r="A15" t="s">
        <v>18</v>
      </c>
      <c r="B15" s="2" t="s">
        <v>66</v>
      </c>
    </row>
    <row r="16" spans="1:2" x14ac:dyDescent="0.25">
      <c r="A16" t="s">
        <v>25</v>
      </c>
      <c r="B16" s="2" t="s">
        <v>67</v>
      </c>
    </row>
    <row r="17" spans="1:2" x14ac:dyDescent="0.25">
      <c r="A17" t="s">
        <v>43</v>
      </c>
      <c r="B17" s="2" t="s">
        <v>64</v>
      </c>
    </row>
    <row r="18" spans="1:2" x14ac:dyDescent="0.25">
      <c r="A18" t="s">
        <v>46</v>
      </c>
      <c r="B18" t="s">
        <v>35</v>
      </c>
    </row>
    <row r="19" spans="1:2" x14ac:dyDescent="0.25">
      <c r="A19" t="s">
        <v>37</v>
      </c>
      <c r="B19" t="s">
        <v>53</v>
      </c>
    </row>
    <row r="20" spans="1:2" x14ac:dyDescent="0.25">
      <c r="A20" t="s">
        <v>42</v>
      </c>
      <c r="B20" t="s">
        <v>41</v>
      </c>
    </row>
    <row r="21" spans="1:2" x14ac:dyDescent="0.25">
      <c r="A21" t="s">
        <v>32</v>
      </c>
      <c r="B21" t="s">
        <v>48</v>
      </c>
    </row>
    <row r="22" spans="1:2" x14ac:dyDescent="0.25">
      <c r="A22" t="s">
        <v>36</v>
      </c>
      <c r="B22" t="s">
        <v>33</v>
      </c>
    </row>
    <row r="23" spans="1:2" x14ac:dyDescent="0.25">
      <c r="A23" t="s">
        <v>45</v>
      </c>
      <c r="B23" t="s">
        <v>30</v>
      </c>
    </row>
    <row r="24" spans="1:2" x14ac:dyDescent="0.25">
      <c r="A24" t="s">
        <v>22</v>
      </c>
      <c r="B24" t="s">
        <v>27</v>
      </c>
    </row>
    <row r="25" spans="1:2" x14ac:dyDescent="0.25">
      <c r="A25" t="s">
        <v>44</v>
      </c>
      <c r="B25" t="s">
        <v>39</v>
      </c>
    </row>
    <row r="26" spans="1:2" x14ac:dyDescent="0.25">
      <c r="A26" t="s">
        <v>24</v>
      </c>
      <c r="B26" t="s">
        <v>58</v>
      </c>
    </row>
    <row r="27" spans="1:2" x14ac:dyDescent="0.25">
      <c r="A27" t="s">
        <v>47</v>
      </c>
      <c r="B27" t="s">
        <v>19</v>
      </c>
    </row>
    <row r="28" spans="1:2" x14ac:dyDescent="0.25">
      <c r="A28" t="s">
        <v>57</v>
      </c>
      <c r="B28" t="s">
        <v>40</v>
      </c>
    </row>
    <row r="29" spans="1:2" x14ac:dyDescent="0.25">
      <c r="A29" t="s">
        <v>54</v>
      </c>
      <c r="B29" t="s">
        <v>34</v>
      </c>
    </row>
    <row r="30" spans="1:2" x14ac:dyDescent="0.25">
      <c r="A30" t="s">
        <v>38</v>
      </c>
      <c r="B30" t="s">
        <v>16</v>
      </c>
    </row>
    <row r="31" spans="1:2" x14ac:dyDescent="0.25">
      <c r="A31" t="s">
        <v>20</v>
      </c>
      <c r="B31" t="s">
        <v>28</v>
      </c>
    </row>
    <row r="33" spans="1:2" x14ac:dyDescent="0.25">
      <c r="A33" s="1" t="s">
        <v>4</v>
      </c>
    </row>
    <row r="34" spans="1:2" x14ac:dyDescent="0.25">
      <c r="A34" t="s">
        <v>21</v>
      </c>
      <c r="B34" s="2" t="s">
        <v>63</v>
      </c>
    </row>
    <row r="35" spans="1:2" x14ac:dyDescent="0.25">
      <c r="A35" t="s">
        <v>53</v>
      </c>
      <c r="B35" s="2" t="s">
        <v>65</v>
      </c>
    </row>
    <row r="36" spans="1:2" x14ac:dyDescent="0.25">
      <c r="A36" t="s">
        <v>19</v>
      </c>
      <c r="B36" s="2" t="s">
        <v>68</v>
      </c>
    </row>
    <row r="37" spans="1:2" x14ac:dyDescent="0.25">
      <c r="A37" t="s">
        <v>35</v>
      </c>
      <c r="B37" s="2" t="s">
        <v>69</v>
      </c>
    </row>
    <row r="38" spans="1:2" x14ac:dyDescent="0.25">
      <c r="A38" t="s">
        <v>43</v>
      </c>
      <c r="B38" s="2" t="s">
        <v>66</v>
      </c>
    </row>
    <row r="39" spans="1:2" x14ac:dyDescent="0.25">
      <c r="A39" t="s">
        <v>30</v>
      </c>
      <c r="B39" s="2" t="s">
        <v>60</v>
      </c>
    </row>
    <row r="40" spans="1:2" x14ac:dyDescent="0.25">
      <c r="A40" t="s">
        <v>41</v>
      </c>
      <c r="B40" s="2" t="s">
        <v>67</v>
      </c>
    </row>
    <row r="41" spans="1:2" x14ac:dyDescent="0.25">
      <c r="A41" t="s">
        <v>26</v>
      </c>
      <c r="B41" s="2" t="s">
        <v>72</v>
      </c>
    </row>
    <row r="42" spans="1:2" x14ac:dyDescent="0.25">
      <c r="A42" t="s">
        <v>42</v>
      </c>
      <c r="B42" s="2" t="s">
        <v>71</v>
      </c>
    </row>
    <row r="43" spans="1:2" x14ac:dyDescent="0.25">
      <c r="A43" t="s">
        <v>44</v>
      </c>
      <c r="B43" s="2" t="s">
        <v>73</v>
      </c>
    </row>
    <row r="44" spans="1:2" x14ac:dyDescent="0.25">
      <c r="A44" t="s">
        <v>29</v>
      </c>
      <c r="B44" s="2" t="s">
        <v>59</v>
      </c>
    </row>
    <row r="45" spans="1:2" x14ac:dyDescent="0.25">
      <c r="A45" t="s">
        <v>33</v>
      </c>
      <c r="B45" s="2" t="s">
        <v>64</v>
      </c>
    </row>
    <row r="46" spans="1:2" x14ac:dyDescent="0.25">
      <c r="A46" t="s">
        <v>57</v>
      </c>
      <c r="B46" s="2" t="s">
        <v>62</v>
      </c>
    </row>
    <row r="47" spans="1:2" x14ac:dyDescent="0.25">
      <c r="A47" t="s">
        <v>36</v>
      </c>
      <c r="B47" s="2" t="s">
        <v>70</v>
      </c>
    </row>
    <row r="48" spans="1:2" x14ac:dyDescent="0.25">
      <c r="A48" t="s">
        <v>49</v>
      </c>
      <c r="B48" s="2" t="s">
        <v>61</v>
      </c>
    </row>
    <row r="49" spans="1:2" x14ac:dyDescent="0.25">
      <c r="A49" t="s">
        <v>55</v>
      </c>
      <c r="B49" t="s">
        <v>56</v>
      </c>
    </row>
    <row r="50" spans="1:2" x14ac:dyDescent="0.25">
      <c r="A50" t="s">
        <v>51</v>
      </c>
      <c r="B50" t="s">
        <v>18</v>
      </c>
    </row>
    <row r="51" spans="1:2" x14ac:dyDescent="0.25">
      <c r="A51" t="s">
        <v>28</v>
      </c>
      <c r="B51" t="s">
        <v>16</v>
      </c>
    </row>
    <row r="52" spans="1:2" x14ac:dyDescent="0.25">
      <c r="A52" t="s">
        <v>46</v>
      </c>
      <c r="B52" t="s">
        <v>31</v>
      </c>
    </row>
    <row r="53" spans="1:2" x14ac:dyDescent="0.25">
      <c r="A53" t="s">
        <v>25</v>
      </c>
      <c r="B53" t="s">
        <v>45</v>
      </c>
    </row>
    <row r="54" spans="1:2" x14ac:dyDescent="0.25">
      <c r="A54" t="s">
        <v>47</v>
      </c>
      <c r="B54" t="s">
        <v>39</v>
      </c>
    </row>
    <row r="55" spans="1:2" x14ac:dyDescent="0.25">
      <c r="A55" t="s">
        <v>52</v>
      </c>
      <c r="B55" t="s">
        <v>17</v>
      </c>
    </row>
    <row r="56" spans="1:2" x14ac:dyDescent="0.25">
      <c r="A56" t="s">
        <v>37</v>
      </c>
      <c r="B56" t="s">
        <v>20</v>
      </c>
    </row>
    <row r="57" spans="1:2" x14ac:dyDescent="0.25">
      <c r="A57" t="s">
        <v>54</v>
      </c>
      <c r="B57" t="s">
        <v>32</v>
      </c>
    </row>
    <row r="58" spans="1:2" x14ac:dyDescent="0.25">
      <c r="A58" t="s">
        <v>34</v>
      </c>
      <c r="B58" t="s">
        <v>38</v>
      </c>
    </row>
    <row r="59" spans="1:2" x14ac:dyDescent="0.25">
      <c r="A59" t="s">
        <v>23</v>
      </c>
      <c r="B59" t="s">
        <v>50</v>
      </c>
    </row>
    <row r="60" spans="1:2" x14ac:dyDescent="0.25">
      <c r="A60" t="s">
        <v>27</v>
      </c>
      <c r="B60" t="s">
        <v>58</v>
      </c>
    </row>
    <row r="61" spans="1:2" x14ac:dyDescent="0.25">
      <c r="A61" t="s">
        <v>15</v>
      </c>
      <c r="B61" t="s">
        <v>48</v>
      </c>
    </row>
    <row r="62" spans="1:2" x14ac:dyDescent="0.25">
      <c r="A62" t="s">
        <v>24</v>
      </c>
      <c r="B62" t="s">
        <v>40</v>
      </c>
    </row>
    <row r="64" spans="1:2" x14ac:dyDescent="0.25">
      <c r="A64" s="1" t="s">
        <v>5</v>
      </c>
    </row>
    <row r="65" spans="1:2" x14ac:dyDescent="0.25">
      <c r="A65" t="s">
        <v>49</v>
      </c>
      <c r="B65" s="2" t="s">
        <v>70</v>
      </c>
    </row>
    <row r="66" spans="1:2" x14ac:dyDescent="0.25">
      <c r="A66" t="s">
        <v>33</v>
      </c>
      <c r="B66" s="2" t="s">
        <v>65</v>
      </c>
    </row>
    <row r="67" spans="1:2" x14ac:dyDescent="0.25">
      <c r="A67" t="s">
        <v>19</v>
      </c>
      <c r="B67" s="2" t="s">
        <v>71</v>
      </c>
    </row>
    <row r="68" spans="1:2" x14ac:dyDescent="0.25">
      <c r="A68" t="s">
        <v>24</v>
      </c>
      <c r="B68" s="2" t="s">
        <v>66</v>
      </c>
    </row>
    <row r="69" spans="1:2" x14ac:dyDescent="0.25">
      <c r="A69" t="s">
        <v>54</v>
      </c>
      <c r="B69" s="2" t="s">
        <v>73</v>
      </c>
    </row>
    <row r="70" spans="1:2" x14ac:dyDescent="0.25">
      <c r="A70" t="s">
        <v>41</v>
      </c>
      <c r="B70" s="2" t="s">
        <v>60</v>
      </c>
    </row>
    <row r="71" spans="1:2" x14ac:dyDescent="0.25">
      <c r="A71" t="s">
        <v>45</v>
      </c>
      <c r="B71" s="2" t="s">
        <v>59</v>
      </c>
    </row>
    <row r="72" spans="1:2" x14ac:dyDescent="0.25">
      <c r="A72" t="s">
        <v>26</v>
      </c>
      <c r="B72" s="2" t="s">
        <v>72</v>
      </c>
    </row>
    <row r="73" spans="1:2" x14ac:dyDescent="0.25">
      <c r="A73" t="s">
        <v>47</v>
      </c>
      <c r="B73" s="2" t="s">
        <v>63</v>
      </c>
    </row>
    <row r="74" spans="1:2" x14ac:dyDescent="0.25">
      <c r="A74" t="s">
        <v>53</v>
      </c>
      <c r="B74" s="2" t="s">
        <v>68</v>
      </c>
    </row>
    <row r="75" spans="1:2" x14ac:dyDescent="0.25">
      <c r="A75" t="s">
        <v>58</v>
      </c>
      <c r="B75" s="2" t="s">
        <v>67</v>
      </c>
    </row>
    <row r="76" spans="1:2" x14ac:dyDescent="0.25">
      <c r="A76" t="s">
        <v>55</v>
      </c>
      <c r="B76" s="2" t="s">
        <v>64</v>
      </c>
    </row>
    <row r="77" spans="1:2" x14ac:dyDescent="0.25">
      <c r="A77" t="s">
        <v>48</v>
      </c>
      <c r="B77" s="2" t="s">
        <v>61</v>
      </c>
    </row>
    <row r="78" spans="1:2" x14ac:dyDescent="0.25">
      <c r="A78" t="s">
        <v>18</v>
      </c>
      <c r="B78" s="2" t="s">
        <v>62</v>
      </c>
    </row>
    <row r="79" spans="1:2" x14ac:dyDescent="0.25">
      <c r="A79" t="s">
        <v>37</v>
      </c>
      <c r="B79" s="2" t="s">
        <v>69</v>
      </c>
    </row>
    <row r="80" spans="1:2" x14ac:dyDescent="0.25">
      <c r="A80" t="s">
        <v>51</v>
      </c>
      <c r="B80" t="s">
        <v>25</v>
      </c>
    </row>
    <row r="81" spans="1:2" x14ac:dyDescent="0.25">
      <c r="A81" t="s">
        <v>20</v>
      </c>
      <c r="B81" t="s">
        <v>21</v>
      </c>
    </row>
    <row r="82" spans="1:2" x14ac:dyDescent="0.25">
      <c r="A82" t="s">
        <v>30</v>
      </c>
      <c r="B82" t="s">
        <v>17</v>
      </c>
    </row>
    <row r="83" spans="1:2" x14ac:dyDescent="0.25">
      <c r="A83" t="s">
        <v>36</v>
      </c>
      <c r="B83" t="s">
        <v>16</v>
      </c>
    </row>
    <row r="84" spans="1:2" x14ac:dyDescent="0.25">
      <c r="A84" t="s">
        <v>22</v>
      </c>
      <c r="B84" t="s">
        <v>15</v>
      </c>
    </row>
    <row r="85" spans="1:2" x14ac:dyDescent="0.25">
      <c r="A85" t="s">
        <v>40</v>
      </c>
      <c r="B85" t="s">
        <v>31</v>
      </c>
    </row>
    <row r="86" spans="1:2" x14ac:dyDescent="0.25">
      <c r="A86" t="s">
        <v>50</v>
      </c>
      <c r="B86" t="s">
        <v>43</v>
      </c>
    </row>
    <row r="87" spans="1:2" x14ac:dyDescent="0.25">
      <c r="A87" t="s">
        <v>38</v>
      </c>
      <c r="B87" t="s">
        <v>52</v>
      </c>
    </row>
    <row r="88" spans="1:2" x14ac:dyDescent="0.25">
      <c r="A88" t="s">
        <v>46</v>
      </c>
      <c r="B88" t="s">
        <v>57</v>
      </c>
    </row>
    <row r="89" spans="1:2" x14ac:dyDescent="0.25">
      <c r="A89" t="s">
        <v>23</v>
      </c>
      <c r="B89" t="s">
        <v>28</v>
      </c>
    </row>
    <row r="90" spans="1:2" x14ac:dyDescent="0.25">
      <c r="A90" t="s">
        <v>34</v>
      </c>
      <c r="B90" t="s">
        <v>56</v>
      </c>
    </row>
    <row r="91" spans="1:2" x14ac:dyDescent="0.25">
      <c r="A91" t="s">
        <v>29</v>
      </c>
      <c r="B91" t="s">
        <v>39</v>
      </c>
    </row>
    <row r="92" spans="1:2" x14ac:dyDescent="0.25">
      <c r="A92" t="s">
        <v>32</v>
      </c>
      <c r="B92" t="s">
        <v>27</v>
      </c>
    </row>
    <row r="93" spans="1:2" x14ac:dyDescent="0.25">
      <c r="A93" t="s">
        <v>42</v>
      </c>
      <c r="B93" t="s">
        <v>44</v>
      </c>
    </row>
    <row r="95" spans="1:2" x14ac:dyDescent="0.25">
      <c r="A95" s="1" t="s">
        <v>6</v>
      </c>
    </row>
    <row r="96" spans="1:2" x14ac:dyDescent="0.25">
      <c r="A96" t="s">
        <v>45</v>
      </c>
      <c r="B96" s="2" t="s">
        <v>68</v>
      </c>
    </row>
    <row r="97" spans="1:2" x14ac:dyDescent="0.25">
      <c r="A97" t="s">
        <v>57</v>
      </c>
      <c r="B97" s="2" t="s">
        <v>61</v>
      </c>
    </row>
    <row r="98" spans="1:2" x14ac:dyDescent="0.25">
      <c r="A98" t="s">
        <v>37</v>
      </c>
      <c r="B98" s="2" t="s">
        <v>67</v>
      </c>
    </row>
    <row r="99" spans="1:2" x14ac:dyDescent="0.25">
      <c r="A99" t="s">
        <v>49</v>
      </c>
      <c r="B99" s="2" t="s">
        <v>69</v>
      </c>
    </row>
    <row r="100" spans="1:2" x14ac:dyDescent="0.25">
      <c r="A100" t="s">
        <v>32</v>
      </c>
      <c r="B100" s="2" t="s">
        <v>70</v>
      </c>
    </row>
    <row r="101" spans="1:2" x14ac:dyDescent="0.25">
      <c r="A101" t="s">
        <v>30</v>
      </c>
      <c r="B101" s="2" t="s">
        <v>62</v>
      </c>
    </row>
    <row r="102" spans="1:2" x14ac:dyDescent="0.25">
      <c r="A102" t="s">
        <v>52</v>
      </c>
      <c r="B102" s="2" t="s">
        <v>59</v>
      </c>
    </row>
    <row r="103" spans="1:2" x14ac:dyDescent="0.25">
      <c r="A103" t="s">
        <v>15</v>
      </c>
      <c r="B103" s="2" t="s">
        <v>73</v>
      </c>
    </row>
    <row r="104" spans="1:2" x14ac:dyDescent="0.25">
      <c r="A104" t="s">
        <v>34</v>
      </c>
      <c r="B104" s="2" t="s">
        <v>63</v>
      </c>
    </row>
    <row r="105" spans="1:2" x14ac:dyDescent="0.25">
      <c r="A105" t="s">
        <v>20</v>
      </c>
      <c r="B105" s="2" t="s">
        <v>66</v>
      </c>
    </row>
    <row r="106" spans="1:2" x14ac:dyDescent="0.25">
      <c r="A106" t="s">
        <v>24</v>
      </c>
      <c r="B106" s="2" t="s">
        <v>64</v>
      </c>
    </row>
    <row r="107" spans="1:2" x14ac:dyDescent="0.25">
      <c r="A107" t="s">
        <v>53</v>
      </c>
      <c r="B107" s="2" t="s">
        <v>65</v>
      </c>
    </row>
    <row r="108" spans="1:2" x14ac:dyDescent="0.25">
      <c r="A108" t="s">
        <v>38</v>
      </c>
      <c r="B108" s="2" t="s">
        <v>71</v>
      </c>
    </row>
    <row r="109" spans="1:2" x14ac:dyDescent="0.25">
      <c r="A109" t="s">
        <v>54</v>
      </c>
      <c r="B109" s="2" t="s">
        <v>60</v>
      </c>
    </row>
    <row r="110" spans="1:2" x14ac:dyDescent="0.25">
      <c r="A110" t="s">
        <v>46</v>
      </c>
      <c r="B110" s="2" t="s">
        <v>72</v>
      </c>
    </row>
    <row r="111" spans="1:2" x14ac:dyDescent="0.25">
      <c r="A111" t="s">
        <v>42</v>
      </c>
      <c r="B111" t="s">
        <v>19</v>
      </c>
    </row>
    <row r="112" spans="1:2" x14ac:dyDescent="0.25">
      <c r="A112" t="s">
        <v>44</v>
      </c>
      <c r="B112" t="s">
        <v>18</v>
      </c>
    </row>
    <row r="113" spans="1:2" x14ac:dyDescent="0.25">
      <c r="A113" t="s">
        <v>23</v>
      </c>
      <c r="B113" t="s">
        <v>25</v>
      </c>
    </row>
    <row r="114" spans="1:2" x14ac:dyDescent="0.25">
      <c r="A114" t="s">
        <v>43</v>
      </c>
      <c r="B114" t="s">
        <v>51</v>
      </c>
    </row>
    <row r="115" spans="1:2" x14ac:dyDescent="0.25">
      <c r="A115" t="s">
        <v>41</v>
      </c>
      <c r="B115" t="s">
        <v>33</v>
      </c>
    </row>
    <row r="116" spans="1:2" x14ac:dyDescent="0.25">
      <c r="A116" t="s">
        <v>58</v>
      </c>
      <c r="B116" t="s">
        <v>35</v>
      </c>
    </row>
    <row r="117" spans="1:2" x14ac:dyDescent="0.25">
      <c r="A117" t="s">
        <v>29</v>
      </c>
      <c r="B117" t="s">
        <v>39</v>
      </c>
    </row>
    <row r="118" spans="1:2" x14ac:dyDescent="0.25">
      <c r="A118" t="s">
        <v>40</v>
      </c>
      <c r="B118" t="s">
        <v>50</v>
      </c>
    </row>
    <row r="119" spans="1:2" x14ac:dyDescent="0.25">
      <c r="A119" t="s">
        <v>31</v>
      </c>
      <c r="B119" t="s">
        <v>36</v>
      </c>
    </row>
    <row r="120" spans="1:2" x14ac:dyDescent="0.25">
      <c r="A120" t="s">
        <v>56</v>
      </c>
      <c r="B120" t="s">
        <v>16</v>
      </c>
    </row>
    <row r="121" spans="1:2" x14ac:dyDescent="0.25">
      <c r="A121" t="s">
        <v>26</v>
      </c>
      <c r="B121" t="s">
        <v>47</v>
      </c>
    </row>
    <row r="122" spans="1:2" x14ac:dyDescent="0.25">
      <c r="A122" t="s">
        <v>28</v>
      </c>
      <c r="B122" t="s">
        <v>22</v>
      </c>
    </row>
    <row r="123" spans="1:2" x14ac:dyDescent="0.25">
      <c r="A123" t="s">
        <v>48</v>
      </c>
      <c r="B123" t="s">
        <v>21</v>
      </c>
    </row>
    <row r="124" spans="1:2" x14ac:dyDescent="0.25">
      <c r="A124" t="s">
        <v>55</v>
      </c>
      <c r="B124" t="s">
        <v>17</v>
      </c>
    </row>
    <row r="126" spans="1:2" x14ac:dyDescent="0.25">
      <c r="A126" s="1" t="s">
        <v>7</v>
      </c>
    </row>
    <row r="127" spans="1:2" x14ac:dyDescent="0.25">
      <c r="A127" t="s">
        <v>15</v>
      </c>
      <c r="B127" s="2" t="s">
        <v>70</v>
      </c>
    </row>
    <row r="128" spans="1:2" x14ac:dyDescent="0.25">
      <c r="A128" t="s">
        <v>36</v>
      </c>
      <c r="B128" s="2" t="s">
        <v>61</v>
      </c>
    </row>
    <row r="129" spans="1:2" x14ac:dyDescent="0.25">
      <c r="A129" t="s">
        <v>20</v>
      </c>
      <c r="B129" s="2" t="s">
        <v>59</v>
      </c>
    </row>
    <row r="130" spans="1:2" x14ac:dyDescent="0.25">
      <c r="A130" t="s">
        <v>21</v>
      </c>
      <c r="B130" s="2" t="s">
        <v>66</v>
      </c>
    </row>
    <row r="131" spans="1:2" x14ac:dyDescent="0.25">
      <c r="A131" t="s">
        <v>22</v>
      </c>
      <c r="B131" s="2" t="s">
        <v>62</v>
      </c>
    </row>
    <row r="132" spans="1:2" x14ac:dyDescent="0.25">
      <c r="A132" t="s">
        <v>16</v>
      </c>
      <c r="B132" s="2" t="s">
        <v>63</v>
      </c>
    </row>
    <row r="133" spans="1:2" x14ac:dyDescent="0.25">
      <c r="A133" t="s">
        <v>46</v>
      </c>
      <c r="B133" s="2" t="s">
        <v>65</v>
      </c>
    </row>
    <row r="134" spans="1:2" x14ac:dyDescent="0.25">
      <c r="A134" t="s">
        <v>34</v>
      </c>
      <c r="B134" s="2" t="s">
        <v>72</v>
      </c>
    </row>
    <row r="135" spans="1:2" x14ac:dyDescent="0.25">
      <c r="A135" t="s">
        <v>25</v>
      </c>
      <c r="B135" s="2" t="s">
        <v>71</v>
      </c>
    </row>
    <row r="136" spans="1:2" x14ac:dyDescent="0.25">
      <c r="A136" t="s">
        <v>31</v>
      </c>
      <c r="B136" s="2" t="s">
        <v>60</v>
      </c>
    </row>
    <row r="137" spans="1:2" x14ac:dyDescent="0.25">
      <c r="A137" t="s">
        <v>51</v>
      </c>
      <c r="B137" s="2" t="s">
        <v>69</v>
      </c>
    </row>
    <row r="138" spans="1:2" x14ac:dyDescent="0.25">
      <c r="A138" t="s">
        <v>53</v>
      </c>
      <c r="B138" s="2" t="s">
        <v>67</v>
      </c>
    </row>
    <row r="139" spans="1:2" x14ac:dyDescent="0.25">
      <c r="A139" t="s">
        <v>40</v>
      </c>
      <c r="B139" s="2" t="s">
        <v>64</v>
      </c>
    </row>
    <row r="140" spans="1:2" x14ac:dyDescent="0.25">
      <c r="A140" t="s">
        <v>42</v>
      </c>
      <c r="B140" s="2" t="s">
        <v>68</v>
      </c>
    </row>
    <row r="141" spans="1:2" x14ac:dyDescent="0.25">
      <c r="A141" t="s">
        <v>48</v>
      </c>
      <c r="B141" s="2" t="s">
        <v>73</v>
      </c>
    </row>
    <row r="142" spans="1:2" x14ac:dyDescent="0.25">
      <c r="A142" t="s">
        <v>24</v>
      </c>
      <c r="B142" t="s">
        <v>57</v>
      </c>
    </row>
    <row r="143" spans="1:2" x14ac:dyDescent="0.25">
      <c r="A143" t="s">
        <v>43</v>
      </c>
      <c r="B143" t="s">
        <v>35</v>
      </c>
    </row>
    <row r="144" spans="1:2" x14ac:dyDescent="0.25">
      <c r="A144" t="s">
        <v>28</v>
      </c>
      <c r="B144" t="s">
        <v>38</v>
      </c>
    </row>
    <row r="145" spans="1:2" x14ac:dyDescent="0.25">
      <c r="A145" t="s">
        <v>47</v>
      </c>
      <c r="B145" t="s">
        <v>32</v>
      </c>
    </row>
    <row r="146" spans="1:2" x14ac:dyDescent="0.25">
      <c r="A146" t="s">
        <v>33</v>
      </c>
      <c r="B146" t="s">
        <v>49</v>
      </c>
    </row>
    <row r="147" spans="1:2" x14ac:dyDescent="0.25">
      <c r="A147" t="s">
        <v>56</v>
      </c>
      <c r="B147" t="s">
        <v>58</v>
      </c>
    </row>
    <row r="148" spans="1:2" x14ac:dyDescent="0.25">
      <c r="A148" t="s">
        <v>18</v>
      </c>
      <c r="B148" t="s">
        <v>26</v>
      </c>
    </row>
    <row r="149" spans="1:2" x14ac:dyDescent="0.25">
      <c r="A149" t="s">
        <v>29</v>
      </c>
      <c r="B149" t="s">
        <v>52</v>
      </c>
    </row>
    <row r="150" spans="1:2" x14ac:dyDescent="0.25">
      <c r="A150" t="s">
        <v>23</v>
      </c>
      <c r="B150" t="s">
        <v>30</v>
      </c>
    </row>
    <row r="151" spans="1:2" x14ac:dyDescent="0.25">
      <c r="A151" t="s">
        <v>55</v>
      </c>
      <c r="B151" t="s">
        <v>44</v>
      </c>
    </row>
    <row r="152" spans="1:2" x14ac:dyDescent="0.25">
      <c r="A152" t="s">
        <v>41</v>
      </c>
      <c r="B152" t="s">
        <v>37</v>
      </c>
    </row>
    <row r="153" spans="1:2" x14ac:dyDescent="0.25">
      <c r="A153" t="s">
        <v>19</v>
      </c>
      <c r="B153" t="s">
        <v>45</v>
      </c>
    </row>
    <row r="154" spans="1:2" x14ac:dyDescent="0.25">
      <c r="A154" t="s">
        <v>17</v>
      </c>
      <c r="B154" t="s">
        <v>39</v>
      </c>
    </row>
    <row r="155" spans="1:2" x14ac:dyDescent="0.25">
      <c r="A155" t="s">
        <v>54</v>
      </c>
      <c r="B155" t="s">
        <v>27</v>
      </c>
    </row>
    <row r="157" spans="1:2" x14ac:dyDescent="0.25">
      <c r="A157" s="1" t="s">
        <v>8</v>
      </c>
    </row>
    <row r="158" spans="1:2" x14ac:dyDescent="0.25">
      <c r="A158" t="s">
        <v>48</v>
      </c>
      <c r="B158" s="2" t="s">
        <v>68</v>
      </c>
    </row>
    <row r="159" spans="1:2" x14ac:dyDescent="0.25">
      <c r="A159" t="s">
        <v>15</v>
      </c>
      <c r="B159" s="2" t="s">
        <v>64</v>
      </c>
    </row>
    <row r="160" spans="1:2" x14ac:dyDescent="0.25">
      <c r="A160" t="s">
        <v>41</v>
      </c>
      <c r="B160" s="2" t="s">
        <v>67</v>
      </c>
    </row>
    <row r="161" spans="1:2" x14ac:dyDescent="0.25">
      <c r="A161" t="s">
        <v>47</v>
      </c>
      <c r="B161" s="2" t="s">
        <v>70</v>
      </c>
    </row>
    <row r="162" spans="1:2" x14ac:dyDescent="0.25">
      <c r="A162" t="s">
        <v>19</v>
      </c>
      <c r="B162" s="2" t="s">
        <v>60</v>
      </c>
    </row>
    <row r="163" spans="1:2" x14ac:dyDescent="0.25">
      <c r="A163" t="s">
        <v>38</v>
      </c>
      <c r="B163" s="2" t="s">
        <v>72</v>
      </c>
    </row>
    <row r="164" spans="1:2" x14ac:dyDescent="0.25">
      <c r="A164" t="s">
        <v>56</v>
      </c>
      <c r="B164" s="2" t="s">
        <v>62</v>
      </c>
    </row>
    <row r="165" spans="1:2" x14ac:dyDescent="0.25">
      <c r="A165" t="s">
        <v>20</v>
      </c>
      <c r="B165" s="2" t="s">
        <v>61</v>
      </c>
    </row>
    <row r="166" spans="1:2" x14ac:dyDescent="0.25">
      <c r="A166" t="s">
        <v>30</v>
      </c>
      <c r="B166" s="2" t="s">
        <v>69</v>
      </c>
    </row>
    <row r="167" spans="1:2" x14ac:dyDescent="0.25">
      <c r="A167" t="s">
        <v>55</v>
      </c>
      <c r="B167" s="2" t="s">
        <v>73</v>
      </c>
    </row>
    <row r="168" spans="1:2" x14ac:dyDescent="0.25">
      <c r="A168" t="s">
        <v>25</v>
      </c>
      <c r="B168" s="2" t="s">
        <v>59</v>
      </c>
    </row>
    <row r="169" spans="1:2" x14ac:dyDescent="0.25">
      <c r="A169" t="s">
        <v>23</v>
      </c>
      <c r="B169" s="2" t="s">
        <v>66</v>
      </c>
    </row>
    <row r="170" spans="1:2" x14ac:dyDescent="0.25">
      <c r="A170" t="s">
        <v>32</v>
      </c>
      <c r="B170" s="2" t="s">
        <v>63</v>
      </c>
    </row>
    <row r="171" spans="1:2" x14ac:dyDescent="0.25">
      <c r="A171" t="s">
        <v>24</v>
      </c>
      <c r="B171" s="2" t="s">
        <v>71</v>
      </c>
    </row>
    <row r="172" spans="1:2" x14ac:dyDescent="0.25">
      <c r="A172" t="s">
        <v>54</v>
      </c>
      <c r="B172" s="2" t="s">
        <v>65</v>
      </c>
    </row>
    <row r="173" spans="1:2" x14ac:dyDescent="0.25">
      <c r="A173" t="s">
        <v>37</v>
      </c>
      <c r="B173" t="s">
        <v>28</v>
      </c>
    </row>
    <row r="174" spans="1:2" x14ac:dyDescent="0.25">
      <c r="A174" t="s">
        <v>34</v>
      </c>
      <c r="B174" t="s">
        <v>16</v>
      </c>
    </row>
    <row r="175" spans="1:2" x14ac:dyDescent="0.25">
      <c r="A175" t="s">
        <v>33</v>
      </c>
      <c r="B175" t="s">
        <v>36</v>
      </c>
    </row>
    <row r="176" spans="1:2" x14ac:dyDescent="0.25">
      <c r="A176" t="s">
        <v>18</v>
      </c>
      <c r="B176" t="s">
        <v>27</v>
      </c>
    </row>
    <row r="177" spans="1:2" x14ac:dyDescent="0.25">
      <c r="A177" t="s">
        <v>53</v>
      </c>
      <c r="B177" t="s">
        <v>43</v>
      </c>
    </row>
    <row r="178" spans="1:2" x14ac:dyDescent="0.25">
      <c r="A178" t="s">
        <v>22</v>
      </c>
      <c r="B178" t="s">
        <v>42</v>
      </c>
    </row>
    <row r="179" spans="1:2" x14ac:dyDescent="0.25">
      <c r="A179" t="s">
        <v>39</v>
      </c>
      <c r="B179" t="s">
        <v>58</v>
      </c>
    </row>
    <row r="180" spans="1:2" x14ac:dyDescent="0.25">
      <c r="A180" t="s">
        <v>57</v>
      </c>
      <c r="B180" t="s">
        <v>44</v>
      </c>
    </row>
    <row r="181" spans="1:2" x14ac:dyDescent="0.25">
      <c r="A181" t="s">
        <v>45</v>
      </c>
      <c r="B181" t="s">
        <v>46</v>
      </c>
    </row>
    <row r="182" spans="1:2" x14ac:dyDescent="0.25">
      <c r="A182" t="s">
        <v>29</v>
      </c>
      <c r="B182" t="s">
        <v>40</v>
      </c>
    </row>
    <row r="183" spans="1:2" x14ac:dyDescent="0.25">
      <c r="A183" t="s">
        <v>52</v>
      </c>
      <c r="B183" t="s">
        <v>51</v>
      </c>
    </row>
    <row r="184" spans="1:2" x14ac:dyDescent="0.25">
      <c r="A184" t="s">
        <v>35</v>
      </c>
      <c r="B184" t="s">
        <v>26</v>
      </c>
    </row>
    <row r="185" spans="1:2" x14ac:dyDescent="0.25">
      <c r="A185" t="s">
        <v>21</v>
      </c>
      <c r="B185" t="s">
        <v>17</v>
      </c>
    </row>
    <row r="186" spans="1:2" x14ac:dyDescent="0.25">
      <c r="A186" t="s">
        <v>31</v>
      </c>
      <c r="B186" t="s">
        <v>49</v>
      </c>
    </row>
    <row r="188" spans="1:2" x14ac:dyDescent="0.25">
      <c r="A188" s="1" t="s">
        <v>9</v>
      </c>
    </row>
    <row r="189" spans="1:2" x14ac:dyDescent="0.25">
      <c r="A189" t="s">
        <v>27</v>
      </c>
      <c r="B189" s="2" t="s">
        <v>65</v>
      </c>
    </row>
    <row r="190" spans="1:2" x14ac:dyDescent="0.25">
      <c r="A190" t="s">
        <v>48</v>
      </c>
      <c r="B190" s="2" t="s">
        <v>61</v>
      </c>
    </row>
    <row r="191" spans="1:2" x14ac:dyDescent="0.25">
      <c r="A191" t="s">
        <v>54</v>
      </c>
      <c r="B191" s="2" t="s">
        <v>72</v>
      </c>
    </row>
    <row r="192" spans="1:2" x14ac:dyDescent="0.25">
      <c r="A192" t="s">
        <v>49</v>
      </c>
      <c r="B192" s="2" t="s">
        <v>62</v>
      </c>
    </row>
    <row r="193" spans="1:2" x14ac:dyDescent="0.25">
      <c r="A193" t="s">
        <v>29</v>
      </c>
      <c r="B193" s="2" t="s">
        <v>70</v>
      </c>
    </row>
    <row r="194" spans="1:2" x14ac:dyDescent="0.25">
      <c r="A194" t="s">
        <v>15</v>
      </c>
      <c r="B194" s="2" t="s">
        <v>59</v>
      </c>
    </row>
    <row r="195" spans="1:2" x14ac:dyDescent="0.25">
      <c r="A195" t="s">
        <v>46</v>
      </c>
      <c r="B195" s="2" t="s">
        <v>64</v>
      </c>
    </row>
    <row r="196" spans="1:2" x14ac:dyDescent="0.25">
      <c r="A196" t="s">
        <v>52</v>
      </c>
      <c r="B196" s="2" t="s">
        <v>60</v>
      </c>
    </row>
    <row r="197" spans="1:2" x14ac:dyDescent="0.25">
      <c r="A197" t="s">
        <v>51</v>
      </c>
      <c r="B197" s="2" t="s">
        <v>69</v>
      </c>
    </row>
    <row r="198" spans="1:2" x14ac:dyDescent="0.25">
      <c r="A198" t="s">
        <v>17</v>
      </c>
      <c r="B198" s="2" t="s">
        <v>66</v>
      </c>
    </row>
    <row r="199" spans="1:2" x14ac:dyDescent="0.25">
      <c r="A199" t="s">
        <v>34</v>
      </c>
      <c r="B199" s="2" t="s">
        <v>68</v>
      </c>
    </row>
    <row r="200" spans="1:2" x14ac:dyDescent="0.25">
      <c r="A200" t="s">
        <v>25</v>
      </c>
      <c r="B200" s="2" t="s">
        <v>63</v>
      </c>
    </row>
    <row r="201" spans="1:2" x14ac:dyDescent="0.25">
      <c r="A201" t="s">
        <v>18</v>
      </c>
      <c r="B201" s="2" t="s">
        <v>67</v>
      </c>
    </row>
    <row r="202" spans="1:2" x14ac:dyDescent="0.25">
      <c r="A202" t="s">
        <v>31</v>
      </c>
      <c r="B202" s="2" t="s">
        <v>71</v>
      </c>
    </row>
    <row r="203" spans="1:2" x14ac:dyDescent="0.25">
      <c r="A203" t="s">
        <v>38</v>
      </c>
      <c r="B203" s="2" t="s">
        <v>73</v>
      </c>
    </row>
    <row r="204" spans="1:2" x14ac:dyDescent="0.25">
      <c r="A204" t="s">
        <v>39</v>
      </c>
      <c r="B204" t="s">
        <v>45</v>
      </c>
    </row>
    <row r="205" spans="1:2" x14ac:dyDescent="0.25">
      <c r="A205" t="s">
        <v>50</v>
      </c>
      <c r="B205" t="s">
        <v>36</v>
      </c>
    </row>
    <row r="206" spans="1:2" x14ac:dyDescent="0.25">
      <c r="A206" t="s">
        <v>43</v>
      </c>
      <c r="B206" t="s">
        <v>58</v>
      </c>
    </row>
    <row r="207" spans="1:2" x14ac:dyDescent="0.25">
      <c r="A207" t="s">
        <v>23</v>
      </c>
      <c r="B207" t="s">
        <v>47</v>
      </c>
    </row>
    <row r="208" spans="1:2" x14ac:dyDescent="0.25">
      <c r="A208" t="s">
        <v>24</v>
      </c>
      <c r="B208" t="s">
        <v>26</v>
      </c>
    </row>
    <row r="209" spans="1:2" x14ac:dyDescent="0.25">
      <c r="A209" t="s">
        <v>19</v>
      </c>
      <c r="B209" t="s">
        <v>16</v>
      </c>
    </row>
    <row r="210" spans="1:2" x14ac:dyDescent="0.25">
      <c r="A210" t="s">
        <v>30</v>
      </c>
      <c r="B210" t="s">
        <v>20</v>
      </c>
    </row>
    <row r="211" spans="1:2" x14ac:dyDescent="0.25">
      <c r="A211" t="s">
        <v>41</v>
      </c>
      <c r="B211" t="s">
        <v>56</v>
      </c>
    </row>
    <row r="212" spans="1:2" x14ac:dyDescent="0.25">
      <c r="A212" t="s">
        <v>21</v>
      </c>
      <c r="B212" t="s">
        <v>35</v>
      </c>
    </row>
    <row r="213" spans="1:2" x14ac:dyDescent="0.25">
      <c r="A213" t="s">
        <v>22</v>
      </c>
      <c r="B213" t="s">
        <v>55</v>
      </c>
    </row>
    <row r="214" spans="1:2" x14ac:dyDescent="0.25">
      <c r="A214" t="s">
        <v>53</v>
      </c>
      <c r="B214" t="s">
        <v>42</v>
      </c>
    </row>
    <row r="215" spans="1:2" x14ac:dyDescent="0.25">
      <c r="A215" t="s">
        <v>40</v>
      </c>
      <c r="B215" t="s">
        <v>28</v>
      </c>
    </row>
    <row r="216" spans="1:2" x14ac:dyDescent="0.25">
      <c r="A216" t="s">
        <v>57</v>
      </c>
      <c r="B216" t="s">
        <v>44</v>
      </c>
    </row>
    <row r="218" spans="1:2" x14ac:dyDescent="0.25">
      <c r="A218" s="1" t="s">
        <v>10</v>
      </c>
    </row>
    <row r="219" spans="1:2" x14ac:dyDescent="0.25">
      <c r="A219" t="s">
        <v>27</v>
      </c>
      <c r="B219" s="2" t="s">
        <v>69</v>
      </c>
    </row>
    <row r="220" spans="1:2" x14ac:dyDescent="0.25">
      <c r="A220" t="s">
        <v>25</v>
      </c>
      <c r="B220" s="2" t="s">
        <v>61</v>
      </c>
    </row>
    <row r="221" spans="1:2" x14ac:dyDescent="0.25">
      <c r="A221" t="s">
        <v>31</v>
      </c>
      <c r="B221" s="2" t="s">
        <v>72</v>
      </c>
    </row>
    <row r="222" spans="1:2" x14ac:dyDescent="0.25">
      <c r="A222" t="s">
        <v>42</v>
      </c>
      <c r="B222" s="2" t="s">
        <v>66</v>
      </c>
    </row>
    <row r="223" spans="1:2" x14ac:dyDescent="0.25">
      <c r="A223" t="s">
        <v>52</v>
      </c>
      <c r="B223" s="2" t="s">
        <v>62</v>
      </c>
    </row>
    <row r="224" spans="1:2" x14ac:dyDescent="0.25">
      <c r="A224" t="s">
        <v>48</v>
      </c>
      <c r="B224" s="2" t="s">
        <v>65</v>
      </c>
    </row>
    <row r="225" spans="1:2" x14ac:dyDescent="0.25">
      <c r="A225" t="s">
        <v>40</v>
      </c>
      <c r="B225" s="2" t="s">
        <v>70</v>
      </c>
    </row>
    <row r="226" spans="1:2" x14ac:dyDescent="0.25">
      <c r="A226" t="s">
        <v>28</v>
      </c>
      <c r="B226" s="2" t="s">
        <v>64</v>
      </c>
    </row>
    <row r="227" spans="1:2" x14ac:dyDescent="0.25">
      <c r="A227" t="s">
        <v>39</v>
      </c>
      <c r="B227" s="2" t="s">
        <v>73</v>
      </c>
    </row>
    <row r="228" spans="1:2" x14ac:dyDescent="0.25">
      <c r="A228" t="s">
        <v>22</v>
      </c>
      <c r="B228" s="2" t="s">
        <v>63</v>
      </c>
    </row>
    <row r="229" spans="1:2" x14ac:dyDescent="0.25">
      <c r="A229" t="s">
        <v>49</v>
      </c>
      <c r="B229" s="2" t="s">
        <v>59</v>
      </c>
    </row>
    <row r="230" spans="1:2" x14ac:dyDescent="0.25">
      <c r="A230" t="s">
        <v>19</v>
      </c>
      <c r="B230" s="2" t="s">
        <v>67</v>
      </c>
    </row>
    <row r="231" spans="1:2" x14ac:dyDescent="0.25">
      <c r="A231" t="s">
        <v>36</v>
      </c>
      <c r="B231" s="2" t="s">
        <v>71</v>
      </c>
    </row>
    <row r="232" spans="1:2" x14ac:dyDescent="0.25">
      <c r="A232" t="s">
        <v>29</v>
      </c>
      <c r="B232" s="2" t="s">
        <v>68</v>
      </c>
    </row>
    <row r="233" spans="1:2" x14ac:dyDescent="0.25">
      <c r="A233" t="s">
        <v>43</v>
      </c>
      <c r="B233" s="2" t="s">
        <v>60</v>
      </c>
    </row>
    <row r="234" spans="1:2" x14ac:dyDescent="0.25">
      <c r="A234" t="s">
        <v>21</v>
      </c>
      <c r="B234" t="s">
        <v>23</v>
      </c>
    </row>
    <row r="235" spans="1:2" x14ac:dyDescent="0.25">
      <c r="A235" t="s">
        <v>16</v>
      </c>
      <c r="B235" t="s">
        <v>53</v>
      </c>
    </row>
    <row r="236" spans="1:2" x14ac:dyDescent="0.25">
      <c r="A236" t="s">
        <v>18</v>
      </c>
      <c r="B236" t="s">
        <v>50</v>
      </c>
    </row>
    <row r="237" spans="1:2" x14ac:dyDescent="0.25">
      <c r="A237" t="s">
        <v>30</v>
      </c>
      <c r="B237" t="s">
        <v>20</v>
      </c>
    </row>
    <row r="238" spans="1:2" x14ac:dyDescent="0.25">
      <c r="A238" t="s">
        <v>17</v>
      </c>
      <c r="B238" t="s">
        <v>34</v>
      </c>
    </row>
    <row r="239" spans="1:2" x14ac:dyDescent="0.25">
      <c r="A239" t="s">
        <v>41</v>
      </c>
      <c r="B239" t="s">
        <v>47</v>
      </c>
    </row>
    <row r="240" spans="1:2" x14ac:dyDescent="0.25">
      <c r="A240" t="s">
        <v>46</v>
      </c>
      <c r="B240" t="s">
        <v>24</v>
      </c>
    </row>
    <row r="241" spans="1:2" x14ac:dyDescent="0.25">
      <c r="A241" t="s">
        <v>44</v>
      </c>
      <c r="B241" t="s">
        <v>51</v>
      </c>
    </row>
    <row r="242" spans="1:2" x14ac:dyDescent="0.25">
      <c r="A242" t="s">
        <v>38</v>
      </c>
      <c r="B242" t="s">
        <v>35</v>
      </c>
    </row>
    <row r="243" spans="1:2" x14ac:dyDescent="0.25">
      <c r="A243" t="s">
        <v>15</v>
      </c>
      <c r="B243" t="s">
        <v>45</v>
      </c>
    </row>
    <row r="244" spans="1:2" x14ac:dyDescent="0.25">
      <c r="A244" t="s">
        <v>54</v>
      </c>
      <c r="B244" t="s">
        <v>26</v>
      </c>
    </row>
    <row r="246" spans="1:2" x14ac:dyDescent="0.25">
      <c r="A246" s="1" t="s">
        <v>11</v>
      </c>
    </row>
    <row r="247" spans="1:2" x14ac:dyDescent="0.25">
      <c r="A247" t="s">
        <v>17</v>
      </c>
      <c r="B247" s="2" t="s">
        <v>70</v>
      </c>
    </row>
    <row r="248" spans="1:2" x14ac:dyDescent="0.25">
      <c r="A248" t="s">
        <v>15</v>
      </c>
      <c r="B248" s="2" t="s">
        <v>63</v>
      </c>
    </row>
    <row r="249" spans="1:2" x14ac:dyDescent="0.25">
      <c r="A249" t="s">
        <v>28</v>
      </c>
      <c r="B249" s="2" t="s">
        <v>65</v>
      </c>
    </row>
    <row r="250" spans="1:2" x14ac:dyDescent="0.25">
      <c r="A250" t="s">
        <v>23</v>
      </c>
      <c r="B250" s="2" t="s">
        <v>59</v>
      </c>
    </row>
    <row r="251" spans="1:2" x14ac:dyDescent="0.25">
      <c r="A251" t="s">
        <v>49</v>
      </c>
      <c r="B251" s="2" t="s">
        <v>64</v>
      </c>
    </row>
    <row r="252" spans="1:2" x14ac:dyDescent="0.25">
      <c r="A252" t="s">
        <v>21</v>
      </c>
      <c r="B252" s="2" t="s">
        <v>62</v>
      </c>
    </row>
    <row r="253" spans="1:2" x14ac:dyDescent="0.25">
      <c r="A253" t="s">
        <v>52</v>
      </c>
      <c r="B253" s="2" t="s">
        <v>73</v>
      </c>
    </row>
    <row r="254" spans="1:2" x14ac:dyDescent="0.25">
      <c r="A254" t="s">
        <v>43</v>
      </c>
      <c r="B254" s="2" t="s">
        <v>71</v>
      </c>
    </row>
    <row r="255" spans="1:2" x14ac:dyDescent="0.25">
      <c r="A255" t="s">
        <v>22</v>
      </c>
      <c r="B255" s="2" t="s">
        <v>61</v>
      </c>
    </row>
    <row r="256" spans="1:2" x14ac:dyDescent="0.25">
      <c r="A256" t="s">
        <v>18</v>
      </c>
      <c r="B256" s="2" t="s">
        <v>66</v>
      </c>
    </row>
    <row r="257" spans="1:2" x14ac:dyDescent="0.25">
      <c r="A257" t="s">
        <v>44</v>
      </c>
      <c r="B257" s="2" t="s">
        <v>72</v>
      </c>
    </row>
    <row r="258" spans="1:2" x14ac:dyDescent="0.25">
      <c r="A258" t="s">
        <v>29</v>
      </c>
      <c r="B258" s="2" t="s">
        <v>60</v>
      </c>
    </row>
    <row r="259" spans="1:2" x14ac:dyDescent="0.25">
      <c r="A259" t="s">
        <v>27</v>
      </c>
      <c r="B259" s="2" t="s">
        <v>69</v>
      </c>
    </row>
    <row r="260" spans="1:2" x14ac:dyDescent="0.25">
      <c r="A260" t="s">
        <v>39</v>
      </c>
      <c r="B260" s="2" t="s">
        <v>68</v>
      </c>
    </row>
    <row r="261" spans="1:2" x14ac:dyDescent="0.25">
      <c r="A261" t="s">
        <v>47</v>
      </c>
      <c r="B261" s="2" t="s">
        <v>67</v>
      </c>
    </row>
    <row r="262" spans="1:2" x14ac:dyDescent="0.25">
      <c r="A262" t="s">
        <v>53</v>
      </c>
      <c r="B262" t="s">
        <v>34</v>
      </c>
    </row>
    <row r="263" spans="1:2" x14ac:dyDescent="0.25">
      <c r="A263" t="s">
        <v>30</v>
      </c>
      <c r="B263" t="s">
        <v>20</v>
      </c>
    </row>
    <row r="264" spans="1:2" x14ac:dyDescent="0.25">
      <c r="A264" t="s">
        <v>45</v>
      </c>
      <c r="B264" t="s">
        <v>50</v>
      </c>
    </row>
    <row r="265" spans="1:2" x14ac:dyDescent="0.25">
      <c r="A265" t="s">
        <v>48</v>
      </c>
      <c r="B265" t="s">
        <v>40</v>
      </c>
    </row>
    <row r="266" spans="1:2" x14ac:dyDescent="0.25">
      <c r="A266" t="s">
        <v>36</v>
      </c>
      <c r="B266" t="s">
        <v>46</v>
      </c>
    </row>
    <row r="267" spans="1:2" x14ac:dyDescent="0.25">
      <c r="A267" t="s">
        <v>38</v>
      </c>
      <c r="B267" t="s">
        <v>24</v>
      </c>
    </row>
    <row r="268" spans="1:2" x14ac:dyDescent="0.25">
      <c r="A268" t="s">
        <v>26</v>
      </c>
      <c r="B268" t="s">
        <v>25</v>
      </c>
    </row>
    <row r="269" spans="1:2" x14ac:dyDescent="0.25">
      <c r="A269" t="s">
        <v>42</v>
      </c>
      <c r="B269" t="s">
        <v>31</v>
      </c>
    </row>
    <row r="270" spans="1:2" x14ac:dyDescent="0.25">
      <c r="A270" t="s">
        <v>16</v>
      </c>
      <c r="B270" t="s">
        <v>19</v>
      </c>
    </row>
    <row r="271" spans="1:2" x14ac:dyDescent="0.25">
      <c r="A271" t="s">
        <v>54</v>
      </c>
      <c r="B271" t="s">
        <v>35</v>
      </c>
    </row>
    <row r="272" spans="1:2" x14ac:dyDescent="0.25">
      <c r="A272" t="s">
        <v>41</v>
      </c>
      <c r="B272" t="s">
        <v>51</v>
      </c>
    </row>
    <row r="274" spans="1:2" x14ac:dyDescent="0.25">
      <c r="A274" s="1" t="s">
        <v>12</v>
      </c>
    </row>
    <row r="275" spans="1:2" x14ac:dyDescent="0.25">
      <c r="A275" t="s">
        <v>49</v>
      </c>
      <c r="B275" s="2" t="s">
        <v>71</v>
      </c>
    </row>
    <row r="276" spans="1:2" x14ac:dyDescent="0.25">
      <c r="A276" t="s">
        <v>40</v>
      </c>
      <c r="B276" s="2" t="s">
        <v>65</v>
      </c>
    </row>
    <row r="277" spans="1:2" x14ac:dyDescent="0.25">
      <c r="A277" t="s">
        <v>30</v>
      </c>
      <c r="B277" s="2" t="s">
        <v>61</v>
      </c>
    </row>
    <row r="278" spans="1:2" x14ac:dyDescent="0.25">
      <c r="A278" t="s">
        <v>34</v>
      </c>
      <c r="B278" s="2" t="s">
        <v>69</v>
      </c>
    </row>
    <row r="279" spans="1:2" x14ac:dyDescent="0.25">
      <c r="A279" t="s">
        <v>47</v>
      </c>
      <c r="B279" s="2" t="s">
        <v>72</v>
      </c>
    </row>
    <row r="280" spans="1:2" x14ac:dyDescent="0.25">
      <c r="A280" t="s">
        <v>54</v>
      </c>
      <c r="B280" s="2" t="s">
        <v>68</v>
      </c>
    </row>
    <row r="281" spans="1:2" x14ac:dyDescent="0.25">
      <c r="A281" t="s">
        <v>46</v>
      </c>
      <c r="B281" s="2" t="s">
        <v>66</v>
      </c>
    </row>
    <row r="282" spans="1:2" x14ac:dyDescent="0.25">
      <c r="A282" t="s">
        <v>51</v>
      </c>
      <c r="B282" s="2" t="s">
        <v>67</v>
      </c>
    </row>
    <row r="283" spans="1:2" x14ac:dyDescent="0.25">
      <c r="A283" t="s">
        <v>17</v>
      </c>
      <c r="B283" s="2" t="s">
        <v>73</v>
      </c>
    </row>
    <row r="284" spans="1:2" x14ac:dyDescent="0.25">
      <c r="A284" t="s">
        <v>31</v>
      </c>
      <c r="B284" s="2" t="s">
        <v>64</v>
      </c>
    </row>
    <row r="285" spans="1:2" x14ac:dyDescent="0.25">
      <c r="A285" t="s">
        <v>41</v>
      </c>
      <c r="B285" s="2" t="s">
        <v>59</v>
      </c>
    </row>
    <row r="286" spans="1:2" x14ac:dyDescent="0.25">
      <c r="A286" t="s">
        <v>27</v>
      </c>
      <c r="B286" s="2" t="s">
        <v>62</v>
      </c>
    </row>
    <row r="287" spans="1:2" x14ac:dyDescent="0.25">
      <c r="A287" t="s">
        <v>25</v>
      </c>
      <c r="B287" s="2" t="s">
        <v>70</v>
      </c>
    </row>
    <row r="288" spans="1:2" x14ac:dyDescent="0.25">
      <c r="A288" t="s">
        <v>42</v>
      </c>
      <c r="B288" s="2" t="s">
        <v>63</v>
      </c>
    </row>
    <row r="289" spans="1:2" x14ac:dyDescent="0.25">
      <c r="A289" t="s">
        <v>53</v>
      </c>
      <c r="B289" s="2" t="s">
        <v>60</v>
      </c>
    </row>
    <row r="290" spans="1:2" x14ac:dyDescent="0.25">
      <c r="A290" t="s">
        <v>29</v>
      </c>
      <c r="B290" t="s">
        <v>19</v>
      </c>
    </row>
    <row r="291" spans="1:2" x14ac:dyDescent="0.25">
      <c r="A291" t="s">
        <v>20</v>
      </c>
      <c r="B291" t="s">
        <v>22</v>
      </c>
    </row>
    <row r="292" spans="1:2" x14ac:dyDescent="0.25">
      <c r="A292" t="s">
        <v>39</v>
      </c>
      <c r="B292" t="s">
        <v>36</v>
      </c>
    </row>
    <row r="293" spans="1:2" x14ac:dyDescent="0.25">
      <c r="A293" t="s">
        <v>38</v>
      </c>
      <c r="B293" t="s">
        <v>15</v>
      </c>
    </row>
    <row r="294" spans="1:2" x14ac:dyDescent="0.25">
      <c r="A294" t="s">
        <v>43</v>
      </c>
      <c r="B294" t="s">
        <v>48</v>
      </c>
    </row>
    <row r="295" spans="1:2" x14ac:dyDescent="0.25">
      <c r="A295" t="s">
        <v>26</v>
      </c>
      <c r="B295" t="s">
        <v>21</v>
      </c>
    </row>
    <row r="296" spans="1:2" x14ac:dyDescent="0.25">
      <c r="A296" t="s">
        <v>50</v>
      </c>
      <c r="B296" t="s">
        <v>24</v>
      </c>
    </row>
    <row r="297" spans="1:2" x14ac:dyDescent="0.25">
      <c r="A297" t="s">
        <v>44</v>
      </c>
      <c r="B297" t="s">
        <v>35</v>
      </c>
    </row>
    <row r="298" spans="1:2" x14ac:dyDescent="0.25">
      <c r="A298" t="s">
        <v>23</v>
      </c>
      <c r="B298" t="s">
        <v>28</v>
      </c>
    </row>
    <row r="299" spans="1:2" x14ac:dyDescent="0.25">
      <c r="A299" t="s">
        <v>16</v>
      </c>
      <c r="B299" t="s">
        <v>45</v>
      </c>
    </row>
    <row r="300" spans="1:2" x14ac:dyDescent="0.25">
      <c r="A300" t="s">
        <v>18</v>
      </c>
      <c r="B300" t="s">
        <v>52</v>
      </c>
    </row>
    <row r="302" spans="1:2" x14ac:dyDescent="0.25">
      <c r="A302" s="1" t="s">
        <v>13</v>
      </c>
    </row>
    <row r="303" spans="1:2" x14ac:dyDescent="0.25">
      <c r="A303" t="s">
        <v>27</v>
      </c>
      <c r="B303" s="2" t="s">
        <v>73</v>
      </c>
    </row>
    <row r="304" spans="1:2" x14ac:dyDescent="0.25">
      <c r="A304" t="s">
        <v>28</v>
      </c>
      <c r="B304" s="2" t="s">
        <v>66</v>
      </c>
    </row>
    <row r="305" spans="1:2" x14ac:dyDescent="0.25">
      <c r="A305" t="s">
        <v>25</v>
      </c>
      <c r="B305" s="2" t="s">
        <v>60</v>
      </c>
    </row>
    <row r="306" spans="1:2" x14ac:dyDescent="0.25">
      <c r="A306" t="s">
        <v>22</v>
      </c>
      <c r="B306" s="2" t="s">
        <v>65</v>
      </c>
    </row>
    <row r="307" spans="1:2" x14ac:dyDescent="0.25">
      <c r="A307" t="s">
        <v>19</v>
      </c>
      <c r="B307" s="2" t="s">
        <v>70</v>
      </c>
    </row>
    <row r="308" spans="1:2" x14ac:dyDescent="0.25">
      <c r="A308" t="s">
        <v>21</v>
      </c>
      <c r="B308" s="2" t="s">
        <v>72</v>
      </c>
    </row>
    <row r="309" spans="1:2" x14ac:dyDescent="0.25">
      <c r="A309" t="s">
        <v>18</v>
      </c>
      <c r="B309" s="2" t="s">
        <v>59</v>
      </c>
    </row>
    <row r="310" spans="1:2" x14ac:dyDescent="0.25">
      <c r="A310" t="s">
        <v>46</v>
      </c>
      <c r="B310" s="2" t="s">
        <v>69</v>
      </c>
    </row>
    <row r="311" spans="1:2" x14ac:dyDescent="0.25">
      <c r="A311" t="s">
        <v>30</v>
      </c>
      <c r="B311" s="2" t="s">
        <v>68</v>
      </c>
    </row>
    <row r="312" spans="1:2" x14ac:dyDescent="0.25">
      <c r="A312" t="s">
        <v>23</v>
      </c>
      <c r="B312" s="2" t="s">
        <v>61</v>
      </c>
    </row>
    <row r="313" spans="1:2" x14ac:dyDescent="0.25">
      <c r="A313" t="s">
        <v>36</v>
      </c>
      <c r="B313" s="2" t="s">
        <v>67</v>
      </c>
    </row>
    <row r="314" spans="1:2" x14ac:dyDescent="0.25">
      <c r="A314" t="s">
        <v>48</v>
      </c>
      <c r="B314" s="2" t="s">
        <v>64</v>
      </c>
    </row>
    <row r="315" spans="1:2" x14ac:dyDescent="0.25">
      <c r="A315" t="s">
        <v>53</v>
      </c>
      <c r="B315" s="2" t="s">
        <v>62</v>
      </c>
    </row>
    <row r="316" spans="1:2" x14ac:dyDescent="0.25">
      <c r="A316" t="s">
        <v>17</v>
      </c>
      <c r="B316" s="2" t="s">
        <v>63</v>
      </c>
    </row>
    <row r="317" spans="1:2" x14ac:dyDescent="0.25">
      <c r="A317" t="s">
        <v>41</v>
      </c>
      <c r="B317" s="2" t="s">
        <v>71</v>
      </c>
    </row>
    <row r="318" spans="1:2" x14ac:dyDescent="0.25">
      <c r="A318" t="s">
        <v>44</v>
      </c>
      <c r="B318" t="s">
        <v>50</v>
      </c>
    </row>
    <row r="319" spans="1:2" x14ac:dyDescent="0.25">
      <c r="A319" t="s">
        <v>52</v>
      </c>
      <c r="B319" t="s">
        <v>15</v>
      </c>
    </row>
    <row r="320" spans="1:2" x14ac:dyDescent="0.25">
      <c r="A320" t="s">
        <v>51</v>
      </c>
      <c r="B320" t="s">
        <v>43</v>
      </c>
    </row>
    <row r="321" spans="1:2" x14ac:dyDescent="0.25">
      <c r="A321" t="s">
        <v>29</v>
      </c>
      <c r="B321" t="s">
        <v>20</v>
      </c>
    </row>
    <row r="322" spans="1:2" x14ac:dyDescent="0.25">
      <c r="A322" t="s">
        <v>26</v>
      </c>
      <c r="B322" t="s">
        <v>42</v>
      </c>
    </row>
    <row r="323" spans="1:2" x14ac:dyDescent="0.25">
      <c r="A323" t="s">
        <v>47</v>
      </c>
      <c r="B323" t="s">
        <v>35</v>
      </c>
    </row>
    <row r="324" spans="1:2" x14ac:dyDescent="0.25">
      <c r="A324" t="s">
        <v>45</v>
      </c>
      <c r="B324" t="s">
        <v>39</v>
      </c>
    </row>
    <row r="325" spans="1:2" x14ac:dyDescent="0.25">
      <c r="A325" t="s">
        <v>49</v>
      </c>
      <c r="B325" t="s">
        <v>54</v>
      </c>
    </row>
    <row r="326" spans="1:2" x14ac:dyDescent="0.25">
      <c r="A326" t="s">
        <v>16</v>
      </c>
      <c r="B326" t="s">
        <v>24</v>
      </c>
    </row>
    <row r="328" spans="1:2" x14ac:dyDescent="0.25">
      <c r="A328" s="1" t="s">
        <v>14</v>
      </c>
    </row>
    <row r="329" spans="1:2" x14ac:dyDescent="0.25">
      <c r="A329" t="s">
        <v>47</v>
      </c>
      <c r="B329" s="2" t="s">
        <v>59</v>
      </c>
    </row>
    <row r="330" spans="1:2" x14ac:dyDescent="0.25">
      <c r="A330" t="s">
        <v>27</v>
      </c>
      <c r="B330" s="2" t="s">
        <v>60</v>
      </c>
    </row>
    <row r="331" spans="1:2" x14ac:dyDescent="0.25">
      <c r="A331" t="s">
        <v>52</v>
      </c>
      <c r="B331" s="2" t="s">
        <v>66</v>
      </c>
    </row>
    <row r="332" spans="1:2" x14ac:dyDescent="0.25">
      <c r="A332" t="s">
        <v>36</v>
      </c>
      <c r="B332" s="2" t="s">
        <v>65</v>
      </c>
    </row>
    <row r="333" spans="1:2" x14ac:dyDescent="0.25">
      <c r="A333" t="s">
        <v>20</v>
      </c>
      <c r="B333" s="2" t="s">
        <v>67</v>
      </c>
    </row>
    <row r="334" spans="1:2" x14ac:dyDescent="0.25">
      <c r="A334" t="s">
        <v>44</v>
      </c>
      <c r="B334" s="2" t="s">
        <v>63</v>
      </c>
    </row>
    <row r="335" spans="1:2" x14ac:dyDescent="0.25">
      <c r="A335" t="s">
        <v>53</v>
      </c>
      <c r="B335" s="2" t="s">
        <v>72</v>
      </c>
    </row>
    <row r="336" spans="1:2" x14ac:dyDescent="0.25">
      <c r="A336" t="s">
        <v>49</v>
      </c>
      <c r="B336" s="2" t="s">
        <v>73</v>
      </c>
    </row>
    <row r="337" spans="1:2" x14ac:dyDescent="0.25">
      <c r="A337" t="s">
        <v>29</v>
      </c>
      <c r="B337" s="2" t="s">
        <v>70</v>
      </c>
    </row>
    <row r="338" spans="1:2" x14ac:dyDescent="0.25">
      <c r="A338" t="s">
        <v>17</v>
      </c>
      <c r="B338" s="2" t="s">
        <v>64</v>
      </c>
    </row>
    <row r="339" spans="1:2" x14ac:dyDescent="0.25">
      <c r="A339" t="s">
        <v>30</v>
      </c>
      <c r="B339" s="2" t="s">
        <v>68</v>
      </c>
    </row>
    <row r="340" spans="1:2" x14ac:dyDescent="0.25">
      <c r="A340" t="s">
        <v>15</v>
      </c>
      <c r="B340" s="2" t="s">
        <v>62</v>
      </c>
    </row>
    <row r="341" spans="1:2" x14ac:dyDescent="0.25">
      <c r="A341" t="s">
        <v>28</v>
      </c>
      <c r="B341" s="2" t="s">
        <v>71</v>
      </c>
    </row>
    <row r="342" spans="1:2" x14ac:dyDescent="0.25">
      <c r="A342" t="s">
        <v>51</v>
      </c>
      <c r="B342" s="2" t="s">
        <v>61</v>
      </c>
    </row>
    <row r="343" spans="1:2" x14ac:dyDescent="0.25">
      <c r="A343" t="s">
        <v>19</v>
      </c>
      <c r="B343" s="2" t="s">
        <v>69</v>
      </c>
    </row>
    <row r="344" spans="1:2" x14ac:dyDescent="0.25">
      <c r="A344" t="s">
        <v>22</v>
      </c>
      <c r="B344" t="s">
        <v>21</v>
      </c>
    </row>
    <row r="345" spans="1:2" x14ac:dyDescent="0.25">
      <c r="A345" t="s">
        <v>48</v>
      </c>
      <c r="B345" t="s">
        <v>39</v>
      </c>
    </row>
    <row r="346" spans="1:2" x14ac:dyDescent="0.25">
      <c r="A346" t="s">
        <v>50</v>
      </c>
      <c r="B346" t="s">
        <v>43</v>
      </c>
    </row>
    <row r="347" spans="1:2" x14ac:dyDescent="0.25">
      <c r="A347" t="s">
        <v>45</v>
      </c>
      <c r="B347" t="s">
        <v>25</v>
      </c>
    </row>
    <row r="348" spans="1:2" x14ac:dyDescent="0.25">
      <c r="A348" t="s">
        <v>42</v>
      </c>
      <c r="B348" t="s">
        <v>40</v>
      </c>
    </row>
    <row r="349" spans="1:2" x14ac:dyDescent="0.25">
      <c r="A349" t="s">
        <v>26</v>
      </c>
      <c r="B349" t="s">
        <v>18</v>
      </c>
    </row>
    <row r="350" spans="1:2" x14ac:dyDescent="0.25">
      <c r="A350" t="s">
        <v>54</v>
      </c>
      <c r="B350" t="s">
        <v>16</v>
      </c>
    </row>
    <row r="351" spans="1:2" x14ac:dyDescent="0.25">
      <c r="A351" t="s">
        <v>41</v>
      </c>
      <c r="B351" t="s">
        <v>23</v>
      </c>
    </row>
    <row r="352" spans="1:2" x14ac:dyDescent="0.25">
      <c r="A352" t="s">
        <v>24</v>
      </c>
      <c r="B352" t="s">
        <v>46</v>
      </c>
    </row>
  </sheetData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CreerGroupesAvecQuotaEquilibre">
                <anchor moveWithCells="1" sizeWithCells="1">
                  <from>
                    <xdr:col>10</xdr:col>
                    <xdr:colOff>228600</xdr:colOff>
                    <xdr:row>5</xdr:row>
                    <xdr:rowOff>104775</xdr:rowOff>
                  </from>
                  <to>
                    <xdr:col>12</xdr:col>
                    <xdr:colOff>28575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402"/>
  <sheetViews>
    <sheetView tabSelected="1" topLeftCell="D1" workbookViewId="0">
      <selection activeCell="R13" sqref="R13"/>
    </sheetView>
  </sheetViews>
  <sheetFormatPr defaultColWidth="9.140625" defaultRowHeight="15" x14ac:dyDescent="0.25"/>
  <cols>
    <col min="1" max="1" width="21.7109375" style="3" customWidth="1"/>
    <col min="2" max="3" width="39" style="4" customWidth="1"/>
    <col min="4" max="4" width="5.5703125" style="4" customWidth="1"/>
    <col min="5" max="5" width="24" style="3" customWidth="1"/>
    <col min="6" max="6" width="39" style="3" customWidth="1"/>
    <col min="7" max="8" width="9.140625" style="3"/>
    <col min="9" max="9" width="17.28515625" style="3" bestFit="1" customWidth="1"/>
    <col min="10" max="10" width="12.7109375" style="3" bestFit="1" customWidth="1"/>
    <col min="11" max="11" width="16" style="3" bestFit="1" customWidth="1"/>
    <col min="12" max="13" width="9.140625" style="3"/>
    <col min="14" max="14" width="16.42578125" style="3" bestFit="1" customWidth="1"/>
    <col min="15" max="15" width="6.42578125" style="3" bestFit="1" customWidth="1"/>
    <col min="16" max="16384" width="9.140625" style="3"/>
  </cols>
  <sheetData>
    <row r="1" spans="1:20" x14ac:dyDescent="0.25">
      <c r="A1" s="3">
        <f>+B1-C1</f>
        <v>0</v>
      </c>
      <c r="B1" s="4">
        <f>SUM(TBL_1[Nombre de fois qu''ils doivent apparaitre])</f>
        <v>581</v>
      </c>
      <c r="C1" s="4">
        <f>SUM(TBL_1[count])</f>
        <v>581</v>
      </c>
      <c r="F1" s="3">
        <f>SUM(TBL_2[Nombre de fois qu''ils doivent apparaitre])</f>
        <v>219</v>
      </c>
      <c r="G1" s="3">
        <f>SUM(TBL_2[count])</f>
        <v>219</v>
      </c>
      <c r="J1" s="3">
        <f>ROWS(TBL_3[personne1])</f>
        <v>400</v>
      </c>
    </row>
    <row r="2" spans="1:20" x14ac:dyDescent="0.25">
      <c r="A2" s="5" t="s">
        <v>0</v>
      </c>
      <c r="B2" s="6" t="s">
        <v>2</v>
      </c>
      <c r="C2" s="7" t="s">
        <v>135</v>
      </c>
      <c r="D2" s="6"/>
      <c r="E2" s="5" t="s">
        <v>1</v>
      </c>
      <c r="F2" s="8" t="s">
        <v>2</v>
      </c>
      <c r="G2" s="9" t="s">
        <v>135</v>
      </c>
      <c r="H2" s="10"/>
      <c r="I2" s="3" t="s">
        <v>136</v>
      </c>
      <c r="J2" s="3" t="s">
        <v>133</v>
      </c>
      <c r="K2" s="3" t="s">
        <v>134</v>
      </c>
      <c r="N2" s="11" t="s">
        <v>139</v>
      </c>
      <c r="O2"/>
      <c r="P2"/>
      <c r="Q2"/>
      <c r="R2"/>
      <c r="S2"/>
      <c r="T2"/>
    </row>
    <row r="3" spans="1:20" ht="18.75" x14ac:dyDescent="0.3">
      <c r="A3" s="3" t="s">
        <v>15</v>
      </c>
      <c r="B3" s="4">
        <v>18</v>
      </c>
      <c r="C3" s="4">
        <f>COUNTIF(TBL_3[personne1],"+"&amp;TBL_1[[#This Row],[Sachants]])+COUNTIF(TBL_3[personne2],"+"&amp;TBL_1[[#This Row],[Sachants]])</f>
        <v>18</v>
      </c>
      <c r="E3" s="3" t="s">
        <v>59</v>
      </c>
      <c r="F3" s="4">
        <v>18</v>
      </c>
      <c r="G3" s="3">
        <f>COUNTIF(TBL_3[personne1],"-"&amp;TBL_2[[#This Row],[Non Sachants]])+COUNTIF(TBL_3[personne2],"-"&amp;TBL_2[[#This Row],[Non Sachants]])</f>
        <v>18</v>
      </c>
      <c r="I3" s="3">
        <v>1</v>
      </c>
      <c r="J3" s="3" t="s">
        <v>83</v>
      </c>
      <c r="K3" s="3" t="s">
        <v>84</v>
      </c>
      <c r="N3" s="11" t="s">
        <v>136</v>
      </c>
      <c r="O3" t="s">
        <v>138</v>
      </c>
      <c r="Q3" s="13">
        <f>MAX(O$4:O$15)</f>
        <v>36</v>
      </c>
      <c r="R3"/>
      <c r="S3"/>
      <c r="T3"/>
    </row>
    <row r="4" spans="1:20" ht="18.75" x14ac:dyDescent="0.3">
      <c r="A4" s="3" t="s">
        <v>16</v>
      </c>
      <c r="B4" s="4">
        <v>18</v>
      </c>
      <c r="C4" s="4">
        <f>COUNTIF(TBL_3[personne1],"+"&amp;TBL_1[[#This Row],[Sachants]])+COUNTIF(TBL_3[personne2],"+"&amp;TBL_1[[#This Row],[Sachants]])</f>
        <v>18</v>
      </c>
      <c r="E4" s="3" t="s">
        <v>61</v>
      </c>
      <c r="F4" s="4">
        <v>18</v>
      </c>
      <c r="G4" s="3">
        <f>COUNTIF(TBL_3[personne1],"-"&amp;TBL_2[[#This Row],[Non Sachants]])+COUNTIF(TBL_3[personne2],"-"&amp;TBL_2[[#This Row],[Non Sachants]])</f>
        <v>18</v>
      </c>
      <c r="I4" s="3">
        <v>1</v>
      </c>
      <c r="J4" s="3" t="s">
        <v>92</v>
      </c>
      <c r="K4" s="3" t="s">
        <v>78</v>
      </c>
      <c r="N4">
        <v>1</v>
      </c>
      <c r="O4" s="12">
        <v>32</v>
      </c>
      <c r="Q4" s="13">
        <f>MIN(O$4:O$15)</f>
        <v>31</v>
      </c>
      <c r="R4"/>
      <c r="S4"/>
      <c r="T4"/>
    </row>
    <row r="5" spans="1:20" ht="18.75" x14ac:dyDescent="0.3">
      <c r="A5" s="3" t="s">
        <v>17</v>
      </c>
      <c r="B5" s="4">
        <v>18</v>
      </c>
      <c r="C5" s="4">
        <f>COUNTIF(TBL_3[personne1],"+"&amp;TBL_1[[#This Row],[Sachants]])+COUNTIF(TBL_3[personne2],"+"&amp;TBL_1[[#This Row],[Sachants]])</f>
        <v>18</v>
      </c>
      <c r="E5" s="3" t="s">
        <v>62</v>
      </c>
      <c r="F5" s="4">
        <v>18</v>
      </c>
      <c r="G5" s="3">
        <f>COUNTIF(TBL_3[personne1],"-"&amp;TBL_2[[#This Row],[Non Sachants]])+COUNTIF(TBL_3[personne2],"-"&amp;TBL_2[[#This Row],[Non Sachants]])</f>
        <v>18</v>
      </c>
      <c r="I5" s="3">
        <v>1</v>
      </c>
      <c r="J5" s="3" t="s">
        <v>131</v>
      </c>
      <c r="K5" s="3" t="s">
        <v>86</v>
      </c>
      <c r="N5">
        <v>2</v>
      </c>
      <c r="O5" s="12">
        <v>34</v>
      </c>
      <c r="Q5" s="13">
        <f>+Q3-Q4</f>
        <v>5</v>
      </c>
      <c r="R5"/>
      <c r="S5"/>
      <c r="T5"/>
    </row>
    <row r="6" spans="1:20" x14ac:dyDescent="0.25">
      <c r="A6" s="3" t="s">
        <v>18</v>
      </c>
      <c r="B6" s="4">
        <v>18</v>
      </c>
      <c r="C6" s="4">
        <f>COUNTIF(TBL_3[personne1],"+"&amp;TBL_1[[#This Row],[Sachants]])+COUNTIF(TBL_3[personne2],"+"&amp;TBL_1[[#This Row],[Sachants]])</f>
        <v>18</v>
      </c>
      <c r="E6" s="3" t="s">
        <v>63</v>
      </c>
      <c r="F6" s="4">
        <v>18</v>
      </c>
      <c r="G6" s="3">
        <f>COUNTIF(TBL_3[personne1],"-"&amp;TBL_2[[#This Row],[Non Sachants]])+COUNTIF(TBL_3[personne2],"-"&amp;TBL_2[[#This Row],[Non Sachants]])</f>
        <v>18</v>
      </c>
      <c r="I6" s="3">
        <v>1</v>
      </c>
      <c r="J6" s="3" t="s">
        <v>98</v>
      </c>
      <c r="K6" s="3" t="s">
        <v>101</v>
      </c>
      <c r="N6">
        <v>3</v>
      </c>
      <c r="O6" s="12">
        <v>31</v>
      </c>
      <c r="P6"/>
      <c r="Q6"/>
      <c r="R6"/>
      <c r="S6"/>
      <c r="T6"/>
    </row>
    <row r="7" spans="1:20" x14ac:dyDescent="0.25">
      <c r="A7" s="3" t="s">
        <v>19</v>
      </c>
      <c r="B7" s="4">
        <v>12</v>
      </c>
      <c r="C7" s="4">
        <f>COUNTIF(TBL_3[personne1],"+"&amp;TBL_1[[#This Row],[Sachants]])+COUNTIF(TBL_3[personne2],"+"&amp;TBL_1[[#This Row],[Sachants]])</f>
        <v>12</v>
      </c>
      <c r="E7" s="3" t="s">
        <v>64</v>
      </c>
      <c r="F7" s="4">
        <v>18</v>
      </c>
      <c r="G7" s="3">
        <f>COUNTIF(TBL_3[personne1],"-"&amp;TBL_2[[#This Row],[Non Sachants]])+COUNTIF(TBL_3[personne2],"-"&amp;TBL_2[[#This Row],[Non Sachants]])</f>
        <v>18</v>
      </c>
      <c r="I7" s="3">
        <v>1</v>
      </c>
      <c r="J7" s="3" t="s">
        <v>128</v>
      </c>
      <c r="K7" s="3" t="s">
        <v>106</v>
      </c>
      <c r="N7">
        <v>4</v>
      </c>
      <c r="O7" s="12">
        <v>31</v>
      </c>
      <c r="P7"/>
      <c r="Q7"/>
      <c r="R7"/>
      <c r="S7"/>
      <c r="T7"/>
    </row>
    <row r="8" spans="1:20" x14ac:dyDescent="0.25">
      <c r="A8" s="3" t="s">
        <v>20</v>
      </c>
      <c r="B8" s="4">
        <v>15</v>
      </c>
      <c r="C8" s="4">
        <f>COUNTIF(TBL_3[personne1],"+"&amp;TBL_1[[#This Row],[Sachants]])+COUNTIF(TBL_3[personne2],"+"&amp;TBL_1[[#This Row],[Sachants]])</f>
        <v>15</v>
      </c>
      <c r="E8" s="3" t="s">
        <v>60</v>
      </c>
      <c r="F8" s="4">
        <v>15</v>
      </c>
      <c r="G8" s="3">
        <f>COUNTIF(TBL_3[personne1],"-"&amp;TBL_2[[#This Row],[Non Sachants]])+COUNTIF(TBL_3[personne2],"-"&amp;TBL_2[[#This Row],[Non Sachants]])</f>
        <v>15</v>
      </c>
      <c r="I8" s="3">
        <v>1</v>
      </c>
      <c r="J8" s="3" t="s">
        <v>118</v>
      </c>
      <c r="K8" s="3" t="s">
        <v>106</v>
      </c>
      <c r="N8">
        <v>5</v>
      </c>
      <c r="O8" s="12">
        <v>33</v>
      </c>
      <c r="P8"/>
      <c r="Q8"/>
      <c r="R8"/>
      <c r="S8"/>
      <c r="T8"/>
    </row>
    <row r="9" spans="1:20" x14ac:dyDescent="0.25">
      <c r="A9" s="3" t="s">
        <v>21</v>
      </c>
      <c r="B9" s="4">
        <v>15</v>
      </c>
      <c r="C9" s="4">
        <f>COUNTIF(TBL_3[personne1],"+"&amp;TBL_1[[#This Row],[Sachants]])+COUNTIF(TBL_3[personne2],"+"&amp;TBL_1[[#This Row],[Sachants]])</f>
        <v>15</v>
      </c>
      <c r="E9" s="3" t="s">
        <v>65</v>
      </c>
      <c r="F9" s="4">
        <v>15</v>
      </c>
      <c r="G9" s="3">
        <f>COUNTIF(TBL_3[personne1],"-"&amp;TBL_2[[#This Row],[Non Sachants]])+COUNTIF(TBL_3[personne2],"-"&amp;TBL_2[[#This Row],[Non Sachants]])</f>
        <v>15</v>
      </c>
      <c r="I9" s="3">
        <v>1</v>
      </c>
      <c r="J9" s="3" t="s">
        <v>108</v>
      </c>
      <c r="K9" s="3" t="s">
        <v>75</v>
      </c>
      <c r="N9">
        <v>6</v>
      </c>
      <c r="O9" s="12">
        <v>33</v>
      </c>
      <c r="P9"/>
      <c r="Q9"/>
      <c r="R9"/>
      <c r="S9"/>
      <c r="T9"/>
    </row>
    <row r="10" spans="1:20" x14ac:dyDescent="0.25">
      <c r="A10" s="3" t="s">
        <v>22</v>
      </c>
      <c r="B10" s="4">
        <v>15</v>
      </c>
      <c r="C10" s="4">
        <f>COUNTIF(TBL_3[personne1],"+"&amp;TBL_1[[#This Row],[Sachants]])+COUNTIF(TBL_3[personne2],"+"&amp;TBL_1[[#This Row],[Sachants]])</f>
        <v>15</v>
      </c>
      <c r="E10" s="3" t="s">
        <v>66</v>
      </c>
      <c r="F10" s="4">
        <v>12</v>
      </c>
      <c r="G10" s="3">
        <f>COUNTIF(TBL_3[personne1],"-"&amp;TBL_2[[#This Row],[Non Sachants]])+COUNTIF(TBL_3[personne2],"-"&amp;TBL_2[[#This Row],[Non Sachants]])</f>
        <v>12</v>
      </c>
      <c r="I10" s="3">
        <v>1</v>
      </c>
      <c r="J10" s="3" t="s">
        <v>96</v>
      </c>
      <c r="K10" s="3" t="s">
        <v>101</v>
      </c>
      <c r="N10">
        <v>7</v>
      </c>
      <c r="O10" s="12">
        <v>36</v>
      </c>
      <c r="P10"/>
      <c r="Q10"/>
      <c r="R10"/>
      <c r="S10"/>
      <c r="T10"/>
    </row>
    <row r="11" spans="1:20" x14ac:dyDescent="0.25">
      <c r="A11" s="3" t="s">
        <v>23</v>
      </c>
      <c r="B11" s="4">
        <v>15</v>
      </c>
      <c r="C11" s="4">
        <f>COUNTIF(TBL_3[personne1],"+"&amp;TBL_1[[#This Row],[Sachants]])+COUNTIF(TBL_3[personne2],"+"&amp;TBL_1[[#This Row],[Sachants]])</f>
        <v>15</v>
      </c>
      <c r="E11" s="3" t="s">
        <v>67</v>
      </c>
      <c r="F11" s="4">
        <v>12</v>
      </c>
      <c r="G11" s="3">
        <f>COUNTIF(TBL_3[personne1],"-"&amp;TBL_2[[#This Row],[Non Sachants]])+COUNTIF(TBL_3[personne2],"-"&amp;TBL_2[[#This Row],[Non Sachants]])</f>
        <v>12</v>
      </c>
      <c r="I11" s="3">
        <v>1</v>
      </c>
      <c r="J11" s="3" t="s">
        <v>104</v>
      </c>
      <c r="K11" s="3" t="s">
        <v>82</v>
      </c>
      <c r="N11">
        <v>8</v>
      </c>
      <c r="O11" s="12">
        <v>35</v>
      </c>
      <c r="P11"/>
      <c r="Q11"/>
      <c r="R11"/>
      <c r="S11"/>
      <c r="T11"/>
    </row>
    <row r="12" spans="1:20" x14ac:dyDescent="0.25">
      <c r="A12" s="3" t="s">
        <v>24</v>
      </c>
      <c r="B12" s="4">
        <v>15</v>
      </c>
      <c r="C12" s="4">
        <f>COUNTIF(TBL_3[personne1],"+"&amp;TBL_1[[#This Row],[Sachants]])+COUNTIF(TBL_3[personne2],"+"&amp;TBL_1[[#This Row],[Sachants]])</f>
        <v>15</v>
      </c>
      <c r="E12" s="3" t="s">
        <v>68</v>
      </c>
      <c r="F12" s="4">
        <v>12</v>
      </c>
      <c r="G12" s="3">
        <f>COUNTIF(TBL_3[personne1],"-"&amp;TBL_2[[#This Row],[Non Sachants]])+COUNTIF(TBL_3[personne2],"-"&amp;TBL_2[[#This Row],[Non Sachants]])</f>
        <v>12</v>
      </c>
      <c r="I12" s="3">
        <v>1</v>
      </c>
      <c r="J12" s="3" t="s">
        <v>117</v>
      </c>
      <c r="K12" s="3" t="s">
        <v>93</v>
      </c>
      <c r="N12">
        <v>9</v>
      </c>
      <c r="O12" s="12">
        <v>36</v>
      </c>
      <c r="P12"/>
      <c r="Q12"/>
      <c r="R12"/>
      <c r="S12"/>
      <c r="T12"/>
    </row>
    <row r="13" spans="1:20" x14ac:dyDescent="0.25">
      <c r="A13" s="3" t="s">
        <v>25</v>
      </c>
      <c r="B13" s="4">
        <v>15</v>
      </c>
      <c r="C13" s="4">
        <f>COUNTIF(TBL_3[personne1],"+"&amp;TBL_1[[#This Row],[Sachants]])+COUNTIF(TBL_3[personne2],"+"&amp;TBL_1[[#This Row],[Sachants]])</f>
        <v>15</v>
      </c>
      <c r="E13" s="3" t="s">
        <v>69</v>
      </c>
      <c r="F13" s="4">
        <v>15</v>
      </c>
      <c r="G13" s="3">
        <f>COUNTIF(TBL_3[personne1],"-"&amp;TBL_2[[#This Row],[Non Sachants]])+COUNTIF(TBL_3[personne2],"-"&amp;TBL_2[[#This Row],[Non Sachants]])</f>
        <v>15</v>
      </c>
      <c r="I13" s="3">
        <v>1</v>
      </c>
      <c r="J13" s="3" t="s">
        <v>94</v>
      </c>
      <c r="K13" s="3" t="s">
        <v>99</v>
      </c>
      <c r="N13">
        <v>10</v>
      </c>
      <c r="O13" s="12">
        <v>32</v>
      </c>
      <c r="P13"/>
      <c r="Q13"/>
      <c r="R13"/>
      <c r="S13"/>
      <c r="T13"/>
    </row>
    <row r="14" spans="1:20" x14ac:dyDescent="0.25">
      <c r="A14" s="3" t="s">
        <v>26</v>
      </c>
      <c r="B14" s="4">
        <v>15</v>
      </c>
      <c r="C14" s="4">
        <f>COUNTIF(TBL_3[personne1],"+"&amp;TBL_1[[#This Row],[Sachants]])+COUNTIF(TBL_3[personne2],"+"&amp;TBL_1[[#This Row],[Sachants]])</f>
        <v>15</v>
      </c>
      <c r="E14" s="3" t="s">
        <v>70</v>
      </c>
      <c r="F14" s="4">
        <v>12</v>
      </c>
      <c r="G14" s="3">
        <f>COUNTIF(TBL_3[personne1],"-"&amp;TBL_2[[#This Row],[Non Sachants]])+COUNTIF(TBL_3[personne2],"-"&amp;TBL_2[[#This Row],[Non Sachants]])</f>
        <v>12</v>
      </c>
      <c r="I14" s="3">
        <v>1</v>
      </c>
      <c r="J14" s="3" t="s">
        <v>81</v>
      </c>
      <c r="K14" s="3" t="s">
        <v>95</v>
      </c>
      <c r="N14">
        <v>11</v>
      </c>
      <c r="O14" s="12">
        <v>33</v>
      </c>
      <c r="P14"/>
      <c r="Q14"/>
      <c r="R14"/>
      <c r="S14"/>
      <c r="T14"/>
    </row>
    <row r="15" spans="1:20" x14ac:dyDescent="0.25">
      <c r="A15" s="3" t="s">
        <v>27</v>
      </c>
      <c r="B15" s="4">
        <v>15</v>
      </c>
      <c r="C15" s="4">
        <f>COUNTIF(TBL_3[personne1],"+"&amp;TBL_1[[#This Row],[Sachants]])+COUNTIF(TBL_3[personne2],"+"&amp;TBL_1[[#This Row],[Sachants]])</f>
        <v>15</v>
      </c>
      <c r="E15" s="3" t="s">
        <v>71</v>
      </c>
      <c r="F15" s="4">
        <v>12</v>
      </c>
      <c r="G15" s="3">
        <f>COUNTIF(TBL_3[personne1],"-"&amp;TBL_2[[#This Row],[Non Sachants]])+COUNTIF(TBL_3[personne2],"-"&amp;TBL_2[[#This Row],[Non Sachants]])</f>
        <v>12</v>
      </c>
      <c r="I15" s="3">
        <v>1</v>
      </c>
      <c r="J15" s="3" t="s">
        <v>89</v>
      </c>
      <c r="K15" s="3" t="s">
        <v>75</v>
      </c>
      <c r="N15">
        <v>12</v>
      </c>
      <c r="O15" s="12">
        <v>34</v>
      </c>
      <c r="P15"/>
      <c r="Q15"/>
      <c r="R15"/>
      <c r="S15"/>
      <c r="T15"/>
    </row>
    <row r="16" spans="1:20" x14ac:dyDescent="0.25">
      <c r="A16" s="3" t="s">
        <v>28</v>
      </c>
      <c r="B16" s="4">
        <v>15</v>
      </c>
      <c r="C16" s="4">
        <f>COUNTIF(TBL_3[personne1],"+"&amp;TBL_1[[#This Row],[Sachants]])+COUNTIF(TBL_3[personne2],"+"&amp;TBL_1[[#This Row],[Sachants]])</f>
        <v>15</v>
      </c>
      <c r="E16" s="3" t="s">
        <v>72</v>
      </c>
      <c r="F16" s="4">
        <v>12</v>
      </c>
      <c r="G16" s="3">
        <f>COUNTIF(TBL_3[personne1],"-"&amp;TBL_2[[#This Row],[Non Sachants]])+COUNTIF(TBL_3[personne2],"-"&amp;TBL_2[[#This Row],[Non Sachants]])</f>
        <v>12</v>
      </c>
      <c r="I16" s="3">
        <v>1</v>
      </c>
      <c r="J16" s="3" t="s">
        <v>105</v>
      </c>
      <c r="K16" s="3" t="s">
        <v>84</v>
      </c>
      <c r="N16" t="s">
        <v>137</v>
      </c>
      <c r="O16" s="12">
        <v>400</v>
      </c>
      <c r="P16"/>
      <c r="Q16"/>
      <c r="R16"/>
      <c r="S16"/>
      <c r="T16"/>
    </row>
    <row r="17" spans="1:11" x14ac:dyDescent="0.25">
      <c r="A17" s="3" t="s">
        <v>29</v>
      </c>
      <c r="B17" s="4">
        <v>15</v>
      </c>
      <c r="C17" s="4">
        <f>COUNTIF(TBL_3[personne1],"+"&amp;TBL_1[[#This Row],[Sachants]])+COUNTIF(TBL_3[personne2],"+"&amp;TBL_1[[#This Row],[Sachants]])</f>
        <v>15</v>
      </c>
      <c r="E17" s="3" t="s">
        <v>73</v>
      </c>
      <c r="F17" s="4">
        <v>12</v>
      </c>
      <c r="G17" s="3">
        <f>COUNTIF(TBL_3[personne1],"-"&amp;TBL_2[[#This Row],[Non Sachants]])+COUNTIF(TBL_3[personne2],"-"&amp;TBL_2[[#This Row],[Non Sachants]])</f>
        <v>12</v>
      </c>
      <c r="I17" s="3">
        <v>1</v>
      </c>
      <c r="J17" s="3" t="s">
        <v>79</v>
      </c>
      <c r="K17" s="3" t="s">
        <v>90</v>
      </c>
    </row>
    <row r="18" spans="1:11" x14ac:dyDescent="0.25">
      <c r="A18" s="3" t="s">
        <v>30</v>
      </c>
      <c r="B18" s="4">
        <v>15</v>
      </c>
      <c r="C18" s="4">
        <f>COUNTIF(TBL_3[personne1],"+"&amp;TBL_1[[#This Row],[Sachants]])+COUNTIF(TBL_3[personne2],"+"&amp;TBL_1[[#This Row],[Sachants]])</f>
        <v>15</v>
      </c>
      <c r="F18" s="4"/>
      <c r="I18" s="3">
        <v>1</v>
      </c>
      <c r="J18" s="3" t="s">
        <v>124</v>
      </c>
      <c r="K18" s="3" t="s">
        <v>88</v>
      </c>
    </row>
    <row r="19" spans="1:11" x14ac:dyDescent="0.25">
      <c r="A19" s="3" t="s">
        <v>31</v>
      </c>
      <c r="B19" s="4">
        <v>10</v>
      </c>
      <c r="C19" s="4">
        <f>COUNTIF(TBL_3[personne1],"+"&amp;TBL_1[[#This Row],[Sachants]])+COUNTIF(TBL_3[personne2],"+"&amp;TBL_1[[#This Row],[Sachants]])</f>
        <v>10</v>
      </c>
      <c r="F19" s="4"/>
      <c r="I19" s="3">
        <v>1</v>
      </c>
      <c r="J19" s="3" t="s">
        <v>116</v>
      </c>
      <c r="K19" s="3" t="s">
        <v>97</v>
      </c>
    </row>
    <row r="20" spans="1:11" x14ac:dyDescent="0.25">
      <c r="A20" s="3" t="s">
        <v>32</v>
      </c>
      <c r="B20" s="4">
        <v>6</v>
      </c>
      <c r="C20" s="4">
        <f>COUNTIF(TBL_3[personne1],"+"&amp;TBL_1[[#This Row],[Sachants]])+COUNTIF(TBL_3[personne2],"+"&amp;TBL_1[[#This Row],[Sachants]])</f>
        <v>6</v>
      </c>
      <c r="F20" s="4"/>
      <c r="I20" s="3">
        <v>1</v>
      </c>
      <c r="J20" s="3" t="s">
        <v>104</v>
      </c>
      <c r="K20" s="3" t="s">
        <v>103</v>
      </c>
    </row>
    <row r="21" spans="1:11" x14ac:dyDescent="0.25">
      <c r="A21" s="3" t="s">
        <v>33</v>
      </c>
      <c r="B21" s="4">
        <v>6</v>
      </c>
      <c r="C21" s="4">
        <f>COUNTIF(TBL_3[personne1],"+"&amp;TBL_1[[#This Row],[Sachants]])+COUNTIF(TBL_3[personne2],"+"&amp;TBL_1[[#This Row],[Sachants]])</f>
        <v>6</v>
      </c>
      <c r="F21" s="4"/>
      <c r="I21" s="3">
        <v>1</v>
      </c>
      <c r="J21" s="3" t="s">
        <v>125</v>
      </c>
      <c r="K21" s="3" t="s">
        <v>80</v>
      </c>
    </row>
    <row r="22" spans="1:11" x14ac:dyDescent="0.25">
      <c r="A22" s="3" t="s">
        <v>34</v>
      </c>
      <c r="B22" s="4">
        <v>10</v>
      </c>
      <c r="C22" s="4">
        <f>COUNTIF(TBL_3[personne1],"+"&amp;TBL_1[[#This Row],[Sachants]])+COUNTIF(TBL_3[personne2],"+"&amp;TBL_1[[#This Row],[Sachants]])</f>
        <v>10</v>
      </c>
      <c r="F22" s="4"/>
      <c r="I22" s="3">
        <v>1</v>
      </c>
      <c r="J22" s="3" t="s">
        <v>123</v>
      </c>
      <c r="K22" s="3" t="s">
        <v>130</v>
      </c>
    </row>
    <row r="23" spans="1:11" x14ac:dyDescent="0.25">
      <c r="A23" s="3" t="s">
        <v>35</v>
      </c>
      <c r="B23" s="4">
        <v>10</v>
      </c>
      <c r="C23" s="4">
        <f>COUNTIF(TBL_3[personne1],"+"&amp;TBL_1[[#This Row],[Sachants]])+COUNTIF(TBL_3[personne2],"+"&amp;TBL_1[[#This Row],[Sachants]])</f>
        <v>10</v>
      </c>
      <c r="F23" s="4"/>
      <c r="I23" s="3">
        <v>1</v>
      </c>
      <c r="J23" s="3" t="s">
        <v>111</v>
      </c>
      <c r="K23" s="3" t="s">
        <v>85</v>
      </c>
    </row>
    <row r="24" spans="1:11" x14ac:dyDescent="0.25">
      <c r="A24" s="3" t="s">
        <v>36</v>
      </c>
      <c r="B24" s="4">
        <v>18</v>
      </c>
      <c r="C24" s="4">
        <f>COUNTIF(TBL_3[personne1],"+"&amp;TBL_1[[#This Row],[Sachants]])+COUNTIF(TBL_3[personne2],"+"&amp;TBL_1[[#This Row],[Sachants]])</f>
        <v>18</v>
      </c>
      <c r="F24" s="4"/>
      <c r="I24" s="3">
        <v>1</v>
      </c>
      <c r="J24" s="3" t="s">
        <v>126</v>
      </c>
      <c r="K24" s="3" t="s">
        <v>92</v>
      </c>
    </row>
    <row r="25" spans="1:11" x14ac:dyDescent="0.25">
      <c r="A25" s="3" t="s">
        <v>37</v>
      </c>
      <c r="B25" s="4">
        <v>6</v>
      </c>
      <c r="C25" s="4">
        <f>COUNTIF(TBL_3[personne1],"+"&amp;TBL_1[[#This Row],[Sachants]])+COUNTIF(TBL_3[personne2],"+"&amp;TBL_1[[#This Row],[Sachants]])</f>
        <v>6</v>
      </c>
      <c r="F25" s="4"/>
      <c r="I25" s="3">
        <v>1</v>
      </c>
      <c r="J25" s="3" t="s">
        <v>100</v>
      </c>
      <c r="K25" s="3" t="s">
        <v>108</v>
      </c>
    </row>
    <row r="26" spans="1:11" x14ac:dyDescent="0.25">
      <c r="A26" s="3" t="s">
        <v>38</v>
      </c>
      <c r="B26" s="4">
        <v>10</v>
      </c>
      <c r="C26" s="4">
        <f>COUNTIF(TBL_3[personne1],"+"&amp;TBL_1[[#This Row],[Sachants]])+COUNTIF(TBL_3[personne2],"+"&amp;TBL_1[[#This Row],[Sachants]])</f>
        <v>10</v>
      </c>
      <c r="F26" s="4"/>
      <c r="I26" s="3">
        <v>1</v>
      </c>
      <c r="J26" s="3" t="s">
        <v>115</v>
      </c>
      <c r="K26" s="3" t="s">
        <v>113</v>
      </c>
    </row>
    <row r="27" spans="1:11" x14ac:dyDescent="0.25">
      <c r="A27" s="3" t="s">
        <v>39</v>
      </c>
      <c r="B27" s="4">
        <v>15</v>
      </c>
      <c r="C27" s="4">
        <f>COUNTIF(TBL_3[personne1],"+"&amp;TBL_1[[#This Row],[Sachants]])+COUNTIF(TBL_3[personne2],"+"&amp;TBL_1[[#This Row],[Sachants]])</f>
        <v>15</v>
      </c>
      <c r="F27" s="4"/>
      <c r="I27" s="3">
        <v>1</v>
      </c>
      <c r="J27" s="3" t="s">
        <v>127</v>
      </c>
      <c r="K27" s="3" t="s">
        <v>114</v>
      </c>
    </row>
    <row r="28" spans="1:11" x14ac:dyDescent="0.25">
      <c r="A28" s="3" t="s">
        <v>40</v>
      </c>
      <c r="B28" s="4">
        <v>15</v>
      </c>
      <c r="C28" s="4">
        <f>COUNTIF(TBL_3[personne1],"+"&amp;TBL_1[[#This Row],[Sachants]])+COUNTIF(TBL_3[personne2],"+"&amp;TBL_1[[#This Row],[Sachants]])</f>
        <v>15</v>
      </c>
      <c r="F28" s="4"/>
      <c r="I28" s="3">
        <v>1</v>
      </c>
      <c r="J28" s="3" t="s">
        <v>102</v>
      </c>
      <c r="K28" s="3" t="s">
        <v>112</v>
      </c>
    </row>
    <row r="29" spans="1:11" x14ac:dyDescent="0.25">
      <c r="A29" s="3" t="s">
        <v>41</v>
      </c>
      <c r="B29" s="4">
        <v>15</v>
      </c>
      <c r="C29" s="4">
        <f>COUNTIF(TBL_3[personne1],"+"&amp;TBL_1[[#This Row],[Sachants]])+COUNTIF(TBL_3[personne2],"+"&amp;TBL_1[[#This Row],[Sachants]])</f>
        <v>15</v>
      </c>
      <c r="F29" s="4"/>
      <c r="I29" s="3">
        <v>1</v>
      </c>
      <c r="J29" s="3" t="s">
        <v>109</v>
      </c>
      <c r="K29" s="3" t="s">
        <v>110</v>
      </c>
    </row>
    <row r="30" spans="1:11" x14ac:dyDescent="0.25">
      <c r="A30" s="3" t="s">
        <v>42</v>
      </c>
      <c r="B30" s="4">
        <v>12</v>
      </c>
      <c r="C30" s="4">
        <f>COUNTIF(TBL_3[personne1],"+"&amp;TBL_1[[#This Row],[Sachants]])+COUNTIF(TBL_3[personne2],"+"&amp;TBL_1[[#This Row],[Sachants]])</f>
        <v>12</v>
      </c>
      <c r="F30" s="4"/>
      <c r="I30" s="3">
        <v>1</v>
      </c>
      <c r="J30" s="3" t="s">
        <v>128</v>
      </c>
      <c r="K30" s="3" t="s">
        <v>121</v>
      </c>
    </row>
    <row r="31" spans="1:11" x14ac:dyDescent="0.25">
      <c r="A31" s="3" t="s">
        <v>43</v>
      </c>
      <c r="B31" s="4">
        <v>12</v>
      </c>
      <c r="C31" s="4">
        <f>COUNTIF(TBL_3[personne1],"+"&amp;TBL_1[[#This Row],[Sachants]])+COUNTIF(TBL_3[personne2],"+"&amp;TBL_1[[#This Row],[Sachants]])</f>
        <v>12</v>
      </c>
      <c r="I31" s="3">
        <v>1</v>
      </c>
      <c r="J31" s="3" t="s">
        <v>118</v>
      </c>
      <c r="K31" s="3" t="s">
        <v>110</v>
      </c>
    </row>
    <row r="32" spans="1:11" x14ac:dyDescent="0.25">
      <c r="A32" s="3" t="s">
        <v>44</v>
      </c>
      <c r="B32" s="4">
        <v>15</v>
      </c>
      <c r="C32" s="4">
        <f>COUNTIF(TBL_3[personne1],"+"&amp;TBL_1[[#This Row],[Sachants]])+COUNTIF(TBL_3[personne2],"+"&amp;TBL_1[[#This Row],[Sachants]])</f>
        <v>15</v>
      </c>
      <c r="I32" s="3">
        <v>1</v>
      </c>
      <c r="J32" s="3" t="s">
        <v>76</v>
      </c>
      <c r="K32" s="3" t="s">
        <v>119</v>
      </c>
    </row>
    <row r="33" spans="1:11" x14ac:dyDescent="0.25">
      <c r="A33" s="3" t="s">
        <v>45</v>
      </c>
      <c r="B33" s="4">
        <v>12</v>
      </c>
      <c r="C33" s="4">
        <f>COUNTIF(TBL_3[personne1],"+"&amp;TBL_1[[#This Row],[Sachants]])+COUNTIF(TBL_3[personne2],"+"&amp;TBL_1[[#This Row],[Sachants]])</f>
        <v>12</v>
      </c>
      <c r="I33" s="3">
        <v>1</v>
      </c>
      <c r="J33" s="3" t="s">
        <v>77</v>
      </c>
      <c r="K33" s="3" t="s">
        <v>129</v>
      </c>
    </row>
    <row r="34" spans="1:11" x14ac:dyDescent="0.25">
      <c r="A34" s="3" t="s">
        <v>46</v>
      </c>
      <c r="B34" s="4">
        <v>15</v>
      </c>
      <c r="C34" s="4">
        <f>COUNTIF(TBL_3[personne1],"+"&amp;TBL_1[[#This Row],[Sachants]])+COUNTIF(TBL_3[personne2],"+"&amp;TBL_1[[#This Row],[Sachants]])</f>
        <v>15</v>
      </c>
      <c r="I34" s="3">
        <v>1</v>
      </c>
      <c r="J34" s="3" t="s">
        <v>122</v>
      </c>
      <c r="K34" s="3" t="s">
        <v>83</v>
      </c>
    </row>
    <row r="35" spans="1:11" x14ac:dyDescent="0.25">
      <c r="A35" s="3" t="s">
        <v>47</v>
      </c>
      <c r="B35" s="4">
        <v>15</v>
      </c>
      <c r="C35" s="4">
        <f>COUNTIF(TBL_3[personne1],"+"&amp;TBL_1[[#This Row],[Sachants]])+COUNTIF(TBL_3[personne2],"+"&amp;TBL_1[[#This Row],[Sachants]])</f>
        <v>15</v>
      </c>
      <c r="I35" s="3">
        <v>2</v>
      </c>
      <c r="J35" s="3" t="s">
        <v>110</v>
      </c>
      <c r="K35" s="3" t="s">
        <v>90</v>
      </c>
    </row>
    <row r="36" spans="1:11" x14ac:dyDescent="0.25">
      <c r="A36" s="3" t="s">
        <v>48</v>
      </c>
      <c r="B36" s="4">
        <v>12</v>
      </c>
      <c r="C36" s="4">
        <f>COUNTIF(TBL_3[personne1],"+"&amp;TBL_1[[#This Row],[Sachants]])+COUNTIF(TBL_3[personne2],"+"&amp;TBL_1[[#This Row],[Sachants]])</f>
        <v>12</v>
      </c>
      <c r="I36" s="3">
        <v>2</v>
      </c>
      <c r="J36" s="3" t="s">
        <v>98</v>
      </c>
      <c r="K36" s="3" t="s">
        <v>82</v>
      </c>
    </row>
    <row r="37" spans="1:11" x14ac:dyDescent="0.25">
      <c r="A37" s="3" t="s">
        <v>49</v>
      </c>
      <c r="B37" s="4">
        <v>15</v>
      </c>
      <c r="C37" s="4">
        <f>COUNTIF(TBL_3[personne1],"+"&amp;TBL_1[[#This Row],[Sachants]])+COUNTIF(TBL_3[personne2],"+"&amp;TBL_1[[#This Row],[Sachants]])</f>
        <v>15</v>
      </c>
      <c r="I37" s="3">
        <v>2</v>
      </c>
      <c r="J37" s="3" t="s">
        <v>129</v>
      </c>
      <c r="K37" s="3" t="s">
        <v>101</v>
      </c>
    </row>
    <row r="38" spans="1:11" x14ac:dyDescent="0.25">
      <c r="A38" s="3" t="s">
        <v>50</v>
      </c>
      <c r="B38" s="4">
        <v>15</v>
      </c>
      <c r="C38" s="4">
        <f>COUNTIF(TBL_3[personne1],"+"&amp;TBL_1[[#This Row],[Sachants]])+COUNTIF(TBL_3[personne2],"+"&amp;TBL_1[[#This Row],[Sachants]])</f>
        <v>15</v>
      </c>
      <c r="I38" s="3">
        <v>2</v>
      </c>
      <c r="J38" s="3" t="s">
        <v>128</v>
      </c>
      <c r="K38" s="3" t="s">
        <v>80</v>
      </c>
    </row>
    <row r="39" spans="1:11" x14ac:dyDescent="0.25">
      <c r="A39" s="3" t="s">
        <v>51</v>
      </c>
      <c r="B39" s="4">
        <v>15</v>
      </c>
      <c r="C39" s="4">
        <f>COUNTIF(TBL_3[personne1],"+"&amp;TBL_1[[#This Row],[Sachants]])+COUNTIF(TBL_3[personne2],"+"&amp;TBL_1[[#This Row],[Sachants]])</f>
        <v>15</v>
      </c>
      <c r="I39" s="3">
        <v>2</v>
      </c>
      <c r="J39" s="3" t="s">
        <v>87</v>
      </c>
      <c r="K39" s="3" t="s">
        <v>103</v>
      </c>
    </row>
    <row r="40" spans="1:11" x14ac:dyDescent="0.25">
      <c r="A40" s="3" t="s">
        <v>52</v>
      </c>
      <c r="B40" s="4">
        <v>15</v>
      </c>
      <c r="C40" s="4">
        <f>COUNTIF(TBL_3[personne1],"+"&amp;TBL_1[[#This Row],[Sachants]])+COUNTIF(TBL_3[personne2],"+"&amp;TBL_1[[#This Row],[Sachants]])</f>
        <v>15</v>
      </c>
      <c r="I40" s="3">
        <v>2</v>
      </c>
      <c r="J40" s="3" t="s">
        <v>124</v>
      </c>
      <c r="K40" s="3" t="s">
        <v>93</v>
      </c>
    </row>
    <row r="41" spans="1:11" x14ac:dyDescent="0.25">
      <c r="A41" s="3" t="s">
        <v>53</v>
      </c>
      <c r="B41" s="4">
        <v>15</v>
      </c>
      <c r="C41" s="4">
        <f>COUNTIF(TBL_3[personne1],"+"&amp;TBL_1[[#This Row],[Sachants]])+COUNTIF(TBL_3[personne2],"+"&amp;TBL_1[[#This Row],[Sachants]])</f>
        <v>15</v>
      </c>
      <c r="I41" s="3">
        <v>2</v>
      </c>
      <c r="J41" s="3" t="s">
        <v>118</v>
      </c>
      <c r="K41" s="3" t="s">
        <v>88</v>
      </c>
    </row>
    <row r="42" spans="1:11" x14ac:dyDescent="0.25">
      <c r="A42" s="3" t="s">
        <v>54</v>
      </c>
      <c r="B42" s="4">
        <v>15</v>
      </c>
      <c r="C42" s="4">
        <f>COUNTIF(TBL_3[personne1],"+"&amp;TBL_1[[#This Row],[Sachants]])+COUNTIF(TBL_3[personne2],"+"&amp;TBL_1[[#This Row],[Sachants]])</f>
        <v>15</v>
      </c>
      <c r="I42" s="3">
        <v>2</v>
      </c>
      <c r="J42" s="3" t="s">
        <v>113</v>
      </c>
      <c r="K42" s="3" t="s">
        <v>86</v>
      </c>
    </row>
    <row r="43" spans="1:11" x14ac:dyDescent="0.25">
      <c r="A43" s="3" t="s">
        <v>55</v>
      </c>
      <c r="B43" s="4">
        <v>7</v>
      </c>
      <c r="C43" s="4">
        <f>COUNTIF(TBL_3[personne1],"+"&amp;TBL_1[[#This Row],[Sachants]])+COUNTIF(TBL_3[personne2],"+"&amp;TBL_1[[#This Row],[Sachants]])</f>
        <v>7</v>
      </c>
      <c r="I43" s="3">
        <v>2</v>
      </c>
      <c r="J43" s="3" t="s">
        <v>76</v>
      </c>
      <c r="K43" s="3" t="s">
        <v>84</v>
      </c>
    </row>
    <row r="44" spans="1:11" x14ac:dyDescent="0.25">
      <c r="A44" s="3" t="s">
        <v>56</v>
      </c>
      <c r="B44" s="4">
        <v>7</v>
      </c>
      <c r="C44" s="4">
        <f>COUNTIF(TBL_3[personne1],"+"&amp;TBL_1[[#This Row],[Sachants]])+COUNTIF(TBL_3[personne2],"+"&amp;TBL_1[[#This Row],[Sachants]])</f>
        <v>7</v>
      </c>
      <c r="I44" s="3">
        <v>2</v>
      </c>
      <c r="J44" s="3" t="s">
        <v>119</v>
      </c>
      <c r="K44" s="3" t="s">
        <v>75</v>
      </c>
    </row>
    <row r="45" spans="1:11" x14ac:dyDescent="0.25">
      <c r="A45" s="3" t="s">
        <v>57</v>
      </c>
      <c r="B45" s="4">
        <v>7</v>
      </c>
      <c r="C45" s="4">
        <f>COUNTIF(TBL_3[personne1],"+"&amp;TBL_1[[#This Row],[Sachants]])+COUNTIF(TBL_3[personne2],"+"&amp;TBL_1[[#This Row],[Sachants]])</f>
        <v>7</v>
      </c>
      <c r="I45" s="3">
        <v>2</v>
      </c>
      <c r="J45" s="3" t="s">
        <v>83</v>
      </c>
      <c r="K45" s="3" t="s">
        <v>80</v>
      </c>
    </row>
    <row r="46" spans="1:11" x14ac:dyDescent="0.25">
      <c r="A46" s="3" t="s">
        <v>58</v>
      </c>
      <c r="B46" s="4">
        <v>7</v>
      </c>
      <c r="C46" s="4">
        <f>COUNTIF(TBL_3[personne1],"+"&amp;TBL_1[[#This Row],[Sachants]])+COUNTIF(TBL_3[personne2],"+"&amp;TBL_1[[#This Row],[Sachants]])</f>
        <v>7</v>
      </c>
      <c r="I46" s="3">
        <v>2</v>
      </c>
      <c r="J46" s="3" t="s">
        <v>74</v>
      </c>
      <c r="K46" s="3" t="s">
        <v>97</v>
      </c>
    </row>
    <row r="47" spans="1:11" x14ac:dyDescent="0.25">
      <c r="I47" s="3">
        <v>2</v>
      </c>
      <c r="J47" s="3" t="s">
        <v>92</v>
      </c>
      <c r="K47" s="3" t="s">
        <v>99</v>
      </c>
    </row>
    <row r="48" spans="1:11" x14ac:dyDescent="0.25">
      <c r="I48" s="3">
        <v>2</v>
      </c>
      <c r="J48" s="3" t="s">
        <v>123</v>
      </c>
      <c r="K48" s="3" t="s">
        <v>75</v>
      </c>
    </row>
    <row r="49" spans="9:11" x14ac:dyDescent="0.25">
      <c r="I49" s="3">
        <v>2</v>
      </c>
      <c r="J49" s="3" t="s">
        <v>130</v>
      </c>
      <c r="K49" s="3" t="s">
        <v>84</v>
      </c>
    </row>
    <row r="50" spans="9:11" x14ac:dyDescent="0.25">
      <c r="I50" s="3">
        <v>2</v>
      </c>
      <c r="J50" s="3" t="s">
        <v>92</v>
      </c>
      <c r="K50" s="3" t="s">
        <v>106</v>
      </c>
    </row>
    <row r="51" spans="9:11" x14ac:dyDescent="0.25">
      <c r="I51" s="3">
        <v>2</v>
      </c>
      <c r="J51" s="3" t="s">
        <v>81</v>
      </c>
      <c r="K51" s="3" t="s">
        <v>95</v>
      </c>
    </row>
    <row r="52" spans="9:11" x14ac:dyDescent="0.25">
      <c r="I52" s="3">
        <v>2</v>
      </c>
      <c r="J52" s="3" t="s">
        <v>104</v>
      </c>
      <c r="K52" s="3" t="s">
        <v>78</v>
      </c>
    </row>
    <row r="53" spans="9:11" x14ac:dyDescent="0.25">
      <c r="I53" s="3">
        <v>2</v>
      </c>
      <c r="J53" s="3" t="s">
        <v>118</v>
      </c>
      <c r="K53" s="3" t="s">
        <v>125</v>
      </c>
    </row>
    <row r="54" spans="9:11" x14ac:dyDescent="0.25">
      <c r="I54" s="3">
        <v>2</v>
      </c>
      <c r="J54" s="3" t="s">
        <v>132</v>
      </c>
      <c r="K54" s="3" t="s">
        <v>121</v>
      </c>
    </row>
    <row r="55" spans="9:11" x14ac:dyDescent="0.25">
      <c r="I55" s="3">
        <v>2</v>
      </c>
      <c r="J55" s="3" t="s">
        <v>100</v>
      </c>
      <c r="K55" s="3" t="s">
        <v>96</v>
      </c>
    </row>
    <row r="56" spans="9:11" x14ac:dyDescent="0.25">
      <c r="I56" s="3">
        <v>2</v>
      </c>
      <c r="J56" s="3" t="s">
        <v>76</v>
      </c>
      <c r="K56" s="3" t="s">
        <v>126</v>
      </c>
    </row>
    <row r="57" spans="9:11" x14ac:dyDescent="0.25">
      <c r="I57" s="3">
        <v>2</v>
      </c>
      <c r="J57" s="3" t="s">
        <v>79</v>
      </c>
      <c r="K57" s="3" t="s">
        <v>115</v>
      </c>
    </row>
    <row r="58" spans="9:11" x14ac:dyDescent="0.25">
      <c r="I58" s="3">
        <v>2</v>
      </c>
      <c r="J58" s="3" t="s">
        <v>113</v>
      </c>
      <c r="K58" s="3" t="s">
        <v>108</v>
      </c>
    </row>
    <row r="59" spans="9:11" x14ac:dyDescent="0.25">
      <c r="I59" s="3">
        <v>2</v>
      </c>
      <c r="J59" s="3" t="s">
        <v>116</v>
      </c>
      <c r="K59" s="3" t="s">
        <v>85</v>
      </c>
    </row>
    <row r="60" spans="9:11" x14ac:dyDescent="0.25">
      <c r="I60" s="3">
        <v>2</v>
      </c>
      <c r="J60" s="3" t="s">
        <v>89</v>
      </c>
      <c r="K60" s="3" t="s">
        <v>77</v>
      </c>
    </row>
    <row r="61" spans="9:11" x14ac:dyDescent="0.25">
      <c r="I61" s="3">
        <v>2</v>
      </c>
      <c r="J61" s="3" t="s">
        <v>108</v>
      </c>
      <c r="K61" s="3" t="s">
        <v>122</v>
      </c>
    </row>
    <row r="62" spans="9:11" x14ac:dyDescent="0.25">
      <c r="I62" s="3">
        <v>2</v>
      </c>
      <c r="J62" s="3" t="s">
        <v>105</v>
      </c>
      <c r="K62" s="3" t="s">
        <v>94</v>
      </c>
    </row>
    <row r="63" spans="9:11" x14ac:dyDescent="0.25">
      <c r="I63" s="3">
        <v>2</v>
      </c>
      <c r="J63" s="3" t="s">
        <v>83</v>
      </c>
      <c r="K63" s="3" t="s">
        <v>112</v>
      </c>
    </row>
    <row r="64" spans="9:11" x14ac:dyDescent="0.25">
      <c r="I64" s="3">
        <v>2</v>
      </c>
      <c r="J64" s="3" t="s">
        <v>102</v>
      </c>
      <c r="K64" s="3" t="s">
        <v>120</v>
      </c>
    </row>
    <row r="65" spans="9:11" x14ac:dyDescent="0.25">
      <c r="I65" s="3">
        <v>2</v>
      </c>
      <c r="J65" s="3" t="s">
        <v>117</v>
      </c>
      <c r="K65" s="3" t="s">
        <v>110</v>
      </c>
    </row>
    <row r="66" spans="9:11" x14ac:dyDescent="0.25">
      <c r="I66" s="3">
        <v>2</v>
      </c>
      <c r="J66" s="3" t="s">
        <v>87</v>
      </c>
      <c r="K66" s="3" t="s">
        <v>131</v>
      </c>
    </row>
    <row r="67" spans="9:11" x14ac:dyDescent="0.25">
      <c r="I67" s="3">
        <v>2</v>
      </c>
      <c r="J67" s="3" t="s">
        <v>111</v>
      </c>
      <c r="K67" s="3" t="s">
        <v>127</v>
      </c>
    </row>
    <row r="68" spans="9:11" x14ac:dyDescent="0.25">
      <c r="I68" s="3">
        <v>2</v>
      </c>
      <c r="J68" s="3" t="s">
        <v>100</v>
      </c>
      <c r="K68" s="3" t="s">
        <v>114</v>
      </c>
    </row>
    <row r="69" spans="9:11" x14ac:dyDescent="0.25">
      <c r="I69" s="3">
        <v>3</v>
      </c>
      <c r="J69" s="3" t="s">
        <v>74</v>
      </c>
      <c r="K69" s="3" t="s">
        <v>78</v>
      </c>
    </row>
    <row r="70" spans="9:11" x14ac:dyDescent="0.25">
      <c r="I70" s="3">
        <v>3</v>
      </c>
      <c r="J70" s="3" t="s">
        <v>109</v>
      </c>
      <c r="K70" s="3" t="s">
        <v>90</v>
      </c>
    </row>
    <row r="71" spans="9:11" x14ac:dyDescent="0.25">
      <c r="I71" s="3">
        <v>3</v>
      </c>
      <c r="J71" s="3" t="s">
        <v>98</v>
      </c>
      <c r="K71" s="3" t="s">
        <v>95</v>
      </c>
    </row>
    <row r="72" spans="9:11" x14ac:dyDescent="0.25">
      <c r="I72" s="3">
        <v>3</v>
      </c>
      <c r="J72" s="3" t="s">
        <v>118</v>
      </c>
      <c r="K72" s="3" t="s">
        <v>80</v>
      </c>
    </row>
    <row r="73" spans="9:11" x14ac:dyDescent="0.25">
      <c r="I73" s="3">
        <v>3</v>
      </c>
      <c r="J73" s="3" t="s">
        <v>108</v>
      </c>
      <c r="K73" s="3" t="s">
        <v>103</v>
      </c>
    </row>
    <row r="74" spans="9:11" x14ac:dyDescent="0.25">
      <c r="I74" s="3">
        <v>3</v>
      </c>
      <c r="J74" s="3" t="s">
        <v>122</v>
      </c>
      <c r="K74" s="3" t="s">
        <v>82</v>
      </c>
    </row>
    <row r="75" spans="9:11" x14ac:dyDescent="0.25">
      <c r="I75" s="3">
        <v>3</v>
      </c>
      <c r="J75" s="3" t="s">
        <v>116</v>
      </c>
      <c r="K75" s="3" t="s">
        <v>97</v>
      </c>
    </row>
    <row r="76" spans="9:11" x14ac:dyDescent="0.25">
      <c r="I76" s="3">
        <v>3</v>
      </c>
      <c r="J76" s="3" t="s">
        <v>128</v>
      </c>
      <c r="K76" s="3" t="s">
        <v>75</v>
      </c>
    </row>
    <row r="77" spans="9:11" x14ac:dyDescent="0.25">
      <c r="I77" s="3">
        <v>3</v>
      </c>
      <c r="J77" s="3" t="s">
        <v>77</v>
      </c>
      <c r="K77" s="3" t="s">
        <v>86</v>
      </c>
    </row>
    <row r="78" spans="9:11" x14ac:dyDescent="0.25">
      <c r="I78" s="3">
        <v>3</v>
      </c>
      <c r="J78" s="3" t="s">
        <v>115</v>
      </c>
      <c r="K78" s="3" t="s">
        <v>106</v>
      </c>
    </row>
    <row r="79" spans="9:11" x14ac:dyDescent="0.25">
      <c r="I79" s="3">
        <v>3</v>
      </c>
      <c r="J79" s="3" t="s">
        <v>91</v>
      </c>
      <c r="K79" s="3" t="s">
        <v>101</v>
      </c>
    </row>
    <row r="80" spans="9:11" x14ac:dyDescent="0.25">
      <c r="I80" s="3">
        <v>3</v>
      </c>
      <c r="J80" s="3" t="s">
        <v>126</v>
      </c>
      <c r="K80" s="3" t="s">
        <v>99</v>
      </c>
    </row>
    <row r="81" spans="9:11" x14ac:dyDescent="0.25">
      <c r="I81" s="3">
        <v>3</v>
      </c>
      <c r="J81" s="3" t="s">
        <v>132</v>
      </c>
      <c r="K81" s="3" t="s">
        <v>93</v>
      </c>
    </row>
    <row r="82" spans="9:11" x14ac:dyDescent="0.25">
      <c r="I82" s="3">
        <v>3</v>
      </c>
      <c r="J82" s="3" t="s">
        <v>94</v>
      </c>
      <c r="K82" s="3" t="s">
        <v>88</v>
      </c>
    </row>
    <row r="83" spans="9:11" x14ac:dyDescent="0.25">
      <c r="I83" s="3">
        <v>3</v>
      </c>
      <c r="J83" s="3" t="s">
        <v>128</v>
      </c>
      <c r="K83" s="3" t="s">
        <v>80</v>
      </c>
    </row>
    <row r="84" spans="9:11" x14ac:dyDescent="0.25">
      <c r="I84" s="3">
        <v>3</v>
      </c>
      <c r="J84" s="3" t="s">
        <v>92</v>
      </c>
      <c r="K84" s="3" t="s">
        <v>84</v>
      </c>
    </row>
    <row r="85" spans="9:11" x14ac:dyDescent="0.25">
      <c r="I85" s="3">
        <v>3</v>
      </c>
      <c r="J85" s="3" t="s">
        <v>130</v>
      </c>
      <c r="K85" s="3" t="s">
        <v>121</v>
      </c>
    </row>
    <row r="86" spans="9:11" x14ac:dyDescent="0.25">
      <c r="I86" s="3">
        <v>3</v>
      </c>
      <c r="J86" s="3" t="s">
        <v>96</v>
      </c>
      <c r="K86" s="3" t="s">
        <v>125</v>
      </c>
    </row>
    <row r="87" spans="9:11" x14ac:dyDescent="0.25">
      <c r="I87" s="3">
        <v>3</v>
      </c>
      <c r="J87" s="3" t="s">
        <v>123</v>
      </c>
      <c r="K87" s="3" t="s">
        <v>107</v>
      </c>
    </row>
    <row r="88" spans="9:11" x14ac:dyDescent="0.25">
      <c r="I88" s="3">
        <v>3</v>
      </c>
      <c r="J88" s="3" t="s">
        <v>85</v>
      </c>
      <c r="K88" s="3" t="s">
        <v>89</v>
      </c>
    </row>
    <row r="89" spans="9:11" x14ac:dyDescent="0.25">
      <c r="I89" s="3">
        <v>3</v>
      </c>
      <c r="J89" s="3" t="s">
        <v>129</v>
      </c>
      <c r="K89" s="3" t="s">
        <v>76</v>
      </c>
    </row>
    <row r="90" spans="9:11" x14ac:dyDescent="0.25">
      <c r="I90" s="3">
        <v>3</v>
      </c>
      <c r="J90" s="3" t="s">
        <v>83</v>
      </c>
      <c r="K90" s="3" t="s">
        <v>79</v>
      </c>
    </row>
    <row r="91" spans="9:11" x14ac:dyDescent="0.25">
      <c r="I91" s="3">
        <v>3</v>
      </c>
      <c r="J91" s="3" t="s">
        <v>76</v>
      </c>
      <c r="K91" s="3" t="s">
        <v>119</v>
      </c>
    </row>
    <row r="92" spans="9:11" x14ac:dyDescent="0.25">
      <c r="I92" s="3">
        <v>3</v>
      </c>
      <c r="J92" s="3" t="s">
        <v>118</v>
      </c>
      <c r="K92" s="3" t="s">
        <v>100</v>
      </c>
    </row>
    <row r="93" spans="9:11" x14ac:dyDescent="0.25">
      <c r="I93" s="3">
        <v>3</v>
      </c>
      <c r="J93" s="3" t="s">
        <v>124</v>
      </c>
      <c r="K93" s="3" t="s">
        <v>111</v>
      </c>
    </row>
    <row r="94" spans="9:11" x14ac:dyDescent="0.25">
      <c r="I94" s="3">
        <v>3</v>
      </c>
      <c r="J94" s="3" t="s">
        <v>119</v>
      </c>
      <c r="K94" s="3" t="s">
        <v>81</v>
      </c>
    </row>
    <row r="95" spans="9:11" x14ac:dyDescent="0.25">
      <c r="I95" s="3">
        <v>3</v>
      </c>
      <c r="J95" s="3" t="s">
        <v>131</v>
      </c>
      <c r="K95" s="3" t="s">
        <v>127</v>
      </c>
    </row>
    <row r="96" spans="9:11" x14ac:dyDescent="0.25">
      <c r="I96" s="3">
        <v>3</v>
      </c>
      <c r="J96" s="3" t="s">
        <v>110</v>
      </c>
      <c r="K96" s="3" t="s">
        <v>115</v>
      </c>
    </row>
    <row r="97" spans="9:11" x14ac:dyDescent="0.25">
      <c r="I97" s="3">
        <v>3</v>
      </c>
      <c r="J97" s="3" t="s">
        <v>87</v>
      </c>
      <c r="K97" s="3" t="s">
        <v>105</v>
      </c>
    </row>
    <row r="98" spans="9:11" x14ac:dyDescent="0.25">
      <c r="I98" s="3">
        <v>3</v>
      </c>
      <c r="J98" s="3" t="s">
        <v>102</v>
      </c>
      <c r="K98" s="3" t="s">
        <v>104</v>
      </c>
    </row>
    <row r="99" spans="9:11" x14ac:dyDescent="0.25">
      <c r="I99" s="3">
        <v>3</v>
      </c>
      <c r="J99" s="3" t="s">
        <v>113</v>
      </c>
      <c r="K99" s="3" t="s">
        <v>121</v>
      </c>
    </row>
    <row r="100" spans="9:11" x14ac:dyDescent="0.25">
      <c r="I100" s="3">
        <v>4</v>
      </c>
      <c r="J100" s="3" t="s">
        <v>113</v>
      </c>
      <c r="K100" s="3" t="s">
        <v>86</v>
      </c>
    </row>
    <row r="101" spans="9:11" x14ac:dyDescent="0.25">
      <c r="I101" s="3">
        <v>4</v>
      </c>
      <c r="J101" s="3" t="s">
        <v>108</v>
      </c>
      <c r="K101" s="3" t="s">
        <v>82</v>
      </c>
    </row>
    <row r="102" spans="9:11" x14ac:dyDescent="0.25">
      <c r="I102" s="3">
        <v>4</v>
      </c>
      <c r="J102" s="3" t="s">
        <v>123</v>
      </c>
      <c r="K102" s="3" t="s">
        <v>99</v>
      </c>
    </row>
    <row r="103" spans="9:11" x14ac:dyDescent="0.25">
      <c r="I103" s="3">
        <v>4</v>
      </c>
      <c r="J103" s="3" t="s">
        <v>87</v>
      </c>
      <c r="K103" s="3" t="s">
        <v>103</v>
      </c>
    </row>
    <row r="104" spans="9:11" x14ac:dyDescent="0.25">
      <c r="I104" s="3">
        <v>4</v>
      </c>
      <c r="J104" s="3" t="s">
        <v>119</v>
      </c>
      <c r="K104" s="3" t="s">
        <v>84</v>
      </c>
    </row>
    <row r="105" spans="9:11" x14ac:dyDescent="0.25">
      <c r="I105" s="3">
        <v>4</v>
      </c>
      <c r="J105" s="3" t="s">
        <v>79</v>
      </c>
      <c r="K105" s="3" t="s">
        <v>88</v>
      </c>
    </row>
    <row r="106" spans="9:11" x14ac:dyDescent="0.25">
      <c r="I106" s="3">
        <v>4</v>
      </c>
      <c r="J106" s="3" t="s">
        <v>89</v>
      </c>
      <c r="K106" s="3" t="s">
        <v>78</v>
      </c>
    </row>
    <row r="107" spans="9:11" x14ac:dyDescent="0.25">
      <c r="I107" s="3">
        <v>4</v>
      </c>
      <c r="J107" s="3" t="s">
        <v>131</v>
      </c>
      <c r="K107" s="3" t="s">
        <v>106</v>
      </c>
    </row>
    <row r="108" spans="9:11" x14ac:dyDescent="0.25">
      <c r="I108" s="3">
        <v>4</v>
      </c>
      <c r="J108" s="3" t="s">
        <v>83</v>
      </c>
      <c r="K108" s="3" t="s">
        <v>75</v>
      </c>
    </row>
    <row r="109" spans="9:11" x14ac:dyDescent="0.25">
      <c r="I109" s="3">
        <v>4</v>
      </c>
      <c r="J109" s="3" t="s">
        <v>126</v>
      </c>
      <c r="K109" s="3" t="s">
        <v>80</v>
      </c>
    </row>
    <row r="110" spans="9:11" x14ac:dyDescent="0.25">
      <c r="I110" s="3">
        <v>4</v>
      </c>
      <c r="J110" s="3" t="s">
        <v>127</v>
      </c>
      <c r="K110" s="3" t="s">
        <v>106</v>
      </c>
    </row>
    <row r="111" spans="9:11" x14ac:dyDescent="0.25">
      <c r="I111" s="3">
        <v>4</v>
      </c>
      <c r="J111" s="3" t="s">
        <v>132</v>
      </c>
      <c r="K111" s="3" t="s">
        <v>101</v>
      </c>
    </row>
    <row r="112" spans="9:11" x14ac:dyDescent="0.25">
      <c r="I112" s="3">
        <v>4</v>
      </c>
      <c r="J112" s="3" t="s">
        <v>125</v>
      </c>
      <c r="K112" s="3" t="s">
        <v>95</v>
      </c>
    </row>
    <row r="113" spans="9:11" x14ac:dyDescent="0.25">
      <c r="I113" s="3">
        <v>4</v>
      </c>
      <c r="J113" s="3" t="s">
        <v>120</v>
      </c>
      <c r="K113" s="3" t="s">
        <v>90</v>
      </c>
    </row>
    <row r="114" spans="9:11" x14ac:dyDescent="0.25">
      <c r="I114" s="3">
        <v>4</v>
      </c>
      <c r="J114" s="3" t="s">
        <v>77</v>
      </c>
      <c r="K114" s="3" t="s">
        <v>93</v>
      </c>
    </row>
    <row r="115" spans="9:11" x14ac:dyDescent="0.25">
      <c r="I115" s="3">
        <v>4</v>
      </c>
      <c r="J115" s="3" t="s">
        <v>110</v>
      </c>
      <c r="K115" s="3" t="s">
        <v>97</v>
      </c>
    </row>
    <row r="116" spans="9:11" x14ac:dyDescent="0.25">
      <c r="I116" s="3">
        <v>4</v>
      </c>
      <c r="J116" s="3" t="s">
        <v>79</v>
      </c>
      <c r="K116" s="3" t="s">
        <v>100</v>
      </c>
    </row>
    <row r="117" spans="9:11" x14ac:dyDescent="0.25">
      <c r="I117" s="3">
        <v>4</v>
      </c>
      <c r="J117" s="3" t="s">
        <v>92</v>
      </c>
      <c r="K117" s="3" t="s">
        <v>112</v>
      </c>
    </row>
    <row r="118" spans="9:11" x14ac:dyDescent="0.25">
      <c r="I118" s="3">
        <v>4</v>
      </c>
      <c r="J118" s="3" t="s">
        <v>130</v>
      </c>
      <c r="K118" s="3" t="s">
        <v>121</v>
      </c>
    </row>
    <row r="119" spans="9:11" x14ac:dyDescent="0.25">
      <c r="I119" s="3">
        <v>4</v>
      </c>
      <c r="J119" s="3" t="s">
        <v>114</v>
      </c>
      <c r="K119" s="3" t="s">
        <v>118</v>
      </c>
    </row>
    <row r="120" spans="9:11" x14ac:dyDescent="0.25">
      <c r="I120" s="3">
        <v>4</v>
      </c>
      <c r="J120" s="3" t="s">
        <v>74</v>
      </c>
      <c r="K120" s="3" t="s">
        <v>122</v>
      </c>
    </row>
    <row r="121" spans="9:11" x14ac:dyDescent="0.25">
      <c r="I121" s="3">
        <v>4</v>
      </c>
      <c r="J121" s="3" t="s">
        <v>104</v>
      </c>
      <c r="K121" s="3" t="s">
        <v>81</v>
      </c>
    </row>
    <row r="122" spans="9:11" x14ac:dyDescent="0.25">
      <c r="I122" s="3">
        <v>4</v>
      </c>
      <c r="J122" s="3" t="s">
        <v>87</v>
      </c>
      <c r="K122" s="3" t="s">
        <v>124</v>
      </c>
    </row>
    <row r="123" spans="9:11" x14ac:dyDescent="0.25">
      <c r="I123" s="3">
        <v>4</v>
      </c>
      <c r="J123" s="3" t="s">
        <v>105</v>
      </c>
      <c r="K123" s="3" t="s">
        <v>102</v>
      </c>
    </row>
    <row r="124" spans="9:11" x14ac:dyDescent="0.25">
      <c r="I124" s="3">
        <v>4</v>
      </c>
      <c r="J124" s="3" t="s">
        <v>128</v>
      </c>
      <c r="K124" s="3" t="s">
        <v>115</v>
      </c>
    </row>
    <row r="125" spans="9:11" x14ac:dyDescent="0.25">
      <c r="I125" s="3">
        <v>4</v>
      </c>
      <c r="J125" s="3" t="s">
        <v>127</v>
      </c>
      <c r="K125" s="3" t="s">
        <v>81</v>
      </c>
    </row>
    <row r="126" spans="9:11" x14ac:dyDescent="0.25">
      <c r="I126" s="3">
        <v>4</v>
      </c>
      <c r="J126" s="3" t="s">
        <v>107</v>
      </c>
      <c r="K126" s="3" t="s">
        <v>98</v>
      </c>
    </row>
    <row r="127" spans="9:11" x14ac:dyDescent="0.25">
      <c r="I127" s="3">
        <v>4</v>
      </c>
      <c r="J127" s="3" t="s">
        <v>96</v>
      </c>
      <c r="K127" s="3" t="s">
        <v>117</v>
      </c>
    </row>
    <row r="128" spans="9:11" x14ac:dyDescent="0.25">
      <c r="I128" s="3">
        <v>4</v>
      </c>
      <c r="J128" s="3" t="s">
        <v>124</v>
      </c>
      <c r="K128" s="3" t="s">
        <v>91</v>
      </c>
    </row>
    <row r="129" spans="9:11" x14ac:dyDescent="0.25">
      <c r="I129" s="3">
        <v>4</v>
      </c>
      <c r="J129" s="3" t="s">
        <v>76</v>
      </c>
      <c r="K129" s="3" t="s">
        <v>85</v>
      </c>
    </row>
    <row r="130" spans="9:11" x14ac:dyDescent="0.25">
      <c r="I130" s="3">
        <v>4</v>
      </c>
      <c r="J130" s="3" t="s">
        <v>121</v>
      </c>
      <c r="K130" s="3" t="s">
        <v>94</v>
      </c>
    </row>
    <row r="131" spans="9:11" x14ac:dyDescent="0.25">
      <c r="I131" s="3">
        <v>5</v>
      </c>
      <c r="J131" s="3" t="s">
        <v>89</v>
      </c>
      <c r="K131" s="3" t="s">
        <v>106</v>
      </c>
    </row>
    <row r="132" spans="9:11" x14ac:dyDescent="0.25">
      <c r="I132" s="3">
        <v>5</v>
      </c>
      <c r="J132" s="3" t="s">
        <v>127</v>
      </c>
      <c r="K132" s="3" t="s">
        <v>78</v>
      </c>
    </row>
    <row r="133" spans="9:11" x14ac:dyDescent="0.25">
      <c r="I133" s="3">
        <v>5</v>
      </c>
      <c r="J133" s="3" t="s">
        <v>116</v>
      </c>
      <c r="K133" s="3" t="s">
        <v>97</v>
      </c>
    </row>
    <row r="134" spans="9:11" x14ac:dyDescent="0.25">
      <c r="I134" s="3">
        <v>5</v>
      </c>
      <c r="J134" s="3" t="s">
        <v>112</v>
      </c>
      <c r="K134" s="3" t="s">
        <v>80</v>
      </c>
    </row>
    <row r="135" spans="9:11" x14ac:dyDescent="0.25">
      <c r="I135" s="3">
        <v>5</v>
      </c>
      <c r="J135" s="3" t="s">
        <v>126</v>
      </c>
      <c r="K135" s="3" t="s">
        <v>101</v>
      </c>
    </row>
    <row r="136" spans="9:11" x14ac:dyDescent="0.25">
      <c r="I136" s="3">
        <v>5</v>
      </c>
      <c r="J136" s="3" t="s">
        <v>107</v>
      </c>
      <c r="K136" s="3" t="s">
        <v>99</v>
      </c>
    </row>
    <row r="137" spans="9:11" x14ac:dyDescent="0.25">
      <c r="I137" s="3">
        <v>5</v>
      </c>
      <c r="J137" s="3" t="s">
        <v>108</v>
      </c>
      <c r="K137" s="3" t="s">
        <v>97</v>
      </c>
    </row>
    <row r="138" spans="9:11" x14ac:dyDescent="0.25">
      <c r="I138" s="3">
        <v>5</v>
      </c>
      <c r="J138" s="3" t="s">
        <v>131</v>
      </c>
      <c r="K138" s="3" t="s">
        <v>75</v>
      </c>
    </row>
    <row r="139" spans="9:11" x14ac:dyDescent="0.25">
      <c r="I139" s="3">
        <v>5</v>
      </c>
      <c r="J139" s="3" t="s">
        <v>110</v>
      </c>
      <c r="K139" s="3" t="s">
        <v>82</v>
      </c>
    </row>
    <row r="140" spans="9:11" x14ac:dyDescent="0.25">
      <c r="I140" s="3">
        <v>5</v>
      </c>
      <c r="J140" s="3" t="s">
        <v>118</v>
      </c>
      <c r="K140" s="3" t="s">
        <v>95</v>
      </c>
    </row>
    <row r="141" spans="9:11" x14ac:dyDescent="0.25">
      <c r="I141" s="3">
        <v>5</v>
      </c>
      <c r="J141" s="3" t="s">
        <v>85</v>
      </c>
      <c r="K141" s="3" t="s">
        <v>84</v>
      </c>
    </row>
    <row r="142" spans="9:11" x14ac:dyDescent="0.25">
      <c r="I142" s="3">
        <v>5</v>
      </c>
      <c r="J142" s="3" t="s">
        <v>87</v>
      </c>
      <c r="K142" s="3" t="s">
        <v>93</v>
      </c>
    </row>
    <row r="143" spans="9:11" x14ac:dyDescent="0.25">
      <c r="I143" s="3">
        <v>5</v>
      </c>
      <c r="J143" s="3" t="s">
        <v>113</v>
      </c>
      <c r="K143" s="3" t="s">
        <v>88</v>
      </c>
    </row>
    <row r="144" spans="9:11" x14ac:dyDescent="0.25">
      <c r="I144" s="3">
        <v>5</v>
      </c>
      <c r="J144" s="3" t="s">
        <v>130</v>
      </c>
      <c r="K144" s="3" t="s">
        <v>75</v>
      </c>
    </row>
    <row r="145" spans="9:11" x14ac:dyDescent="0.25">
      <c r="I145" s="3">
        <v>5</v>
      </c>
      <c r="J145" s="3" t="s">
        <v>81</v>
      </c>
      <c r="K145" s="3" t="s">
        <v>93</v>
      </c>
    </row>
    <row r="146" spans="9:11" x14ac:dyDescent="0.25">
      <c r="I146" s="3">
        <v>5</v>
      </c>
      <c r="J146" s="3" t="s">
        <v>98</v>
      </c>
      <c r="K146" s="3" t="s">
        <v>90</v>
      </c>
    </row>
    <row r="147" spans="9:11" x14ac:dyDescent="0.25">
      <c r="I147" s="3">
        <v>5</v>
      </c>
      <c r="J147" s="3" t="s">
        <v>120</v>
      </c>
      <c r="K147" s="3" t="s">
        <v>86</v>
      </c>
    </row>
    <row r="148" spans="9:11" x14ac:dyDescent="0.25">
      <c r="I148" s="3">
        <v>5</v>
      </c>
      <c r="J148" s="3" t="s">
        <v>118</v>
      </c>
      <c r="K148" s="3" t="s">
        <v>103</v>
      </c>
    </row>
    <row r="149" spans="9:11" x14ac:dyDescent="0.25">
      <c r="I149" s="3">
        <v>5</v>
      </c>
      <c r="J149" s="3" t="s">
        <v>94</v>
      </c>
      <c r="K149" s="3" t="s">
        <v>80</v>
      </c>
    </row>
    <row r="150" spans="9:11" x14ac:dyDescent="0.25">
      <c r="I150" s="3">
        <v>5</v>
      </c>
      <c r="J150" s="3" t="s">
        <v>125</v>
      </c>
      <c r="K150" s="3" t="s">
        <v>128</v>
      </c>
    </row>
    <row r="151" spans="9:11" x14ac:dyDescent="0.25">
      <c r="I151" s="3">
        <v>5</v>
      </c>
      <c r="J151" s="3" t="s">
        <v>105</v>
      </c>
      <c r="K151" s="3" t="s">
        <v>123</v>
      </c>
    </row>
    <row r="152" spans="9:11" x14ac:dyDescent="0.25">
      <c r="I152" s="3">
        <v>5</v>
      </c>
      <c r="J152" s="3" t="s">
        <v>116</v>
      </c>
      <c r="K152" s="3" t="s">
        <v>76</v>
      </c>
    </row>
    <row r="153" spans="9:11" x14ac:dyDescent="0.25">
      <c r="I153" s="3">
        <v>5</v>
      </c>
      <c r="J153" s="3" t="s">
        <v>91</v>
      </c>
      <c r="K153" s="3" t="s">
        <v>122</v>
      </c>
    </row>
    <row r="154" spans="9:11" x14ac:dyDescent="0.25">
      <c r="I154" s="3">
        <v>5</v>
      </c>
      <c r="J154" s="3" t="s">
        <v>77</v>
      </c>
      <c r="K154" s="3" t="s">
        <v>115</v>
      </c>
    </row>
    <row r="155" spans="9:11" x14ac:dyDescent="0.25">
      <c r="I155" s="3">
        <v>5</v>
      </c>
      <c r="J155" s="3" t="s">
        <v>102</v>
      </c>
      <c r="K155" s="3" t="s">
        <v>129</v>
      </c>
    </row>
    <row r="156" spans="9:11" x14ac:dyDescent="0.25">
      <c r="I156" s="3">
        <v>5</v>
      </c>
      <c r="J156" s="3" t="s">
        <v>85</v>
      </c>
      <c r="K156" s="3" t="s">
        <v>119</v>
      </c>
    </row>
    <row r="157" spans="9:11" x14ac:dyDescent="0.25">
      <c r="I157" s="3">
        <v>5</v>
      </c>
      <c r="J157" s="3" t="s">
        <v>79</v>
      </c>
      <c r="K157" s="3" t="s">
        <v>121</v>
      </c>
    </row>
    <row r="158" spans="9:11" x14ac:dyDescent="0.25">
      <c r="I158" s="3">
        <v>5</v>
      </c>
      <c r="J158" s="3" t="s">
        <v>124</v>
      </c>
      <c r="K158" s="3" t="s">
        <v>92</v>
      </c>
    </row>
    <row r="159" spans="9:11" x14ac:dyDescent="0.25">
      <c r="I159" s="3">
        <v>5</v>
      </c>
      <c r="J159" s="3" t="s">
        <v>100</v>
      </c>
      <c r="K159" s="3" t="s">
        <v>113</v>
      </c>
    </row>
    <row r="160" spans="9:11" x14ac:dyDescent="0.25">
      <c r="I160" s="3">
        <v>5</v>
      </c>
      <c r="J160" s="3" t="s">
        <v>124</v>
      </c>
      <c r="K160" s="3" t="s">
        <v>74</v>
      </c>
    </row>
    <row r="161" spans="9:11" x14ac:dyDescent="0.25">
      <c r="I161" s="3">
        <v>5</v>
      </c>
      <c r="J161" s="3" t="s">
        <v>105</v>
      </c>
      <c r="K161" s="3" t="s">
        <v>116</v>
      </c>
    </row>
    <row r="162" spans="9:11" x14ac:dyDescent="0.25">
      <c r="I162" s="3">
        <v>5</v>
      </c>
      <c r="J162" s="3" t="s">
        <v>126</v>
      </c>
      <c r="K162" s="3" t="s">
        <v>83</v>
      </c>
    </row>
    <row r="163" spans="9:11" x14ac:dyDescent="0.25">
      <c r="I163" s="3">
        <v>5</v>
      </c>
      <c r="J163" s="3" t="s">
        <v>96</v>
      </c>
      <c r="K163" s="3" t="s">
        <v>104</v>
      </c>
    </row>
    <row r="164" spans="9:11" x14ac:dyDescent="0.25">
      <c r="I164" s="3">
        <v>6</v>
      </c>
      <c r="J164" s="3" t="s">
        <v>125</v>
      </c>
      <c r="K164" s="3" t="s">
        <v>88</v>
      </c>
    </row>
    <row r="165" spans="9:11" x14ac:dyDescent="0.25">
      <c r="I165" s="3">
        <v>6</v>
      </c>
      <c r="J165" s="3" t="s">
        <v>102</v>
      </c>
      <c r="K165" s="3" t="s">
        <v>93</v>
      </c>
    </row>
    <row r="166" spans="9:11" x14ac:dyDescent="0.25">
      <c r="I166" s="3">
        <v>6</v>
      </c>
      <c r="J166" s="3" t="s">
        <v>117</v>
      </c>
      <c r="K166" s="3" t="s">
        <v>86</v>
      </c>
    </row>
    <row r="167" spans="9:11" x14ac:dyDescent="0.25">
      <c r="I167" s="3">
        <v>6</v>
      </c>
      <c r="J167" s="3" t="s">
        <v>104</v>
      </c>
      <c r="K167" s="3" t="s">
        <v>82</v>
      </c>
    </row>
    <row r="168" spans="9:11" x14ac:dyDescent="0.25">
      <c r="I168" s="3">
        <v>6</v>
      </c>
      <c r="J168" s="3" t="s">
        <v>107</v>
      </c>
      <c r="K168" s="3" t="s">
        <v>101</v>
      </c>
    </row>
    <row r="169" spans="9:11" x14ac:dyDescent="0.25">
      <c r="I169" s="3">
        <v>6</v>
      </c>
      <c r="J169" s="3" t="s">
        <v>105</v>
      </c>
      <c r="K169" s="3" t="s">
        <v>90</v>
      </c>
    </row>
    <row r="170" spans="9:11" x14ac:dyDescent="0.25">
      <c r="I170" s="3">
        <v>6</v>
      </c>
      <c r="J170" s="3" t="s">
        <v>119</v>
      </c>
      <c r="K170" s="3" t="s">
        <v>75</v>
      </c>
    </row>
    <row r="171" spans="9:11" x14ac:dyDescent="0.25">
      <c r="I171" s="3">
        <v>6</v>
      </c>
      <c r="J171" s="3" t="s">
        <v>127</v>
      </c>
      <c r="K171" s="3" t="s">
        <v>106</v>
      </c>
    </row>
    <row r="172" spans="9:11" x14ac:dyDescent="0.25">
      <c r="I172" s="3">
        <v>6</v>
      </c>
      <c r="J172" s="3" t="s">
        <v>92</v>
      </c>
      <c r="K172" s="3" t="s">
        <v>103</v>
      </c>
    </row>
    <row r="173" spans="9:11" x14ac:dyDescent="0.25">
      <c r="I173" s="3">
        <v>6</v>
      </c>
      <c r="J173" s="3" t="s">
        <v>74</v>
      </c>
      <c r="K173" s="3" t="s">
        <v>78</v>
      </c>
    </row>
    <row r="174" spans="9:11" x14ac:dyDescent="0.25">
      <c r="I174" s="3">
        <v>6</v>
      </c>
      <c r="J174" s="3" t="s">
        <v>115</v>
      </c>
      <c r="K174" s="3" t="s">
        <v>80</v>
      </c>
    </row>
    <row r="175" spans="9:11" x14ac:dyDescent="0.25">
      <c r="I175" s="3">
        <v>6</v>
      </c>
      <c r="J175" s="3" t="s">
        <v>128</v>
      </c>
      <c r="K175" s="3" t="s">
        <v>106</v>
      </c>
    </row>
    <row r="176" spans="9:11" x14ac:dyDescent="0.25">
      <c r="I176" s="3">
        <v>6</v>
      </c>
      <c r="J176" s="3" t="s">
        <v>114</v>
      </c>
      <c r="K176" s="3" t="s">
        <v>84</v>
      </c>
    </row>
    <row r="177" spans="9:11" x14ac:dyDescent="0.25">
      <c r="I177" s="3">
        <v>6</v>
      </c>
      <c r="J177" s="3" t="s">
        <v>108</v>
      </c>
      <c r="K177" s="3" t="s">
        <v>97</v>
      </c>
    </row>
    <row r="178" spans="9:11" x14ac:dyDescent="0.25">
      <c r="I178" s="3">
        <v>6</v>
      </c>
      <c r="J178" s="3" t="s">
        <v>87</v>
      </c>
      <c r="K178" s="3" t="s">
        <v>95</v>
      </c>
    </row>
    <row r="179" spans="9:11" x14ac:dyDescent="0.25">
      <c r="I179" s="3">
        <v>6</v>
      </c>
      <c r="J179" s="3" t="s">
        <v>94</v>
      </c>
      <c r="K179" s="3" t="s">
        <v>101</v>
      </c>
    </row>
    <row r="180" spans="9:11" x14ac:dyDescent="0.25">
      <c r="I180" s="3">
        <v>6</v>
      </c>
      <c r="J180" s="3" t="s">
        <v>121</v>
      </c>
      <c r="K180" s="3" t="s">
        <v>99</v>
      </c>
    </row>
    <row r="181" spans="9:11" x14ac:dyDescent="0.25">
      <c r="I181" s="3">
        <v>6</v>
      </c>
      <c r="J181" s="3" t="s">
        <v>123</v>
      </c>
      <c r="K181" s="3" t="s">
        <v>97</v>
      </c>
    </row>
    <row r="182" spans="9:11" x14ac:dyDescent="0.25">
      <c r="I182" s="3">
        <v>6</v>
      </c>
      <c r="J182" s="3" t="s">
        <v>100</v>
      </c>
      <c r="K182" s="3" t="s">
        <v>79</v>
      </c>
    </row>
    <row r="183" spans="9:11" x14ac:dyDescent="0.25">
      <c r="I183" s="3">
        <v>6</v>
      </c>
      <c r="J183" s="3" t="s">
        <v>96</v>
      </c>
      <c r="K183" s="3" t="s">
        <v>81</v>
      </c>
    </row>
    <row r="184" spans="9:11" x14ac:dyDescent="0.25">
      <c r="I184" s="3">
        <v>6</v>
      </c>
      <c r="J184" s="3" t="s">
        <v>113</v>
      </c>
      <c r="K184" s="3" t="s">
        <v>83</v>
      </c>
    </row>
    <row r="185" spans="9:11" x14ac:dyDescent="0.25">
      <c r="I185" s="3">
        <v>6</v>
      </c>
      <c r="J185" s="3" t="s">
        <v>126</v>
      </c>
      <c r="K185" s="3" t="s">
        <v>77</v>
      </c>
    </row>
    <row r="186" spans="9:11" x14ac:dyDescent="0.25">
      <c r="I186" s="3">
        <v>6</v>
      </c>
      <c r="J186" s="3" t="s">
        <v>89</v>
      </c>
      <c r="K186" s="3" t="s">
        <v>102</v>
      </c>
    </row>
    <row r="187" spans="9:11" x14ac:dyDescent="0.25">
      <c r="I187" s="3">
        <v>6</v>
      </c>
      <c r="J187" s="3" t="s">
        <v>129</v>
      </c>
      <c r="K187" s="3" t="s">
        <v>131</v>
      </c>
    </row>
    <row r="188" spans="9:11" x14ac:dyDescent="0.25">
      <c r="I188" s="3">
        <v>6</v>
      </c>
      <c r="J188" s="3" t="s">
        <v>108</v>
      </c>
      <c r="K188" s="3" t="s">
        <v>100</v>
      </c>
    </row>
    <row r="189" spans="9:11" x14ac:dyDescent="0.25">
      <c r="I189" s="3">
        <v>6</v>
      </c>
      <c r="J189" s="3" t="s">
        <v>122</v>
      </c>
      <c r="K189" s="3" t="s">
        <v>83</v>
      </c>
    </row>
    <row r="190" spans="9:11" x14ac:dyDescent="0.25">
      <c r="I190" s="3">
        <v>6</v>
      </c>
      <c r="J190" s="3" t="s">
        <v>110</v>
      </c>
      <c r="K190" s="3" t="s">
        <v>76</v>
      </c>
    </row>
    <row r="191" spans="9:11" x14ac:dyDescent="0.25">
      <c r="I191" s="3">
        <v>6</v>
      </c>
      <c r="J191" s="3" t="s">
        <v>118</v>
      </c>
      <c r="K191" s="3" t="s">
        <v>111</v>
      </c>
    </row>
    <row r="192" spans="9:11" x14ac:dyDescent="0.25">
      <c r="I192" s="3">
        <v>6</v>
      </c>
      <c r="J192" s="3" t="s">
        <v>119</v>
      </c>
      <c r="K192" s="3" t="s">
        <v>124</v>
      </c>
    </row>
    <row r="193" spans="9:11" x14ac:dyDescent="0.25">
      <c r="I193" s="3">
        <v>6</v>
      </c>
      <c r="J193" s="3" t="s">
        <v>116</v>
      </c>
      <c r="K193" s="3" t="s">
        <v>98</v>
      </c>
    </row>
    <row r="194" spans="9:11" x14ac:dyDescent="0.25">
      <c r="I194" s="3">
        <v>6</v>
      </c>
      <c r="J194" s="3" t="s">
        <v>98</v>
      </c>
      <c r="K194" s="3" t="s">
        <v>112</v>
      </c>
    </row>
    <row r="195" spans="9:11" x14ac:dyDescent="0.25">
      <c r="I195" s="3">
        <v>6</v>
      </c>
      <c r="J195" s="3" t="s">
        <v>130</v>
      </c>
      <c r="K195" s="3" t="s">
        <v>113</v>
      </c>
    </row>
    <row r="196" spans="9:11" x14ac:dyDescent="0.25">
      <c r="I196" s="3">
        <v>6</v>
      </c>
      <c r="J196" s="3" t="s">
        <v>85</v>
      </c>
      <c r="K196" s="3" t="s">
        <v>132</v>
      </c>
    </row>
    <row r="197" spans="9:11" x14ac:dyDescent="0.25">
      <c r="I197" s="3">
        <v>7</v>
      </c>
      <c r="J197" s="3" t="s">
        <v>87</v>
      </c>
      <c r="K197" s="3" t="s">
        <v>106</v>
      </c>
    </row>
    <row r="198" spans="9:11" x14ac:dyDescent="0.25">
      <c r="I198" s="3">
        <v>7</v>
      </c>
      <c r="J198" s="3" t="s">
        <v>122</v>
      </c>
      <c r="K198" s="3" t="s">
        <v>90</v>
      </c>
    </row>
    <row r="199" spans="9:11" x14ac:dyDescent="0.25">
      <c r="I199" s="3">
        <v>7</v>
      </c>
      <c r="J199" s="3" t="s">
        <v>128</v>
      </c>
      <c r="K199" s="3" t="s">
        <v>88</v>
      </c>
    </row>
    <row r="200" spans="9:11" x14ac:dyDescent="0.25">
      <c r="I200" s="3">
        <v>7</v>
      </c>
      <c r="J200" s="3" t="s">
        <v>108</v>
      </c>
      <c r="K200" s="3" t="s">
        <v>84</v>
      </c>
    </row>
    <row r="201" spans="9:11" x14ac:dyDescent="0.25">
      <c r="I201" s="3">
        <v>7</v>
      </c>
      <c r="J201" s="3" t="s">
        <v>113</v>
      </c>
      <c r="K201" s="3" t="s">
        <v>95</v>
      </c>
    </row>
    <row r="202" spans="9:11" x14ac:dyDescent="0.25">
      <c r="I202" s="3">
        <v>7</v>
      </c>
      <c r="J202" s="3" t="s">
        <v>98</v>
      </c>
      <c r="K202" s="3" t="s">
        <v>88</v>
      </c>
    </row>
    <row r="203" spans="9:11" x14ac:dyDescent="0.25">
      <c r="I203" s="3">
        <v>7</v>
      </c>
      <c r="J203" s="3" t="s">
        <v>76</v>
      </c>
      <c r="K203" s="3" t="s">
        <v>101</v>
      </c>
    </row>
    <row r="204" spans="9:11" x14ac:dyDescent="0.25">
      <c r="I204" s="3">
        <v>7</v>
      </c>
      <c r="J204" s="3" t="s">
        <v>117</v>
      </c>
      <c r="K204" s="3" t="s">
        <v>103</v>
      </c>
    </row>
    <row r="205" spans="9:11" x14ac:dyDescent="0.25">
      <c r="I205" s="3">
        <v>7</v>
      </c>
      <c r="J205" s="3" t="s">
        <v>94</v>
      </c>
      <c r="K205" s="3" t="s">
        <v>78</v>
      </c>
    </row>
    <row r="206" spans="9:11" x14ac:dyDescent="0.25">
      <c r="I206" s="3">
        <v>7</v>
      </c>
      <c r="J206" s="3" t="s">
        <v>104</v>
      </c>
      <c r="K206" s="3" t="s">
        <v>99</v>
      </c>
    </row>
    <row r="207" spans="9:11" x14ac:dyDescent="0.25">
      <c r="I207" s="3">
        <v>7</v>
      </c>
      <c r="J207" s="3" t="s">
        <v>123</v>
      </c>
      <c r="K207" s="3" t="s">
        <v>82</v>
      </c>
    </row>
    <row r="208" spans="9:11" x14ac:dyDescent="0.25">
      <c r="I208" s="3">
        <v>7</v>
      </c>
      <c r="J208" s="3" t="s">
        <v>104</v>
      </c>
      <c r="K208" s="3" t="s">
        <v>86</v>
      </c>
    </row>
    <row r="209" spans="9:11" x14ac:dyDescent="0.25">
      <c r="I209" s="3">
        <v>7</v>
      </c>
      <c r="J209" s="3" t="s">
        <v>102</v>
      </c>
      <c r="K209" s="3" t="s">
        <v>93</v>
      </c>
    </row>
    <row r="210" spans="9:11" x14ac:dyDescent="0.25">
      <c r="I210" s="3">
        <v>7</v>
      </c>
      <c r="J210" s="3" t="s">
        <v>110</v>
      </c>
      <c r="K210" s="3" t="s">
        <v>84</v>
      </c>
    </row>
    <row r="211" spans="9:11" x14ac:dyDescent="0.25">
      <c r="I211" s="3">
        <v>7</v>
      </c>
      <c r="J211" s="3" t="s">
        <v>130</v>
      </c>
      <c r="K211" s="3" t="s">
        <v>106</v>
      </c>
    </row>
    <row r="212" spans="9:11" x14ac:dyDescent="0.25">
      <c r="I212" s="3">
        <v>7</v>
      </c>
      <c r="J212" s="3" t="s">
        <v>121</v>
      </c>
      <c r="K212" s="3" t="s">
        <v>75</v>
      </c>
    </row>
    <row r="213" spans="9:11" x14ac:dyDescent="0.25">
      <c r="I213" s="3">
        <v>7</v>
      </c>
      <c r="J213" s="3" t="s">
        <v>124</v>
      </c>
      <c r="K213" s="3" t="s">
        <v>97</v>
      </c>
    </row>
    <row r="214" spans="9:11" x14ac:dyDescent="0.25">
      <c r="I214" s="3">
        <v>7</v>
      </c>
      <c r="J214" s="3" t="s">
        <v>127</v>
      </c>
      <c r="K214" s="3" t="s">
        <v>80</v>
      </c>
    </row>
    <row r="215" spans="9:11" x14ac:dyDescent="0.25">
      <c r="I215" s="3">
        <v>7</v>
      </c>
      <c r="J215" s="3" t="s">
        <v>115</v>
      </c>
      <c r="K215" s="3" t="s">
        <v>75</v>
      </c>
    </row>
    <row r="216" spans="9:11" x14ac:dyDescent="0.25">
      <c r="I216" s="3">
        <v>7</v>
      </c>
      <c r="J216" s="3" t="s">
        <v>116</v>
      </c>
      <c r="K216" s="3" t="s">
        <v>129</v>
      </c>
    </row>
    <row r="217" spans="9:11" x14ac:dyDescent="0.25">
      <c r="I217" s="3">
        <v>7</v>
      </c>
      <c r="J217" s="3" t="s">
        <v>119</v>
      </c>
      <c r="K217" s="3" t="s">
        <v>111</v>
      </c>
    </row>
    <row r="218" spans="9:11" x14ac:dyDescent="0.25">
      <c r="I218" s="3">
        <v>7</v>
      </c>
      <c r="J218" s="3" t="s">
        <v>109</v>
      </c>
      <c r="K218" s="3" t="s">
        <v>92</v>
      </c>
    </row>
    <row r="219" spans="9:11" x14ac:dyDescent="0.25">
      <c r="I219" s="3">
        <v>7</v>
      </c>
      <c r="J219" s="3" t="s">
        <v>125</v>
      </c>
      <c r="K219" s="3" t="s">
        <v>115</v>
      </c>
    </row>
    <row r="220" spans="9:11" x14ac:dyDescent="0.25">
      <c r="I220" s="3">
        <v>7</v>
      </c>
      <c r="J220" s="3" t="s">
        <v>79</v>
      </c>
      <c r="K220" s="3" t="s">
        <v>98</v>
      </c>
    </row>
    <row r="221" spans="9:11" x14ac:dyDescent="0.25">
      <c r="I221" s="3">
        <v>7</v>
      </c>
      <c r="J221" s="3" t="s">
        <v>85</v>
      </c>
      <c r="K221" s="3" t="s">
        <v>121</v>
      </c>
    </row>
    <row r="222" spans="9:11" x14ac:dyDescent="0.25">
      <c r="I222" s="3">
        <v>7</v>
      </c>
      <c r="J222" s="3" t="s">
        <v>120</v>
      </c>
      <c r="K222" s="3" t="s">
        <v>96</v>
      </c>
    </row>
    <row r="223" spans="9:11" x14ac:dyDescent="0.25">
      <c r="I223" s="3">
        <v>7</v>
      </c>
      <c r="J223" s="3" t="s">
        <v>119</v>
      </c>
      <c r="K223" s="3" t="s">
        <v>83</v>
      </c>
    </row>
    <row r="224" spans="9:11" x14ac:dyDescent="0.25">
      <c r="I224" s="3">
        <v>7</v>
      </c>
      <c r="J224" s="3" t="s">
        <v>105</v>
      </c>
      <c r="K224" s="3" t="s">
        <v>74</v>
      </c>
    </row>
    <row r="225" spans="9:11" x14ac:dyDescent="0.25">
      <c r="I225" s="3">
        <v>7</v>
      </c>
      <c r="J225" s="3" t="s">
        <v>87</v>
      </c>
      <c r="K225" s="3" t="s">
        <v>85</v>
      </c>
    </row>
    <row r="226" spans="9:11" x14ac:dyDescent="0.25">
      <c r="I226" s="3">
        <v>7</v>
      </c>
      <c r="J226" s="3" t="s">
        <v>131</v>
      </c>
      <c r="K226" s="3" t="s">
        <v>89</v>
      </c>
    </row>
    <row r="227" spans="9:11" x14ac:dyDescent="0.25">
      <c r="I227" s="3">
        <v>7</v>
      </c>
      <c r="J227" s="3" t="s">
        <v>118</v>
      </c>
      <c r="K227" s="3" t="s">
        <v>89</v>
      </c>
    </row>
    <row r="228" spans="9:11" x14ac:dyDescent="0.25">
      <c r="I228" s="3">
        <v>7</v>
      </c>
      <c r="J228" s="3" t="s">
        <v>107</v>
      </c>
      <c r="K228" s="3" t="s">
        <v>125</v>
      </c>
    </row>
    <row r="229" spans="9:11" x14ac:dyDescent="0.25">
      <c r="I229" s="3">
        <v>7</v>
      </c>
      <c r="J229" s="3" t="s">
        <v>83</v>
      </c>
      <c r="K229" s="3" t="s">
        <v>77</v>
      </c>
    </row>
    <row r="230" spans="9:11" x14ac:dyDescent="0.25">
      <c r="I230" s="3">
        <v>7</v>
      </c>
      <c r="J230" s="3" t="s">
        <v>81</v>
      </c>
      <c r="K230" s="3" t="s">
        <v>100</v>
      </c>
    </row>
    <row r="231" spans="9:11" x14ac:dyDescent="0.25">
      <c r="I231" s="3">
        <v>7</v>
      </c>
      <c r="J231" s="3" t="s">
        <v>114</v>
      </c>
      <c r="K231" s="3" t="s">
        <v>102</v>
      </c>
    </row>
    <row r="232" spans="9:11" x14ac:dyDescent="0.25">
      <c r="I232" s="3">
        <v>7</v>
      </c>
      <c r="J232" s="3" t="s">
        <v>108</v>
      </c>
      <c r="K232" s="3" t="s">
        <v>126</v>
      </c>
    </row>
    <row r="233" spans="9:11" x14ac:dyDescent="0.25">
      <c r="I233" s="3">
        <v>8</v>
      </c>
      <c r="J233" s="3" t="s">
        <v>131</v>
      </c>
      <c r="K233" s="3" t="s">
        <v>78</v>
      </c>
    </row>
    <row r="234" spans="9:11" x14ac:dyDescent="0.25">
      <c r="I234" s="3">
        <v>8</v>
      </c>
      <c r="J234" s="3" t="s">
        <v>129</v>
      </c>
      <c r="K234" s="3" t="s">
        <v>97</v>
      </c>
    </row>
    <row r="235" spans="9:11" x14ac:dyDescent="0.25">
      <c r="I235" s="3">
        <v>8</v>
      </c>
      <c r="J235" s="3" t="s">
        <v>126</v>
      </c>
      <c r="K235" s="3" t="s">
        <v>99</v>
      </c>
    </row>
    <row r="236" spans="9:11" x14ac:dyDescent="0.25">
      <c r="I236" s="3">
        <v>8</v>
      </c>
      <c r="J236" s="3" t="s">
        <v>104</v>
      </c>
      <c r="K236" s="3" t="s">
        <v>88</v>
      </c>
    </row>
    <row r="237" spans="9:11" x14ac:dyDescent="0.25">
      <c r="I237" s="3">
        <v>8</v>
      </c>
      <c r="J237" s="3" t="s">
        <v>81</v>
      </c>
      <c r="K237" s="3" t="s">
        <v>75</v>
      </c>
    </row>
    <row r="238" spans="9:11" x14ac:dyDescent="0.25">
      <c r="I238" s="3">
        <v>8</v>
      </c>
      <c r="J238" s="3" t="s">
        <v>124</v>
      </c>
      <c r="K238" s="3" t="s">
        <v>84</v>
      </c>
    </row>
    <row r="239" spans="9:11" x14ac:dyDescent="0.25">
      <c r="I239" s="3">
        <v>8</v>
      </c>
      <c r="J239" s="3" t="s">
        <v>77</v>
      </c>
      <c r="K239" s="3" t="s">
        <v>101</v>
      </c>
    </row>
    <row r="240" spans="9:11" x14ac:dyDescent="0.25">
      <c r="I240" s="3">
        <v>8</v>
      </c>
      <c r="J240" s="3" t="s">
        <v>122</v>
      </c>
      <c r="K240" s="3" t="s">
        <v>90</v>
      </c>
    </row>
    <row r="241" spans="9:11" x14ac:dyDescent="0.25">
      <c r="I241" s="3">
        <v>8</v>
      </c>
      <c r="J241" s="3" t="s">
        <v>74</v>
      </c>
      <c r="K241" s="3" t="s">
        <v>103</v>
      </c>
    </row>
    <row r="242" spans="9:11" x14ac:dyDescent="0.25">
      <c r="I242" s="3">
        <v>8</v>
      </c>
      <c r="J242" s="3" t="s">
        <v>87</v>
      </c>
      <c r="K242" s="3" t="s">
        <v>82</v>
      </c>
    </row>
    <row r="243" spans="9:11" x14ac:dyDescent="0.25">
      <c r="I243" s="3">
        <v>8</v>
      </c>
      <c r="J243" s="3" t="s">
        <v>130</v>
      </c>
      <c r="K243" s="3" t="s">
        <v>88</v>
      </c>
    </row>
    <row r="244" spans="9:11" x14ac:dyDescent="0.25">
      <c r="I244" s="3">
        <v>8</v>
      </c>
      <c r="J244" s="3" t="s">
        <v>110</v>
      </c>
      <c r="K244" s="3" t="s">
        <v>106</v>
      </c>
    </row>
    <row r="245" spans="9:11" x14ac:dyDescent="0.25">
      <c r="I245" s="3">
        <v>8</v>
      </c>
      <c r="J245" s="3" t="s">
        <v>96</v>
      </c>
      <c r="K245" s="3" t="s">
        <v>80</v>
      </c>
    </row>
    <row r="246" spans="9:11" x14ac:dyDescent="0.25">
      <c r="I246" s="3">
        <v>8</v>
      </c>
      <c r="J246" s="3" t="s">
        <v>92</v>
      </c>
      <c r="K246" s="3" t="s">
        <v>84</v>
      </c>
    </row>
    <row r="247" spans="9:11" x14ac:dyDescent="0.25">
      <c r="I247" s="3">
        <v>8</v>
      </c>
      <c r="J247" s="3" t="s">
        <v>85</v>
      </c>
      <c r="K247" s="3" t="s">
        <v>95</v>
      </c>
    </row>
    <row r="248" spans="9:11" x14ac:dyDescent="0.25">
      <c r="I248" s="3">
        <v>8</v>
      </c>
      <c r="J248" s="3" t="s">
        <v>125</v>
      </c>
      <c r="K248" s="3" t="s">
        <v>86</v>
      </c>
    </row>
    <row r="249" spans="9:11" x14ac:dyDescent="0.25">
      <c r="I249" s="3">
        <v>8</v>
      </c>
      <c r="J249" s="3" t="s">
        <v>128</v>
      </c>
      <c r="K249" s="3" t="s">
        <v>93</v>
      </c>
    </row>
    <row r="250" spans="9:11" x14ac:dyDescent="0.25">
      <c r="I250" s="3">
        <v>8</v>
      </c>
      <c r="J250" s="3" t="s">
        <v>83</v>
      </c>
      <c r="K250" s="3" t="s">
        <v>80</v>
      </c>
    </row>
    <row r="251" spans="9:11" x14ac:dyDescent="0.25">
      <c r="I251" s="3">
        <v>8</v>
      </c>
      <c r="J251" s="3" t="s">
        <v>132</v>
      </c>
      <c r="K251" s="3" t="s">
        <v>101</v>
      </c>
    </row>
    <row r="252" spans="9:11" x14ac:dyDescent="0.25">
      <c r="I252" s="3">
        <v>8</v>
      </c>
      <c r="J252" s="3" t="s">
        <v>120</v>
      </c>
      <c r="K252" s="3" t="s">
        <v>106</v>
      </c>
    </row>
    <row r="253" spans="9:11" x14ac:dyDescent="0.25">
      <c r="I253" s="3">
        <v>8</v>
      </c>
      <c r="J253" s="3" t="s">
        <v>121</v>
      </c>
      <c r="K253" s="3" t="s">
        <v>113</v>
      </c>
    </row>
    <row r="254" spans="9:11" x14ac:dyDescent="0.25">
      <c r="I254" s="3">
        <v>8</v>
      </c>
      <c r="J254" s="3" t="s">
        <v>115</v>
      </c>
      <c r="K254" s="3" t="s">
        <v>116</v>
      </c>
    </row>
    <row r="255" spans="9:11" x14ac:dyDescent="0.25">
      <c r="I255" s="3">
        <v>8</v>
      </c>
      <c r="J255" s="3" t="s">
        <v>111</v>
      </c>
      <c r="K255" s="3" t="s">
        <v>100</v>
      </c>
    </row>
    <row r="256" spans="9:11" x14ac:dyDescent="0.25">
      <c r="I256" s="3">
        <v>8</v>
      </c>
      <c r="J256" s="3" t="s">
        <v>117</v>
      </c>
      <c r="K256" s="3" t="s">
        <v>89</v>
      </c>
    </row>
    <row r="257" spans="9:11" x14ac:dyDescent="0.25">
      <c r="I257" s="3">
        <v>8</v>
      </c>
      <c r="J257" s="3" t="s">
        <v>110</v>
      </c>
      <c r="K257" s="3" t="s">
        <v>116</v>
      </c>
    </row>
    <row r="258" spans="9:11" x14ac:dyDescent="0.25">
      <c r="I258" s="3">
        <v>8</v>
      </c>
      <c r="J258" s="3" t="s">
        <v>127</v>
      </c>
      <c r="K258" s="3" t="s">
        <v>94</v>
      </c>
    </row>
    <row r="259" spans="9:11" x14ac:dyDescent="0.25">
      <c r="I259" s="3">
        <v>8</v>
      </c>
      <c r="J259" s="3" t="s">
        <v>126</v>
      </c>
      <c r="K259" s="3" t="s">
        <v>79</v>
      </c>
    </row>
    <row r="260" spans="9:11" x14ac:dyDescent="0.25">
      <c r="I260" s="3">
        <v>8</v>
      </c>
      <c r="J260" s="3" t="s">
        <v>105</v>
      </c>
      <c r="K260" s="3" t="s">
        <v>114</v>
      </c>
    </row>
    <row r="261" spans="9:11" x14ac:dyDescent="0.25">
      <c r="I261" s="3">
        <v>8</v>
      </c>
      <c r="J261" s="3" t="s">
        <v>119</v>
      </c>
      <c r="K261" s="3" t="s">
        <v>81</v>
      </c>
    </row>
    <row r="262" spans="9:11" x14ac:dyDescent="0.25">
      <c r="I262" s="3">
        <v>8</v>
      </c>
      <c r="J262" s="3" t="s">
        <v>76</v>
      </c>
      <c r="K262" s="3" t="s">
        <v>96</v>
      </c>
    </row>
    <row r="263" spans="9:11" x14ac:dyDescent="0.25">
      <c r="I263" s="3">
        <v>8</v>
      </c>
      <c r="J263" s="3" t="s">
        <v>123</v>
      </c>
      <c r="K263" s="3" t="s">
        <v>108</v>
      </c>
    </row>
    <row r="264" spans="9:11" x14ac:dyDescent="0.25">
      <c r="I264" s="3">
        <v>8</v>
      </c>
      <c r="J264" s="3" t="s">
        <v>102</v>
      </c>
      <c r="K264" s="3" t="s">
        <v>118</v>
      </c>
    </row>
    <row r="265" spans="9:11" x14ac:dyDescent="0.25">
      <c r="I265" s="3">
        <v>8</v>
      </c>
      <c r="J265" s="3" t="s">
        <v>98</v>
      </c>
      <c r="K265" s="3" t="s">
        <v>109</v>
      </c>
    </row>
    <row r="266" spans="9:11" x14ac:dyDescent="0.25">
      <c r="I266" s="3">
        <v>8</v>
      </c>
      <c r="J266" s="3" t="s">
        <v>125</v>
      </c>
      <c r="K266" s="3" t="s">
        <v>77</v>
      </c>
    </row>
    <row r="267" spans="9:11" x14ac:dyDescent="0.25">
      <c r="I267" s="3">
        <v>8</v>
      </c>
      <c r="J267" s="3" t="s">
        <v>91</v>
      </c>
      <c r="K267" s="3" t="s">
        <v>89</v>
      </c>
    </row>
    <row r="268" spans="9:11" x14ac:dyDescent="0.25">
      <c r="I268" s="3">
        <v>9</v>
      </c>
      <c r="J268" s="3" t="s">
        <v>87</v>
      </c>
      <c r="K268" s="3" t="s">
        <v>78</v>
      </c>
    </row>
    <row r="269" spans="9:11" x14ac:dyDescent="0.25">
      <c r="I269" s="3">
        <v>9</v>
      </c>
      <c r="J269" s="3" t="s">
        <v>126</v>
      </c>
      <c r="K269" s="3" t="s">
        <v>106</v>
      </c>
    </row>
    <row r="270" spans="9:11" x14ac:dyDescent="0.25">
      <c r="I270" s="3">
        <v>9</v>
      </c>
      <c r="J270" s="3" t="s">
        <v>79</v>
      </c>
      <c r="K270" s="3" t="s">
        <v>93</v>
      </c>
    </row>
    <row r="271" spans="9:11" x14ac:dyDescent="0.25">
      <c r="I271" s="3">
        <v>9</v>
      </c>
      <c r="J271" s="3" t="s">
        <v>128</v>
      </c>
      <c r="K271" s="3" t="s">
        <v>97</v>
      </c>
    </row>
    <row r="272" spans="9:11" x14ac:dyDescent="0.25">
      <c r="I272" s="3">
        <v>9</v>
      </c>
      <c r="J272" s="3" t="s">
        <v>113</v>
      </c>
      <c r="K272" s="3" t="s">
        <v>86</v>
      </c>
    </row>
    <row r="273" spans="9:11" x14ac:dyDescent="0.25">
      <c r="I273" s="3">
        <v>9</v>
      </c>
      <c r="J273" s="3" t="s">
        <v>79</v>
      </c>
      <c r="K273" s="3" t="s">
        <v>97</v>
      </c>
    </row>
    <row r="274" spans="9:11" x14ac:dyDescent="0.25">
      <c r="I274" s="3">
        <v>9</v>
      </c>
      <c r="J274" s="3" t="s">
        <v>118</v>
      </c>
      <c r="K274" s="3" t="s">
        <v>93</v>
      </c>
    </row>
    <row r="275" spans="9:11" x14ac:dyDescent="0.25">
      <c r="I275" s="3">
        <v>9</v>
      </c>
      <c r="J275" s="3" t="s">
        <v>118</v>
      </c>
      <c r="K275" s="3" t="s">
        <v>88</v>
      </c>
    </row>
    <row r="276" spans="9:11" x14ac:dyDescent="0.25">
      <c r="I276" s="3">
        <v>9</v>
      </c>
      <c r="J276" s="3" t="s">
        <v>87</v>
      </c>
      <c r="K276" s="3" t="s">
        <v>80</v>
      </c>
    </row>
    <row r="277" spans="9:11" x14ac:dyDescent="0.25">
      <c r="I277" s="3">
        <v>9</v>
      </c>
      <c r="J277" s="3" t="s">
        <v>83</v>
      </c>
      <c r="K277" s="3" t="s">
        <v>101</v>
      </c>
    </row>
    <row r="278" spans="9:11" x14ac:dyDescent="0.25">
      <c r="I278" s="3">
        <v>9</v>
      </c>
      <c r="J278" s="3" t="s">
        <v>116</v>
      </c>
      <c r="K278" s="3" t="s">
        <v>90</v>
      </c>
    </row>
    <row r="279" spans="9:11" x14ac:dyDescent="0.25">
      <c r="I279" s="3">
        <v>9</v>
      </c>
      <c r="J279" s="3" t="s">
        <v>85</v>
      </c>
      <c r="K279" s="3" t="s">
        <v>106</v>
      </c>
    </row>
    <row r="280" spans="9:11" x14ac:dyDescent="0.25">
      <c r="I280" s="3">
        <v>9</v>
      </c>
      <c r="J280" s="3" t="s">
        <v>100</v>
      </c>
      <c r="K280" s="3" t="s">
        <v>84</v>
      </c>
    </row>
    <row r="281" spans="9:11" x14ac:dyDescent="0.25">
      <c r="I281" s="3">
        <v>9</v>
      </c>
      <c r="J281" s="3" t="s">
        <v>76</v>
      </c>
      <c r="K281" s="3" t="s">
        <v>75</v>
      </c>
    </row>
    <row r="282" spans="9:11" x14ac:dyDescent="0.25">
      <c r="I282" s="3">
        <v>9</v>
      </c>
      <c r="J282" s="3" t="s">
        <v>77</v>
      </c>
      <c r="K282" s="3" t="s">
        <v>101</v>
      </c>
    </row>
    <row r="283" spans="9:11" x14ac:dyDescent="0.25">
      <c r="I283" s="3">
        <v>9</v>
      </c>
      <c r="J283" s="3" t="s">
        <v>92</v>
      </c>
      <c r="K283" s="3" t="s">
        <v>103</v>
      </c>
    </row>
    <row r="284" spans="9:11" x14ac:dyDescent="0.25">
      <c r="I284" s="3">
        <v>9</v>
      </c>
      <c r="J284" s="3" t="s">
        <v>121</v>
      </c>
      <c r="K284" s="3" t="s">
        <v>99</v>
      </c>
    </row>
    <row r="285" spans="9:11" x14ac:dyDescent="0.25">
      <c r="I285" s="3">
        <v>9</v>
      </c>
      <c r="J285" s="3" t="s">
        <v>79</v>
      </c>
      <c r="K285" s="3" t="s">
        <v>95</v>
      </c>
    </row>
    <row r="286" spans="9:11" x14ac:dyDescent="0.25">
      <c r="I286" s="3">
        <v>9</v>
      </c>
      <c r="J286" s="3" t="s">
        <v>102</v>
      </c>
      <c r="K286" s="3" t="s">
        <v>82</v>
      </c>
    </row>
    <row r="287" spans="9:11" x14ac:dyDescent="0.25">
      <c r="I287" s="3">
        <v>9</v>
      </c>
      <c r="J287" s="3" t="s">
        <v>125</v>
      </c>
      <c r="K287" s="3" t="s">
        <v>111</v>
      </c>
    </row>
    <row r="288" spans="9:11" x14ac:dyDescent="0.25">
      <c r="I288" s="3">
        <v>9</v>
      </c>
      <c r="J288" s="3" t="s">
        <v>96</v>
      </c>
      <c r="K288" s="3" t="s">
        <v>123</v>
      </c>
    </row>
    <row r="289" spans="9:11" x14ac:dyDescent="0.25">
      <c r="I289" s="3">
        <v>9</v>
      </c>
      <c r="J289" s="3" t="s">
        <v>109</v>
      </c>
      <c r="K289" s="3" t="s">
        <v>91</v>
      </c>
    </row>
    <row r="290" spans="9:11" x14ac:dyDescent="0.25">
      <c r="I290" s="3">
        <v>9</v>
      </c>
      <c r="J290" s="3" t="s">
        <v>89</v>
      </c>
      <c r="K290" s="3" t="s">
        <v>125</v>
      </c>
    </row>
    <row r="291" spans="9:11" x14ac:dyDescent="0.25">
      <c r="I291" s="3">
        <v>9</v>
      </c>
      <c r="J291" s="3" t="s">
        <v>122</v>
      </c>
      <c r="K291" s="3" t="s">
        <v>117</v>
      </c>
    </row>
    <row r="292" spans="9:11" x14ac:dyDescent="0.25">
      <c r="I292" s="3">
        <v>9</v>
      </c>
      <c r="J292" s="3" t="s">
        <v>126</v>
      </c>
      <c r="K292" s="3" t="s">
        <v>98</v>
      </c>
    </row>
    <row r="293" spans="9:11" x14ac:dyDescent="0.25">
      <c r="I293" s="3">
        <v>9</v>
      </c>
      <c r="J293" s="3" t="s">
        <v>127</v>
      </c>
      <c r="K293" s="3" t="s">
        <v>104</v>
      </c>
    </row>
    <row r="294" spans="9:11" x14ac:dyDescent="0.25">
      <c r="I294" s="3">
        <v>9</v>
      </c>
      <c r="J294" s="3" t="s">
        <v>77</v>
      </c>
      <c r="K294" s="3" t="s">
        <v>89</v>
      </c>
    </row>
    <row r="295" spans="9:11" x14ac:dyDescent="0.25">
      <c r="I295" s="3">
        <v>9</v>
      </c>
      <c r="J295" s="3" t="s">
        <v>132</v>
      </c>
      <c r="K295" s="3" t="s">
        <v>105</v>
      </c>
    </row>
    <row r="296" spans="9:11" x14ac:dyDescent="0.25">
      <c r="I296" s="3">
        <v>9</v>
      </c>
      <c r="J296" s="3" t="s">
        <v>114</v>
      </c>
      <c r="K296" s="3" t="s">
        <v>94</v>
      </c>
    </row>
    <row r="297" spans="9:11" x14ac:dyDescent="0.25">
      <c r="I297" s="3">
        <v>9</v>
      </c>
      <c r="J297" s="3" t="s">
        <v>115</v>
      </c>
      <c r="K297" s="3" t="s">
        <v>131</v>
      </c>
    </row>
    <row r="298" spans="9:11" x14ac:dyDescent="0.25">
      <c r="I298" s="3">
        <v>9</v>
      </c>
      <c r="J298" s="3" t="s">
        <v>74</v>
      </c>
      <c r="K298" s="3" t="s">
        <v>127</v>
      </c>
    </row>
    <row r="299" spans="9:11" x14ac:dyDescent="0.25">
      <c r="I299" s="3">
        <v>9</v>
      </c>
      <c r="J299" s="3" t="s">
        <v>110</v>
      </c>
      <c r="K299" s="3" t="s">
        <v>108</v>
      </c>
    </row>
    <row r="300" spans="9:11" x14ac:dyDescent="0.25">
      <c r="I300" s="3">
        <v>9</v>
      </c>
      <c r="J300" s="3" t="s">
        <v>119</v>
      </c>
      <c r="K300" s="3" t="s">
        <v>104</v>
      </c>
    </row>
    <row r="301" spans="9:11" x14ac:dyDescent="0.25">
      <c r="I301" s="3">
        <v>9</v>
      </c>
      <c r="J301" s="3" t="s">
        <v>124</v>
      </c>
      <c r="K301" s="3" t="s">
        <v>110</v>
      </c>
    </row>
    <row r="302" spans="9:11" x14ac:dyDescent="0.25">
      <c r="I302" s="3">
        <v>9</v>
      </c>
      <c r="J302" s="3" t="s">
        <v>113</v>
      </c>
      <c r="K302" s="3" t="s">
        <v>130</v>
      </c>
    </row>
    <row r="303" spans="9:11" x14ac:dyDescent="0.25">
      <c r="I303" s="3">
        <v>9</v>
      </c>
      <c r="J303" s="3" t="s">
        <v>81</v>
      </c>
      <c r="K303" s="3" t="s">
        <v>76</v>
      </c>
    </row>
    <row r="304" spans="9:11" x14ac:dyDescent="0.25">
      <c r="I304" s="3">
        <v>10</v>
      </c>
      <c r="J304" s="3" t="s">
        <v>77</v>
      </c>
      <c r="K304" s="3" t="s">
        <v>84</v>
      </c>
    </row>
    <row r="305" spans="9:11" x14ac:dyDescent="0.25">
      <c r="I305" s="3">
        <v>10</v>
      </c>
      <c r="J305" s="3" t="s">
        <v>98</v>
      </c>
      <c r="K305" s="3" t="s">
        <v>78</v>
      </c>
    </row>
    <row r="306" spans="9:11" x14ac:dyDescent="0.25">
      <c r="I306" s="3">
        <v>10</v>
      </c>
      <c r="J306" s="3" t="s">
        <v>110</v>
      </c>
      <c r="K306" s="3" t="s">
        <v>80</v>
      </c>
    </row>
    <row r="307" spans="9:11" x14ac:dyDescent="0.25">
      <c r="I307" s="3">
        <v>10</v>
      </c>
      <c r="J307" s="3" t="s">
        <v>87</v>
      </c>
      <c r="K307" s="3" t="s">
        <v>84</v>
      </c>
    </row>
    <row r="308" spans="9:11" x14ac:dyDescent="0.25">
      <c r="I308" s="3">
        <v>10</v>
      </c>
      <c r="J308" s="3" t="s">
        <v>102</v>
      </c>
      <c r="K308" s="3" t="s">
        <v>82</v>
      </c>
    </row>
    <row r="309" spans="9:11" x14ac:dyDescent="0.25">
      <c r="I309" s="3">
        <v>10</v>
      </c>
      <c r="J309" s="3" t="s">
        <v>115</v>
      </c>
      <c r="K309" s="3" t="s">
        <v>93</v>
      </c>
    </row>
    <row r="310" spans="9:11" x14ac:dyDescent="0.25">
      <c r="I310" s="3">
        <v>10</v>
      </c>
      <c r="J310" s="3" t="s">
        <v>92</v>
      </c>
      <c r="K310" s="3" t="s">
        <v>95</v>
      </c>
    </row>
    <row r="311" spans="9:11" x14ac:dyDescent="0.25">
      <c r="I311" s="3">
        <v>10</v>
      </c>
      <c r="J311" s="3" t="s">
        <v>100</v>
      </c>
      <c r="K311" s="3" t="s">
        <v>75</v>
      </c>
    </row>
    <row r="312" spans="9:11" x14ac:dyDescent="0.25">
      <c r="I312" s="3">
        <v>10</v>
      </c>
      <c r="J312" s="3" t="s">
        <v>96</v>
      </c>
      <c r="K312" s="3" t="s">
        <v>101</v>
      </c>
    </row>
    <row r="313" spans="9:11" x14ac:dyDescent="0.25">
      <c r="I313" s="3">
        <v>10</v>
      </c>
      <c r="J313" s="3" t="s">
        <v>91</v>
      </c>
      <c r="K313" s="3" t="s">
        <v>86</v>
      </c>
    </row>
    <row r="314" spans="9:11" x14ac:dyDescent="0.25">
      <c r="I314" s="3">
        <v>10</v>
      </c>
      <c r="J314" s="3" t="s">
        <v>119</v>
      </c>
      <c r="K314" s="3" t="s">
        <v>106</v>
      </c>
    </row>
    <row r="315" spans="9:11" x14ac:dyDescent="0.25">
      <c r="I315" s="3">
        <v>10</v>
      </c>
      <c r="J315" s="3" t="s">
        <v>77</v>
      </c>
      <c r="K315" s="3" t="s">
        <v>88</v>
      </c>
    </row>
    <row r="316" spans="9:11" x14ac:dyDescent="0.25">
      <c r="I316" s="3">
        <v>10</v>
      </c>
      <c r="J316" s="3" t="s">
        <v>76</v>
      </c>
      <c r="K316" s="3" t="s">
        <v>101</v>
      </c>
    </row>
    <row r="317" spans="9:11" x14ac:dyDescent="0.25">
      <c r="I317" s="3">
        <v>10</v>
      </c>
      <c r="J317" s="3" t="s">
        <v>110</v>
      </c>
      <c r="K317" s="3" t="s">
        <v>90</v>
      </c>
    </row>
    <row r="318" spans="9:11" x14ac:dyDescent="0.25">
      <c r="I318" s="3">
        <v>10</v>
      </c>
      <c r="J318" s="3" t="s">
        <v>125</v>
      </c>
      <c r="K318" s="3" t="s">
        <v>93</v>
      </c>
    </row>
    <row r="319" spans="9:11" x14ac:dyDescent="0.25">
      <c r="I319" s="3">
        <v>10</v>
      </c>
      <c r="J319" s="3" t="s">
        <v>128</v>
      </c>
      <c r="K319" s="3" t="s">
        <v>75</v>
      </c>
    </row>
    <row r="320" spans="9:11" x14ac:dyDescent="0.25">
      <c r="I320" s="3">
        <v>10</v>
      </c>
      <c r="J320" s="3" t="s">
        <v>109</v>
      </c>
      <c r="K320" s="3" t="s">
        <v>103</v>
      </c>
    </row>
    <row r="321" spans="9:11" x14ac:dyDescent="0.25">
      <c r="I321" s="3">
        <v>10</v>
      </c>
      <c r="J321" s="3" t="s">
        <v>130</v>
      </c>
      <c r="K321" s="3" t="s">
        <v>97</v>
      </c>
    </row>
    <row r="322" spans="9:11" x14ac:dyDescent="0.25">
      <c r="I322" s="3">
        <v>10</v>
      </c>
      <c r="J322" s="3" t="s">
        <v>118</v>
      </c>
      <c r="K322" s="3" t="s">
        <v>99</v>
      </c>
    </row>
    <row r="323" spans="9:11" x14ac:dyDescent="0.25">
      <c r="I323" s="3">
        <v>10</v>
      </c>
      <c r="J323" s="3" t="s">
        <v>92</v>
      </c>
      <c r="K323" s="3" t="s">
        <v>88</v>
      </c>
    </row>
    <row r="324" spans="9:11" x14ac:dyDescent="0.25">
      <c r="I324" s="3">
        <v>10</v>
      </c>
      <c r="J324" s="3" t="s">
        <v>117</v>
      </c>
      <c r="K324" s="3" t="s">
        <v>83</v>
      </c>
    </row>
    <row r="325" spans="9:11" x14ac:dyDescent="0.25">
      <c r="I325" s="3">
        <v>10</v>
      </c>
      <c r="J325" s="3" t="s">
        <v>124</v>
      </c>
      <c r="K325" s="3" t="s">
        <v>94</v>
      </c>
    </row>
    <row r="326" spans="9:11" x14ac:dyDescent="0.25">
      <c r="I326" s="3">
        <v>10</v>
      </c>
      <c r="J326" s="3" t="s">
        <v>128</v>
      </c>
      <c r="K326" s="3" t="s">
        <v>81</v>
      </c>
    </row>
    <row r="327" spans="9:11" x14ac:dyDescent="0.25">
      <c r="I327" s="3">
        <v>10</v>
      </c>
      <c r="J327" s="3" t="s">
        <v>85</v>
      </c>
      <c r="K327" s="3" t="s">
        <v>115</v>
      </c>
    </row>
    <row r="328" spans="9:11" x14ac:dyDescent="0.25">
      <c r="I328" s="3">
        <v>10</v>
      </c>
      <c r="J328" s="3" t="s">
        <v>105</v>
      </c>
      <c r="K328" s="3" t="s">
        <v>129</v>
      </c>
    </row>
    <row r="329" spans="9:11" x14ac:dyDescent="0.25">
      <c r="I329" s="3">
        <v>10</v>
      </c>
      <c r="J329" s="3" t="s">
        <v>121</v>
      </c>
      <c r="K329" s="3" t="s">
        <v>122</v>
      </c>
    </row>
    <row r="330" spans="9:11" x14ac:dyDescent="0.25">
      <c r="I330" s="3">
        <v>10</v>
      </c>
      <c r="J330" s="3" t="s">
        <v>127</v>
      </c>
      <c r="K330" s="3" t="s">
        <v>104</v>
      </c>
    </row>
    <row r="331" spans="9:11" x14ac:dyDescent="0.25">
      <c r="I331" s="3">
        <v>10</v>
      </c>
      <c r="J331" s="3" t="s">
        <v>123</v>
      </c>
      <c r="K331" s="3" t="s">
        <v>113</v>
      </c>
    </row>
    <row r="332" spans="9:11" x14ac:dyDescent="0.25">
      <c r="I332" s="3">
        <v>10</v>
      </c>
      <c r="J332" s="3" t="s">
        <v>131</v>
      </c>
      <c r="K332" s="3" t="s">
        <v>116</v>
      </c>
    </row>
    <row r="333" spans="9:11" x14ac:dyDescent="0.25">
      <c r="I333" s="3">
        <v>10</v>
      </c>
      <c r="J333" s="3" t="s">
        <v>111</v>
      </c>
      <c r="K333" s="3" t="s">
        <v>89</v>
      </c>
    </row>
    <row r="334" spans="9:11" x14ac:dyDescent="0.25">
      <c r="I334" s="3">
        <v>10</v>
      </c>
      <c r="J334" s="3" t="s">
        <v>79</v>
      </c>
      <c r="K334" s="3" t="s">
        <v>126</v>
      </c>
    </row>
    <row r="335" spans="9:11" x14ac:dyDescent="0.25">
      <c r="I335" s="3">
        <v>10</v>
      </c>
      <c r="J335" s="3" t="s">
        <v>127</v>
      </c>
      <c r="K335" s="3" t="s">
        <v>105</v>
      </c>
    </row>
    <row r="336" spans="9:11" x14ac:dyDescent="0.25">
      <c r="I336" s="3">
        <v>11</v>
      </c>
      <c r="J336" s="3" t="s">
        <v>94</v>
      </c>
      <c r="K336" s="3" t="s">
        <v>101</v>
      </c>
    </row>
    <row r="337" spans="9:11" x14ac:dyDescent="0.25">
      <c r="I337" s="3">
        <v>11</v>
      </c>
      <c r="J337" s="3" t="s">
        <v>108</v>
      </c>
      <c r="K337" s="3" t="s">
        <v>80</v>
      </c>
    </row>
    <row r="338" spans="9:11" x14ac:dyDescent="0.25">
      <c r="I338" s="3">
        <v>11</v>
      </c>
      <c r="J338" s="3" t="s">
        <v>81</v>
      </c>
      <c r="K338" s="3" t="s">
        <v>82</v>
      </c>
    </row>
    <row r="339" spans="9:11" x14ac:dyDescent="0.25">
      <c r="I339" s="3">
        <v>11</v>
      </c>
      <c r="J339" s="3" t="s">
        <v>129</v>
      </c>
      <c r="K339" s="3" t="s">
        <v>75</v>
      </c>
    </row>
    <row r="340" spans="9:11" x14ac:dyDescent="0.25">
      <c r="I340" s="3">
        <v>11</v>
      </c>
      <c r="J340" s="3" t="s">
        <v>124</v>
      </c>
      <c r="K340" s="3" t="s">
        <v>80</v>
      </c>
    </row>
    <row r="341" spans="9:11" x14ac:dyDescent="0.25">
      <c r="I341" s="3">
        <v>11</v>
      </c>
      <c r="J341" s="3" t="s">
        <v>96</v>
      </c>
      <c r="K341" s="3" t="s">
        <v>103</v>
      </c>
    </row>
    <row r="342" spans="9:11" x14ac:dyDescent="0.25">
      <c r="I342" s="3">
        <v>11</v>
      </c>
      <c r="J342" s="3" t="s">
        <v>116</v>
      </c>
      <c r="K342" s="3" t="s">
        <v>106</v>
      </c>
    </row>
    <row r="343" spans="9:11" x14ac:dyDescent="0.25">
      <c r="I343" s="3">
        <v>11</v>
      </c>
      <c r="J343" s="3" t="s">
        <v>85</v>
      </c>
      <c r="K343" s="3" t="s">
        <v>84</v>
      </c>
    </row>
    <row r="344" spans="9:11" x14ac:dyDescent="0.25">
      <c r="I344" s="3">
        <v>11</v>
      </c>
      <c r="J344" s="3" t="s">
        <v>110</v>
      </c>
      <c r="K344" s="3" t="s">
        <v>75</v>
      </c>
    </row>
    <row r="345" spans="9:11" x14ac:dyDescent="0.25">
      <c r="I345" s="3">
        <v>11</v>
      </c>
      <c r="J345" s="3" t="s">
        <v>76</v>
      </c>
      <c r="K345" s="3" t="s">
        <v>99</v>
      </c>
    </row>
    <row r="346" spans="9:11" x14ac:dyDescent="0.25">
      <c r="I346" s="3">
        <v>11</v>
      </c>
      <c r="J346" s="3" t="s">
        <v>107</v>
      </c>
      <c r="K346" s="3" t="s">
        <v>84</v>
      </c>
    </row>
    <row r="347" spans="9:11" x14ac:dyDescent="0.25">
      <c r="I347" s="3">
        <v>11</v>
      </c>
      <c r="J347" s="3" t="s">
        <v>104</v>
      </c>
      <c r="K347" s="3" t="s">
        <v>95</v>
      </c>
    </row>
    <row r="348" spans="9:11" x14ac:dyDescent="0.25">
      <c r="I348" s="3">
        <v>11</v>
      </c>
      <c r="J348" s="3" t="s">
        <v>130</v>
      </c>
      <c r="K348" s="3" t="s">
        <v>78</v>
      </c>
    </row>
    <row r="349" spans="9:11" x14ac:dyDescent="0.25">
      <c r="I349" s="3">
        <v>11</v>
      </c>
      <c r="J349" s="3" t="s">
        <v>118</v>
      </c>
      <c r="K349" s="3" t="s">
        <v>90</v>
      </c>
    </row>
    <row r="350" spans="9:11" x14ac:dyDescent="0.25">
      <c r="I350" s="3">
        <v>11</v>
      </c>
      <c r="J350" s="3" t="s">
        <v>87</v>
      </c>
      <c r="K350" s="3" t="s">
        <v>93</v>
      </c>
    </row>
    <row r="351" spans="9:11" x14ac:dyDescent="0.25">
      <c r="I351" s="3">
        <v>11</v>
      </c>
      <c r="J351" s="3" t="s">
        <v>131</v>
      </c>
      <c r="K351" s="3" t="s">
        <v>97</v>
      </c>
    </row>
    <row r="352" spans="9:11" x14ac:dyDescent="0.25">
      <c r="I352" s="3">
        <v>11</v>
      </c>
      <c r="J352" s="3" t="s">
        <v>122</v>
      </c>
      <c r="K352" s="3" t="s">
        <v>88</v>
      </c>
    </row>
    <row r="353" spans="9:11" x14ac:dyDescent="0.25">
      <c r="I353" s="3">
        <v>11</v>
      </c>
      <c r="J353" s="3" t="s">
        <v>100</v>
      </c>
      <c r="K353" s="3" t="s">
        <v>86</v>
      </c>
    </row>
    <row r="354" spans="9:11" x14ac:dyDescent="0.25">
      <c r="I354" s="3">
        <v>11</v>
      </c>
      <c r="J354" s="3" t="s">
        <v>117</v>
      </c>
      <c r="K354" s="3" t="s">
        <v>126</v>
      </c>
    </row>
    <row r="355" spans="9:11" x14ac:dyDescent="0.25">
      <c r="I355" s="3">
        <v>11</v>
      </c>
      <c r="J355" s="3" t="s">
        <v>111</v>
      </c>
      <c r="K355" s="3" t="s">
        <v>85</v>
      </c>
    </row>
    <row r="356" spans="9:11" x14ac:dyDescent="0.25">
      <c r="I356" s="3">
        <v>11</v>
      </c>
      <c r="J356" s="3" t="s">
        <v>123</v>
      </c>
      <c r="K356" s="3" t="s">
        <v>116</v>
      </c>
    </row>
    <row r="357" spans="9:11" x14ac:dyDescent="0.25">
      <c r="I357" s="3">
        <v>11</v>
      </c>
      <c r="J357" s="3" t="s">
        <v>83</v>
      </c>
      <c r="K357" s="3" t="s">
        <v>113</v>
      </c>
    </row>
    <row r="358" spans="9:11" x14ac:dyDescent="0.25">
      <c r="I358" s="3">
        <v>11</v>
      </c>
      <c r="J358" s="3" t="s">
        <v>83</v>
      </c>
      <c r="K358" s="3" t="s">
        <v>102</v>
      </c>
    </row>
    <row r="359" spans="9:11" x14ac:dyDescent="0.25">
      <c r="I359" s="3">
        <v>11</v>
      </c>
      <c r="J359" s="3" t="s">
        <v>108</v>
      </c>
      <c r="K359" s="3" t="s">
        <v>98</v>
      </c>
    </row>
    <row r="360" spans="9:11" x14ac:dyDescent="0.25">
      <c r="I360" s="3">
        <v>11</v>
      </c>
      <c r="J360" s="3" t="s">
        <v>119</v>
      </c>
      <c r="K360" s="3" t="s">
        <v>91</v>
      </c>
    </row>
    <row r="361" spans="9:11" x14ac:dyDescent="0.25">
      <c r="I361" s="3">
        <v>11</v>
      </c>
      <c r="J361" s="3" t="s">
        <v>108</v>
      </c>
      <c r="K361" s="3" t="s">
        <v>100</v>
      </c>
    </row>
    <row r="362" spans="9:11" x14ac:dyDescent="0.25">
      <c r="I362" s="3">
        <v>11</v>
      </c>
      <c r="J362" s="3" t="s">
        <v>125</v>
      </c>
      <c r="K362" s="3" t="s">
        <v>74</v>
      </c>
    </row>
    <row r="363" spans="9:11" x14ac:dyDescent="0.25">
      <c r="I363" s="3">
        <v>11</v>
      </c>
      <c r="J363" s="3" t="s">
        <v>118</v>
      </c>
      <c r="K363" s="3" t="s">
        <v>113</v>
      </c>
    </row>
    <row r="364" spans="9:11" x14ac:dyDescent="0.25">
      <c r="I364" s="3">
        <v>11</v>
      </c>
      <c r="J364" s="3" t="s">
        <v>79</v>
      </c>
      <c r="K364" s="3" t="s">
        <v>127</v>
      </c>
    </row>
    <row r="365" spans="9:11" x14ac:dyDescent="0.25">
      <c r="I365" s="3">
        <v>11</v>
      </c>
      <c r="J365" s="3" t="s">
        <v>105</v>
      </c>
      <c r="K365" s="3" t="s">
        <v>89</v>
      </c>
    </row>
    <row r="366" spans="9:11" x14ac:dyDescent="0.25">
      <c r="I366" s="3">
        <v>11</v>
      </c>
      <c r="J366" s="3" t="s">
        <v>98</v>
      </c>
      <c r="K366" s="3" t="s">
        <v>96</v>
      </c>
    </row>
    <row r="367" spans="9:11" x14ac:dyDescent="0.25">
      <c r="I367" s="3">
        <v>11</v>
      </c>
      <c r="J367" s="3" t="s">
        <v>121</v>
      </c>
      <c r="K367" s="3" t="s">
        <v>115</v>
      </c>
    </row>
    <row r="368" spans="9:11" x14ac:dyDescent="0.25">
      <c r="I368" s="3">
        <v>11</v>
      </c>
      <c r="J368" s="3" t="s">
        <v>128</v>
      </c>
      <c r="K368" s="3" t="s">
        <v>77</v>
      </c>
    </row>
    <row r="369" spans="9:11" x14ac:dyDescent="0.25">
      <c r="I369" s="3">
        <v>12</v>
      </c>
      <c r="J369" s="3" t="s">
        <v>102</v>
      </c>
      <c r="K369" s="3" t="s">
        <v>82</v>
      </c>
    </row>
    <row r="370" spans="9:11" x14ac:dyDescent="0.25">
      <c r="I370" s="3">
        <v>12</v>
      </c>
      <c r="J370" s="3" t="s">
        <v>89</v>
      </c>
      <c r="K370" s="3" t="s">
        <v>103</v>
      </c>
    </row>
    <row r="371" spans="9:11" x14ac:dyDescent="0.25">
      <c r="I371" s="3">
        <v>12</v>
      </c>
      <c r="J371" s="3" t="s">
        <v>113</v>
      </c>
      <c r="K371" s="3" t="s">
        <v>99</v>
      </c>
    </row>
    <row r="372" spans="9:11" x14ac:dyDescent="0.25">
      <c r="I372" s="3">
        <v>12</v>
      </c>
      <c r="J372" s="3" t="s">
        <v>77</v>
      </c>
      <c r="K372" s="3" t="s">
        <v>97</v>
      </c>
    </row>
    <row r="373" spans="9:11" x14ac:dyDescent="0.25">
      <c r="I373" s="3">
        <v>12</v>
      </c>
      <c r="J373" s="3" t="s">
        <v>104</v>
      </c>
      <c r="K373" s="3" t="s">
        <v>78</v>
      </c>
    </row>
    <row r="374" spans="9:11" x14ac:dyDescent="0.25">
      <c r="I374" s="3">
        <v>12</v>
      </c>
      <c r="J374" s="3" t="s">
        <v>108</v>
      </c>
      <c r="K374" s="3" t="s">
        <v>101</v>
      </c>
    </row>
    <row r="375" spans="9:11" x14ac:dyDescent="0.25">
      <c r="I375" s="3">
        <v>12</v>
      </c>
      <c r="J375" s="3" t="s">
        <v>128</v>
      </c>
      <c r="K375" s="3" t="s">
        <v>86</v>
      </c>
    </row>
    <row r="376" spans="9:11" x14ac:dyDescent="0.25">
      <c r="I376" s="3">
        <v>12</v>
      </c>
      <c r="J376" s="3" t="s">
        <v>120</v>
      </c>
      <c r="K376" s="3" t="s">
        <v>95</v>
      </c>
    </row>
    <row r="377" spans="9:11" x14ac:dyDescent="0.25">
      <c r="I377" s="3">
        <v>12</v>
      </c>
      <c r="J377" s="3" t="s">
        <v>115</v>
      </c>
      <c r="K377" s="3" t="s">
        <v>106</v>
      </c>
    </row>
    <row r="378" spans="9:11" x14ac:dyDescent="0.25">
      <c r="I378" s="3">
        <v>12</v>
      </c>
      <c r="J378" s="3" t="s">
        <v>107</v>
      </c>
      <c r="K378" s="3" t="s">
        <v>93</v>
      </c>
    </row>
    <row r="379" spans="9:11" x14ac:dyDescent="0.25">
      <c r="I379" s="3">
        <v>12</v>
      </c>
      <c r="J379" s="3" t="s">
        <v>96</v>
      </c>
      <c r="K379" s="3" t="s">
        <v>101</v>
      </c>
    </row>
    <row r="380" spans="9:11" x14ac:dyDescent="0.25">
      <c r="I380" s="3">
        <v>12</v>
      </c>
      <c r="J380" s="3" t="s">
        <v>116</v>
      </c>
      <c r="K380" s="3" t="s">
        <v>88</v>
      </c>
    </row>
    <row r="381" spans="9:11" x14ac:dyDescent="0.25">
      <c r="I381" s="3">
        <v>12</v>
      </c>
      <c r="J381" s="3" t="s">
        <v>74</v>
      </c>
      <c r="K381" s="3" t="s">
        <v>80</v>
      </c>
    </row>
    <row r="382" spans="9:11" x14ac:dyDescent="0.25">
      <c r="I382" s="3">
        <v>12</v>
      </c>
      <c r="J382" s="3" t="s">
        <v>119</v>
      </c>
      <c r="K382" s="3" t="s">
        <v>84</v>
      </c>
    </row>
    <row r="383" spans="9:11" x14ac:dyDescent="0.25">
      <c r="I383" s="3">
        <v>12</v>
      </c>
      <c r="J383" s="3" t="s">
        <v>98</v>
      </c>
      <c r="K383" s="3" t="s">
        <v>80</v>
      </c>
    </row>
    <row r="384" spans="9:11" x14ac:dyDescent="0.25">
      <c r="I384" s="3">
        <v>12</v>
      </c>
      <c r="J384" s="3" t="s">
        <v>110</v>
      </c>
      <c r="K384" s="3" t="s">
        <v>90</v>
      </c>
    </row>
    <row r="385" spans="9:11" x14ac:dyDescent="0.25">
      <c r="I385" s="3">
        <v>12</v>
      </c>
      <c r="J385" s="3" t="s">
        <v>87</v>
      </c>
      <c r="K385" s="3" t="s">
        <v>75</v>
      </c>
    </row>
    <row r="386" spans="9:11" x14ac:dyDescent="0.25">
      <c r="I386" s="3">
        <v>12</v>
      </c>
      <c r="J386" s="3" t="s">
        <v>130</v>
      </c>
      <c r="K386" s="3" t="s">
        <v>124</v>
      </c>
    </row>
    <row r="387" spans="9:11" x14ac:dyDescent="0.25">
      <c r="I387" s="3">
        <v>12</v>
      </c>
      <c r="J387" s="3" t="s">
        <v>83</v>
      </c>
      <c r="K387" s="3" t="s">
        <v>108</v>
      </c>
    </row>
    <row r="388" spans="9:11" x14ac:dyDescent="0.25">
      <c r="I388" s="3">
        <v>12</v>
      </c>
      <c r="J388" s="3" t="s">
        <v>121</v>
      </c>
      <c r="K388" s="3" t="s">
        <v>112</v>
      </c>
    </row>
    <row r="389" spans="9:11" x14ac:dyDescent="0.25">
      <c r="I389" s="3">
        <v>12</v>
      </c>
      <c r="J389" s="3" t="s">
        <v>105</v>
      </c>
      <c r="K389" s="3" t="s">
        <v>83</v>
      </c>
    </row>
    <row r="390" spans="9:11" x14ac:dyDescent="0.25">
      <c r="I390" s="3">
        <v>12</v>
      </c>
      <c r="J390" s="3" t="s">
        <v>126</v>
      </c>
      <c r="K390" s="3" t="s">
        <v>81</v>
      </c>
    </row>
    <row r="391" spans="9:11" x14ac:dyDescent="0.25">
      <c r="I391" s="3">
        <v>12</v>
      </c>
      <c r="J391" s="3" t="s">
        <v>92</v>
      </c>
      <c r="K391" s="3" t="s">
        <v>117</v>
      </c>
    </row>
    <row r="392" spans="9:11" x14ac:dyDescent="0.25">
      <c r="I392" s="3">
        <v>12</v>
      </c>
      <c r="J392" s="3" t="s">
        <v>96</v>
      </c>
      <c r="K392" s="3" t="s">
        <v>105</v>
      </c>
    </row>
    <row r="393" spans="9:11" x14ac:dyDescent="0.25">
      <c r="I393" s="3">
        <v>12</v>
      </c>
      <c r="J393" s="3" t="s">
        <v>118</v>
      </c>
      <c r="K393" s="3" t="s">
        <v>81</v>
      </c>
    </row>
    <row r="394" spans="9:11" x14ac:dyDescent="0.25">
      <c r="I394" s="3">
        <v>12</v>
      </c>
      <c r="J394" s="3" t="s">
        <v>132</v>
      </c>
      <c r="K394" s="3" t="s">
        <v>125</v>
      </c>
    </row>
    <row r="395" spans="9:11" x14ac:dyDescent="0.25">
      <c r="I395" s="3">
        <v>12</v>
      </c>
      <c r="J395" s="3" t="s">
        <v>79</v>
      </c>
      <c r="K395" s="3" t="s">
        <v>123</v>
      </c>
    </row>
    <row r="396" spans="9:11" x14ac:dyDescent="0.25">
      <c r="I396" s="3">
        <v>12</v>
      </c>
      <c r="J396" s="3" t="s">
        <v>122</v>
      </c>
      <c r="K396" s="3" t="s">
        <v>76</v>
      </c>
    </row>
    <row r="397" spans="9:11" x14ac:dyDescent="0.25">
      <c r="I397" s="3">
        <v>12</v>
      </c>
      <c r="J397" s="3" t="s">
        <v>113</v>
      </c>
      <c r="K397" s="3" t="s">
        <v>111</v>
      </c>
    </row>
    <row r="398" spans="9:11" x14ac:dyDescent="0.25">
      <c r="I398" s="3">
        <v>12</v>
      </c>
      <c r="J398" s="3" t="s">
        <v>124</v>
      </c>
      <c r="K398" s="3" t="s">
        <v>94</v>
      </c>
    </row>
    <row r="399" spans="9:11" x14ac:dyDescent="0.25">
      <c r="I399" s="3">
        <v>12</v>
      </c>
      <c r="J399" s="3" t="s">
        <v>131</v>
      </c>
      <c r="K399" s="3" t="s">
        <v>102</v>
      </c>
    </row>
    <row r="400" spans="9:11" x14ac:dyDescent="0.25">
      <c r="I400" s="3">
        <v>12</v>
      </c>
      <c r="J400" s="3" t="s">
        <v>85</v>
      </c>
      <c r="K400" s="3" t="s">
        <v>100</v>
      </c>
    </row>
    <row r="401" spans="9:11" x14ac:dyDescent="0.25">
      <c r="I401" s="3">
        <v>12</v>
      </c>
      <c r="J401" s="3" t="s">
        <v>127</v>
      </c>
      <c r="K401" s="3" t="s">
        <v>129</v>
      </c>
    </row>
    <row r="402" spans="9:11" x14ac:dyDescent="0.25">
      <c r="I402" s="3">
        <v>12</v>
      </c>
      <c r="J402" s="3" t="s">
        <v>92</v>
      </c>
      <c r="K402" s="3" t="s">
        <v>110</v>
      </c>
    </row>
  </sheetData>
  <phoneticPr fontId="1" type="noConversion"/>
  <conditionalFormatting sqref="C3:C46">
    <cfRule type="expression" dxfId="1" priority="2">
      <formula>C3&lt;B3</formula>
    </cfRule>
  </conditionalFormatting>
  <conditionalFormatting sqref="J3:J402">
    <cfRule type="expression" dxfId="0" priority="1">
      <formula>J3=K3</formula>
    </cfRule>
  </conditionalFormatting>
  <pageMargins left="0.75" right="0.75" top="1" bottom="1" header="0.5" footer="0.5"/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BSA</cp:lastModifiedBy>
  <dcterms:created xsi:type="dcterms:W3CDTF">2025-05-06T13:01:04Z</dcterms:created>
  <dcterms:modified xsi:type="dcterms:W3CDTF">2025-05-09T17:46:01Z</dcterms:modified>
</cp:coreProperties>
</file>