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9EFF6895-DFB8-4D77-8E6A-D0D744975781}" xr6:coauthVersionLast="47" xr6:coauthVersionMax="47" xr10:uidLastSave="{00000000-0000-0000-0000-000000000000}"/>
  <bookViews>
    <workbookView xWindow="-120" yWindow="-120" windowWidth="29040" windowHeight="15990" xr2:uid="{00000000-000D-0000-FFFF-FFFF00000000}"/>
  </bookViews>
  <sheets>
    <sheet name="Planification" sheetId="1" r:id="rId1"/>
    <sheet name="Saisie de données" sheetId="2" r:id="rId2"/>
  </sheets>
  <definedNames>
    <definedName name="_xlnm.Print_Area" localSheetId="0">Planification!$B$2:$I$19</definedName>
    <definedName name="AfficherNom">Planification!$H$3</definedName>
    <definedName name="ChampQui">tblDonnées[Qui]</definedName>
    <definedName name="jour">Planification!$Q$3</definedName>
    <definedName name="RechercherQui">OFFSET(#REF!,,,COUNT(#REF!),1)</definedName>
    <definedName name="SemaineDu">Planification!$G$3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1" l="1"/>
  <c r="R6" i="1"/>
  <c r="P6" i="1"/>
  <c r="O6" i="1"/>
  <c r="N6" i="1"/>
  <c r="M6" i="1"/>
  <c r="L6" i="1"/>
  <c r="K6" i="1"/>
  <c r="K7" i="1"/>
  <c r="L7" i="1"/>
  <c r="M7" i="1"/>
  <c r="N7" i="1"/>
  <c r="O7" i="1"/>
  <c r="P7" i="1"/>
  <c r="Q7" i="1"/>
  <c r="K8" i="1"/>
  <c r="L8" i="1"/>
  <c r="M8" i="1"/>
  <c r="N8" i="1"/>
  <c r="O8" i="1"/>
  <c r="P8" i="1"/>
  <c r="Q8" i="1"/>
  <c r="K9" i="1"/>
  <c r="L9" i="1"/>
  <c r="M9" i="1"/>
  <c r="N9" i="1"/>
  <c r="O9" i="1"/>
  <c r="P9" i="1"/>
  <c r="Q9" i="1"/>
  <c r="K10" i="1"/>
  <c r="L10" i="1"/>
  <c r="M10" i="1"/>
  <c r="N10" i="1"/>
  <c r="O10" i="1"/>
  <c r="P10" i="1"/>
  <c r="Q10" i="1"/>
  <c r="K11" i="1"/>
  <c r="L11" i="1"/>
  <c r="M11" i="1"/>
  <c r="N11" i="1"/>
  <c r="O11" i="1"/>
  <c r="P11" i="1"/>
  <c r="Q11" i="1"/>
  <c r="D5" i="1"/>
  <c r="E5" i="1"/>
  <c r="F5" i="1"/>
  <c r="G5" i="1"/>
  <c r="H5" i="1"/>
  <c r="I5" i="1"/>
</calcChain>
</file>

<file path=xl/sharedStrings.xml><?xml version="1.0" encoding="utf-8"?>
<sst xmlns="http://schemas.openxmlformats.org/spreadsheetml/2006/main" count="127" uniqueCount="87">
  <si>
    <t>TIME</t>
  </si>
  <si>
    <t xml:space="preserve">Pour la semaine du </t>
  </si>
  <si>
    <t>LUNDI</t>
  </si>
  <si>
    <t>MARDI</t>
  </si>
  <si>
    <t>MERCREDI</t>
  </si>
  <si>
    <t>JEUDI</t>
  </si>
  <si>
    <t>VENDREDI</t>
  </si>
  <si>
    <t>SAMEDI</t>
  </si>
  <si>
    <t>DIMANCHE</t>
  </si>
  <si>
    <t>SAISIE DE DONNÉES</t>
  </si>
  <si>
    <t xml:space="preserve">Afficher le programme pour : </t>
  </si>
  <si>
    <t>Planning</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</si>
  <si>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</si>
  <si>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</si>
  <si>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</si>
  <si>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</si>
  <si>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</si>
  <si>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</si>
  <si>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</si>
  <si>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</si>
  <si>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</si>
  <si>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</si>
  <si>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</si>
  <si>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</si>
  <si>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</si>
  <si>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</si>
  <si>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</si>
  <si>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</si>
  <si>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</si>
  <si>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</si>
  <si>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</si>
  <si>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</si>
  <si>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</si>
  <si>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</si>
  <si>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</si>
  <si>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</si>
  <si>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</si>
  <si>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</si>
  <si>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</si>
  <si>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</si>
  <si>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</si>
  <si>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</si>
  <si>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</si>
  <si>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</si>
  <si>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</si>
  <si>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</si>
  <si>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</si>
  <si>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</si>
  <si>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</si>
  <si>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</si>
  <si>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</si>
  <si>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</si>
  <si>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</si>
  <si>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</si>
  <si>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</si>
  <si>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</si>
  <si>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</si>
  <si>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</si>
  <si>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</si>
  <si>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</si>
  <si>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</si>
  <si>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</si>
  <si>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</si>
  <si>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</si>
  <si>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</si>
  <si>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</si>
  <si>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</si>
  <si>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9:00</t>
  </si>
  <si>
    <t>M1</t>
  </si>
  <si>
    <t>M2</t>
  </si>
  <si>
    <t>M3</t>
  </si>
  <si>
    <t>I1</t>
  </si>
  <si>
    <t>I2</t>
  </si>
  <si>
    <t>I3</t>
  </si>
  <si>
    <t>I4</t>
  </si>
  <si>
    <t>I5</t>
  </si>
  <si>
    <t>I6</t>
  </si>
  <si>
    <t>E1</t>
  </si>
  <si>
    <t>C1</t>
  </si>
  <si>
    <t>P1</t>
  </si>
  <si>
    <t>Ref</t>
  </si>
  <si>
    <t>Agenda</t>
  </si>
  <si>
    <t>Consult.</t>
  </si>
  <si>
    <t xml:space="preserve">Activ. </t>
  </si>
  <si>
    <t>Mme Boulanger</t>
  </si>
  <si>
    <t>M. Carrefour</t>
  </si>
  <si>
    <t>M. Aldi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</si>
</sst>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mmm\-yy"/>
    <numFmt numFmtId="165" formatCode="dd"/>
    <numFmt numFmtId="166" formatCode="ddd"/>
  </numFmts>
  <fonts count="32" x14ac:knownFonts="1">
    <font>
      <sz val="9"/>
      <color theme="3"/>
      <name val="Cambria"/>
      <family val="2"/>
      <scheme val="minor"/>
    </font>
    <font>
      <sz val="10"/>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11"/>
      <color theme="1"/>
      <name val="Cambria"/>
      <family val="2"/>
      <scheme val="minor"/>
    </font>
    <font>
      <b/>
      <sz val="10"/>
      <color theme="1"/>
      <name val="Cambria"/>
      <family val="1"/>
      <scheme val="minor"/>
    </font>
    <font>
      <sz val="10"/>
      <color theme="1"/>
      <name val="Cambria"/>
      <family val="1"/>
      <scheme val="minor"/>
    </font>
    <font>
      <b/>
      <sz val="10"/>
      <color theme="3" tint="9.9978637043366805E-2"/>
      <name val="Cambria"/>
      <family val="1"/>
      <scheme val="minor"/>
    </font>
    <font>
      <sz val="14"/>
      <color theme="3"/>
      <name val="Cambria"/>
      <family val="1"/>
      <scheme val="minor"/>
    </font>
    <font>
      <sz val="14"/>
      <color theme="3"/>
      <name val="Cambria"/>
      <family val="2"/>
      <scheme val="minor"/>
    </font>
    <font>
      <sz val="10"/>
      <color rgb="FFFF0000"/>
      <name val="Cambria"/>
      <family val="2"/>
      <scheme val="minor"/>
    </font>
    <font>
      <sz val="9"/>
      <color theme="0"/>
      <name val="Cambria"/>
      <family val="2"/>
      <scheme val="minor"/>
    </font>
    <font>
      <sz val="9"/>
      <color theme="3" tint="9.9978637043366805E-2"/>
      <name val="Cambria"/>
      <family val="1"/>
      <scheme val="minor"/>
    </font>
    <font>
      <b/>
      <sz val="9"/>
      <color rgb="FFFF0000"/>
      <name val="Cambria"/>
      <family val="1"/>
      <scheme val="minor"/>
    </font>
    <font>
      <b/>
      <sz val="8"/>
      <color theme="3"/>
      <name val="Cambria"/>
      <family val="1"/>
      <scheme val="minor"/>
    </font>
    <font>
      <sz val="9"/>
      <name val="Cambria"/>
      <family val="1"/>
      <scheme val="minor"/>
    </font>
    <font>
      <b/>
      <sz val="14"/>
      <name val="Cambria"/>
      <family val="1"/>
      <scheme val="minor"/>
    </font>
  </fonts>
  <fills count="2">
    <fill>
      <patternFill patternType="none"/>
    </fill>
    <fill>
      <patternFill patternType="gray125"/>
    </fill>
  </fills>
  <borders count="11">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medium">
        <color indexed="64"/>
      </left>
      <right/>
      <top/>
      <bottom/>
      <diagonal/>
    </border>
    <border>
      <left/>
      <right style="thick">
        <color theme="4" tint="-0.249977111117893"/>
      </right>
      <top style="thick">
        <color theme="4" tint="-0.249977111117893"/>
      </top>
      <bottom/>
      <diagonal/>
    </border>
    <border>
      <left/>
      <right style="thick">
        <color theme="4" tint="-0.249977111117893"/>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6">
    <xf numFmtId="0" fontId="0" fillId="0" borderId="0"/>
    <xf numFmtId="0" fontId="14" fillId="0" borderId="0" applyNumberFormat="0" applyFill="0" applyBorder="0" applyAlignment="0" applyProtection="0"/>
    <xf numFmtId="0" fontId="17" fillId="0" borderId="1" applyNumberFormat="0" applyFill="0" applyProtection="0">
      <alignment vertical="top"/>
    </xf>
    <xf numFmtId="0" fontId="16" fillId="0" borderId="0" applyNumberFormat="0" applyFill="0" applyAlignment="0" applyProtection="0"/>
    <xf numFmtId="0" fontId="15" fillId="0" borderId="0" applyNumberFormat="0" applyFill="0" applyAlignment="0" applyProtection="0"/>
    <xf numFmtId="0" fontId="18" fillId="0" borderId="0" applyNumberFormat="0" applyFill="0" applyBorder="0" applyAlignment="0" applyProtection="0"/>
  </cellStyleXfs>
  <cellXfs count="59">
    <xf numFmtId="0" fontId="0" fillId="0" borderId="0" xfId="0"/>
    <xf numFmtId="0" fontId="1" fillId="0" borderId="0" xfId="0" applyFont="1"/>
    <xf numFmtId="0" fontId="2" fillId="0" borderId="0" xfId="0" applyFont="1"/>
    <xf numFmtId="0" fontId="3" fillId="0" borderId="0" xfId="0" applyFont="1" applyAlignment="1">
      <alignment horizontal="right"/>
    </xf>
    <xf numFmtId="0" fontId="0" fillId="0" borderId="0" xfId="0" applyAlignment="1">
      <alignment vertical="center"/>
    </xf>
    <xf numFmtId="0" fontId="6" fillId="0" borderId="0" xfId="0" applyFont="1" applyAlignment="1">
      <alignment horizontal="left" indent="1"/>
    </xf>
    <xf numFmtId="0" fontId="13" fillId="0" borderId="0" xfId="0" applyFont="1" applyAlignment="1">
      <alignment horizontal="left" vertical="center" wrapText="1" indent="1"/>
    </xf>
    <xf numFmtId="0" fontId="14" fillId="0" borderId="0" xfId="1"/>
    <xf numFmtId="0" fontId="18" fillId="0" borderId="1" xfId="5" applyBorder="1" applyAlignment="1">
      <alignment horizontal="left" indent="1"/>
    </xf>
    <xf numFmtId="0" fontId="7" fillId="0" borderId="0" xfId="0" applyFont="1" applyAlignment="1">
      <alignment horizontal="left" indent="1"/>
    </xf>
    <xf numFmtId="14" fontId="17" fillId="0" borderId="1" xfId="2" applyNumberFormat="1" applyAlignment="1">
      <alignment horizontal="left" vertical="top" indent="1"/>
    </xf>
    <xf numFmtId="0" fontId="17" fillId="0" borderId="1" xfId="2" applyAlignment="1">
      <alignment horizontal="left" vertical="top" indent="1"/>
    </xf>
    <xf numFmtId="0" fontId="0" fillId="0" borderId="0" xfId="0" applyAlignment="1">
      <alignment horizontal="center"/>
    </xf>
    <xf numFmtId="0" fontId="21" fillId="0" borderId="0" xfId="0" applyFont="1" applyAlignment="1">
      <alignment horizontal="center" vertical="center"/>
    </xf>
    <xf numFmtId="0" fontId="20" fillId="0" borderId="0" xfId="0" applyFont="1" applyAlignment="1">
      <alignment horizontal="center" vertical="center"/>
    </xf>
    <xf numFmtId="14" fontId="22" fillId="0" borderId="0" xfId="0" applyNumberFormat="1"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17" fontId="23" fillId="0" borderId="4" xfId="0" applyNumberFormat="1" applyFont="1" applyBorder="1" applyAlignment="1">
      <alignment vertical="center"/>
    </xf>
    <xf numFmtId="17" fontId="23" fillId="0" borderId="2" xfId="0" applyNumberFormat="1" applyFont="1" applyBorder="1" applyAlignment="1">
      <alignment vertical="center"/>
    </xf>
    <xf numFmtId="0" fontId="25" fillId="0" borderId="0" xfId="0" applyFont="1"/>
    <xf numFmtId="22" fontId="5" fillId="0" borderId="0" xfId="0" applyNumberFormat="1" applyFont="1" applyAlignment="1">
      <alignment horizontal="left" indent="1"/>
    </xf>
    <xf numFmtId="0" fontId="27" fillId="0" borderId="0" xfId="0" applyFont="1" applyAlignment="1">
      <alignment vertical="center"/>
    </xf>
    <xf numFmtId="0" fontId="26" fillId="0" borderId="0" xfId="0" applyFont="1" applyAlignment="1">
      <alignment wrapText="1"/>
    </xf>
    <xf numFmtId="0" fontId="0" fillId="0" borderId="0" xfId="0" applyAlignment="1">
      <alignment wrapText="1"/>
    </xf>
    <xf numFmtId="14" fontId="12" fillId="0" borderId="0" xfId="0" applyNumberFormat="1" applyFont="1" applyAlignment="1">
      <alignment horizontal="left" vertical="center" indent="1"/>
    </xf>
    <xf numFmtId="0" fontId="13" fillId="0" borderId="0" xfId="0" applyFont="1" applyAlignment="1">
      <alignment horizontal="left" vertical="center" indent="1"/>
    </xf>
    <xf numFmtId="0" fontId="13" fillId="0" borderId="0" xfId="0" applyFont="1" applyAlignment="1">
      <alignment vertical="center"/>
    </xf>
    <xf numFmtId="0" fontId="28" fillId="0" borderId="0" xfId="0" applyFont="1"/>
    <xf numFmtId="0" fontId="14" fillId="0" borderId="0" xfId="1" applyAlignment="1">
      <alignment horizontal="center"/>
    </xf>
    <xf numFmtId="19" fontId="5" fillId="0" borderId="0" xfId="0" applyNumberFormat="1" applyFont="1" applyAlignment="1">
      <alignment horizontal="center"/>
    </xf>
    <xf numFmtId="49" fontId="12" fillId="0" borderId="0" xfId="0" applyNumberFormat="1" applyFont="1" applyAlignment="1">
      <alignment horizontal="center" vertical="center" wrapText="1"/>
    </xf>
    <xf numFmtId="49" fontId="12" fillId="0" borderId="0" xfId="0" applyNumberFormat="1" applyFont="1" applyAlignment="1">
      <alignment horizontal="center" vertical="center"/>
    </xf>
    <xf numFmtId="0" fontId="30" fillId="0" borderId="0" xfId="0" applyFont="1" applyAlignment="1">
      <alignment horizontal="left" vertical="center" wrapText="1"/>
    </xf>
    <xf numFmtId="0" fontId="29" fillId="0" borderId="0" xfId="0" applyFont="1" applyAlignment="1">
      <alignment horizontal="left" vertical="center"/>
    </xf>
    <xf numFmtId="0" fontId="30" fillId="0" borderId="0" xfId="0" applyFont="1" applyAlignment="1">
      <alignment wrapText="1"/>
      <extLst>
        <ext xmlns:xfpb="http://schemas.microsoft.com/office/spreadsheetml/2022/featurepropertybag" uri="{C7286773-470A-42A8-94C5-96B5CB345126}">
          <xfpb:xfComplement i="0"/>
        </ext>
      </extLst>
    </xf>
    <xf numFmtId="0" fontId="31" fillId="0" borderId="0" xfId="0" applyFont="1"/>
    <xf numFmtId="0" fontId="30" fillId="0" borderId="0" xfId="0" applyFont="1" applyAlignment="1">
      <alignment wrapText="1"/>
    </xf>
    <xf numFmtId="165" fontId="0" fillId="0" borderId="5" xfId="0" applyNumberFormat="1" applyBorder="1" applyAlignment="1">
      <alignment horizontal="center" vertical="center"/>
    </xf>
    <xf numFmtId="165" fontId="0" fillId="0" borderId="0" xfId="0" applyNumberFormat="1" applyAlignment="1">
      <alignment horizontal="center" vertical="center"/>
    </xf>
    <xf numFmtId="165" fontId="0" fillId="0" borderId="7" xfId="0" applyNumberFormat="1" applyBorder="1" applyAlignment="1">
      <alignment horizontal="center" vertical="center" wrapText="1"/>
    </xf>
    <xf numFmtId="165" fontId="0" fillId="0" borderId="5" xfId="0" applyNumberFormat="1" applyBorder="1" applyAlignment="1">
      <alignment horizontal="center" vertical="center" wrapText="1"/>
    </xf>
    <xf numFmtId="165" fontId="0" fillId="0" borderId="0" xfId="0" applyNumberFormat="1" applyAlignment="1">
      <alignment horizontal="center" vertical="center" wrapText="1"/>
    </xf>
    <xf numFmtId="165" fontId="0" fillId="0" borderId="8" xfId="0" applyNumberFormat="1" applyBorder="1" applyAlignment="1">
      <alignment horizontal="center" vertical="center" wrapText="1"/>
    </xf>
    <xf numFmtId="165" fontId="0" fillId="0" borderId="9" xfId="0" applyNumberFormat="1" applyBorder="1" applyAlignment="1">
      <alignment wrapText="1"/>
    </xf>
    <xf numFmtId="165" fontId="0" fillId="0" borderId="10" xfId="0" applyNumberFormat="1" applyBorder="1" applyAlignment="1">
      <alignment wrapText="1"/>
    </xf>
    <xf numFmtId="166" fontId="0" fillId="0" borderId="0" xfId="0" applyNumberFormat="1" applyAlignment="1">
      <alignment horizontal="center" vertical="center"/>
    </xf>
    <xf numFmtId="0" fontId="14" fillId="0" borderId="0" xfId="1" applyAlignment="1">
      <alignment horizontal="left"/>
    </xf>
    <xf numFmtId="164" fontId="24" fillId="0" borderId="3" xfId="0" applyNumberFormat="1" applyFont="1" applyBorder="1" applyAlignment="1">
      <alignment horizontal="center" vertical="center"/>
    </xf>
  </cellXfs>
  <cellStyles count="6">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Titel" xfId="1" builtinId="15" customBuiltin="1"/>
  </cellStyles>
  <dxfs count="35">
    <dxf>
      <fill>
        <patternFill>
          <bgColor rgb="FF6F982C"/>
        </patternFill>
      </fill>
    </dxf>
    <dxf>
      <fill>
        <patternFill>
          <bgColor rgb="FF7B9626"/>
        </patternFill>
      </fill>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67" formatCode="dd/mm/yyyy"/>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strike val="0"/>
        <outline val="0"/>
        <shadow val="0"/>
        <u val="none"/>
        <vertAlign val="baseline"/>
        <sz val="14"/>
        <color auto="1"/>
        <name val="Cambria"/>
        <family val="1"/>
        <scheme val="minor"/>
      </font>
      <fill>
        <patternFill patternType="none">
          <fgColor indexed="64"/>
          <bgColor indexed="65"/>
        </patternFill>
      </fill>
      <alignment horizontal="general" vertical="bottom" textRotation="0" wrapText="0" indent="0" justifyLastLine="0" shrinkToFit="0" readingOrder="0"/>
    </dxf>
    <dxf>
      <font>
        <strike val="0"/>
        <outline val="0"/>
        <shadow val="0"/>
        <u val="none"/>
        <vertAlign val="baseline"/>
        <color auto="1"/>
        <name val="Cambria"/>
        <family val="1"/>
        <scheme val="minor"/>
      </font>
      <fill>
        <patternFill patternType="none">
          <fgColor indexed="64"/>
          <bgColor indexed="65"/>
        </patternFill>
      </fill>
      <alignment horizontal="general" vertical="bottom" textRotation="0" wrapText="1" indent="0" justifyLastLine="0" shrinkToFit="0" readingOrder="0"/>
    </dxf>
    <dxf>
      <font>
        <strike val="0"/>
        <outline val="0"/>
        <shadow val="0"/>
        <u val="none"/>
        <vertAlign val="baseline"/>
        <sz val="8"/>
        <color theme="3"/>
        <name val="Cambria"/>
        <family val="1"/>
        <scheme val="minor"/>
      </font>
      <fill>
        <patternFill patternType="none">
          <fgColor indexed="64"/>
          <bgColor auto="1"/>
        </patternFill>
      </fill>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168" formatCode="hh:mm"/>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6F982C"/>
        </patternFill>
      </fill>
    </dxf>
    <dxf>
      <fill>
        <patternFill>
          <bgColor rgb="FF7B9626"/>
        </patternFill>
      </fill>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4"/>
      <tableStyleElement type="headerRow" dxfId="33"/>
      <tableStyleElement type="firstColumn" dxfId="32"/>
      <tableStyleElement type="firstRowStripe" dxfId="31"/>
      <tableStyleElement type="firstColumnStripe" dxfId="30"/>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11" Type="http://schemas.microsoft.com/office/2006/relationships/vbaProject" Target="vbaProject.bin"/><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1166066</xdr:colOff>
      <xdr:row>2</xdr:row>
      <xdr:rowOff>22860</xdr:rowOff>
    </xdr:from>
    <xdr:to>
      <xdr:col>5</xdr:col>
      <xdr:colOff>1211601</xdr:colOff>
      <xdr:row>2</xdr:row>
      <xdr:rowOff>46197</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180026" y="297180"/>
          <a:ext cx="45535" cy="23337"/>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18</xdr:col>
          <xdr:colOff>38100</xdr:colOff>
          <xdr:row>6</xdr:row>
          <xdr:rowOff>57150</xdr:rowOff>
        </xdr:from>
        <xdr:to>
          <xdr:col>20</xdr:col>
          <xdr:colOff>400050</xdr:colOff>
          <xdr:row>18</xdr:row>
          <xdr:rowOff>314325</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784860</xdr:colOff>
      <xdr:row>0</xdr:row>
      <xdr:rowOff>30480</xdr:rowOff>
    </xdr:from>
    <xdr:to>
      <xdr:col>7</xdr:col>
      <xdr:colOff>41213</xdr:colOff>
      <xdr:row>2</xdr:row>
      <xdr:rowOff>242284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5798820" y="30480"/>
          <a:ext cx="1786193" cy="486124"/>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3838575" y="200025"/>
          <a:ext cx="1415414"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9" totalsRowShown="0" headerRowDxfId="27" dataDxfId="26">
  <tableColumns count="8">
    <tableColumn id="1" xr3:uid="{00000000-0010-0000-0000-000001000000}" name="TIME" dataDxfId="25"/>
    <tableColumn id="2" xr3:uid="{00000000-0010-0000-0000-000002000000}" name="LUNDI" dataDxfId="24"/>
    <tableColumn id="3" xr3:uid="{00000000-0010-0000-0000-000003000000}" name="MARDI" dataDxfId="23"/>
    <tableColumn id="4" xr3:uid="{00000000-0010-0000-0000-000004000000}" name="MERCREDI" dataDxfId="22"/>
    <tableColumn id="5" xr3:uid="{00000000-0010-0000-0000-000005000000}" name="JEUDI" dataDxfId="21"/>
    <tableColumn id="6" xr3:uid="{00000000-0010-0000-0000-000006000000}" name="VENDREDI" dataDxfId="20"/>
    <tableColumn id="7" xr3:uid="{00000000-0010-0000-0000-000007000000}" name="SAMEDI" dataDxfId="19"/>
    <tableColumn id="8" xr3:uid="{00000000-0010-0000-0000-000008000000}" name="DIMANCHE" dataDxfId="18"/>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42BCE5-D278-4F87-9012-1084337476DA}" name="T_agenda" displayName="T_agenda" ref="K13:L25" totalsRowShown="0" headerRowDxfId="17">
  <tableColumns count="2">
    <tableColumn id="1" xr3:uid="{469E621C-777E-4EED-B5A3-6D2FE2E9FC9B}" name="Ref" dataDxfId="16"/>
    <tableColumn id="2" xr3:uid="{4281B078-B6B8-4EBD-B605-69BB29E914F2}" name="Agenda" dataDxfId="1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14" dataDxfId="13">
  <tableColumns count="5">
    <tableColumn id="1" xr3:uid="{00000000-0010-0000-0100-000001000000}" name="Date" dataDxfId="12"/>
    <tableColumn id="2" xr3:uid="{27EE9379-CFF3-451E-BD3E-C0C7BC0D6A1C}" name="Heure" dataDxfId="11"/>
    <tableColumn id="3" xr3:uid="{00000000-0010-0000-0100-000003000000}" name="Qui" dataDxfId="10"/>
    <tableColumn id="4" xr3:uid="{00000000-0010-0000-0100-000004000000}" name="taches" dataDxfId="9"/>
    <tableColumn id="5" xr3:uid="{9914A273-7FE2-406D-B457-02FF8C386C4C}" name="Patient" dataDxfId="8"/>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1:L3" totalsRowShown="0" headerRowDxfId="7" dataDxfId="6">
  <tableColumns count="1">
    <tableColumn id="1" xr3:uid="{2E882FFA-4C45-426B-9AE2-B5D3F2CE40AB}" name="Taches" dataDxfId="5"/>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1:N5" totalsRowShown="0" headerRowDxfId="4" dataDxfId="3">
  <tableColumns count="1">
    <tableColumn id="1" xr3:uid="{82E39C4C-D397-4D9A-BF7D-BA85014362AB}" name="Patients" dataDxfId="2"/>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R29"/>
  <sheetViews>
    <sheetView showGridLines="0" tabSelected="1" zoomScaleNormal="100" workbookViewId="0">
      <pane xSplit="2" ySplit="6" topLeftCell="D7" activePane="bottomRight" state="frozen"/>
      <selection pane="topRight" activeCell="C1" sqref="C1"/>
      <selection pane="bottomLeft" activeCell="A7" sqref="A7"/>
      <selection pane="bottomRight" activeCell="L4" sqref="L4:P4"/>
    </sheetView>
  </sheetViews>
  <sheetFormatPr defaultColWidth="9.140625" defaultRowHeight="26.25" customHeight="1" x14ac:dyDescent="0.2"/>
  <cols>
    <col min="1" max="1" width="1.7109375" customWidth="1"/>
    <col min="2" max="2" width="9.28515625" customWidth="1"/>
    <col min="3" max="9" width="25.85546875" customWidth="1"/>
    <col min="10" max="10" width="3.42578125" customWidth="1"/>
    <col min="11" max="19" width="4.5703125" customWidth="1"/>
  </cols>
  <sheetData>
    <row r="1" spans="1:18" ht="11.25" customHeight="1" x14ac:dyDescent="0.2"/>
    <row r="2" spans="1:18" ht="11.25" customHeight="1" x14ac:dyDescent="0.2">
      <c r="A2" s="1"/>
      <c r="B2" s="57" t="s">
        <v>11</v>
      </c>
      <c r="C2" s="57"/>
      <c r="D2" s="57"/>
      <c r="G2" s="8" t="s">
        <v>1</v>
      </c>
      <c r="H2" s="8" t="s">
        <v>10</v>
      </c>
    </row>
    <row r="3" spans="1:18" ht="18" thickBot="1" x14ac:dyDescent="0.25">
      <c r="B3" s="57"/>
      <c r="C3" s="57"/>
      <c r="D3" s="57"/>
      <c r="F3" s="30"/>
      <c r="G3" s="10"/>
      <c r="H3" s="11"/>
      <c r="Q3">
        <v>0</v>
      </c>
    </row>
    <row r="4" spans="1:18" s="2" customFormat="1" ht="27" customHeight="1" thickTop="1" thickBot="1" x14ac:dyDescent="0.2">
      <c r="C4" s="3"/>
      <c r="D4" s="3"/>
      <c r="E4" s="3"/>
      <c r="F4" s="3"/>
      <c r="G4" s="3"/>
      <c r="H4" s="11"/>
      <c r="I4" s="3"/>
      <c r="K4" s="29" t="s">
        <v>33</v>
      </c>
      <c r="L4" s="58">
        <v>45658</v>
      </c>
      <c r="M4" s="58"/>
      <c r="N4" s="58"/>
      <c r="O4" s="58"/>
      <c r="P4" s="58"/>
      <c r="Q4" s="28" t="s">
        <v>32</v>
      </c>
    </row>
    <row r="5" spans="1:18" s="13" customFormat="1" ht="10.5" customHeight="1" thickTop="1" x14ac:dyDescent="0.2">
      <c r="B5" s="14" t="s">
        <v>12</v>
      </c>
      <c r="C5" s="15">
        <v>45656</v>
      </c>
      <c r="D5" s="15">
        <f>C5+1</f>
        <v>45657</v>
      </c>
      <c r="E5" s="15">
        <f t="shared" ref="E5:I5" si="0">D5+1</f>
        <v>45658</v>
      </c>
      <c r="F5" s="15">
        <f t="shared" si="0"/>
        <v>45659</v>
      </c>
      <c r="G5" s="15">
        <f t="shared" si="0"/>
        <v>45660</v>
      </c>
      <c r="H5" s="15">
        <f t="shared" si="0"/>
        <v>45661</v>
      </c>
      <c r="I5" s="15">
        <f t="shared" si="0"/>
        <v>45662</v>
      </c>
      <c r="K5" s="25" t="s">
        <v>16</v>
      </c>
      <c r="L5" s="26" t="s">
        <v>17</v>
      </c>
      <c r="M5" s="26" t="s">
        <v>18</v>
      </c>
      <c r="N5" s="26" t="s">
        <v>19</v>
      </c>
      <c r="O5" s="26" t="s">
        <v>20</v>
      </c>
      <c r="P5" s="26" t="s">
        <v>21</v>
      </c>
      <c r="Q5" s="27" t="s">
        <v>22</v>
      </c>
    </row>
    <row r="6" spans="1:18" s="16" customFormat="1" ht="19.5" x14ac:dyDescent="0.2">
      <c r="B6" s="17" t="s">
        <v>0</v>
      </c>
      <c r="C6" s="18" t="s">
        <v>2</v>
      </c>
      <c r="D6" s="19" t="s">
        <v>3</v>
      </c>
      <c r="E6" s="20" t="s">
        <v>4</v>
      </c>
      <c r="F6" s="21" t="s">
        <v>5</v>
      </c>
      <c r="G6" s="22" t="s">
        <v>6</v>
      </c>
      <c r="H6" s="23" t="s">
        <v>7</v>
      </c>
      <c r="I6" s="24" t="s">
        <v>8</v>
      </c>
      <c r="K6" s="48" t="str">
        <f t="shared" ref="K6:O6" si="1">IF(L6="","",IF(MONTH(L6-1)=MONTH($L$4),L6-1,""))</f>
        <v/>
      </c>
      <c r="L6" s="49" t="str">
        <f t="shared" si="1"/>
        <v/>
      </c>
      <c r="M6" s="49">
        <f t="shared" si="1"/>
        <v>45658</v>
      </c>
      <c r="N6" s="49">
        <f t="shared" si="1"/>
        <v>45659</v>
      </c>
      <c r="O6" s="49">
        <f t="shared" si="1"/>
        <v>45660</v>
      </c>
      <c r="P6" s="49">
        <f>IF(Q6="","",IF(MONTH(Q6-1)=MONTH($L$4),Q6-1,""))</f>
        <v>45661</v>
      </c>
      <c r="Q6" s="50">
        <f>WORKDAY.INTL(L4-1,1,"1111110")</f>
        <v>45662</v>
      </c>
      <c r="R6" s="56">
        <f>Q6</f>
        <v>45662</v>
      </c>
    </row>
    <row r="7" spans="1:18" s="34" customFormat="1" ht="26.25" customHeight="1" x14ac:dyDescent="0.2">
      <c r="A7" s="33"/>
      <c r="B7" s="16" t="s">
        <v>48</v>
      </c>
      <c r="C7" s="43"/>
      <c r="D7" s="43"/>
      <c r="E7" s="43"/>
      <c r="F7" s="43"/>
      <c r="G7" s="43"/>
      <c r="H7" s="43"/>
      <c r="I7" s="43"/>
      <c r="K7" s="51">
        <f>Q6+1</f>
        <v>45663</v>
      </c>
      <c r="L7" s="52">
        <f>K7+1</f>
        <v>45664</v>
      </c>
      <c r="M7" s="52">
        <f t="shared" ref="M7:Q7" si="2">L7+1</f>
        <v>45665</v>
      </c>
      <c r="N7" s="52">
        <f t="shared" si="2"/>
        <v>45666</v>
      </c>
      <c r="O7" s="52">
        <f t="shared" si="2"/>
        <v>45667</v>
      </c>
      <c r="P7" s="52">
        <f t="shared" si="2"/>
        <v>45668</v>
      </c>
      <c r="Q7" s="50">
        <f t="shared" si="2"/>
        <v>45669</v>
      </c>
    </row>
    <row r="8" spans="1:18" s="34" customFormat="1" ht="26.25" customHeight="1" x14ac:dyDescent="0.2">
      <c r="A8" s="33"/>
      <c r="B8" s="16" t="s">
        <v>49</v>
      </c>
      <c r="C8" s="43"/>
      <c r="D8" s="43"/>
      <c r="E8" s="43"/>
      <c r="F8" s="43"/>
      <c r="G8" s="43"/>
      <c r="H8" s="43"/>
      <c r="I8" s="43"/>
      <c r="K8" s="51">
        <f t="shared" ref="K8:K10" si="3">Q7+1</f>
        <v>45670</v>
      </c>
      <c r="L8" s="52">
        <f t="shared" ref="L8:Q8" si="4">K8+1</f>
        <v>45671</v>
      </c>
      <c r="M8" s="52">
        <f t="shared" si="4"/>
        <v>45672</v>
      </c>
      <c r="N8" s="52">
        <f t="shared" si="4"/>
        <v>45673</v>
      </c>
      <c r="O8" s="52">
        <f t="shared" si="4"/>
        <v>45674</v>
      </c>
      <c r="P8" s="52">
        <f t="shared" si="4"/>
        <v>45675</v>
      </c>
      <c r="Q8" s="50">
        <f t="shared" si="4"/>
        <v>45676</v>
      </c>
    </row>
    <row r="9" spans="1:18" s="34" customFormat="1" ht="12" x14ac:dyDescent="0.2">
      <c r="A9" s="33"/>
      <c r="B9" s="16" t="s">
        <v>42</v>
      </c>
      <c r="C9" s="43"/>
      <c r="D9" s="43"/>
      <c r="E9" s="43"/>
      <c r="F9" s="43"/>
      <c r="G9" s="43"/>
      <c r="H9" s="43"/>
      <c r="I9" s="43"/>
      <c r="K9" s="51">
        <f t="shared" si="3"/>
        <v>45677</v>
      </c>
      <c r="L9" s="52">
        <f t="shared" ref="L9:Q9" si="5">K9+1</f>
        <v>45678</v>
      </c>
      <c r="M9" s="52">
        <f t="shared" si="5"/>
        <v>45679</v>
      </c>
      <c r="N9" s="52">
        <f t="shared" si="5"/>
        <v>45680</v>
      </c>
      <c r="O9" s="52">
        <f t="shared" si="5"/>
        <v>45681</v>
      </c>
      <c r="P9" s="52">
        <f t="shared" si="5"/>
        <v>45682</v>
      </c>
      <c r="Q9" s="50">
        <f t="shared" si="5"/>
        <v>45683</v>
      </c>
    </row>
    <row r="10" spans="1:18" s="34" customFormat="1" ht="26.25" customHeight="1" x14ac:dyDescent="0.2">
      <c r="A10" s="33"/>
      <c r="B10" s="16" t="s">
        <v>43</v>
      </c>
      <c r="C10" s="43"/>
      <c r="D10" s="43"/>
      <c r="E10" s="43"/>
      <c r="F10" s="43"/>
      <c r="G10" s="43"/>
      <c r="H10" s="43"/>
      <c r="I10" s="43"/>
      <c r="K10" s="51">
        <f t="shared" si="3"/>
        <v>45684</v>
      </c>
      <c r="L10" s="52">
        <f>IF(K10="","",IF(MONTH(K10+1)=MONTH($L$4),K10+1,""))</f>
        <v>45685</v>
      </c>
      <c r="M10" s="52">
        <f t="shared" ref="M10:Q10" si="6">IF(L10="","",IF(MONTH(L10+1)=MONTH($L$4),L10+1,""))</f>
        <v>45686</v>
      </c>
      <c r="N10" s="52">
        <f t="shared" si="6"/>
        <v>45687</v>
      </c>
      <c r="O10" s="52">
        <f t="shared" si="6"/>
        <v>45688</v>
      </c>
      <c r="P10" s="52" t="str">
        <f t="shared" si="6"/>
        <v/>
      </c>
      <c r="Q10" s="50" t="str">
        <f t="shared" si="6"/>
        <v/>
      </c>
    </row>
    <row r="11" spans="1:18" s="34" customFormat="1" ht="12.75" thickBot="1" x14ac:dyDescent="0.25">
      <c r="A11" s="33"/>
      <c r="B11" s="16" t="s">
        <v>44</v>
      </c>
      <c r="C11" s="43"/>
      <c r="D11" s="43"/>
      <c r="E11" s="43"/>
      <c r="F11" s="43"/>
      <c r="G11" s="43"/>
      <c r="H11" s="43"/>
      <c r="I11" s="43"/>
      <c r="K11" s="53" t="str">
        <f>IF(Q10="","",IF(MONTH(Q10+1)=MONTH(L4),Q10+1,""))</f>
        <v/>
      </c>
      <c r="L11" s="54" t="str">
        <f>IF(K11="","",IF(MONTH(K11+1)=MONTH($L$4),K11+1,""))</f>
        <v/>
      </c>
      <c r="M11" s="54" t="str">
        <f t="shared" ref="M11:Q11" si="7">IF(L11="","",IF(MONTH(L11+1)=MONTH($L$4),L11+1,""))</f>
        <v/>
      </c>
      <c r="N11" s="54" t="str">
        <f t="shared" si="7"/>
        <v/>
      </c>
      <c r="O11" s="54" t="str">
        <f t="shared" si="7"/>
        <v/>
      </c>
      <c r="P11" s="54" t="str">
        <f t="shared" si="7"/>
        <v/>
      </c>
      <c r="Q11" s="55" t="str">
        <f t="shared" si="7"/>
        <v/>
      </c>
    </row>
    <row r="12" spans="1:18" s="34" customFormat="1" ht="27.4" customHeight="1" x14ac:dyDescent="0.2">
      <c r="A12" s="33"/>
      <c r="B12" s="16" t="s">
        <v>45</v>
      </c>
      <c r="C12" s="43"/>
      <c r="D12" s="43"/>
      <c r="E12" s="43"/>
      <c r="F12" s="43"/>
      <c r="G12" s="43"/>
      <c r="H12" s="43"/>
      <c r="I12" s="43"/>
    </row>
    <row r="13" spans="1:18" s="34" customFormat="1" ht="26.25" customHeight="1" x14ac:dyDescent="0.2">
      <c r="A13" s="33"/>
      <c r="B13" s="16" t="s">
        <v>50</v>
      </c>
      <c r="C13" s="43"/>
      <c r="D13" s="43"/>
      <c r="E13" s="43"/>
      <c r="F13" s="43"/>
      <c r="G13" s="43"/>
      <c r="H13" s="43"/>
      <c r="I13" s="43"/>
      <c r="K13" s="44" t="s">
        <v>80</v>
      </c>
      <c r="L13" s="44" t="s">
        <v>81</v>
      </c>
    </row>
    <row r="14" spans="1:18" s="34" customFormat="1" ht="26.25" customHeight="1" x14ac:dyDescent="0.25">
      <c r="A14" s="33"/>
      <c r="B14" s="16" t="s">
        <v>51</v>
      </c>
      <c r="C14" s="43"/>
      <c r="D14" s="43"/>
      <c r="E14" s="43"/>
      <c r="F14" s="43"/>
      <c r="G14" s="43"/>
      <c r="H14" s="43"/>
      <c r="I14" s="43"/>
      <c r="K14" s="45" t="s">
        <v>68</v>
      </c>
      <c r="L14" s="46" t="s">
        <v>23</v>
      </c>
      <c r="M14" s="45"/>
    </row>
    <row r="15" spans="1:18" s="34" customFormat="1" ht="26.25" customHeight="1" x14ac:dyDescent="0.25">
      <c r="A15" s="33"/>
      <c r="B15" s="16" t="s">
        <v>52</v>
      </c>
      <c r="C15" s="43"/>
      <c r="D15" s="43"/>
      <c r="E15" s="43"/>
      <c r="F15" s="43"/>
      <c r="G15" s="43"/>
      <c r="H15" s="43"/>
      <c r="I15" s="43"/>
      <c r="K15" s="45" t="s">
        <v>69</v>
      </c>
      <c r="L15" s="46" t="s">
        <v>24</v>
      </c>
      <c r="M15" s="45"/>
    </row>
    <row r="16" spans="1:18" s="34" customFormat="1" ht="26.25" customHeight="1" x14ac:dyDescent="0.25">
      <c r="A16" s="33"/>
      <c r="B16" s="16" t="s">
        <v>53</v>
      </c>
      <c r="C16" s="43"/>
      <c r="D16" s="43"/>
      <c r="E16" s="43"/>
      <c r="F16" s="43"/>
      <c r="G16" s="43"/>
      <c r="H16" s="43"/>
      <c r="I16" s="43"/>
      <c r="K16" s="45" t="s">
        <v>70</v>
      </c>
      <c r="L16" s="46" t="s">
        <v>25</v>
      </c>
      <c r="M16" s="45"/>
    </row>
    <row r="17" spans="1:15" s="34" customFormat="1" ht="26.25" customHeight="1" x14ac:dyDescent="0.25">
      <c r="A17" s="33"/>
      <c r="B17" s="16" t="s">
        <v>54</v>
      </c>
      <c r="C17" s="43"/>
      <c r="D17" s="43"/>
      <c r="E17" s="43"/>
      <c r="F17" s="43"/>
      <c r="G17" s="43"/>
      <c r="H17" s="43"/>
      <c r="I17" s="43"/>
      <c r="K17" s="45" t="s">
        <v>71</v>
      </c>
      <c r="L17" s="46" t="s">
        <v>13</v>
      </c>
      <c r="M17" s="45"/>
    </row>
    <row r="18" spans="1:15" s="34" customFormat="1" ht="26.25" customHeight="1" x14ac:dyDescent="0.25">
      <c r="A18" s="33"/>
      <c r="B18" s="16" t="s">
        <v>55</v>
      </c>
      <c r="C18" s="43"/>
      <c r="D18" s="43"/>
      <c r="E18" s="43"/>
      <c r="F18" s="43"/>
      <c r="G18" s="43"/>
      <c r="H18" s="43"/>
      <c r="I18" s="43"/>
      <c r="K18" s="45" t="s">
        <v>72</v>
      </c>
      <c r="L18" s="46" t="s">
        <v>14</v>
      </c>
      <c r="M18" s="45"/>
    </row>
    <row r="19" spans="1:15" s="34" customFormat="1" ht="26.25" customHeight="1" x14ac:dyDescent="0.25">
      <c r="A19" s="33"/>
      <c r="B19" s="16" t="s">
        <v>56</v>
      </c>
      <c r="C19" s="43"/>
      <c r="D19" s="43"/>
      <c r="E19" s="43"/>
      <c r="F19" s="43"/>
      <c r="G19" s="43"/>
      <c r="H19" s="43"/>
      <c r="I19" s="43"/>
      <c r="K19" s="45" t="s">
        <v>73</v>
      </c>
      <c r="L19" s="46" t="s">
        <v>26</v>
      </c>
      <c r="M19" s="45"/>
    </row>
    <row r="20" spans="1:15" s="34" customFormat="1" ht="26.25" customHeight="1" x14ac:dyDescent="0.25">
      <c r="A20" s="33"/>
      <c r="B20" s="16" t="s">
        <v>57</v>
      </c>
      <c r="C20" s="43"/>
      <c r="D20" s="43"/>
      <c r="E20" s="43"/>
      <c r="F20" s="43"/>
      <c r="G20" s="43"/>
      <c r="H20" s="43"/>
      <c r="I20" s="43"/>
      <c r="K20" s="45" t="s">
        <v>74</v>
      </c>
      <c r="L20" s="46" t="s">
        <v>27</v>
      </c>
      <c r="M20" s="45"/>
    </row>
    <row r="21" spans="1:15" s="34" customFormat="1" ht="26.25" customHeight="1" x14ac:dyDescent="0.25">
      <c r="A21" s="33"/>
      <c r="B21" s="16" t="s">
        <v>58</v>
      </c>
      <c r="C21" s="43"/>
      <c r="D21" s="43"/>
      <c r="E21" s="43"/>
      <c r="F21" s="43"/>
      <c r="G21" s="43"/>
      <c r="H21" s="43"/>
      <c r="I21" s="43"/>
      <c r="K21" s="45" t="s">
        <v>75</v>
      </c>
      <c r="L21" s="46" t="s">
        <v>28</v>
      </c>
      <c r="M21" s="45"/>
    </row>
    <row r="22" spans="1:15" s="34" customFormat="1" ht="26.25" customHeight="1" x14ac:dyDescent="0.25">
      <c r="A22" s="33"/>
      <c r="B22" s="16" t="s">
        <v>59</v>
      </c>
      <c r="C22" s="43"/>
      <c r="D22" s="43"/>
      <c r="E22" s="43"/>
      <c r="F22" s="43"/>
      <c r="G22" s="43"/>
      <c r="H22" s="43"/>
      <c r="I22" s="43"/>
      <c r="K22" s="45" t="s">
        <v>76</v>
      </c>
      <c r="L22" s="46" t="s">
        <v>29</v>
      </c>
      <c r="M22" s="45"/>
    </row>
    <row r="23" spans="1:15" s="34" customFormat="1" ht="26.25" customHeight="1" x14ac:dyDescent="0.25">
      <c r="A23" s="33"/>
      <c r="B23" s="16" t="s">
        <v>60</v>
      </c>
      <c r="C23" s="43"/>
      <c r="D23" s="43"/>
      <c r="E23" s="43"/>
      <c r="F23" s="43"/>
      <c r="G23" s="43"/>
      <c r="H23" s="43"/>
      <c r="I23" s="43"/>
      <c r="K23" s="45" t="s">
        <v>77</v>
      </c>
      <c r="L23" s="46" t="s">
        <v>15</v>
      </c>
      <c r="M23" s="45"/>
    </row>
    <row r="24" spans="1:15" s="34" customFormat="1" ht="26.25" customHeight="1" x14ac:dyDescent="0.25">
      <c r="A24" s="33"/>
      <c r="B24" s="16" t="s">
        <v>61</v>
      </c>
      <c r="C24" s="43"/>
      <c r="D24" s="43"/>
      <c r="E24" s="43"/>
      <c r="F24" s="43"/>
      <c r="G24" s="43"/>
      <c r="H24" s="43"/>
      <c r="I24" s="43"/>
      <c r="K24" s="45" t="s">
        <v>78</v>
      </c>
      <c r="L24" s="46" t="s">
        <v>30</v>
      </c>
      <c r="M24" s="45"/>
    </row>
    <row r="25" spans="1:15" s="34" customFormat="1" ht="26.25" customHeight="1" x14ac:dyDescent="0.25">
      <c r="A25" s="33"/>
      <c r="B25" s="16" t="s">
        <v>62</v>
      </c>
      <c r="C25" s="43"/>
      <c r="D25" s="43"/>
      <c r="E25" s="43"/>
      <c r="F25" s="43"/>
      <c r="G25" s="43"/>
      <c r="H25" s="43"/>
      <c r="I25" s="43"/>
      <c r="K25" s="45" t="s">
        <v>79</v>
      </c>
      <c r="L25" s="46" t="s">
        <v>31</v>
      </c>
      <c r="M25" s="45"/>
    </row>
    <row r="26" spans="1:15" s="34" customFormat="1" ht="26.25" customHeight="1" x14ac:dyDescent="0.25">
      <c r="A26" s="33"/>
      <c r="B26" s="16" t="s">
        <v>63</v>
      </c>
      <c r="C26" s="43"/>
      <c r="D26" s="43"/>
      <c r="E26" s="43"/>
      <c r="F26" s="43"/>
      <c r="G26" s="43"/>
      <c r="H26" s="43"/>
      <c r="I26" s="43"/>
      <c r="K26" s="47"/>
      <c r="L26" s="47"/>
      <c r="M26" s="45"/>
      <c r="N26" s="46"/>
      <c r="O26" s="45"/>
    </row>
    <row r="27" spans="1:15" s="34" customFormat="1" ht="26.25" customHeight="1" x14ac:dyDescent="0.2">
      <c r="A27" s="33"/>
      <c r="B27" s="16" t="s">
        <v>64</v>
      </c>
      <c r="C27" s="43"/>
      <c r="D27" s="43"/>
      <c r="E27" s="43"/>
      <c r="F27" s="43"/>
      <c r="G27" s="43"/>
      <c r="H27" s="43"/>
      <c r="I27" s="43"/>
      <c r="K27" s="47"/>
      <c r="L27" s="47"/>
    </row>
    <row r="28" spans="1:15" s="34" customFormat="1" ht="26.25" customHeight="1" x14ac:dyDescent="0.2">
      <c r="A28" s="33"/>
      <c r="B28" s="16" t="s">
        <v>65</v>
      </c>
      <c r="C28" s="43"/>
      <c r="D28" s="43"/>
      <c r="E28" s="43"/>
      <c r="F28" s="43"/>
      <c r="G28" s="43"/>
      <c r="H28" s="43"/>
      <c r="I28" s="43"/>
    </row>
    <row r="29" spans="1:15" s="34" customFormat="1" ht="26.25" customHeight="1" x14ac:dyDescent="0.2">
      <c r="A29" s="33"/>
      <c r="B29" s="16" t="s">
        <v>66</v>
      </c>
      <c r="C29" s="43"/>
      <c r="D29" s="43"/>
      <c r="E29" s="43"/>
      <c r="F29" s="43"/>
      <c r="G29" s="43"/>
      <c r="H29" s="43"/>
      <c r="I29" s="43"/>
    </row>
  </sheetData>
  <mergeCells count="2">
    <mergeCell ref="B2:D3"/>
    <mergeCell ref="L4:P4"/>
  </mergeCells>
  <conditionalFormatting sqref="K6:Q6">
    <cfRule type="expression" dxfId="29" priority="2">
      <formula>K6=$L$4+jour-1</formula>
    </cfRule>
  </conditionalFormatting>
  <conditionalFormatting sqref="K6:Q11">
    <cfRule type="expression" dxfId="28" priority="1">
      <formula>DAY(K6)=$Q$3</formula>
    </cfRule>
  </conditionalFormatting>
  <dataValidations count="2">
    <dataValidation type="list" allowBlank="1" showInputMessage="1" sqref="H3:H4" xr:uid="{00000000-0002-0000-0000-000000000000}">
      <formula1>RechercherQui</formula1>
    </dataValidation>
    <dataValidation type="custom" allowBlank="1" showInputMessage="1" showErrorMessage="1" error="le jour doit être le premier du mois !!!!" sqref="L4:P4" xr:uid="{446860DB-1BD3-4592-BA48-4F6F4F310571}">
      <formula1>DAY(L4)=1</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026" r:id="rId4" name="ListBox1">
          <controlPr defaultSize="0" autoLine="0" listFillRange="L14:L25" r:id="rId5">
            <anchor moveWithCells="1">
              <from>
                <xdr:col>18</xdr:col>
                <xdr:colOff>38100</xdr:colOff>
                <xdr:row>6</xdr:row>
                <xdr:rowOff>57150</xdr:rowOff>
              </from>
              <to>
                <xdr:col>20</xdr:col>
                <xdr:colOff>400050</xdr:colOff>
                <xdr:row>18</xdr:row>
                <xdr:rowOff>314325</xdr:rowOff>
              </to>
            </anchor>
          </controlPr>
        </control>
      </mc:Choice>
      <mc:Fallback>
        <control shapeId="1026" r:id="rId4" name="ListBox1"/>
      </mc:Fallback>
    </mc:AlternateContent>
  </controls>
  <tableParts count="2">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N13"/>
  <sheetViews>
    <sheetView showGridLines="0" workbookViewId="0"/>
  </sheetViews>
  <sheetFormatPr defaultColWidth="9.140625" defaultRowHeight="26.25" customHeight="1" x14ac:dyDescent="0.2"/>
  <cols>
    <col min="1" max="1" width="1.7109375" customWidth="1"/>
    <col min="2" max="2" width="14.7109375" customWidth="1"/>
    <col min="3" max="3" width="12.28515625" style="12" customWidth="1"/>
    <col min="4" max="4" width="19.140625" customWidth="1"/>
    <col min="5" max="5" width="30.85546875" customWidth="1"/>
    <col min="6" max="6" width="24" customWidth="1"/>
    <col min="12" max="12" width="26.42578125" customWidth="1"/>
    <col min="14" max="14" width="29.42578125" customWidth="1"/>
  </cols>
  <sheetData>
    <row r="1" spans="2:14" ht="42.75" customHeight="1" x14ac:dyDescent="0.45">
      <c r="B1" s="7" t="s">
        <v>9</v>
      </c>
      <c r="C1" s="39"/>
      <c r="L1" s="16" t="s">
        <v>34</v>
      </c>
      <c r="N1" s="16" t="s">
        <v>35</v>
      </c>
    </row>
    <row r="2" spans="2:14" ht="10.5" customHeight="1" x14ac:dyDescent="0.2">
      <c r="L2" t="s">
        <v>82</v>
      </c>
      <c r="N2" t="s">
        <v>86</v>
      </c>
    </row>
    <row r="3" spans="2:14" ht="26.25" customHeight="1" x14ac:dyDescent="0.35">
      <c r="B3" s="31" t="s">
        <v>12</v>
      </c>
      <c r="C3" s="40" t="s">
        <v>37</v>
      </c>
      <c r="D3" s="5" t="s">
        <v>39</v>
      </c>
      <c r="E3" s="9" t="s">
        <v>40</v>
      </c>
      <c r="F3" s="9" t="s">
        <v>38</v>
      </c>
      <c r="L3" t="s">
        <v>83</v>
      </c>
      <c r="N3" s="4" t="s">
        <v>84</v>
      </c>
    </row>
    <row r="4" spans="2:14" s="4" customFormat="1" ht="26.25" customHeight="1" x14ac:dyDescent="0.2">
      <c r="B4" s="35">
        <v>45694</v>
      </c>
      <c r="C4" s="41" t="s">
        <v>45</v>
      </c>
      <c r="D4" s="6" t="s">
        <v>23</v>
      </c>
      <c r="E4" s="6" t="s">
        <v>82</v>
      </c>
      <c r="F4" s="4" t="s">
        <v>86</v>
      </c>
      <c r="N4" s="4" t="s">
        <v>85</v>
      </c>
    </row>
    <row r="5" spans="2:14" s="4" customFormat="1" ht="26.25" customHeight="1" x14ac:dyDescent="0.2">
      <c r="B5" s="35">
        <v>45694</v>
      </c>
      <c r="C5" s="41" t="s">
        <v>44</v>
      </c>
      <c r="D5" s="6" t="s">
        <v>24</v>
      </c>
      <c r="E5" s="6" t="s">
        <v>82</v>
      </c>
      <c r="F5" s="4" t="s">
        <v>84</v>
      </c>
      <c r="N5" s="4" t="s">
        <v>36</v>
      </c>
    </row>
    <row r="6" spans="2:14" s="4" customFormat="1" ht="26.25" customHeight="1" x14ac:dyDescent="0.2">
      <c r="B6" s="35">
        <v>45694</v>
      </c>
      <c r="C6" s="41" t="s">
        <v>44</v>
      </c>
      <c r="D6" s="6" t="s">
        <v>25</v>
      </c>
      <c r="E6" s="6" t="s">
        <v>82</v>
      </c>
      <c r="F6" s="4" t="s">
        <v>85</v>
      </c>
    </row>
    <row r="7" spans="2:14" s="4" customFormat="1" ht="26.25" customHeight="1" x14ac:dyDescent="0.2">
      <c r="B7" s="35">
        <v>45694</v>
      </c>
      <c r="C7" s="41" t="s">
        <v>44</v>
      </c>
      <c r="D7" s="6" t="s">
        <v>13</v>
      </c>
      <c r="E7" s="6" t="s">
        <v>82</v>
      </c>
      <c r="F7" s="4" t="s">
        <v>86</v>
      </c>
    </row>
    <row r="8" spans="2:14" s="4" customFormat="1" ht="26.25" customHeight="1" x14ac:dyDescent="0.2">
      <c r="B8" s="35">
        <v>45694</v>
      </c>
      <c r="C8" s="41" t="s">
        <v>44</v>
      </c>
      <c r="D8" s="6" t="s">
        <v>14</v>
      </c>
      <c r="E8" s="6" t="s">
        <v>82</v>
      </c>
      <c r="F8" s="4" t="s">
        <v>84</v>
      </c>
    </row>
    <row r="9" spans="2:14" s="4" customFormat="1" ht="26.25" customHeight="1" x14ac:dyDescent="0.2">
      <c r="B9" s="35">
        <v>45694</v>
      </c>
      <c r="C9" s="41" t="s">
        <v>42</v>
      </c>
      <c r="D9" s="6" t="s">
        <v>15</v>
      </c>
      <c r="E9" s="6" t="s">
        <v>83</v>
      </c>
      <c r="F9" s="32" t="s">
        <v>36</v>
      </c>
      <c r="L9" s="4" t="s">
        <v>41</v>
      </c>
    </row>
    <row r="10" spans="2:14" s="4" customFormat="1" ht="26.25" customHeight="1" x14ac:dyDescent="0.2">
      <c r="B10" s="35">
        <v>45697</v>
      </c>
      <c r="C10" s="41" t="s">
        <v>42</v>
      </c>
      <c r="D10" s="36" t="s">
        <v>25</v>
      </c>
      <c r="E10" s="6" t="s">
        <v>82</v>
      </c>
      <c r="F10" s="4" t="s">
        <v>86</v>
      </c>
      <c r="L10" s="4" t="s">
        <v>46</v>
      </c>
      <c r="N10"/>
    </row>
    <row r="11" spans="2:14" s="4" customFormat="1" ht="26.25" customHeight="1" x14ac:dyDescent="0.2">
      <c r="B11" s="35">
        <v>45697</v>
      </c>
      <c r="C11" s="42" t="s">
        <v>67</v>
      </c>
      <c r="D11" s="36" t="s">
        <v>23</v>
      </c>
      <c r="E11" s="6" t="s">
        <v>82</v>
      </c>
      <c r="F11" s="4" t="s">
        <v>85</v>
      </c>
      <c r="L11" s="38" t="s">
        <v>47</v>
      </c>
      <c r="N11"/>
    </row>
    <row r="12" spans="2:14" s="4" customFormat="1" ht="26.25" customHeight="1" x14ac:dyDescent="0.2">
      <c r="B12" s="35">
        <v>45697</v>
      </c>
      <c r="C12" s="42" t="s">
        <v>67</v>
      </c>
      <c r="D12" s="36" t="s">
        <v>24</v>
      </c>
      <c r="E12" s="6" t="s">
        <v>82</v>
      </c>
      <c r="F12" s="4" t="s">
        <v>84</v>
      </c>
      <c r="L12"/>
      <c r="N12"/>
    </row>
    <row r="13" spans="2:14" s="4" customFormat="1" ht="26.25" customHeight="1" x14ac:dyDescent="0.2">
      <c r="B13" s="35">
        <v>45697</v>
      </c>
      <c r="C13" s="42" t="s">
        <v>42</v>
      </c>
      <c r="D13" s="36" t="s">
        <v>15</v>
      </c>
      <c r="E13" s="36" t="s">
        <v>83</v>
      </c>
      <c r="F13" s="37" t="s">
        <v>36</v>
      </c>
      <c r="L13"/>
      <c r="N13"/>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2</vt:i4>
      </vt:variant>
      <vt:variant>
        <vt:lpstr>Benoemde bereiken</vt:lpstr>
      </vt:variant>
      <vt:variant>
        <vt:i4>5</vt:i4>
      </vt:variant>
    </vt:vector>
  </HeadingPairs>
  <TitlesOfParts>
    <vt:vector size="7" baseType="lpstr">
      <vt:lpstr>Planification</vt:lpstr>
      <vt:lpstr>Saisie de données</vt:lpstr>
      <vt:lpstr>Planification!Afdrukbereik</vt:lpstr>
      <vt:lpstr>AfficherNom</vt:lpstr>
      <vt:lpstr>ChampQui</vt:lpstr>
      <vt:lpstr>jour</vt:lpstr>
      <vt:lpstr>SemaineDu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BSA</cp:lastModifiedBy>
  <dcterms:created xsi:type="dcterms:W3CDTF">2012-02-26T23:30:47Z</dcterms:created>
  <dcterms:modified xsi:type="dcterms:W3CDTF">2025-02-10T11:10:18Z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