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drawings/drawing2.xml" ContentType="application/vnd.openxmlformats-officedocument.drawing+xml"/>
  <Override PartName="/xl/tables/table2.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defaultThemeVersion="166925"/>
  <mc:AlternateContent xmlns:mc="http://schemas.openxmlformats.org/markup-compatibility/2006">
    <mc:Choice Requires="x15">
      <x15ac:absPath xmlns:x15ac="http://schemas.microsoft.com/office/spreadsheetml/2010/11/ac" url="C:\Users\Eigenaar\Downloads\"/>
    </mc:Choice>
  </mc:AlternateContent>
  <xr:revisionPtr revIDLastSave="0" documentId="13_ncr:1_{E3E545FB-EAA2-4679-9BE5-6317F69B5636}" xr6:coauthVersionLast="47" xr6:coauthVersionMax="47" xr10:uidLastSave="{00000000-0000-0000-0000-000000000000}"/>
  <bookViews>
    <workbookView xWindow="-120" yWindow="-120" windowWidth="29040" windowHeight="15990" activeTab="1" xr2:uid="{B5DF00E0-91A8-4613-B191-F40DD26B7EA3}"/>
  </bookViews>
  <sheets>
    <sheet name="Feuil1" sheetId="1" r:id="rId1"/>
    <sheet name="Courbe G-F" sheetId="5" r:id="rId2"/>
  </sheets>
  <definedNames>
    <definedName name="Slicer_Nom_Prénom">#N/A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3"/>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0" i="1" l="1"/>
  <c r="O10" i="1"/>
  <c r="C9" i="1"/>
  <c r="O9" i="1"/>
  <c r="C8" i="1"/>
  <c r="O8" i="1"/>
  <c r="C7" i="1"/>
  <c r="O7" i="1"/>
  <c r="C6" i="1"/>
  <c r="O6" i="1"/>
  <c r="C5" i="1"/>
  <c r="O5" i="1"/>
  <c r="P3" i="1"/>
  <c r="P4" i="1"/>
  <c r="P2" i="1"/>
  <c r="C2" i="1"/>
  <c r="O3" i="1"/>
  <c r="O4" i="1"/>
  <c r="I3" i="1"/>
  <c r="I4" i="1"/>
  <c r="C3" i="1"/>
  <c r="C4" i="1"/>
  <c r="I2" i="1" l="1"/>
  <c r="O2" i="1"/>
</calcChain>
</file>

<file path=xl/sharedStrings.xml><?xml version="1.0" encoding="utf-8"?>
<sst xmlns="http://schemas.openxmlformats.org/spreadsheetml/2006/main" count="79" uniqueCount="71">
  <si>
    <t>Nom Prénom</t>
  </si>
  <si>
    <t>Date de Naissance</t>
  </si>
  <si>
    <t>Taille</t>
  </si>
  <si>
    <t>Poids</t>
  </si>
  <si>
    <t>TA</t>
  </si>
  <si>
    <t>Type de traitement</t>
  </si>
  <si>
    <t>Fluoxetine - Melatonine</t>
  </si>
  <si>
    <t>Date</t>
  </si>
  <si>
    <t>FC</t>
  </si>
  <si>
    <t>Prochain
 contrôle bio</t>
  </si>
  <si>
    <t>ECG
 (date)</t>
  </si>
  <si>
    <t>Bilan bio 
(Date)</t>
  </si>
  <si>
    <t>110/74</t>
  </si>
  <si>
    <t>Age</t>
  </si>
  <si>
    <t>Sexe
M/F</t>
  </si>
  <si>
    <t>M</t>
  </si>
  <si>
    <t xml:space="preserve">IMC </t>
  </si>
  <si>
    <t>Corpulence</t>
  </si>
  <si>
    <t>Medikinet - Melatonine</t>
  </si>
  <si>
    <t>96/62</t>
  </si>
  <si>
    <t>119/79</t>
  </si>
  <si>
    <t>Âge Sexe</t>
  </si>
  <si>
    <t>2M</t>
  </si>
  <si>
    <t>3M</t>
  </si>
  <si>
    <t>4M</t>
  </si>
  <si>
    <t>5M</t>
  </si>
  <si>
    <t>6M</t>
  </si>
  <si>
    <t>7M</t>
  </si>
  <si>
    <t>8M</t>
  </si>
  <si>
    <t>9M</t>
  </si>
  <si>
    <t>10M</t>
  </si>
  <si>
    <t>11M</t>
  </si>
  <si>
    <t>12M</t>
  </si>
  <si>
    <t>13M</t>
  </si>
  <si>
    <t>14M</t>
  </si>
  <si>
    <t>15M</t>
  </si>
  <si>
    <t>16M</t>
  </si>
  <si>
    <t>17M</t>
  </si>
  <si>
    <t>18M</t>
  </si>
  <si>
    <t>2F</t>
  </si>
  <si>
    <t>3F</t>
  </si>
  <si>
    <t>4F</t>
  </si>
  <si>
    <t>5F</t>
  </si>
  <si>
    <t>6F</t>
  </si>
  <si>
    <t>7F</t>
  </si>
  <si>
    <t>8F</t>
  </si>
  <si>
    <t>9F</t>
  </si>
  <si>
    <t>10F</t>
  </si>
  <si>
    <t>11F</t>
  </si>
  <si>
    <t>12F</t>
  </si>
  <si>
    <t>13F</t>
  </si>
  <si>
    <t>14F</t>
  </si>
  <si>
    <t>15F</t>
  </si>
  <si>
    <t>16F</t>
  </si>
  <si>
    <t>17F</t>
  </si>
  <si>
    <t>18F</t>
  </si>
  <si>
    <t>Maigreur
 IMC min</t>
  </si>
  <si>
    <t xml:space="preserve">Maigreur
IMC max
 </t>
  </si>
  <si>
    <t>Normal 
IMC min</t>
  </si>
  <si>
    <t>Normal 
IMC max</t>
  </si>
  <si>
    <t>Surpoids
 IMC min</t>
  </si>
  <si>
    <t>Surpoids
 IMC max</t>
  </si>
  <si>
    <t>Obésité
 IMC min</t>
  </si>
  <si>
    <t>Obésité
 IMC max</t>
  </si>
  <si>
    <t>Pierre</t>
  </si>
  <si>
    <t>Paul</t>
  </si>
  <si>
    <t>Jack</t>
  </si>
  <si>
    <t>Medikinet -Atarax  - Melatonine</t>
  </si>
  <si>
    <t>age</t>
  </si>
  <si>
    <t>Age Male</t>
  </si>
  <si>
    <t>age2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</si>
</sst>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yy"/>
    <numFmt numFmtId="165" formatCode="0.0"/>
  </numFmts>
  <fonts count="2" x14ac:knownFonts="1">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26">
    <xf numFmtId="0" fontId="0" fillId="0" borderId="0" xfId="0"/>
    <xf numFmtId="0" fontId="0" fillId="0" borderId="0" xfId="0" applyAlignment="1">
      <alignment horizontal="center" vertical="center"/>
    </xf>
    <xf numFmtId="14" fontId="0" fillId="0" borderId="1" xfId="0" applyNumberFormat="1" applyBorder="1" applyAlignment="1">
      <alignment horizontal="center" vertical="center"/>
    </xf>
    <xf numFmtId="14" fontId="0" fillId="0" borderId="0" xfId="0" applyNumberFormat="1" applyAlignment="1">
      <alignment horizontal="center" vertical="center"/>
    </xf>
    <xf numFmtId="0" fontId="0" fillId="0" borderId="1" xfId="0" applyBorder="1" applyAlignment="1">
      <alignment horizontal="center" vertical="center"/>
    </xf>
    <xf numFmtId="0" fontId="0" fillId="0" borderId="0" xfId="0" applyAlignment="1">
      <alignment vertical="center"/>
    </xf>
    <xf numFmtId="0" fontId="1" fillId="2" borderId="1" xfId="0" applyFont="1" applyFill="1" applyBorder="1" applyAlignment="1">
      <alignment horizontal="center" vertical="center" wrapText="1"/>
    </xf>
    <xf numFmtId="14" fontId="1" fillId="2" borderId="1" xfId="0" applyNumberFormat="1" applyFont="1" applyFill="1" applyBorder="1" applyAlignment="1">
      <alignment horizontal="center" vertical="center" wrapText="1"/>
    </xf>
    <xf numFmtId="0" fontId="0" fillId="2" borderId="0" xfId="0" applyFill="1" applyAlignment="1">
      <alignment wrapText="1"/>
    </xf>
    <xf numFmtId="164" fontId="0" fillId="0" borderId="1" xfId="0" applyNumberFormat="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wrapText="1"/>
    </xf>
    <xf numFmtId="0" fontId="0" fillId="0" borderId="6" xfId="0" applyBorder="1" applyAlignment="1">
      <alignment horizontal="center" vertical="center" wrapText="1"/>
    </xf>
    <xf numFmtId="165" fontId="1" fillId="2" borderId="0" xfId="0" applyNumberFormat="1" applyFont="1" applyFill="1" applyAlignment="1">
      <alignment horizontal="center" wrapText="1"/>
    </xf>
    <xf numFmtId="165" fontId="0" fillId="0" borderId="0" xfId="0" applyNumberFormat="1"/>
    <xf numFmtId="0" fontId="1" fillId="2" borderId="2" xfId="0" applyFont="1" applyFill="1" applyBorder="1" applyAlignment="1">
      <alignment horizontal="center" vertical="center" wrapText="1"/>
    </xf>
    <xf numFmtId="0" fontId="0" fillId="0" borderId="2" xfId="0" applyBorder="1" applyAlignment="1">
      <alignment vertical="center"/>
    </xf>
    <xf numFmtId="0" fontId="0" fillId="0" borderId="7" xfId="0" applyBorder="1" applyAlignment="1">
      <alignment vertical="center"/>
    </xf>
    <xf numFmtId="14" fontId="0" fillId="0" borderId="8" xfId="0" applyNumberFormat="1" applyBorder="1" applyAlignment="1">
      <alignment horizontal="center" vertical="center"/>
    </xf>
    <xf numFmtId="164" fontId="0" fillId="0" borderId="8" xfId="0" applyNumberFormat="1" applyBorder="1" applyAlignment="1">
      <alignment horizontal="center" vertical="center"/>
    </xf>
    <xf numFmtId="165" fontId="0" fillId="0" borderId="0" xfId="0" applyNumberFormat="1" applyBorder="1"/>
  </cellXfs>
  <cellStyles count="1">
    <cellStyle name="Standaard" xfId="0" builtinId="0"/>
  </cellStyles>
  <dxfs count="34">
    <dxf>
      <font>
        <b/>
        <i val="0"/>
        <strike val="0"/>
        <condense val="0"/>
        <extend val="0"/>
        <outline val="0"/>
        <shadow val="0"/>
        <u val="none"/>
        <vertAlign val="baseline"/>
        <sz val="11"/>
        <color theme="1"/>
        <name val="Calibri"/>
        <family val="2"/>
        <scheme val="minor"/>
      </font>
      <fill>
        <patternFill patternType="solid">
          <fgColor indexed="64"/>
          <bgColor theme="2"/>
        </patternFill>
      </fill>
      <alignment horizontal="center" vertical="center" textRotation="0" wrapText="1"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dxf>
    <dxf>
      <numFmt numFmtId="165" formatCode="0.0"/>
    </dxf>
    <dxf>
      <numFmt numFmtId="19" formatCode="d/mm/yy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19" formatCode="d/mm/yy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19" formatCode="d/mm/yy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19" formatCode="d/mm/yy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164" formatCode="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164" formatCode="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19" formatCode="d/mm/yy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border outline="0">
        <bottom style="thin">
          <color indexed="64"/>
        </bottom>
      </border>
    </dxf>
    <dxf>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microsoft.com/office/2007/relationships/slicerCache" Target="slicerCaches/slicerCach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3.9553021029466354E-2"/>
          <c:y val="0.1075072463768116"/>
          <c:w val="0.76276100377316025"/>
          <c:h val="0.82525139792308566"/>
        </c:manualLayout>
      </c:layout>
      <c:scatterChart>
        <c:scatterStyle val="lineMarker"/>
        <c:varyColors val="0"/>
        <c:ser>
          <c:idx val="7"/>
          <c:order val="7"/>
          <c:tx>
            <c:strRef>
              <c:f>Feuil1!$P$2:$P$4</c:f>
              <c:strCache>
                <c:ptCount val="3"/>
                <c:pt idx="0">
                  <c:v>7,7</c:v>
                </c:pt>
                <c:pt idx="1">
                  <c:v>8,2</c:v>
                </c:pt>
                <c:pt idx="2">
                  <c:v>11,8</c:v>
                </c:pt>
              </c:strCache>
            </c:strRef>
          </c:tx>
          <c:spPr>
            <a:ln w="25400" cap="rnd">
              <a:noFill/>
              <a:round/>
            </a:ln>
            <a:effectLst/>
          </c:spPr>
          <c:marker>
            <c:symbol val="circle"/>
            <c:size val="5"/>
            <c:spPr>
              <a:solidFill>
                <a:schemeClr val="accent2">
                  <a:lumMod val="60000"/>
                </a:schemeClr>
              </a:solidFill>
              <a:ln w="9525">
                <a:solidFill>
                  <a:schemeClr val="accent2">
                    <a:lumMod val="60000"/>
                  </a:schemeClr>
                </a:solidFill>
              </a:ln>
              <a:effectLst/>
            </c:spPr>
          </c:marker>
          <c:dLbls>
            <c:dLbl>
              <c:idx val="0"/>
              <c:tx>
                <c:rich>
                  <a:bodyPr/>
                  <a:lstStyle/>
                  <a:p>
                    <a:fld id="{C38410DA-FED3-45D9-8EB8-0DD86A1D71AC}" type="CELLRANGE">
                      <a:rPr lang="en-US"/>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9-DE31-4A09-88F9-FF78CABA95EE}"/>
                </c:ext>
              </c:extLst>
            </c:dLbl>
            <c:dLbl>
              <c:idx val="1"/>
              <c:tx>
                <c:rich>
                  <a:bodyPr/>
                  <a:lstStyle/>
                  <a:p>
                    <a:fld id="{523F7881-32D3-44C1-B82A-D805FB5D70F3}" type="CELLRANGE">
                      <a:rPr lang="en-US"/>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A-DE31-4A09-88F9-FF78CABA95EE}"/>
                </c:ext>
              </c:extLst>
            </c:dLbl>
            <c:dLbl>
              <c:idx val="2"/>
              <c:tx>
                <c:rich>
                  <a:bodyPr/>
                  <a:lstStyle/>
                  <a:p>
                    <a:fld id="{677ADD76-11BB-4416-A4F5-86FF1AB02288}" type="CELLRANGE">
                      <a:rPr lang="en-US"/>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B-DE31-4A09-88F9-FF78CABA95EE}"/>
                </c:ext>
              </c:extLst>
            </c:dLbl>
            <c:dLbl>
              <c:idx val="3"/>
              <c:tx>
                <c:rich>
                  <a:bodyPr/>
                  <a:lstStyle/>
                  <a:p>
                    <a:fld id="{BCB6E675-545F-4387-BAB7-543974F24FD2}" type="CELLRANGE">
                      <a:rPr lang="en-US"/>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C-DE31-4A09-88F9-FF78CABA95EE}"/>
                </c:ext>
              </c:extLst>
            </c:dLbl>
            <c:dLbl>
              <c:idx val="4"/>
              <c:tx>
                <c:rich>
                  <a:bodyPr/>
                  <a:lstStyle/>
                  <a:p>
                    <a:fld id="{AA02C0EE-940F-41AD-9A9C-5F1D90B55FFD}" type="CELLRANGE">
                      <a:rPr lang="en-US"/>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D-DE31-4A09-88F9-FF78CABA95EE}"/>
                </c:ext>
              </c:extLst>
            </c:dLbl>
            <c:dLbl>
              <c:idx val="5"/>
              <c:tx>
                <c:rich>
                  <a:bodyPr/>
                  <a:lstStyle/>
                  <a:p>
                    <a:fld id="{805B73FD-C26B-41F4-89BF-C4069D3F092C}" type="CELLRANGE">
                      <a:rPr lang="en-US"/>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E-DE31-4A09-88F9-FF78CABA95EE}"/>
                </c:ext>
              </c:extLst>
            </c:dLbl>
            <c:dLbl>
              <c:idx val="6"/>
              <c:tx>
                <c:rich>
                  <a:bodyPr/>
                  <a:lstStyle/>
                  <a:p>
                    <a:fld id="{27BEE4FF-A8FC-43FC-B31E-ECC53779ED68}" type="CELLRANGE">
                      <a:rPr lang="en-US"/>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F-DE31-4A09-88F9-FF78CABA95EE}"/>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BE"/>
              </a:p>
            </c:txPr>
            <c:dLblPos val="t"/>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cap="flat" cmpd="sng" algn="ctr">
                      <a:solidFill>
                        <a:schemeClr val="tx1">
                          <a:lumMod val="35000"/>
                          <a:lumOff val="65000"/>
                        </a:schemeClr>
                      </a:solidFill>
                      <a:round/>
                    </a:ln>
                    <a:effectLst/>
                  </c:spPr>
                </c15:leaderLines>
              </c:ext>
            </c:extLst>
          </c:dLbls>
          <c:xVal>
            <c:numRef>
              <c:f>Feuil1!$P$2:$P$10</c:f>
              <c:numCache>
                <c:formatCode>0.0</c:formatCode>
                <c:ptCount val="7"/>
                <c:pt idx="0">
                  <c:v>7.6741957563312804</c:v>
                </c:pt>
                <c:pt idx="1">
                  <c:v>5</c:v>
                </c:pt>
                <c:pt idx="2">
                  <c:v>6</c:v>
                </c:pt>
                <c:pt idx="3">
                  <c:v>7</c:v>
                </c:pt>
                <c:pt idx="4">
                  <c:v>11</c:v>
                </c:pt>
                <c:pt idx="5">
                  <c:v>15</c:v>
                </c:pt>
                <c:pt idx="6">
                  <c:v>17</c:v>
                </c:pt>
              </c:numCache>
            </c:numRef>
          </c:xVal>
          <c:yVal>
            <c:numRef>
              <c:f>Feuil1!$I$2:$I$10</c:f>
              <c:numCache>
                <c:formatCode>General</c:formatCode>
                <c:ptCount val="7"/>
                <c:pt idx="0">
                  <c:v>18.899999999999999</c:v>
                </c:pt>
                <c:pt idx="1">
                  <c:v>15</c:v>
                </c:pt>
                <c:pt idx="2">
                  <c:v>16</c:v>
                </c:pt>
                <c:pt idx="3">
                  <c:v>19</c:v>
                </c:pt>
                <c:pt idx="4">
                  <c:v>21</c:v>
                </c:pt>
                <c:pt idx="5">
                  <c:v>25</c:v>
                </c:pt>
                <c:pt idx="6">
                  <c:v>27</c:v>
                </c:pt>
              </c:numCache>
            </c:numRef>
          </c:yVal>
          <c:smooth val="0"/>
          <c:extLst>
            <c:ext xmlns:c15="http://schemas.microsoft.com/office/drawing/2012/chart" uri="{02D57815-91ED-43cb-92C2-25804820EDAC}">
              <c15:datalabelsRange>
                <c15:f>Feuil1!$A$2:$A$10</c15:f>
                <c15:dlblRangeCache>
                  <c:ptCount val="7"/>
                  <c:pt idx="0">
                    <c:v>Pierre</c:v>
                  </c:pt>
                  <c:pt idx="1">
                    <c:v>Pierre</c:v>
                  </c:pt>
                  <c:pt idx="2">
                    <c:v>Pierre</c:v>
                  </c:pt>
                  <c:pt idx="3">
                    <c:v>Pierre</c:v>
                  </c:pt>
                  <c:pt idx="4">
                    <c:v>Pierre</c:v>
                  </c:pt>
                  <c:pt idx="5">
                    <c:v>Pierre</c:v>
                  </c:pt>
                  <c:pt idx="6">
                    <c:v>Pierre</c:v>
                  </c:pt>
                </c15:dlblRangeCache>
              </c15:datalabelsRange>
            </c:ext>
            <c:ext xmlns:c16="http://schemas.microsoft.com/office/drawing/2014/chart" uri="{C3380CC4-5D6E-409C-BE32-E72D297353CC}">
              <c16:uniqueId val="{00000008-DE31-4A09-88F9-FF78CABA95EE}"/>
            </c:ext>
          </c:extLst>
        </c:ser>
        <c:dLbls>
          <c:showLegendKey val="0"/>
          <c:showVal val="0"/>
          <c:showCatName val="0"/>
          <c:showSerName val="0"/>
          <c:showPercent val="0"/>
          <c:showBubbleSize val="0"/>
        </c:dLbls>
        <c:axId val="726311776"/>
        <c:axId val="726313936"/>
      </c:scatterChart>
      <c:scatterChart>
        <c:scatterStyle val="smoothMarker"/>
        <c:varyColors val="0"/>
        <c:ser>
          <c:idx val="0"/>
          <c:order val="0"/>
          <c:tx>
            <c:strRef>
              <c:f>'Courbe G-F'!$E$1</c:f>
              <c:strCache>
                <c:ptCount val="1"/>
                <c:pt idx="0">
                  <c:v>Maigreur
IMC max
 </c:v>
                </c:pt>
              </c:strCache>
            </c:strRef>
          </c:tx>
          <c:spPr>
            <a:ln w="19050" cap="rnd">
              <a:solidFill>
                <a:schemeClr val="accent1"/>
              </a:solidFill>
              <a:round/>
            </a:ln>
            <a:effectLst/>
          </c:spPr>
          <c:marker>
            <c:symbol val="none"/>
          </c:marker>
          <c:xVal>
            <c:numRef>
              <c:f>'Courbe G-F'!$D$2:$D$18</c:f>
              <c:numCache>
                <c:formatCode>General</c:formatCode>
                <c:ptCount val="17"/>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numCache>
            </c:numRef>
          </c:xVal>
          <c:yVal>
            <c:numRef>
              <c:f>'Courbe G-F'!$E$2:$E$18</c:f>
              <c:numCache>
                <c:formatCode>General</c:formatCode>
                <c:ptCount val="17"/>
                <c:pt idx="0">
                  <c:v>14.7</c:v>
                </c:pt>
                <c:pt idx="1">
                  <c:v>14.2</c:v>
                </c:pt>
                <c:pt idx="2">
                  <c:v>13.9</c:v>
                </c:pt>
                <c:pt idx="3">
                  <c:v>13.7</c:v>
                </c:pt>
                <c:pt idx="4">
                  <c:v>13.6</c:v>
                </c:pt>
                <c:pt idx="5">
                  <c:v>13.6</c:v>
                </c:pt>
                <c:pt idx="6">
                  <c:v>13.7</c:v>
                </c:pt>
                <c:pt idx="7">
                  <c:v>13.9</c:v>
                </c:pt>
                <c:pt idx="8">
                  <c:v>14.1</c:v>
                </c:pt>
                <c:pt idx="9">
                  <c:v>14.4</c:v>
                </c:pt>
                <c:pt idx="10">
                  <c:v>14.8</c:v>
                </c:pt>
                <c:pt idx="11">
                  <c:v>15.3</c:v>
                </c:pt>
                <c:pt idx="12">
                  <c:v>15.8</c:v>
                </c:pt>
                <c:pt idx="13">
                  <c:v>16.3</c:v>
                </c:pt>
                <c:pt idx="14">
                  <c:v>16.8</c:v>
                </c:pt>
                <c:pt idx="15">
                  <c:v>17.2</c:v>
                </c:pt>
                <c:pt idx="16">
                  <c:v>17.600000000000001</c:v>
                </c:pt>
              </c:numCache>
            </c:numRef>
          </c:yVal>
          <c:smooth val="1"/>
          <c:extLst>
            <c:ext xmlns:c16="http://schemas.microsoft.com/office/drawing/2014/chart" uri="{C3380CC4-5D6E-409C-BE32-E72D297353CC}">
              <c16:uniqueId val="{00000000-DE31-4A09-88F9-FF78CABA95EE}"/>
            </c:ext>
          </c:extLst>
        </c:ser>
        <c:ser>
          <c:idx val="1"/>
          <c:order val="1"/>
          <c:tx>
            <c:strRef>
              <c:f>'Courbe G-F'!$F$1</c:f>
              <c:strCache>
                <c:ptCount val="1"/>
                <c:pt idx="0">
                  <c:v>Normal 
IMC min</c:v>
                </c:pt>
              </c:strCache>
            </c:strRef>
          </c:tx>
          <c:spPr>
            <a:ln w="19050" cap="rnd">
              <a:solidFill>
                <a:schemeClr val="accent2"/>
              </a:solidFill>
              <a:round/>
            </a:ln>
            <a:effectLst/>
          </c:spPr>
          <c:marker>
            <c:symbol val="none"/>
          </c:marker>
          <c:xVal>
            <c:numRef>
              <c:f>'Courbe G-F'!$D$2:$D$18</c:f>
              <c:numCache>
                <c:formatCode>General</c:formatCode>
                <c:ptCount val="17"/>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numCache>
            </c:numRef>
          </c:xVal>
          <c:yVal>
            <c:numRef>
              <c:f>'Courbe G-F'!$F$2:$F$18</c:f>
              <c:numCache>
                <c:formatCode>General</c:formatCode>
                <c:ptCount val="17"/>
                <c:pt idx="0">
                  <c:v>14.8</c:v>
                </c:pt>
                <c:pt idx="1">
                  <c:v>14.3</c:v>
                </c:pt>
                <c:pt idx="2">
                  <c:v>14</c:v>
                </c:pt>
                <c:pt idx="3">
                  <c:v>13.8</c:v>
                </c:pt>
                <c:pt idx="4">
                  <c:v>13.7</c:v>
                </c:pt>
                <c:pt idx="5">
                  <c:v>13.7</c:v>
                </c:pt>
                <c:pt idx="6">
                  <c:v>13.8</c:v>
                </c:pt>
                <c:pt idx="7">
                  <c:v>14</c:v>
                </c:pt>
                <c:pt idx="8">
                  <c:v>14.2</c:v>
                </c:pt>
                <c:pt idx="9">
                  <c:v>14.5</c:v>
                </c:pt>
                <c:pt idx="10">
                  <c:v>14.9</c:v>
                </c:pt>
                <c:pt idx="11">
                  <c:v>15.4</c:v>
                </c:pt>
                <c:pt idx="12">
                  <c:v>15.9</c:v>
                </c:pt>
                <c:pt idx="13">
                  <c:v>16.399999999999999</c:v>
                </c:pt>
                <c:pt idx="14">
                  <c:v>16.899999999999999</c:v>
                </c:pt>
                <c:pt idx="15">
                  <c:v>17.3</c:v>
                </c:pt>
                <c:pt idx="16">
                  <c:v>17.7</c:v>
                </c:pt>
              </c:numCache>
            </c:numRef>
          </c:yVal>
          <c:smooth val="1"/>
          <c:extLst>
            <c:ext xmlns:c16="http://schemas.microsoft.com/office/drawing/2014/chart" uri="{C3380CC4-5D6E-409C-BE32-E72D297353CC}">
              <c16:uniqueId val="{00000001-DE31-4A09-88F9-FF78CABA95EE}"/>
            </c:ext>
          </c:extLst>
        </c:ser>
        <c:ser>
          <c:idx val="2"/>
          <c:order val="2"/>
          <c:tx>
            <c:strRef>
              <c:f>'Courbe G-F'!$G$1</c:f>
              <c:strCache>
                <c:ptCount val="1"/>
                <c:pt idx="0">
                  <c:v>Normal 
IMC max</c:v>
                </c:pt>
              </c:strCache>
            </c:strRef>
          </c:tx>
          <c:spPr>
            <a:ln w="19050" cap="rnd">
              <a:solidFill>
                <a:schemeClr val="accent3"/>
              </a:solidFill>
              <a:round/>
            </a:ln>
            <a:effectLst/>
          </c:spPr>
          <c:marker>
            <c:symbol val="none"/>
          </c:marker>
          <c:xVal>
            <c:numRef>
              <c:f>'Courbe G-F'!$D$2:$D$18</c:f>
              <c:numCache>
                <c:formatCode>General</c:formatCode>
                <c:ptCount val="17"/>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numCache>
            </c:numRef>
          </c:xVal>
          <c:yVal>
            <c:numRef>
              <c:f>'Courbe G-F'!$G$2:$G$18</c:f>
              <c:numCache>
                <c:formatCode>General</c:formatCode>
                <c:ptCount val="17"/>
                <c:pt idx="0">
                  <c:v>18</c:v>
                </c:pt>
                <c:pt idx="1">
                  <c:v>17.399999999999999</c:v>
                </c:pt>
                <c:pt idx="2">
                  <c:v>17</c:v>
                </c:pt>
                <c:pt idx="3">
                  <c:v>16.8</c:v>
                </c:pt>
                <c:pt idx="4">
                  <c:v>16.899999999999999</c:v>
                </c:pt>
                <c:pt idx="5">
                  <c:v>17.100000000000001</c:v>
                </c:pt>
                <c:pt idx="6">
                  <c:v>17.399999999999999</c:v>
                </c:pt>
                <c:pt idx="7">
                  <c:v>17.899999999999999</c:v>
                </c:pt>
                <c:pt idx="8">
                  <c:v>18.399999999999999</c:v>
                </c:pt>
                <c:pt idx="9">
                  <c:v>19</c:v>
                </c:pt>
                <c:pt idx="10">
                  <c:v>19.600000000000001</c:v>
                </c:pt>
                <c:pt idx="11">
                  <c:v>20.3</c:v>
                </c:pt>
                <c:pt idx="12">
                  <c:v>21</c:v>
                </c:pt>
                <c:pt idx="13">
                  <c:v>21.7</c:v>
                </c:pt>
                <c:pt idx="14">
                  <c:v>22.4</c:v>
                </c:pt>
                <c:pt idx="15">
                  <c:v>23</c:v>
                </c:pt>
                <c:pt idx="16">
                  <c:v>23.6</c:v>
                </c:pt>
              </c:numCache>
            </c:numRef>
          </c:yVal>
          <c:smooth val="1"/>
          <c:extLst>
            <c:ext xmlns:c16="http://schemas.microsoft.com/office/drawing/2014/chart" uri="{C3380CC4-5D6E-409C-BE32-E72D297353CC}">
              <c16:uniqueId val="{00000002-DE31-4A09-88F9-FF78CABA95EE}"/>
            </c:ext>
          </c:extLst>
        </c:ser>
        <c:ser>
          <c:idx val="3"/>
          <c:order val="3"/>
          <c:tx>
            <c:strRef>
              <c:f>'Courbe G-F'!$H$1</c:f>
              <c:strCache>
                <c:ptCount val="1"/>
                <c:pt idx="0">
                  <c:v>Surpoids
 IMC min</c:v>
                </c:pt>
              </c:strCache>
            </c:strRef>
          </c:tx>
          <c:spPr>
            <a:ln w="19050" cap="rnd">
              <a:solidFill>
                <a:schemeClr val="accent4"/>
              </a:solidFill>
              <a:round/>
            </a:ln>
            <a:effectLst/>
          </c:spPr>
          <c:marker>
            <c:symbol val="none"/>
          </c:marker>
          <c:xVal>
            <c:numRef>
              <c:f>'Courbe G-F'!$D$2:$D$18</c:f>
              <c:numCache>
                <c:formatCode>General</c:formatCode>
                <c:ptCount val="17"/>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numCache>
            </c:numRef>
          </c:xVal>
          <c:yVal>
            <c:numRef>
              <c:f>'Courbe G-F'!$H$2:$H$18</c:f>
              <c:numCache>
                <c:formatCode>General</c:formatCode>
                <c:ptCount val="17"/>
                <c:pt idx="0">
                  <c:v>18.100000000000001</c:v>
                </c:pt>
                <c:pt idx="1">
                  <c:v>17.5</c:v>
                </c:pt>
                <c:pt idx="2">
                  <c:v>17.100000000000001</c:v>
                </c:pt>
                <c:pt idx="3">
                  <c:v>16.899999999999999</c:v>
                </c:pt>
                <c:pt idx="4">
                  <c:v>17</c:v>
                </c:pt>
                <c:pt idx="5">
                  <c:v>17.2</c:v>
                </c:pt>
                <c:pt idx="6">
                  <c:v>17.5</c:v>
                </c:pt>
                <c:pt idx="7">
                  <c:v>18</c:v>
                </c:pt>
                <c:pt idx="8">
                  <c:v>18.5</c:v>
                </c:pt>
                <c:pt idx="9">
                  <c:v>19.100000000000001</c:v>
                </c:pt>
                <c:pt idx="10">
                  <c:v>19.7</c:v>
                </c:pt>
                <c:pt idx="11">
                  <c:v>20.399999999999999</c:v>
                </c:pt>
                <c:pt idx="12">
                  <c:v>21.1</c:v>
                </c:pt>
                <c:pt idx="13">
                  <c:v>21.8</c:v>
                </c:pt>
                <c:pt idx="14">
                  <c:v>22.5</c:v>
                </c:pt>
                <c:pt idx="15">
                  <c:v>23.1</c:v>
                </c:pt>
                <c:pt idx="16">
                  <c:v>23.7</c:v>
                </c:pt>
              </c:numCache>
            </c:numRef>
          </c:yVal>
          <c:smooth val="1"/>
          <c:extLst>
            <c:ext xmlns:c16="http://schemas.microsoft.com/office/drawing/2014/chart" uri="{C3380CC4-5D6E-409C-BE32-E72D297353CC}">
              <c16:uniqueId val="{00000003-DE31-4A09-88F9-FF78CABA95EE}"/>
            </c:ext>
          </c:extLst>
        </c:ser>
        <c:ser>
          <c:idx val="4"/>
          <c:order val="4"/>
          <c:tx>
            <c:strRef>
              <c:f>'Courbe G-F'!$I$1</c:f>
              <c:strCache>
                <c:ptCount val="1"/>
                <c:pt idx="0">
                  <c:v>Surpoids
 IMC max</c:v>
                </c:pt>
              </c:strCache>
            </c:strRef>
          </c:tx>
          <c:spPr>
            <a:ln w="19050" cap="rnd">
              <a:solidFill>
                <a:schemeClr val="accent5"/>
              </a:solidFill>
              <a:round/>
            </a:ln>
            <a:effectLst/>
          </c:spPr>
          <c:marker>
            <c:symbol val="none"/>
          </c:marker>
          <c:xVal>
            <c:numRef>
              <c:f>'Courbe G-F'!$D$2:$D$18</c:f>
              <c:numCache>
                <c:formatCode>General</c:formatCode>
                <c:ptCount val="17"/>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numCache>
            </c:numRef>
          </c:xVal>
          <c:yVal>
            <c:numRef>
              <c:f>'Courbe G-F'!$I$2:$I$18</c:f>
              <c:numCache>
                <c:formatCode>General</c:formatCode>
                <c:ptCount val="17"/>
                <c:pt idx="0">
                  <c:v>19.8</c:v>
                </c:pt>
                <c:pt idx="1">
                  <c:v>19.100000000000001</c:v>
                </c:pt>
                <c:pt idx="2">
                  <c:v>18.7</c:v>
                </c:pt>
                <c:pt idx="3">
                  <c:v>18.5</c:v>
                </c:pt>
                <c:pt idx="4">
                  <c:v>18.8</c:v>
                </c:pt>
                <c:pt idx="5">
                  <c:v>19.3</c:v>
                </c:pt>
                <c:pt idx="6">
                  <c:v>19.899999999999999</c:v>
                </c:pt>
                <c:pt idx="7">
                  <c:v>20.7</c:v>
                </c:pt>
                <c:pt idx="8">
                  <c:v>21.5</c:v>
                </c:pt>
                <c:pt idx="9">
                  <c:v>22.4</c:v>
                </c:pt>
                <c:pt idx="10">
                  <c:v>23.3</c:v>
                </c:pt>
                <c:pt idx="11">
                  <c:v>24.2</c:v>
                </c:pt>
                <c:pt idx="12">
                  <c:v>25</c:v>
                </c:pt>
                <c:pt idx="13">
                  <c:v>25.7</c:v>
                </c:pt>
                <c:pt idx="14">
                  <c:v>26.4</c:v>
                </c:pt>
                <c:pt idx="15">
                  <c:v>27</c:v>
                </c:pt>
                <c:pt idx="16">
                  <c:v>27.5</c:v>
                </c:pt>
              </c:numCache>
            </c:numRef>
          </c:yVal>
          <c:smooth val="1"/>
          <c:extLst>
            <c:ext xmlns:c16="http://schemas.microsoft.com/office/drawing/2014/chart" uri="{C3380CC4-5D6E-409C-BE32-E72D297353CC}">
              <c16:uniqueId val="{00000004-DE31-4A09-88F9-FF78CABA95EE}"/>
            </c:ext>
          </c:extLst>
        </c:ser>
        <c:ser>
          <c:idx val="5"/>
          <c:order val="5"/>
          <c:tx>
            <c:strRef>
              <c:f>'Courbe G-F'!$J$1</c:f>
              <c:strCache>
                <c:ptCount val="1"/>
                <c:pt idx="0">
                  <c:v>Obésité
 IMC min</c:v>
                </c:pt>
              </c:strCache>
            </c:strRef>
          </c:tx>
          <c:spPr>
            <a:ln w="19050" cap="rnd">
              <a:solidFill>
                <a:schemeClr val="accent6"/>
              </a:solidFill>
              <a:round/>
            </a:ln>
            <a:effectLst/>
          </c:spPr>
          <c:marker>
            <c:symbol val="none"/>
          </c:marker>
          <c:xVal>
            <c:numRef>
              <c:f>'Courbe G-F'!$D$2:$D$18</c:f>
              <c:numCache>
                <c:formatCode>General</c:formatCode>
                <c:ptCount val="17"/>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numCache>
            </c:numRef>
          </c:xVal>
          <c:yVal>
            <c:numRef>
              <c:f>'Courbe G-F'!$J$2:$J$18</c:f>
              <c:numCache>
                <c:formatCode>General</c:formatCode>
                <c:ptCount val="17"/>
                <c:pt idx="0">
                  <c:v>19.899999999999999</c:v>
                </c:pt>
                <c:pt idx="1">
                  <c:v>19.2</c:v>
                </c:pt>
                <c:pt idx="2">
                  <c:v>18.8</c:v>
                </c:pt>
                <c:pt idx="3">
                  <c:v>18.600000000000001</c:v>
                </c:pt>
                <c:pt idx="4">
                  <c:v>18.899999999999999</c:v>
                </c:pt>
                <c:pt idx="5">
                  <c:v>19.399999999999999</c:v>
                </c:pt>
                <c:pt idx="6">
                  <c:v>20</c:v>
                </c:pt>
                <c:pt idx="7">
                  <c:v>20.8</c:v>
                </c:pt>
                <c:pt idx="8">
                  <c:v>21.6</c:v>
                </c:pt>
                <c:pt idx="9">
                  <c:v>22.5</c:v>
                </c:pt>
                <c:pt idx="10">
                  <c:v>23.4</c:v>
                </c:pt>
                <c:pt idx="11">
                  <c:v>24.3</c:v>
                </c:pt>
                <c:pt idx="12">
                  <c:v>25.1</c:v>
                </c:pt>
                <c:pt idx="13">
                  <c:v>25.8</c:v>
                </c:pt>
                <c:pt idx="14">
                  <c:v>26.5</c:v>
                </c:pt>
                <c:pt idx="15">
                  <c:v>27.1</c:v>
                </c:pt>
                <c:pt idx="16">
                  <c:v>27.6</c:v>
                </c:pt>
              </c:numCache>
            </c:numRef>
          </c:yVal>
          <c:smooth val="1"/>
          <c:extLst>
            <c:ext xmlns:c16="http://schemas.microsoft.com/office/drawing/2014/chart" uri="{C3380CC4-5D6E-409C-BE32-E72D297353CC}">
              <c16:uniqueId val="{00000005-DE31-4A09-88F9-FF78CABA95EE}"/>
            </c:ext>
          </c:extLst>
        </c:ser>
        <c:ser>
          <c:idx val="6"/>
          <c:order val="6"/>
          <c:tx>
            <c:strRef>
              <c:f>'Courbe G-F'!$K$1</c:f>
              <c:strCache>
                <c:ptCount val="1"/>
                <c:pt idx="0">
                  <c:v>Obésité
 IMC max</c:v>
                </c:pt>
              </c:strCache>
            </c:strRef>
          </c:tx>
          <c:spPr>
            <a:ln w="19050" cap="rnd">
              <a:solidFill>
                <a:schemeClr val="accent1">
                  <a:lumMod val="60000"/>
                </a:schemeClr>
              </a:solidFill>
              <a:round/>
            </a:ln>
            <a:effectLst/>
          </c:spPr>
          <c:marker>
            <c:symbol val="none"/>
          </c:marker>
          <c:xVal>
            <c:numRef>
              <c:f>'Courbe G-F'!$D$2:$D$18</c:f>
              <c:numCache>
                <c:formatCode>General</c:formatCode>
                <c:ptCount val="17"/>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numCache>
            </c:numRef>
          </c:xVal>
          <c:yVal>
            <c:numRef>
              <c:f>'Courbe G-F'!$K$2:$K$18</c:f>
              <c:numCache>
                <c:formatCode>General</c:formatCode>
                <c:ptCount val="17"/>
                <c:pt idx="0">
                  <c:v>37</c:v>
                </c:pt>
                <c:pt idx="1">
                  <c:v>37</c:v>
                </c:pt>
                <c:pt idx="2">
                  <c:v>37</c:v>
                </c:pt>
                <c:pt idx="3">
                  <c:v>37</c:v>
                </c:pt>
                <c:pt idx="4">
                  <c:v>37</c:v>
                </c:pt>
                <c:pt idx="5">
                  <c:v>37</c:v>
                </c:pt>
                <c:pt idx="6">
                  <c:v>37</c:v>
                </c:pt>
                <c:pt idx="7">
                  <c:v>37</c:v>
                </c:pt>
                <c:pt idx="8">
                  <c:v>37</c:v>
                </c:pt>
                <c:pt idx="9">
                  <c:v>37</c:v>
                </c:pt>
                <c:pt idx="10">
                  <c:v>37</c:v>
                </c:pt>
                <c:pt idx="11">
                  <c:v>37</c:v>
                </c:pt>
                <c:pt idx="12">
                  <c:v>37</c:v>
                </c:pt>
                <c:pt idx="13">
                  <c:v>37</c:v>
                </c:pt>
                <c:pt idx="14">
                  <c:v>37</c:v>
                </c:pt>
                <c:pt idx="15">
                  <c:v>37</c:v>
                </c:pt>
                <c:pt idx="16">
                  <c:v>37</c:v>
                </c:pt>
              </c:numCache>
            </c:numRef>
          </c:yVal>
          <c:smooth val="1"/>
          <c:extLst>
            <c:ext xmlns:c16="http://schemas.microsoft.com/office/drawing/2014/chart" uri="{C3380CC4-5D6E-409C-BE32-E72D297353CC}">
              <c16:uniqueId val="{00000006-DE31-4A09-88F9-FF78CABA95EE}"/>
            </c:ext>
          </c:extLst>
        </c:ser>
        <c:dLbls>
          <c:showLegendKey val="0"/>
          <c:showVal val="0"/>
          <c:showCatName val="0"/>
          <c:showSerName val="0"/>
          <c:showPercent val="0"/>
          <c:showBubbleSize val="0"/>
        </c:dLbls>
        <c:axId val="726311776"/>
        <c:axId val="726313936"/>
      </c:scatterChart>
      <c:valAx>
        <c:axId val="726311776"/>
        <c:scaling>
          <c:orientation val="minMax"/>
        </c:scaling>
        <c:delete val="0"/>
        <c:axPos val="b"/>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726313936"/>
        <c:crosses val="autoZero"/>
        <c:crossBetween val="midCat"/>
      </c:valAx>
      <c:valAx>
        <c:axId val="726313936"/>
        <c:scaling>
          <c:orientation val="minMax"/>
          <c:min val="10"/>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726311776"/>
        <c:crosses val="autoZero"/>
        <c:crossBetween val="midCat"/>
      </c:valAx>
      <c:spPr>
        <a:noFill/>
        <a:ln>
          <a:noFill/>
        </a:ln>
        <a:effectLst/>
      </c:spPr>
    </c:plotArea>
    <c:legend>
      <c:legendPos val="r"/>
      <c:legendEntry>
        <c:idx val="0"/>
        <c:delete val="1"/>
      </c:legendEntry>
      <c:layout>
        <c:manualLayout>
          <c:xMode val="edge"/>
          <c:yMode val="edge"/>
          <c:x val="0.8187538241269946"/>
          <c:y val="3.9770398265434194E-2"/>
          <c:w val="0.17134518706047311"/>
          <c:h val="0.91202442086043589"/>
        </c:manualLayout>
      </c:layout>
      <c:overlay val="0"/>
      <c:spPr>
        <a:noFill/>
        <a:ln>
          <a:noFill/>
        </a:ln>
        <a:effectLst/>
      </c:spPr>
      <c:txPr>
        <a:bodyPr rot="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nl-BE"/>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absolute">
    <xdr:from>
      <xdr:col>8</xdr:col>
      <xdr:colOff>190500</xdr:colOff>
      <xdr:row>10</xdr:row>
      <xdr:rowOff>19050</xdr:rowOff>
    </xdr:from>
    <xdr:to>
      <xdr:col>10</xdr:col>
      <xdr:colOff>361950</xdr:colOff>
      <xdr:row>20</xdr:row>
      <xdr:rowOff>66675</xdr:rowOff>
    </xdr:to>
    <mc:AlternateContent xmlns:mc="http://schemas.openxmlformats.org/markup-compatibility/2006">
      <mc:Choice xmlns:sle15="http://schemas.microsoft.com/office/drawing/2012/slicer" Requires="sle15">
        <xdr:graphicFrame macro="">
          <xdr:nvGraphicFramePr>
            <xdr:cNvPr id="2" name="Nom Prénom">
              <a:extLst>
                <a:ext uri="{FF2B5EF4-FFF2-40B4-BE49-F238E27FC236}">
                  <a16:creationId xmlns:a16="http://schemas.microsoft.com/office/drawing/2014/main" id="{F503C840-40A5-C193-6EE9-6938D62B4566}"/>
                </a:ext>
              </a:extLst>
            </xdr:cNvPr>
            <xdr:cNvGraphicFramePr/>
          </xdr:nvGraphicFramePr>
          <xdr:xfrm>
            <a:off x="0" y="0"/>
            <a:ext cx="0" cy="0"/>
          </xdr:xfrm>
          <a:graphic>
            <a:graphicData uri="http://schemas.microsoft.com/office/drawing/2010/slicer">
              <sle:slicer xmlns:sle="http://schemas.microsoft.com/office/drawing/2010/slicer" name="Nom Prénom"/>
            </a:graphicData>
          </a:graphic>
        </xdr:graphicFrame>
      </mc:Choice>
      <mc:Fallback>
        <xdr:sp macro="" textlink="">
          <xdr:nvSpPr>
            <xdr:cNvPr id="0" name=""/>
            <xdr:cNvSpPr>
              <a:spLocks noTextEdit="1"/>
            </xdr:cNvSpPr>
          </xdr:nvSpPr>
          <xdr:spPr>
            <a:xfrm>
              <a:off x="8124825" y="2066925"/>
              <a:ext cx="1828800" cy="2524125"/>
            </a:xfrm>
            <a:prstGeom prst="rect">
              <a:avLst/>
            </a:prstGeom>
            <a:solidFill>
              <a:prstClr val="white"/>
            </a:solidFill>
            <a:ln w="1">
              <a:solidFill>
                <a:prstClr val="green"/>
              </a:solidFill>
            </a:ln>
          </xdr:spPr>
          <xdr:txBody>
            <a:bodyPr vertOverflow="clip" horzOverflow="clip"/>
            <a:lstStyle/>
            <a:p>
              <a:r>
                <a:rPr lang="nl-BE" sz="1100"/>
                <a:t>Deze vorm vertegenwoordigt een tabelslicer. Tabelslicers worden niet ondersteund in deze versie van Excel.
De slicer kan niet worden gebruikt als de vorm is gewijzigd in een eerdere versie van Excel of als de werkmap is opgeslagen in Excel 2007 of eerder.</a:t>
              </a:r>
            </a:p>
          </xdr:txBody>
        </xdr:sp>
      </mc:Fallback>
    </mc:AlternateContent>
    <xdr:clientData/>
  </xdr:twoCellAnchor>
</xdr:wsDr>
</file>

<file path=xl/drawings/drawing2.xml><?xml version="1.0" encoding="utf-8"?>
<xdr:wsDr xmlns:xdr="http://schemas.openxmlformats.org/drawingml/2006/spreadsheetDrawing" xmlns:a="http://schemas.openxmlformats.org/drawingml/2006/main">
  <xdr:twoCellAnchor>
    <xdr:from>
      <xdr:col>11</xdr:col>
      <xdr:colOff>247649</xdr:colOff>
      <xdr:row>0</xdr:row>
      <xdr:rowOff>219075</xdr:rowOff>
    </xdr:from>
    <xdr:to>
      <xdr:col>21</xdr:col>
      <xdr:colOff>323850</xdr:colOff>
      <xdr:row>22</xdr:row>
      <xdr:rowOff>28575</xdr:rowOff>
    </xdr:to>
    <xdr:graphicFrame macro="">
      <xdr:nvGraphicFramePr>
        <xdr:cNvPr id="5" name="Grafiek 4">
          <a:extLst>
            <a:ext uri="{FF2B5EF4-FFF2-40B4-BE49-F238E27FC236}">
              <a16:creationId xmlns:a16="http://schemas.microsoft.com/office/drawing/2014/main" id="{287C1AE0-AC0D-C9BA-A694-6112844A735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Nom_Prénom" xr10:uid="{4FEE1237-BB49-488A-B5A0-25B4D79F2140}" sourceName="Nom Prénom">
  <extLst>
    <x:ext xmlns:x15="http://schemas.microsoft.com/office/spreadsheetml/2010/11/main" uri="{2F2917AC-EB37-4324-AD4E-5DD8C200BD13}">
      <x15:tableSlicerCache tableId="1" column="1"/>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 Prénom" xr10:uid="{58BFA8DD-5448-42AA-B8AF-08901673AAC1}" cache="Slicer_Nom_Prénom" caption="Nom Prénom"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6974F05-6998-4708-A822-07A89FDBAF54}" name="Tabel1" displayName="Tabel1" ref="A1:P10" totalsRowShown="0" headerRowDxfId="0" dataDxfId="1" tableBorderDxfId="18">
  <autoFilter ref="A1:P10" xr:uid="{D6974F05-6998-4708-A822-07A89FDBAF54}">
    <filterColumn colId="0">
      <filters>
        <filter val="Pierre"/>
      </filters>
    </filterColumn>
  </autoFilter>
  <tableColumns count="16">
    <tableColumn id="1" xr3:uid="{51AE6096-86CF-4E08-8E7C-D7D7EA30D01D}" name="Nom Prénom" dataDxfId="17"/>
    <tableColumn id="2" xr3:uid="{4D1DB184-516D-48D9-A646-D64EC69C480A}" name="Date de Naissance" dataDxfId="16"/>
    <tableColumn id="3" xr3:uid="{6CAEF2A4-1031-4EC8-A08C-C3A6E513E674}" name="Age" dataDxfId="15">
      <calculatedColumnFormula>TODAY()-B2</calculatedColumnFormula>
    </tableColumn>
    <tableColumn id="4" xr3:uid="{D24C2F4F-E582-41BB-AA63-A8DF67F275AE}" name="Sexe_x000a_M/F" dataDxfId="14"/>
    <tableColumn id="5" xr3:uid="{16434383-2413-4057-9F2E-8388EA2E043C}" name="Type de traitement" dataDxfId="13"/>
    <tableColumn id="6" xr3:uid="{E5682AE1-D801-4A4A-BD7E-CDBB13BF3D7F}" name="Date" dataDxfId="12"/>
    <tableColumn id="7" xr3:uid="{A8809C23-9817-4A1D-B9D6-FFF3182C1625}" name="Poids" dataDxfId="11"/>
    <tableColumn id="8" xr3:uid="{B5D971EB-4AB3-447A-9FED-1636C2E6798A}" name="Taille" dataDxfId="10"/>
    <tableColumn id="9" xr3:uid="{062FFADF-AB40-42A4-AA06-1FC127EF2EAC}" name="IMC " dataDxfId="9">
      <calculatedColumnFormula>ROUND(G2/(H2/100)^2,1)</calculatedColumnFormula>
    </tableColumn>
    <tableColumn id="10" xr3:uid="{7DD3AB96-209D-4FB9-B66A-9609C59BFF94}" name="Corpulence" dataDxfId="8"/>
    <tableColumn id="11" xr3:uid="{F0337B53-E79B-4179-9D51-22763723ADEC}" name="TA" dataDxfId="7"/>
    <tableColumn id="12" xr3:uid="{11D34101-974C-4810-AAF1-97B95C7BFA32}" name="FC" dataDxfId="6"/>
    <tableColumn id="13" xr3:uid="{CEB87ACB-4D6E-4A64-82C4-1B962990F8F0}" name="ECG_x000a_ (date)" dataDxfId="5"/>
    <tableColumn id="14" xr3:uid="{EEC2A151-EB25-43AF-85A3-7625638B1272}" name="Bilan bio _x000a_(Date)" dataDxfId="4"/>
    <tableColumn id="15" xr3:uid="{E2ABA2DF-A7EB-47C3-990D-61AB6C858FF3}" name="Prochain_x000a_ contrôle bio" dataDxfId="3">
      <calculatedColumnFormula>EDATE(N2,6)</calculatedColumnFormula>
    </tableColumn>
    <tableColumn id="16" xr3:uid="{D938F533-D12F-481B-9579-8071CE3F1B0B}" name="age2" dataDxfId="2">
      <calculatedColumnFormula>+(F2-B2)/365.25</calculatedColumnFormula>
    </tableColumn>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0729F9F-F536-45D0-8433-222EEBA7C8C3}" name="Seuil_IMC" displayName="Seuil_IMC" ref="B1:K35" totalsRowShown="0" headerRowDxfId="33" dataDxfId="31" headerRowBorderDxfId="32" tableBorderDxfId="30" totalsRowBorderDxfId="29">
  <autoFilter ref="B1:K35" xr:uid="{70729F9F-F536-45D0-8433-222EEBA7C8C3}"/>
  <tableColumns count="10">
    <tableColumn id="1" xr3:uid="{E67D82B1-9EEE-4647-B708-DDE6E19A40D6}" name="Âge Sexe" dataDxfId="28"/>
    <tableColumn id="2" xr3:uid="{2B7EFE6B-EB86-460B-ADE5-2DD9D88CCEE4}" name="Maigreur_x000a_ IMC min" dataDxfId="27"/>
    <tableColumn id="10" xr3:uid="{4C348A40-9576-4D04-9B38-B46D05B853DA}" name="Age Male" dataDxfId="19"/>
    <tableColumn id="3" xr3:uid="{151F9167-70F6-491E-848F-31AF8792D5C5}" name="Maigreur_x000a_IMC max_x000a_ " dataDxfId="26"/>
    <tableColumn id="4" xr3:uid="{0A6EC906-8DC8-4094-85C9-9BB6991491F6}" name="Normal _x000a_IMC min" dataDxfId="25"/>
    <tableColumn id="5" xr3:uid="{408A50EA-060E-4AA6-9F1D-94E667D3F06E}" name="Normal _x000a_IMC max" dataDxfId="24"/>
    <tableColumn id="6" xr3:uid="{AE5AF626-8960-468F-8DC4-B29AFE40D5C2}" name="Surpoids_x000a_ IMC min" dataDxfId="23"/>
    <tableColumn id="7" xr3:uid="{A64FBF14-3B25-41FB-83C1-33C1FA5EA6DF}" name="Surpoids_x000a_ IMC max" dataDxfId="22"/>
    <tableColumn id="8" xr3:uid="{E52BF039-8D88-4B58-9FA1-791B27814A7C}" name="Obésité_x000a_ IMC min" dataDxfId="21"/>
    <tableColumn id="9" xr3:uid="{9C14E70E-9BE5-4708-9598-22955CFA5D1F}" name="Obésité_x000a_ IMC max" dataDxfId="20"/>
  </tableColumns>
  <tableStyleInfo name="TableStyleMedium2" showFirstColumn="0" showLastColumn="0" showRowStripes="1" showColumnStripes="0"/>
</table>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6ED63-B479-4A25-9BB2-883D1D9C8287}">
  <sheetPr codeName="Blad1">
    <pageSetUpPr fitToPage="1"/>
  </sheetPr>
  <dimension ref="A1:P10"/>
  <sheetViews>
    <sheetView zoomScaleNormal="100" workbookViewId="0">
      <selection activeCell="P9" sqref="P9"/>
    </sheetView>
  </sheetViews>
  <sheetFormatPr defaultColWidth="11.42578125" defaultRowHeight="19.899999999999999" customHeight="1" x14ac:dyDescent="0.25"/>
  <cols>
    <col min="1" max="1" width="19.85546875" style="5" customWidth="1"/>
    <col min="2" max="2" width="19.28515625" style="1" customWidth="1"/>
    <col min="3" max="4" width="6.5703125" style="1" customWidth="1"/>
    <col min="5" max="5" width="35.7109375" style="1" customWidth="1"/>
    <col min="6" max="6" width="14.85546875" style="3" customWidth="1"/>
    <col min="7" max="7" width="8" style="1" customWidth="1"/>
    <col min="8" max="8" width="8.140625" style="1" customWidth="1"/>
    <col min="9" max="9" width="11.5703125" style="1"/>
    <col min="10" max="10" width="13.28515625" style="1" customWidth="1"/>
    <col min="11" max="11" width="8.7109375" style="1" customWidth="1"/>
    <col min="12" max="12" width="6.7109375" style="1" customWidth="1"/>
    <col min="13" max="13" width="12.7109375" style="3" customWidth="1"/>
    <col min="14" max="14" width="11.5703125" style="1"/>
    <col min="15" max="15" width="18.28515625" style="5" customWidth="1"/>
    <col min="16" max="16" width="7.28515625" style="19" customWidth="1"/>
    <col min="17" max="17" width="16.85546875" customWidth="1"/>
  </cols>
  <sheetData>
    <row r="1" spans="1:16" s="8" customFormat="1" ht="25.15" customHeight="1" x14ac:dyDescent="0.25">
      <c r="A1" s="20" t="s">
        <v>0</v>
      </c>
      <c r="B1" s="6" t="s">
        <v>1</v>
      </c>
      <c r="C1" s="6" t="s">
        <v>13</v>
      </c>
      <c r="D1" s="6" t="s">
        <v>14</v>
      </c>
      <c r="E1" s="6" t="s">
        <v>5</v>
      </c>
      <c r="F1" s="7" t="s">
        <v>7</v>
      </c>
      <c r="G1" s="6" t="s">
        <v>3</v>
      </c>
      <c r="H1" s="6" t="s">
        <v>2</v>
      </c>
      <c r="I1" s="6" t="s">
        <v>16</v>
      </c>
      <c r="J1" s="6" t="s">
        <v>17</v>
      </c>
      <c r="K1" s="6" t="s">
        <v>4</v>
      </c>
      <c r="L1" s="6" t="s">
        <v>8</v>
      </c>
      <c r="M1" s="7" t="s">
        <v>10</v>
      </c>
      <c r="N1" s="6" t="s">
        <v>11</v>
      </c>
      <c r="O1" s="6" t="s">
        <v>9</v>
      </c>
      <c r="P1" s="18" t="s">
        <v>70</v>
      </c>
    </row>
    <row r="2" spans="1:16" ht="19.899999999999999" customHeight="1" x14ac:dyDescent="0.25">
      <c r="A2" s="21" t="s">
        <v>64</v>
      </c>
      <c r="B2" s="2">
        <v>42679</v>
      </c>
      <c r="C2" s="9">
        <f ca="1">TODAY()-B2</f>
        <v>2993</v>
      </c>
      <c r="D2" s="9" t="s">
        <v>15</v>
      </c>
      <c r="E2" s="4" t="s">
        <v>6</v>
      </c>
      <c r="F2" s="2">
        <v>45482</v>
      </c>
      <c r="G2" s="4">
        <v>35</v>
      </c>
      <c r="H2" s="4">
        <v>136</v>
      </c>
      <c r="I2" s="4">
        <f t="shared" ref="I2:I4" si="0">ROUND(G2/(H2/100)^2,1)</f>
        <v>18.899999999999999</v>
      </c>
      <c r="J2" s="4"/>
      <c r="K2" s="4" t="s">
        <v>12</v>
      </c>
      <c r="L2" s="4">
        <v>74</v>
      </c>
      <c r="M2" s="2">
        <v>45483</v>
      </c>
      <c r="N2" s="2">
        <v>45496</v>
      </c>
      <c r="O2" s="2">
        <f t="shared" ref="O2:O4" si="1">EDATE(N2,6)</f>
        <v>45680</v>
      </c>
      <c r="P2" s="19">
        <f>+(F2-B2)/365.25</f>
        <v>7.6741957563312804</v>
      </c>
    </row>
    <row r="3" spans="1:16" ht="19.899999999999999" hidden="1" customHeight="1" x14ac:dyDescent="0.25">
      <c r="A3" s="21" t="s">
        <v>65</v>
      </c>
      <c r="B3" s="2">
        <v>42662</v>
      </c>
      <c r="C3" s="9">
        <f t="shared" ref="C3:C4" ca="1" si="2">TODAY()-B3</f>
        <v>3010</v>
      </c>
      <c r="D3" s="9" t="s">
        <v>15</v>
      </c>
      <c r="E3" s="4" t="s">
        <v>18</v>
      </c>
      <c r="F3" s="2">
        <v>45647</v>
      </c>
      <c r="G3" s="4">
        <v>51</v>
      </c>
      <c r="H3" s="4">
        <v>133</v>
      </c>
      <c r="I3" s="4">
        <f t="shared" si="0"/>
        <v>28.8</v>
      </c>
      <c r="J3" s="4"/>
      <c r="K3" s="4" t="s">
        <v>19</v>
      </c>
      <c r="L3" s="4">
        <v>81</v>
      </c>
      <c r="M3" s="2"/>
      <c r="N3" s="2">
        <v>45647</v>
      </c>
      <c r="O3" s="2">
        <f t="shared" si="1"/>
        <v>45829</v>
      </c>
      <c r="P3" s="19">
        <f t="shared" ref="P3:P4" si="3">+(F3-B3)/365.25</f>
        <v>8.1724845995893229</v>
      </c>
    </row>
    <row r="4" spans="1:16" ht="19.899999999999999" hidden="1" customHeight="1" x14ac:dyDescent="0.25">
      <c r="A4" s="21" t="s">
        <v>66</v>
      </c>
      <c r="B4" s="2">
        <v>41303</v>
      </c>
      <c r="C4" s="9">
        <f t="shared" ca="1" si="2"/>
        <v>4369</v>
      </c>
      <c r="D4" s="9" t="s">
        <v>15</v>
      </c>
      <c r="E4" s="4" t="s">
        <v>67</v>
      </c>
      <c r="F4" s="2">
        <v>45608</v>
      </c>
      <c r="G4" s="4">
        <v>42</v>
      </c>
      <c r="H4" s="4">
        <v>145</v>
      </c>
      <c r="I4" s="4">
        <f t="shared" si="0"/>
        <v>20</v>
      </c>
      <c r="J4" s="4"/>
      <c r="K4" s="4" t="s">
        <v>20</v>
      </c>
      <c r="L4" s="4">
        <v>117</v>
      </c>
      <c r="M4" s="2"/>
      <c r="N4" s="2">
        <v>45496</v>
      </c>
      <c r="O4" s="2">
        <f t="shared" si="1"/>
        <v>45680</v>
      </c>
      <c r="P4" s="19">
        <f t="shared" si="3"/>
        <v>11.786447638603697</v>
      </c>
    </row>
    <row r="5" spans="1:16" ht="19.899999999999999" customHeight="1" x14ac:dyDescent="0.25">
      <c r="A5" s="22" t="s">
        <v>64</v>
      </c>
      <c r="B5" s="23"/>
      <c r="C5" s="24">
        <f ca="1">TODAY()-B5</f>
        <v>45672</v>
      </c>
      <c r="D5" s="24"/>
      <c r="E5" s="13"/>
      <c r="F5" s="23"/>
      <c r="G5" s="13"/>
      <c r="H5" s="13"/>
      <c r="I5" s="13">
        <v>15</v>
      </c>
      <c r="J5" s="13"/>
      <c r="K5" s="13"/>
      <c r="L5" s="13"/>
      <c r="M5" s="23"/>
      <c r="N5" s="23"/>
      <c r="O5" s="23">
        <f>EDATE(N5,6)</f>
        <v>182</v>
      </c>
      <c r="P5" s="25">
        <v>5</v>
      </c>
    </row>
    <row r="6" spans="1:16" ht="19.899999999999999" customHeight="1" x14ac:dyDescent="0.25">
      <c r="A6" s="22" t="s">
        <v>64</v>
      </c>
      <c r="B6" s="23"/>
      <c r="C6" s="24">
        <f ca="1">TODAY()-B6</f>
        <v>45672</v>
      </c>
      <c r="D6" s="24"/>
      <c r="E6" s="13"/>
      <c r="F6" s="23"/>
      <c r="G6" s="13"/>
      <c r="H6" s="13"/>
      <c r="I6" s="13">
        <v>16</v>
      </c>
      <c r="J6" s="13"/>
      <c r="K6" s="13"/>
      <c r="L6" s="13"/>
      <c r="M6" s="23"/>
      <c r="N6" s="23"/>
      <c r="O6" s="23">
        <f>EDATE(N6,6)</f>
        <v>182</v>
      </c>
      <c r="P6" s="25">
        <v>6</v>
      </c>
    </row>
    <row r="7" spans="1:16" ht="19.899999999999999" customHeight="1" x14ac:dyDescent="0.25">
      <c r="A7" s="22" t="s">
        <v>64</v>
      </c>
      <c r="B7" s="23"/>
      <c r="C7" s="24">
        <f ca="1">TODAY()-B7</f>
        <v>45672</v>
      </c>
      <c r="D7" s="24"/>
      <c r="E7" s="13"/>
      <c r="F7" s="23"/>
      <c r="G7" s="13"/>
      <c r="H7" s="13"/>
      <c r="I7" s="13">
        <v>19</v>
      </c>
      <c r="J7" s="13"/>
      <c r="K7" s="13"/>
      <c r="L7" s="13"/>
      <c r="M7" s="23"/>
      <c r="N7" s="23"/>
      <c r="O7" s="23">
        <f>EDATE(N7,6)</f>
        <v>182</v>
      </c>
      <c r="P7" s="25">
        <v>7</v>
      </c>
    </row>
    <row r="8" spans="1:16" ht="19.899999999999999" customHeight="1" x14ac:dyDescent="0.25">
      <c r="A8" s="22" t="s">
        <v>64</v>
      </c>
      <c r="B8" s="23"/>
      <c r="C8" s="24">
        <f ca="1">TODAY()-B8</f>
        <v>45672</v>
      </c>
      <c r="D8" s="24"/>
      <c r="E8" s="13"/>
      <c r="F8" s="23"/>
      <c r="G8" s="13"/>
      <c r="H8" s="13"/>
      <c r="I8" s="13">
        <v>21</v>
      </c>
      <c r="J8" s="13"/>
      <c r="K8" s="13"/>
      <c r="L8" s="13"/>
      <c r="M8" s="23"/>
      <c r="N8" s="23"/>
      <c r="O8" s="23">
        <f>EDATE(N8,6)</f>
        <v>182</v>
      </c>
      <c r="P8" s="25">
        <v>11</v>
      </c>
    </row>
    <row r="9" spans="1:16" ht="19.899999999999999" customHeight="1" x14ac:dyDescent="0.25">
      <c r="A9" s="22" t="s">
        <v>64</v>
      </c>
      <c r="B9" s="23"/>
      <c r="C9" s="24">
        <f ca="1">TODAY()-B9</f>
        <v>45672</v>
      </c>
      <c r="D9" s="24"/>
      <c r="E9" s="13"/>
      <c r="F9" s="23"/>
      <c r="G9" s="13"/>
      <c r="H9" s="13"/>
      <c r="I9" s="13">
        <v>25</v>
      </c>
      <c r="J9" s="13"/>
      <c r="K9" s="13"/>
      <c r="L9" s="13"/>
      <c r="M9" s="23"/>
      <c r="N9" s="23"/>
      <c r="O9" s="23">
        <f>EDATE(N9,6)</f>
        <v>182</v>
      </c>
      <c r="P9" s="25">
        <v>15</v>
      </c>
    </row>
    <row r="10" spans="1:16" ht="19.899999999999999" customHeight="1" x14ac:dyDescent="0.25">
      <c r="A10" s="22" t="s">
        <v>64</v>
      </c>
      <c r="B10" s="23"/>
      <c r="C10" s="24">
        <f ca="1">TODAY()-B10</f>
        <v>45672</v>
      </c>
      <c r="D10" s="24"/>
      <c r="E10" s="13"/>
      <c r="F10" s="23"/>
      <c r="G10" s="13"/>
      <c r="H10" s="13"/>
      <c r="I10" s="13">
        <v>27</v>
      </c>
      <c r="J10" s="13"/>
      <c r="K10" s="13"/>
      <c r="L10" s="13"/>
      <c r="M10" s="23"/>
      <c r="N10" s="23"/>
      <c r="O10" s="23">
        <f>EDATE(N10,6)</f>
        <v>182</v>
      </c>
      <c r="P10" s="25">
        <v>17</v>
      </c>
    </row>
  </sheetData>
  <sortState xmlns:xlrd2="http://schemas.microsoft.com/office/spreadsheetml/2017/richdata2" ref="A2:O8">
    <sortCondition ref="A1"/>
  </sortState>
  <pageMargins left="0.25" right="0.25" top="0.75" bottom="0.75" header="0.3" footer="0.3"/>
  <pageSetup paperSize="9" scale="68" orientation="landscape"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0E07F-3AD5-4392-A1B6-D641FB9BC311}">
  <sheetPr codeName="Blad2"/>
  <dimension ref="A1:K35"/>
  <sheetViews>
    <sheetView tabSelected="1" workbookViewId="0">
      <selection activeCell="E1" sqref="E1"/>
    </sheetView>
  </sheetViews>
  <sheetFormatPr defaultColWidth="11.42578125" defaultRowHeight="15" x14ac:dyDescent="0.25"/>
  <cols>
    <col min="3" max="5" width="17.7109375" customWidth="1"/>
  </cols>
  <sheetData>
    <row r="1" spans="1:11" ht="45" x14ac:dyDescent="0.25">
      <c r="A1" t="s">
        <v>68</v>
      </c>
      <c r="B1" s="15" t="s">
        <v>21</v>
      </c>
      <c r="C1" s="16" t="s">
        <v>56</v>
      </c>
      <c r="D1" s="16" t="s">
        <v>69</v>
      </c>
      <c r="E1" s="16" t="s">
        <v>57</v>
      </c>
      <c r="F1" s="16" t="s">
        <v>58</v>
      </c>
      <c r="G1" s="16" t="s">
        <v>59</v>
      </c>
      <c r="H1" s="16" t="s">
        <v>60</v>
      </c>
      <c r="I1" s="16" t="s">
        <v>61</v>
      </c>
      <c r="J1" s="16" t="s">
        <v>62</v>
      </c>
      <c r="K1" s="17" t="s">
        <v>63</v>
      </c>
    </row>
    <row r="2" spans="1:11" x14ac:dyDescent="0.25">
      <c r="A2">
        <v>2</v>
      </c>
      <c r="B2" s="10" t="s">
        <v>22</v>
      </c>
      <c r="C2" s="4">
        <v>0.1</v>
      </c>
      <c r="D2">
        <v>2</v>
      </c>
      <c r="E2" s="4">
        <v>14.7</v>
      </c>
      <c r="F2" s="4">
        <v>14.8</v>
      </c>
      <c r="G2" s="4">
        <v>18</v>
      </c>
      <c r="H2" s="4">
        <v>18.100000000000001</v>
      </c>
      <c r="I2" s="4">
        <v>19.8</v>
      </c>
      <c r="J2" s="4">
        <v>19.899999999999999</v>
      </c>
      <c r="K2" s="11">
        <v>37</v>
      </c>
    </row>
    <row r="3" spans="1:11" x14ac:dyDescent="0.25">
      <c r="A3">
        <v>3</v>
      </c>
      <c r="B3" s="10" t="s">
        <v>23</v>
      </c>
      <c r="C3" s="4">
        <v>0.1</v>
      </c>
      <c r="D3">
        <v>3</v>
      </c>
      <c r="E3" s="4">
        <v>14.2</v>
      </c>
      <c r="F3" s="4">
        <v>14.3</v>
      </c>
      <c r="G3" s="4">
        <v>17.399999999999999</v>
      </c>
      <c r="H3" s="4">
        <v>17.5</v>
      </c>
      <c r="I3" s="4">
        <v>19.100000000000001</v>
      </c>
      <c r="J3" s="4">
        <v>19.2</v>
      </c>
      <c r="K3" s="11">
        <v>37</v>
      </c>
    </row>
    <row r="4" spans="1:11" x14ac:dyDescent="0.25">
      <c r="A4">
        <v>4</v>
      </c>
      <c r="B4" s="10" t="s">
        <v>24</v>
      </c>
      <c r="C4" s="4">
        <v>0.1</v>
      </c>
      <c r="D4">
        <v>4</v>
      </c>
      <c r="E4" s="4">
        <v>13.9</v>
      </c>
      <c r="F4" s="4">
        <v>14</v>
      </c>
      <c r="G4" s="4">
        <v>17</v>
      </c>
      <c r="H4" s="4">
        <v>17.100000000000001</v>
      </c>
      <c r="I4" s="4">
        <v>18.7</v>
      </c>
      <c r="J4" s="4">
        <v>18.8</v>
      </c>
      <c r="K4" s="11">
        <v>37</v>
      </c>
    </row>
    <row r="5" spans="1:11" x14ac:dyDescent="0.25">
      <c r="A5">
        <v>5</v>
      </c>
      <c r="B5" s="10" t="s">
        <v>25</v>
      </c>
      <c r="C5" s="4">
        <v>0.1</v>
      </c>
      <c r="D5">
        <v>5</v>
      </c>
      <c r="E5" s="4">
        <v>13.7</v>
      </c>
      <c r="F5" s="4">
        <v>13.8</v>
      </c>
      <c r="G5" s="4">
        <v>16.8</v>
      </c>
      <c r="H5" s="4">
        <v>16.899999999999999</v>
      </c>
      <c r="I5" s="4">
        <v>18.5</v>
      </c>
      <c r="J5" s="4">
        <v>18.600000000000001</v>
      </c>
      <c r="K5" s="11">
        <v>37</v>
      </c>
    </row>
    <row r="6" spans="1:11" x14ac:dyDescent="0.25">
      <c r="A6">
        <v>6</v>
      </c>
      <c r="B6" s="10" t="s">
        <v>26</v>
      </c>
      <c r="C6" s="4">
        <v>0.1</v>
      </c>
      <c r="D6">
        <v>6</v>
      </c>
      <c r="E6" s="4">
        <v>13.6</v>
      </c>
      <c r="F6" s="4">
        <v>13.7</v>
      </c>
      <c r="G6" s="4">
        <v>16.899999999999999</v>
      </c>
      <c r="H6" s="4">
        <v>17</v>
      </c>
      <c r="I6" s="4">
        <v>18.8</v>
      </c>
      <c r="J6" s="4">
        <v>18.899999999999999</v>
      </c>
      <c r="K6" s="11">
        <v>37</v>
      </c>
    </row>
    <row r="7" spans="1:11" x14ac:dyDescent="0.25">
      <c r="A7">
        <v>7</v>
      </c>
      <c r="B7" s="10" t="s">
        <v>27</v>
      </c>
      <c r="C7" s="4">
        <v>0.1</v>
      </c>
      <c r="D7">
        <v>7</v>
      </c>
      <c r="E7" s="4">
        <v>13.6</v>
      </c>
      <c r="F7" s="4">
        <v>13.7</v>
      </c>
      <c r="G7" s="4">
        <v>17.100000000000001</v>
      </c>
      <c r="H7" s="4">
        <v>17.2</v>
      </c>
      <c r="I7" s="4">
        <v>19.3</v>
      </c>
      <c r="J7" s="4">
        <v>19.399999999999999</v>
      </c>
      <c r="K7" s="11">
        <v>37</v>
      </c>
    </row>
    <row r="8" spans="1:11" x14ac:dyDescent="0.25">
      <c r="A8">
        <v>8</v>
      </c>
      <c r="B8" s="10" t="s">
        <v>28</v>
      </c>
      <c r="C8" s="4">
        <v>0.1</v>
      </c>
      <c r="D8">
        <v>8</v>
      </c>
      <c r="E8" s="4">
        <v>13.7</v>
      </c>
      <c r="F8" s="4">
        <v>13.8</v>
      </c>
      <c r="G8" s="4">
        <v>17.399999999999999</v>
      </c>
      <c r="H8" s="4">
        <v>17.5</v>
      </c>
      <c r="I8" s="4">
        <v>19.899999999999999</v>
      </c>
      <c r="J8" s="4">
        <v>20</v>
      </c>
      <c r="K8" s="11">
        <v>37</v>
      </c>
    </row>
    <row r="9" spans="1:11" x14ac:dyDescent="0.25">
      <c r="A9">
        <v>9</v>
      </c>
      <c r="B9" s="10" t="s">
        <v>29</v>
      </c>
      <c r="C9" s="4">
        <v>0.1</v>
      </c>
      <c r="D9">
        <v>9</v>
      </c>
      <c r="E9" s="4">
        <v>13.9</v>
      </c>
      <c r="F9" s="4">
        <v>14</v>
      </c>
      <c r="G9" s="4">
        <v>17.899999999999999</v>
      </c>
      <c r="H9" s="4">
        <v>18</v>
      </c>
      <c r="I9" s="4">
        <v>20.7</v>
      </c>
      <c r="J9" s="4">
        <v>20.8</v>
      </c>
      <c r="K9" s="11">
        <v>37</v>
      </c>
    </row>
    <row r="10" spans="1:11" x14ac:dyDescent="0.25">
      <c r="A10">
        <v>10</v>
      </c>
      <c r="B10" s="10" t="s">
        <v>30</v>
      </c>
      <c r="C10" s="4">
        <v>0.1</v>
      </c>
      <c r="D10">
        <v>10</v>
      </c>
      <c r="E10" s="4">
        <v>14.1</v>
      </c>
      <c r="F10" s="4">
        <v>14.2</v>
      </c>
      <c r="G10" s="4">
        <v>18.399999999999999</v>
      </c>
      <c r="H10" s="4">
        <v>18.5</v>
      </c>
      <c r="I10" s="4">
        <v>21.5</v>
      </c>
      <c r="J10" s="4">
        <v>21.6</v>
      </c>
      <c r="K10" s="11">
        <v>37</v>
      </c>
    </row>
    <row r="11" spans="1:11" x14ac:dyDescent="0.25">
      <c r="A11">
        <v>11</v>
      </c>
      <c r="B11" s="10" t="s">
        <v>31</v>
      </c>
      <c r="C11" s="4">
        <v>0.1</v>
      </c>
      <c r="D11">
        <v>11</v>
      </c>
      <c r="E11" s="4">
        <v>14.4</v>
      </c>
      <c r="F11" s="4">
        <v>14.5</v>
      </c>
      <c r="G11" s="4">
        <v>19</v>
      </c>
      <c r="H11" s="4">
        <v>19.100000000000001</v>
      </c>
      <c r="I11" s="4">
        <v>22.4</v>
      </c>
      <c r="J11" s="4">
        <v>22.5</v>
      </c>
      <c r="K11" s="11">
        <v>37</v>
      </c>
    </row>
    <row r="12" spans="1:11" x14ac:dyDescent="0.25">
      <c r="A12">
        <v>12</v>
      </c>
      <c r="B12" s="10" t="s">
        <v>32</v>
      </c>
      <c r="C12" s="4">
        <v>0.1</v>
      </c>
      <c r="D12">
        <v>12</v>
      </c>
      <c r="E12" s="4">
        <v>14.8</v>
      </c>
      <c r="F12" s="4">
        <v>14.9</v>
      </c>
      <c r="G12" s="4">
        <v>19.600000000000001</v>
      </c>
      <c r="H12" s="4">
        <v>19.7</v>
      </c>
      <c r="I12" s="4">
        <v>23.3</v>
      </c>
      <c r="J12" s="4">
        <v>23.4</v>
      </c>
      <c r="K12" s="11">
        <v>37</v>
      </c>
    </row>
    <row r="13" spans="1:11" x14ac:dyDescent="0.25">
      <c r="A13">
        <v>13</v>
      </c>
      <c r="B13" s="10" t="s">
        <v>33</v>
      </c>
      <c r="C13" s="4">
        <v>0.1</v>
      </c>
      <c r="D13">
        <v>13</v>
      </c>
      <c r="E13" s="4">
        <v>15.3</v>
      </c>
      <c r="F13" s="4">
        <v>15.4</v>
      </c>
      <c r="G13" s="4">
        <v>20.3</v>
      </c>
      <c r="H13" s="4">
        <v>20.399999999999999</v>
      </c>
      <c r="I13" s="4">
        <v>24.2</v>
      </c>
      <c r="J13" s="4">
        <v>24.3</v>
      </c>
      <c r="K13" s="11">
        <v>37</v>
      </c>
    </row>
    <row r="14" spans="1:11" x14ac:dyDescent="0.25">
      <c r="A14">
        <v>14</v>
      </c>
      <c r="B14" s="10" t="s">
        <v>34</v>
      </c>
      <c r="C14" s="4">
        <v>0.1</v>
      </c>
      <c r="D14">
        <v>14</v>
      </c>
      <c r="E14" s="4">
        <v>15.8</v>
      </c>
      <c r="F14" s="4">
        <v>15.9</v>
      </c>
      <c r="G14" s="4">
        <v>21</v>
      </c>
      <c r="H14" s="4">
        <v>21.1</v>
      </c>
      <c r="I14" s="4">
        <v>25</v>
      </c>
      <c r="J14" s="4">
        <v>25.1</v>
      </c>
      <c r="K14" s="11">
        <v>37</v>
      </c>
    </row>
    <row r="15" spans="1:11" x14ac:dyDescent="0.25">
      <c r="A15">
        <v>15</v>
      </c>
      <c r="B15" s="10" t="s">
        <v>35</v>
      </c>
      <c r="C15" s="4">
        <v>0.1</v>
      </c>
      <c r="D15">
        <v>15</v>
      </c>
      <c r="E15" s="4">
        <v>16.3</v>
      </c>
      <c r="F15" s="4">
        <v>16.399999999999999</v>
      </c>
      <c r="G15" s="4">
        <v>21.7</v>
      </c>
      <c r="H15" s="4">
        <v>21.8</v>
      </c>
      <c r="I15" s="4">
        <v>25.7</v>
      </c>
      <c r="J15" s="4">
        <v>25.8</v>
      </c>
      <c r="K15" s="11">
        <v>37</v>
      </c>
    </row>
    <row r="16" spans="1:11" x14ac:dyDescent="0.25">
      <c r="A16">
        <v>16</v>
      </c>
      <c r="B16" s="10" t="s">
        <v>36</v>
      </c>
      <c r="C16" s="4">
        <v>0.1</v>
      </c>
      <c r="D16">
        <v>16</v>
      </c>
      <c r="E16" s="4">
        <v>16.8</v>
      </c>
      <c r="F16" s="4">
        <v>16.899999999999999</v>
      </c>
      <c r="G16" s="4">
        <v>22.4</v>
      </c>
      <c r="H16" s="4">
        <v>22.5</v>
      </c>
      <c r="I16" s="4">
        <v>26.4</v>
      </c>
      <c r="J16" s="4">
        <v>26.5</v>
      </c>
      <c r="K16" s="11">
        <v>37</v>
      </c>
    </row>
    <row r="17" spans="1:11" x14ac:dyDescent="0.25">
      <c r="A17">
        <v>17</v>
      </c>
      <c r="B17" s="10" t="s">
        <v>37</v>
      </c>
      <c r="C17" s="4">
        <v>0.1</v>
      </c>
      <c r="D17">
        <v>17</v>
      </c>
      <c r="E17" s="4">
        <v>17.2</v>
      </c>
      <c r="F17" s="4">
        <v>17.3</v>
      </c>
      <c r="G17" s="4">
        <v>23</v>
      </c>
      <c r="H17" s="4">
        <v>23.1</v>
      </c>
      <c r="I17" s="4">
        <v>27</v>
      </c>
      <c r="J17" s="4">
        <v>27.1</v>
      </c>
      <c r="K17" s="11">
        <v>37</v>
      </c>
    </row>
    <row r="18" spans="1:11" x14ac:dyDescent="0.25">
      <c r="A18">
        <v>18</v>
      </c>
      <c r="B18" s="10" t="s">
        <v>38</v>
      </c>
      <c r="C18" s="4">
        <v>0.1</v>
      </c>
      <c r="D18">
        <v>18</v>
      </c>
      <c r="E18" s="4">
        <v>17.600000000000001</v>
      </c>
      <c r="F18" s="4">
        <v>17.7</v>
      </c>
      <c r="G18" s="4">
        <v>23.6</v>
      </c>
      <c r="H18" s="4">
        <v>23.7</v>
      </c>
      <c r="I18" s="4">
        <v>27.5</v>
      </c>
      <c r="J18" s="4">
        <v>27.6</v>
      </c>
      <c r="K18" s="11">
        <v>37</v>
      </c>
    </row>
    <row r="19" spans="1:11" x14ac:dyDescent="0.25">
      <c r="B19" s="10" t="s">
        <v>39</v>
      </c>
      <c r="C19" s="4">
        <v>0.1</v>
      </c>
      <c r="D19" s="4"/>
      <c r="E19" s="4">
        <v>14.3</v>
      </c>
      <c r="F19" s="4">
        <v>14.4</v>
      </c>
      <c r="G19" s="4">
        <v>17.600000000000001</v>
      </c>
      <c r="H19" s="4">
        <v>17.7</v>
      </c>
      <c r="I19" s="4">
        <v>19.399999999999999</v>
      </c>
      <c r="J19" s="4">
        <v>19.5</v>
      </c>
      <c r="K19" s="11">
        <v>37</v>
      </c>
    </row>
    <row r="20" spans="1:11" x14ac:dyDescent="0.25">
      <c r="B20" s="10" t="s">
        <v>40</v>
      </c>
      <c r="C20" s="4">
        <v>0.1</v>
      </c>
      <c r="D20" s="4"/>
      <c r="E20" s="4">
        <v>13.9</v>
      </c>
      <c r="F20" s="4">
        <v>14</v>
      </c>
      <c r="G20" s="4">
        <v>17.2</v>
      </c>
      <c r="H20" s="4">
        <v>17.3</v>
      </c>
      <c r="I20" s="4">
        <v>19</v>
      </c>
      <c r="J20" s="4">
        <v>19.100000000000001</v>
      </c>
      <c r="K20" s="11">
        <v>37</v>
      </c>
    </row>
    <row r="21" spans="1:11" x14ac:dyDescent="0.25">
      <c r="B21" s="10" t="s">
        <v>41</v>
      </c>
      <c r="C21" s="4">
        <v>0.1</v>
      </c>
      <c r="D21" s="4"/>
      <c r="E21" s="4">
        <v>13.6</v>
      </c>
      <c r="F21" s="4">
        <v>13.7</v>
      </c>
      <c r="G21" s="4">
        <v>16.899999999999999</v>
      </c>
      <c r="H21" s="4">
        <v>17</v>
      </c>
      <c r="I21" s="4">
        <v>18.7</v>
      </c>
      <c r="J21" s="4">
        <v>18.8</v>
      </c>
      <c r="K21" s="11">
        <v>37</v>
      </c>
    </row>
    <row r="22" spans="1:11" x14ac:dyDescent="0.25">
      <c r="B22" s="10" t="s">
        <v>42</v>
      </c>
      <c r="C22" s="4">
        <v>0.1</v>
      </c>
      <c r="D22" s="4"/>
      <c r="E22" s="4">
        <v>13.4</v>
      </c>
      <c r="F22" s="4">
        <v>13.5</v>
      </c>
      <c r="G22" s="4">
        <v>16.8</v>
      </c>
      <c r="H22" s="4">
        <v>16.899999999999999</v>
      </c>
      <c r="I22" s="4">
        <v>18.7</v>
      </c>
      <c r="J22" s="4">
        <v>18.8</v>
      </c>
      <c r="K22" s="11">
        <v>37</v>
      </c>
    </row>
    <row r="23" spans="1:11" x14ac:dyDescent="0.25">
      <c r="B23" s="10" t="s">
        <v>43</v>
      </c>
      <c r="C23" s="4">
        <v>0.1</v>
      </c>
      <c r="D23" s="4"/>
      <c r="E23" s="4">
        <v>13.3</v>
      </c>
      <c r="F23" s="4">
        <v>13.4</v>
      </c>
      <c r="G23" s="4">
        <v>16.899999999999999</v>
      </c>
      <c r="H23" s="4">
        <v>17</v>
      </c>
      <c r="I23" s="4">
        <v>19</v>
      </c>
      <c r="J23" s="4">
        <v>19.100000000000001</v>
      </c>
      <c r="K23" s="11">
        <v>37</v>
      </c>
    </row>
    <row r="24" spans="1:11" x14ac:dyDescent="0.25">
      <c r="B24" s="10" t="s">
        <v>44</v>
      </c>
      <c r="C24" s="4">
        <v>0.1</v>
      </c>
      <c r="D24" s="4"/>
      <c r="E24" s="4">
        <v>13.3</v>
      </c>
      <c r="F24" s="4">
        <v>13.4</v>
      </c>
      <c r="G24" s="4">
        <v>17.2</v>
      </c>
      <c r="H24" s="4">
        <v>17.3</v>
      </c>
      <c r="I24" s="4">
        <v>19.600000000000001</v>
      </c>
      <c r="J24" s="4">
        <v>19.7</v>
      </c>
      <c r="K24" s="11">
        <v>37</v>
      </c>
    </row>
    <row r="25" spans="1:11" x14ac:dyDescent="0.25">
      <c r="B25" s="10" t="s">
        <v>45</v>
      </c>
      <c r="C25" s="4">
        <v>0.1</v>
      </c>
      <c r="D25" s="4"/>
      <c r="E25" s="4">
        <v>13.4</v>
      </c>
      <c r="F25" s="4">
        <v>13.5</v>
      </c>
      <c r="G25" s="4">
        <v>17.600000000000001</v>
      </c>
      <c r="H25" s="4">
        <v>17.7</v>
      </c>
      <c r="I25" s="4">
        <v>20.3</v>
      </c>
      <c r="J25" s="4">
        <v>20.399999999999999</v>
      </c>
      <c r="K25" s="11">
        <v>37</v>
      </c>
    </row>
    <row r="26" spans="1:11" x14ac:dyDescent="0.25">
      <c r="B26" s="10" t="s">
        <v>46</v>
      </c>
      <c r="C26" s="4">
        <v>0.1</v>
      </c>
      <c r="D26" s="4"/>
      <c r="E26" s="4">
        <v>13.6</v>
      </c>
      <c r="F26" s="4">
        <v>13.7</v>
      </c>
      <c r="G26" s="4">
        <v>18.100000000000001</v>
      </c>
      <c r="H26" s="4">
        <v>18.2</v>
      </c>
      <c r="I26" s="4">
        <v>21.1</v>
      </c>
      <c r="J26" s="4">
        <v>21.2</v>
      </c>
      <c r="K26" s="11">
        <v>37</v>
      </c>
    </row>
    <row r="27" spans="1:11" x14ac:dyDescent="0.25">
      <c r="B27" s="10" t="s">
        <v>47</v>
      </c>
      <c r="C27" s="4">
        <v>0.1</v>
      </c>
      <c r="D27" s="4"/>
      <c r="E27" s="4">
        <v>13.9</v>
      </c>
      <c r="F27" s="4">
        <v>14</v>
      </c>
      <c r="G27" s="4">
        <v>18.7</v>
      </c>
      <c r="H27" s="4">
        <v>18.8</v>
      </c>
      <c r="I27" s="4">
        <v>22</v>
      </c>
      <c r="J27" s="4">
        <v>22.1</v>
      </c>
      <c r="K27" s="11">
        <v>37</v>
      </c>
    </row>
    <row r="28" spans="1:11" x14ac:dyDescent="0.25">
      <c r="B28" s="10" t="s">
        <v>48</v>
      </c>
      <c r="C28" s="4">
        <v>0.1</v>
      </c>
      <c r="D28" s="4"/>
      <c r="E28" s="4">
        <v>14.3</v>
      </c>
      <c r="F28" s="4">
        <v>14.4</v>
      </c>
      <c r="G28" s="4">
        <v>19.399999999999999</v>
      </c>
      <c r="H28" s="4">
        <v>19.5</v>
      </c>
      <c r="I28" s="4">
        <v>22.9</v>
      </c>
      <c r="J28" s="4">
        <v>23</v>
      </c>
      <c r="K28" s="11">
        <v>37</v>
      </c>
    </row>
    <row r="29" spans="1:11" x14ac:dyDescent="0.25">
      <c r="B29" s="10" t="s">
        <v>49</v>
      </c>
      <c r="C29" s="4">
        <v>0.1</v>
      </c>
      <c r="D29" s="4"/>
      <c r="E29" s="4">
        <v>14.7</v>
      </c>
      <c r="F29" s="4">
        <v>14.8</v>
      </c>
      <c r="G29" s="4">
        <v>20.100000000000001</v>
      </c>
      <c r="H29" s="4">
        <v>20.2</v>
      </c>
      <c r="I29" s="4">
        <v>23.8</v>
      </c>
      <c r="J29" s="4">
        <v>23.9</v>
      </c>
      <c r="K29" s="11">
        <v>37</v>
      </c>
    </row>
    <row r="30" spans="1:11" x14ac:dyDescent="0.25">
      <c r="B30" s="10" t="s">
        <v>50</v>
      </c>
      <c r="C30" s="4">
        <v>0.1</v>
      </c>
      <c r="D30" s="4"/>
      <c r="E30" s="4">
        <v>15.3</v>
      </c>
      <c r="F30" s="4">
        <v>15.4</v>
      </c>
      <c r="G30" s="4">
        <v>20.8</v>
      </c>
      <c r="H30" s="4">
        <v>20.9</v>
      </c>
      <c r="I30" s="4">
        <v>24.6</v>
      </c>
      <c r="J30" s="4">
        <v>24.7</v>
      </c>
      <c r="K30" s="11">
        <v>37</v>
      </c>
    </row>
    <row r="31" spans="1:11" x14ac:dyDescent="0.25">
      <c r="B31" s="10" t="s">
        <v>51</v>
      </c>
      <c r="C31" s="4">
        <v>0.1</v>
      </c>
      <c r="D31" s="4"/>
      <c r="E31" s="4">
        <v>15.8</v>
      </c>
      <c r="F31" s="4">
        <v>15.9</v>
      </c>
      <c r="G31" s="4">
        <v>21.5</v>
      </c>
      <c r="H31" s="4">
        <v>21.6</v>
      </c>
      <c r="I31" s="4">
        <v>25.3</v>
      </c>
      <c r="J31" s="4">
        <v>25.4</v>
      </c>
      <c r="K31" s="11">
        <v>37</v>
      </c>
    </row>
    <row r="32" spans="1:11" x14ac:dyDescent="0.25">
      <c r="B32" s="10" t="s">
        <v>52</v>
      </c>
      <c r="C32" s="4">
        <v>0.1</v>
      </c>
      <c r="D32" s="4"/>
      <c r="E32" s="4">
        <v>16.3</v>
      </c>
      <c r="F32" s="4">
        <v>16.399999999999999</v>
      </c>
      <c r="G32" s="4">
        <v>22.1</v>
      </c>
      <c r="H32" s="4">
        <v>22.2</v>
      </c>
      <c r="I32" s="4">
        <v>25.9</v>
      </c>
      <c r="J32" s="4">
        <v>26</v>
      </c>
      <c r="K32" s="11">
        <v>37</v>
      </c>
    </row>
    <row r="33" spans="2:11" x14ac:dyDescent="0.25">
      <c r="B33" s="10" t="s">
        <v>53</v>
      </c>
      <c r="C33" s="4">
        <v>0.1</v>
      </c>
      <c r="D33" s="4"/>
      <c r="E33" s="4">
        <v>16.8</v>
      </c>
      <c r="F33" s="4">
        <v>16.899999999999999</v>
      </c>
      <c r="G33" s="4">
        <v>22.6</v>
      </c>
      <c r="H33" s="4">
        <v>22.7</v>
      </c>
      <c r="I33" s="4">
        <v>26.3</v>
      </c>
      <c r="J33" s="4">
        <v>26.4</v>
      </c>
      <c r="K33" s="11">
        <v>37</v>
      </c>
    </row>
    <row r="34" spans="2:11" x14ac:dyDescent="0.25">
      <c r="B34" s="10" t="s">
        <v>54</v>
      </c>
      <c r="C34" s="4">
        <v>0.1</v>
      </c>
      <c r="D34" s="4"/>
      <c r="E34" s="4">
        <v>17.100000000000001</v>
      </c>
      <c r="F34" s="4">
        <v>17.2</v>
      </c>
      <c r="G34" s="4">
        <v>23</v>
      </c>
      <c r="H34" s="4">
        <v>23.1</v>
      </c>
      <c r="I34" s="4">
        <v>26.7</v>
      </c>
      <c r="J34" s="4">
        <v>26.8</v>
      </c>
      <c r="K34" s="11">
        <v>37</v>
      </c>
    </row>
    <row r="35" spans="2:11" x14ac:dyDescent="0.25">
      <c r="B35" s="12" t="s">
        <v>55</v>
      </c>
      <c r="C35" s="13">
        <v>0.1</v>
      </c>
      <c r="D35" s="13"/>
      <c r="E35" s="13">
        <v>17.399999999999999</v>
      </c>
      <c r="F35" s="13">
        <v>17.5</v>
      </c>
      <c r="G35" s="13">
        <v>23.3</v>
      </c>
      <c r="H35" s="13">
        <v>23.4</v>
      </c>
      <c r="I35" s="13">
        <v>27</v>
      </c>
      <c r="J35" s="13">
        <v>27.1</v>
      </c>
      <c r="K35" s="14">
        <v>37</v>
      </c>
    </row>
  </sheetData>
  <pageMargins left="0.7" right="0.7" top="0.75" bottom="0.75" header="0.3" footer="0.3"/>
  <pageSetup paperSize="9" orientation="portrait"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2</vt:i4>
      </vt:variant>
    </vt:vector>
  </HeadingPairs>
  <TitlesOfParts>
    <vt:vector size="2" baseType="lpstr">
      <vt:lpstr>Feuil1</vt:lpstr>
      <vt:lpstr>Courbe G-F</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COELHO Pascal</dc:creator>
  <cp:lastModifiedBy>Bart Strubbe</cp:lastModifiedBy>
  <cp:lastPrinted>2024-12-31T10:18:31Z</cp:lastPrinted>
  <dcterms:created xsi:type="dcterms:W3CDTF">2024-10-03T14:45:26Z</dcterms:created>
  <dcterms:modified xsi:type="dcterms:W3CDTF">2025-01-15T20:02:49Z</dcterms:modified>
</cp:coreProperties>
</file>