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D711226-88D4-4DB8-9B1D-E3E9B629466A}" xr6:coauthVersionLast="47" xr6:coauthVersionMax="47" xr10:uidLastSave="{00000000-0000-0000-0000-000000000000}"/>
  <bookViews>
    <workbookView xWindow="-120" yWindow="-120" windowWidth="29040" windowHeight="15990" activeTab="1" xr2:uid="{99282BC2-A26F-44C6-B207-14F0CEFF5FCD}"/>
  </bookViews>
  <sheets>
    <sheet name="Blad1" sheetId="1" r:id="rId1"/>
    <sheet name="Blad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2" i="2" l="1"/>
  <c r="C22" i="2" s="1" a="1"/>
  <c r="C22" i="2" s="1"/>
  <c r="B21" i="2"/>
  <c r="C21" i="2" s="1" a="1"/>
  <c r="C21" i="2" s="1"/>
  <c r="C20" i="2" a="1"/>
  <c r="C20" i="2" s="1"/>
  <c r="B20" i="2"/>
  <c r="B19" i="2"/>
  <c r="C19" i="2" s="1" a="1"/>
  <c r="C19" i="2" s="1"/>
  <c r="B18" i="2"/>
  <c r="C18" i="2" s="1" a="1"/>
  <c r="C18" i="2" s="1"/>
  <c r="B17" i="2"/>
  <c r="C17" i="2" s="1" a="1"/>
  <c r="C17" i="2" s="1"/>
  <c r="C16" i="2" a="1"/>
  <c r="C16" i="2" s="1"/>
  <c r="B16" i="2"/>
  <c r="B15" i="2"/>
  <c r="C15" i="2" s="1" a="1"/>
  <c r="C15" i="2" s="1"/>
  <c r="B14" i="2"/>
  <c r="C14" i="2" s="1" a="1"/>
  <c r="C14" i="2" s="1"/>
  <c r="B13" i="2"/>
  <c r="C13" i="2" s="1" a="1"/>
  <c r="C13" i="2" s="1"/>
  <c r="C12" i="2" a="1"/>
  <c r="C12" i="2" s="1"/>
  <c r="B12" i="2"/>
  <c r="B11" i="2"/>
  <c r="C11" i="2" s="1" a="1"/>
  <c r="C11" i="2" s="1"/>
  <c r="B10" i="2"/>
  <c r="C10" i="2" s="1" a="1"/>
  <c r="C10" i="2" s="1"/>
  <c r="B9" i="2"/>
  <c r="C9" i="2" s="1" a="1"/>
  <c r="C9" i="2" s="1"/>
  <c r="C8" i="2" a="1"/>
  <c r="C8" i="2" s="1"/>
  <c r="B8" i="2"/>
  <c r="B7" i="2"/>
  <c r="C7" i="2" s="1" a="1"/>
  <c r="C7" i="2" s="1"/>
  <c r="B6" i="2"/>
  <c r="C6" i="2" s="1" a="1"/>
  <c r="C6" i="2" s="1"/>
  <c r="B5" i="2"/>
  <c r="C5" i="2" s="1" a="1"/>
  <c r="C5" i="2" s="1"/>
  <c r="C4" i="2" a="1"/>
  <c r="C4" i="2" s="1"/>
  <c r="B4" i="2"/>
  <c r="C3" i="2" a="1"/>
  <c r="C3" i="2"/>
  <c r="E3" i="2" s="1" a="1"/>
  <c r="E3" i="2" s="1"/>
  <c r="B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E10" i="2" l="1" a="1"/>
  <c r="E10" i="2" s="1"/>
  <c r="D10" i="2" a="1"/>
  <c r="D10" i="2" s="1"/>
  <c r="D11" i="2" a="1"/>
  <c r="D11" i="2" s="1"/>
  <c r="E11" i="2" a="1"/>
  <c r="E11" i="2" s="1"/>
  <c r="E17" i="2" a="1"/>
  <c r="E17" i="2" s="1"/>
  <c r="D17" i="2" a="1"/>
  <c r="D17" i="2" s="1"/>
  <c r="E5" i="2" a="1"/>
  <c r="E5" i="2" s="1"/>
  <c r="D5" i="2" a="1"/>
  <c r="D5" i="2" s="1"/>
  <c r="D8" i="2" a="1"/>
  <c r="D8" i="2" s="1"/>
  <c r="E8" i="2" a="1"/>
  <c r="E8" i="2" s="1"/>
  <c r="D15" i="2" a="1"/>
  <c r="D15" i="2" s="1"/>
  <c r="E15" i="2" a="1"/>
  <c r="E15" i="2" s="1"/>
  <c r="E18" i="2" a="1"/>
  <c r="E18" i="2" s="1"/>
  <c r="D18" i="2" a="1"/>
  <c r="D18" i="2" s="1"/>
  <c r="E21" i="2" a="1"/>
  <c r="E21" i="2" s="1"/>
  <c r="D21" i="2" a="1"/>
  <c r="D21" i="2" s="1"/>
  <c r="D7" i="2" a="1"/>
  <c r="D7" i="2" s="1"/>
  <c r="E7" i="2" a="1"/>
  <c r="E7" i="2" s="1"/>
  <c r="E13" i="2" a="1"/>
  <c r="E13" i="2" s="1"/>
  <c r="D13" i="2" a="1"/>
  <c r="D13" i="2" s="1"/>
  <c r="D16" i="2" a="1"/>
  <c r="D16" i="2" s="1"/>
  <c r="E16" i="2" a="1"/>
  <c r="E16" i="2" s="1"/>
  <c r="D4" i="2" a="1"/>
  <c r="D4" i="2" s="1"/>
  <c r="E4" i="2" a="1"/>
  <c r="E4" i="2" s="1"/>
  <c r="D14" i="2" a="1"/>
  <c r="D14" i="2" s="1"/>
  <c r="E14" i="2" a="1"/>
  <c r="E14" i="2" s="1"/>
  <c r="E20" i="2" a="1"/>
  <c r="E20" i="2" s="1"/>
  <c r="D20" i="2" a="1"/>
  <c r="D20" i="2" s="1"/>
  <c r="D6" i="2" a="1"/>
  <c r="D6" i="2" s="1"/>
  <c r="E6" i="2" a="1"/>
  <c r="E6" i="2" s="1"/>
  <c r="E9" i="2" a="1"/>
  <c r="E9" i="2" s="1"/>
  <c r="D9" i="2" a="1"/>
  <c r="D9" i="2" s="1"/>
  <c r="E12" i="2" a="1"/>
  <c r="E12" i="2" s="1"/>
  <c r="D12" i="2" a="1"/>
  <c r="D12" i="2" s="1"/>
  <c r="D19" i="2" a="1"/>
  <c r="D19" i="2" s="1"/>
  <c r="E19" i="2" a="1"/>
  <c r="E19" i="2" s="1"/>
  <c r="D22" i="2" a="1"/>
  <c r="D22" i="2" s="1"/>
  <c r="E22" i="2" a="1"/>
  <c r="E22" i="2" s="1"/>
  <c r="D3" i="2" l="1" a="1"/>
  <c r="D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<sst xmlns="http://schemas.openxmlformats.org/spreadsheetml/2006/main" count="31" uniqueCount="15">
  <si>
    <t>Nom de l'entité</t>
  </si>
  <si>
    <t>Montant</t>
  </si>
  <si>
    <t>UQC</t>
  </si>
  <si>
    <t>MTU</t>
  </si>
  <si>
    <t>GE</t>
  </si>
  <si>
    <t>SIETER</t>
  </si>
  <si>
    <t>HOPITAL H</t>
  </si>
  <si>
    <t>SOCIETE B</t>
  </si>
  <si>
    <t>AAA</t>
  </si>
  <si>
    <t>ECOLE B</t>
  </si>
  <si>
    <t>Somme</t>
  </si>
  <si>
    <t>Nom</t>
  </si>
  <si>
    <t>montant</t>
  </si>
  <si>
    <t>ligne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</si>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</sst>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#,##0.00\ &quot;€&quot;"/>
  </numFmts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8" fontId="0" fillId="0" borderId="0" xfId="0" applyNumberFormat="1"/>
  </cellXfs>
  <cellStyles count="1">
    <cellStyle name="Standaard" xfId="0" builtinId="0"/>
  </cellStyles>
  <dxfs count="2">
    <dxf>
      <numFmt numFmtId="168" formatCode="#,##0.00\ &quot;€&quot;"/>
    </dxf>
    <dxf>
      <numFmt numFmtId="168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9990DB-EC15-4FE4-99C4-EB58E93EFC59}" name="Tabel1" displayName="Tabel1" ref="A3:C27" totalsRowShown="0">
  <autoFilter ref="A3:C27" xr:uid="{229990DB-EC15-4FE4-99C4-EB58E93EFC59}"/>
  <tableColumns count="3">
    <tableColumn id="1" xr3:uid="{6C38F6DD-F2BD-478D-B864-14D49FA8DEF0}" name="Nom de l'entité"/>
    <tableColumn id="2" xr3:uid="{39C08E09-C3C8-432F-92FB-6C86D920602C}" name="Montant" dataDxfId="1"/>
    <tableColumn id="3" xr3:uid="{B193D74E-0852-40D4-B44D-9AD31986EB4F}" name="Somme" dataDxfId="0">
      <calculatedColumnFormula>IF(COUNTIF($A$3:A4,Tabel1[[#This Row],[Nom de l''entité]])=1,SUMIF(Tabel1[Nom de l''entité],Tabel1[[#This Row],[Nom de l''entité]],Tabel1[Montant]),"")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750E6-B6E7-4665-ACF6-BF1FEC7BA930}">
  <dimension ref="A3:C27"/>
  <sheetViews>
    <sheetView workbookViewId="0">
      <selection activeCell="C2" sqref="C2"/>
    </sheetView>
  </sheetViews>
  <sheetFormatPr defaultRowHeight="16.5" x14ac:dyDescent="0.3"/>
  <cols>
    <col min="1" max="1" width="16.625" customWidth="1"/>
    <col min="2" max="2" width="14" bestFit="1" customWidth="1"/>
    <col min="3" max="3" width="14" style="1" bestFit="1" customWidth="1"/>
    <col min="5" max="5" width="5.25" bestFit="1" customWidth="1"/>
    <col min="6" max="6" width="10.125" bestFit="1" customWidth="1"/>
    <col min="7" max="7" width="10.875" bestFit="1" customWidth="1"/>
  </cols>
  <sheetData>
    <row r="3" spans="1:3" x14ac:dyDescent="0.3">
      <c r="A3" t="s">
        <v>0</v>
      </c>
      <c r="B3" t="s">
        <v>1</v>
      </c>
      <c r="C3" s="1" t="s">
        <v>10</v>
      </c>
    </row>
    <row r="4" spans="1:3" x14ac:dyDescent="0.3">
      <c r="A4" t="s">
        <v>2</v>
      </c>
      <c r="B4" s="1">
        <v>12053600</v>
      </c>
      <c r="C4" s="1">
        <f>IF(COUNTIF($A$3:A4,Tabel1[[#This Row],[Nom de l''entité]])=1,SUMIF(Tabel1[Nom de l''entité],Tabel1[[#This Row],[Nom de l''entité]],Tabel1[Montant]),"")</f>
        <v>41423821</v>
      </c>
    </row>
    <row r="5" spans="1:3" x14ac:dyDescent="0.3">
      <c r="A5" t="s">
        <v>2</v>
      </c>
      <c r="B5" s="1">
        <v>12053600</v>
      </c>
      <c r="C5" s="1" t="str">
        <f>IF(COUNTIF($A$3:A5,Tabel1[[#This Row],[Nom de l''entité]])=1,SUMIF(Tabel1[Nom de l''entité],Tabel1[[#This Row],[Nom de l''entité]],Tabel1[Montant]),"")</f>
        <v/>
      </c>
    </row>
    <row r="6" spans="1:3" x14ac:dyDescent="0.3">
      <c r="A6" t="s">
        <v>3</v>
      </c>
      <c r="B6" s="1">
        <v>11281926</v>
      </c>
      <c r="C6" s="1">
        <f>IF(COUNTIF($A$3:A6,Tabel1[[#This Row],[Nom de l''entité]])=1,SUMIF(Tabel1[Nom de l''entité],Tabel1[[#This Row],[Nom de l''entité]],Tabel1[Montant]),"")</f>
        <v>19871121.280000001</v>
      </c>
    </row>
    <row r="7" spans="1:3" x14ac:dyDescent="0.3">
      <c r="A7" t="s">
        <v>4</v>
      </c>
      <c r="B7" s="1">
        <v>10954382</v>
      </c>
      <c r="C7" s="1">
        <f>IF(COUNTIF($A$3:A7,Tabel1[[#This Row],[Nom de l''entité]])=1,SUMIF(Tabel1[Nom de l''entité],Tabel1[[#This Row],[Nom de l''entité]],Tabel1[Montant]),"")</f>
        <v>47097796.900000006</v>
      </c>
    </row>
    <row r="8" spans="1:3" x14ac:dyDescent="0.3">
      <c r="A8" t="s">
        <v>5</v>
      </c>
      <c r="B8" s="1">
        <v>10881605</v>
      </c>
      <c r="C8" s="1">
        <f>IF(COUNTIF($A$3:A8,Tabel1[[#This Row],[Nom de l''entité]])=1,SUMIF(Tabel1[Nom de l''entité],Tabel1[[#This Row],[Nom de l''entité]],Tabel1[Montant]),"")</f>
        <v>39920249.760000005</v>
      </c>
    </row>
    <row r="9" spans="1:3" x14ac:dyDescent="0.3">
      <c r="A9" t="s">
        <v>5</v>
      </c>
      <c r="B9" s="1">
        <v>10579536.630000001</v>
      </c>
      <c r="C9" s="1" t="str">
        <f>IF(COUNTIF($A$3:A9,Tabel1[[#This Row],[Nom de l''entité]])=1,SUMIF(Tabel1[Nom de l''entité],Tabel1[[#This Row],[Nom de l''entité]],Tabel1[Montant]),"")</f>
        <v/>
      </c>
    </row>
    <row r="10" spans="1:3" x14ac:dyDescent="0.3">
      <c r="A10" t="s">
        <v>6</v>
      </c>
      <c r="B10" s="1">
        <v>10440617.699999999</v>
      </c>
      <c r="C10" s="1">
        <f>IF(COUNTIF($A$3:A10,Tabel1[[#This Row],[Nom de l''entité]])=1,SUMIF(Tabel1[Nom de l''entité],Tabel1[[#This Row],[Nom de l''entité]],Tabel1[Montant]),"")</f>
        <v>39917180.079999998</v>
      </c>
    </row>
    <row r="11" spans="1:3" x14ac:dyDescent="0.3">
      <c r="A11" t="s">
        <v>6</v>
      </c>
      <c r="B11" s="1">
        <v>9977977.6300000008</v>
      </c>
      <c r="C11" s="1" t="str">
        <f>IF(COUNTIF($A$3:A11,Tabel1[[#This Row],[Nom de l''entité]])=1,SUMIF(Tabel1[Nom de l''entité],Tabel1[[#This Row],[Nom de l''entité]],Tabel1[Montant]),"")</f>
        <v/>
      </c>
    </row>
    <row r="12" spans="1:3" x14ac:dyDescent="0.3">
      <c r="A12" t="s">
        <v>7</v>
      </c>
      <c r="B12" s="1">
        <v>9940830</v>
      </c>
      <c r="C12" s="1">
        <f>IF(COUNTIF($A$3:A12,Tabel1[[#This Row],[Nom de l''entité]])=1,SUMIF(Tabel1[Nom de l''entité],Tabel1[[#This Row],[Nom de l''entité]],Tabel1[Montant]),"")</f>
        <v>9940830</v>
      </c>
    </row>
    <row r="13" spans="1:3" x14ac:dyDescent="0.3">
      <c r="A13" t="s">
        <v>8</v>
      </c>
      <c r="B13" s="1">
        <v>9820006.5</v>
      </c>
      <c r="C13" s="1">
        <f>IF(COUNTIF($A$3:A13,Tabel1[[#This Row],[Nom de l''entité]])=1,SUMIF(Tabel1[Nom de l''entité],Tabel1[[#This Row],[Nom de l''entité]],Tabel1[Montant]),"")</f>
        <v>19498584.75</v>
      </c>
    </row>
    <row r="14" spans="1:3" x14ac:dyDescent="0.3">
      <c r="A14" t="s">
        <v>8</v>
      </c>
      <c r="B14" s="1">
        <v>9678578.25</v>
      </c>
      <c r="C14" s="1" t="str">
        <f>IF(COUNTIF($A$3:A14,Tabel1[[#This Row],[Nom de l''entité]])=1,SUMIF(Tabel1[Nom de l''entité],Tabel1[[#This Row],[Nom de l''entité]],Tabel1[Montant]),"")</f>
        <v/>
      </c>
    </row>
    <row r="15" spans="1:3" x14ac:dyDescent="0.3">
      <c r="A15" t="s">
        <v>4</v>
      </c>
      <c r="B15" s="1">
        <v>9462202</v>
      </c>
      <c r="C15" s="1" t="str">
        <f>IF(COUNTIF($A$3:A15,Tabel1[[#This Row],[Nom de l''entité]])=1,SUMIF(Tabel1[Nom de l''entité],Tabel1[[#This Row],[Nom de l''entité]],Tabel1[Montant]),"")</f>
        <v/>
      </c>
    </row>
    <row r="16" spans="1:3" x14ac:dyDescent="0.3">
      <c r="A16" t="s">
        <v>4</v>
      </c>
      <c r="B16" s="1">
        <v>9156265</v>
      </c>
      <c r="C16" s="1" t="str">
        <f>IF(COUNTIF($A$3:A16,Tabel1[[#This Row],[Nom de l''entité]])=1,SUMIF(Tabel1[Nom de l''entité],Tabel1[[#This Row],[Nom de l''entité]],Tabel1[Montant]),"")</f>
        <v/>
      </c>
    </row>
    <row r="17" spans="1:3" x14ac:dyDescent="0.3">
      <c r="A17" t="s">
        <v>4</v>
      </c>
      <c r="B17" s="1">
        <v>8945426.8800000008</v>
      </c>
      <c r="C17" s="1" t="str">
        <f>IF(COUNTIF($A$3:A17,Tabel1[[#This Row],[Nom de l''entité]])=1,SUMIF(Tabel1[Nom de l''entité],Tabel1[[#This Row],[Nom de l''entité]],Tabel1[Montant]),"")</f>
        <v/>
      </c>
    </row>
    <row r="18" spans="1:3" x14ac:dyDescent="0.3">
      <c r="A18" t="s">
        <v>9</v>
      </c>
      <c r="B18" s="1">
        <v>8922725</v>
      </c>
      <c r="C18" s="1">
        <f>IF(COUNTIF($A$3:A18,Tabel1[[#This Row],[Nom de l''entité]])=1,SUMIF(Tabel1[Nom de l''entité],Tabel1[[#This Row],[Nom de l''entité]],Tabel1[Montant]),"")</f>
        <v>17720923.5</v>
      </c>
    </row>
    <row r="19" spans="1:3" x14ac:dyDescent="0.3">
      <c r="A19" t="s">
        <v>9</v>
      </c>
      <c r="B19" s="1">
        <v>8798198.5</v>
      </c>
      <c r="C19" s="1" t="str">
        <f>IF(COUNTIF($A$3:A19,Tabel1[[#This Row],[Nom de l''entité]])=1,SUMIF(Tabel1[Nom de l''entité],Tabel1[[#This Row],[Nom de l''entité]],Tabel1[Montant]),"")</f>
        <v/>
      </c>
    </row>
    <row r="20" spans="1:3" x14ac:dyDescent="0.3">
      <c r="A20" t="s">
        <v>2</v>
      </c>
      <c r="B20" s="1">
        <v>8698375</v>
      </c>
      <c r="C20" s="1" t="str">
        <f>IF(COUNTIF($A$3:A20,Tabel1[[#This Row],[Nom de l''entité]])=1,SUMIF(Tabel1[Nom de l''entité],Tabel1[[#This Row],[Nom de l''entité]],Tabel1[Montant]),"")</f>
        <v/>
      </c>
    </row>
    <row r="21" spans="1:3" x14ac:dyDescent="0.3">
      <c r="A21" t="s">
        <v>2</v>
      </c>
      <c r="B21" s="1">
        <v>8618246</v>
      </c>
      <c r="C21" s="1" t="str">
        <f>IF(COUNTIF($A$3:A21,Tabel1[[#This Row],[Nom de l''entité]])=1,SUMIF(Tabel1[Nom de l''entité],Tabel1[[#This Row],[Nom de l''entité]],Tabel1[Montant]),"")</f>
        <v/>
      </c>
    </row>
    <row r="22" spans="1:3" x14ac:dyDescent="0.3">
      <c r="A22" t="s">
        <v>3</v>
      </c>
      <c r="B22" s="1">
        <v>8589195.2799999993</v>
      </c>
      <c r="C22" s="1" t="str">
        <f>IF(COUNTIF($A$3:A22,Tabel1[[#This Row],[Nom de l''entité]])=1,SUMIF(Tabel1[Nom de l''entité],Tabel1[[#This Row],[Nom de l''entité]],Tabel1[Montant]),"")</f>
        <v/>
      </c>
    </row>
    <row r="23" spans="1:3" x14ac:dyDescent="0.3">
      <c r="A23" t="s">
        <v>4</v>
      </c>
      <c r="B23" s="1">
        <v>8579521.0199999996</v>
      </c>
      <c r="C23" s="1" t="str">
        <f>IF(COUNTIF($A$3:A23,Tabel1[[#This Row],[Nom de l''entité]])=1,SUMIF(Tabel1[Nom de l''entité],Tabel1[[#This Row],[Nom de l''entité]],Tabel1[Montant]),"")</f>
        <v/>
      </c>
    </row>
    <row r="24" spans="1:3" x14ac:dyDescent="0.3">
      <c r="A24" t="s">
        <v>5</v>
      </c>
      <c r="B24" s="1">
        <v>8518278.1300000008</v>
      </c>
      <c r="C24" s="1" t="str">
        <f>IF(COUNTIF($A$3:A24,Tabel1[[#This Row],[Nom de l''entité]])=1,SUMIF(Tabel1[Nom de l''entité],Tabel1[[#This Row],[Nom de l''entité]],Tabel1[Montant]),"")</f>
        <v/>
      </c>
    </row>
    <row r="25" spans="1:3" x14ac:dyDescent="0.3">
      <c r="A25" t="s">
        <v>5</v>
      </c>
      <c r="B25" s="1">
        <v>9940830</v>
      </c>
      <c r="C25" s="1" t="str">
        <f>IF(COUNTIF($A$3:A25,Tabel1[[#This Row],[Nom de l''entité]])=1,SUMIF(Tabel1[Nom de l''entité],Tabel1[[#This Row],[Nom de l''entité]],Tabel1[Montant]),"")</f>
        <v/>
      </c>
    </row>
    <row r="26" spans="1:3" x14ac:dyDescent="0.3">
      <c r="A26" t="s">
        <v>6</v>
      </c>
      <c r="B26" s="1">
        <v>9820006.5</v>
      </c>
      <c r="C26" s="1" t="str">
        <f>IF(COUNTIF($A$3:A26,Tabel1[[#This Row],[Nom de l''entité]])=1,SUMIF(Tabel1[Nom de l''entité],Tabel1[[#This Row],[Nom de l''entité]],Tabel1[Montant]),"")</f>
        <v/>
      </c>
    </row>
    <row r="27" spans="1:3" x14ac:dyDescent="0.3">
      <c r="A27" t="s">
        <v>6</v>
      </c>
      <c r="B27" s="1">
        <v>9678578.25</v>
      </c>
      <c r="C27" s="1" t="str">
        <f>IF(COUNTIF($A$3:A27,Tabel1[[#This Row],[Nom de l''entité]])=1,SUMIF(Tabel1[Nom de l''entité],Tabel1[[#This Row],[Nom de l''entité]],Tabel1[Montant]),"")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46DCD-B32C-4E9C-94D0-F2C4DE4A37B7}">
  <dimension ref="B2:E22"/>
  <sheetViews>
    <sheetView tabSelected="1" workbookViewId="0">
      <selection activeCell="A10" sqref="A10"/>
    </sheetView>
  </sheetViews>
  <sheetFormatPr defaultRowHeight="16.5" x14ac:dyDescent="0.3"/>
  <cols>
    <col min="3" max="3" width="5.25" bestFit="1" customWidth="1"/>
    <col min="4" max="4" width="10.125" bestFit="1" customWidth="1"/>
    <col min="5" max="5" width="14" style="1" bestFit="1" customWidth="1"/>
  </cols>
  <sheetData>
    <row r="2" spans="2:5" x14ac:dyDescent="0.3">
      <c r="B2" t="s">
        <v>14</v>
      </c>
      <c r="C2" t="s">
        <v>13</v>
      </c>
      <c r="D2" t="s">
        <v>11</v>
      </c>
      <c r="E2" s="1" t="s">
        <v>12</v>
      </c>
    </row>
    <row r="3" spans="2:5" x14ac:dyDescent="0.3">
      <c r="B3">
        <f>ROW()-ROW($B$2)</f>
        <v>1</v>
      </c>
      <c r="C3" cm="1">
        <f t="array" ref="C3">MOD(IFERROR(_xlfn.AGGREGATE(14,6,TRUNC(Tabel1[Somme]*100)+ROW(Tabel1[Somme])/1000,B3),0)*1000,1000)</f>
        <v>7</v>
      </c>
      <c r="D3" t="str" cm="1">
        <f t="array" ref="D3">IF($C3&lt;&gt;0,INDEX(Blad1!A:A,$C3),"")</f>
        <v>GE</v>
      </c>
      <c r="E3" s="1" cm="1">
        <f t="array" ref="E3">IF($C3&lt;&gt;0,INDEX(Blad1!C:C,$C3),"")</f>
        <v>47097796.900000006</v>
      </c>
    </row>
    <row r="4" spans="2:5" x14ac:dyDescent="0.3">
      <c r="B4">
        <f t="shared" ref="B4:B22" si="0">ROW()-ROW($B$2)</f>
        <v>2</v>
      </c>
      <c r="C4" cm="1">
        <f t="array" ref="C4">MOD(IFERROR(_xlfn.AGGREGATE(14,6,TRUNC(Tabel1[Somme]*100)+ROW(Tabel1[Somme])/1000,B4),0)*1000,1000)</f>
        <v>4</v>
      </c>
      <c r="D4" t="str" cm="1">
        <f t="array" ref="D4">IF($C4&lt;&gt;0,INDEX(Blad1!A:A,$C4),"")</f>
        <v>UQC</v>
      </c>
      <c r="E4" s="1" cm="1">
        <f t="array" ref="E4">IF($C4&lt;&gt;0,INDEX(Blad1!C:C,$C4),"")</f>
        <v>41423821</v>
      </c>
    </row>
    <row r="5" spans="2:5" x14ac:dyDescent="0.3">
      <c r="B5">
        <f t="shared" si="0"/>
        <v>3</v>
      </c>
      <c r="C5" cm="1">
        <f t="array" ref="C5">MOD(IFERROR(_xlfn.AGGREGATE(14,6,TRUNC(Tabel1[Somme]*100)+ROW(Tabel1[Somme])/1000,B5),0)*1000,1000)</f>
        <v>8</v>
      </c>
      <c r="D5" t="str" cm="1">
        <f t="array" ref="D5">IF($C5&lt;&gt;0,INDEX(Blad1!A:A,$C5),"")</f>
        <v>SIETER</v>
      </c>
      <c r="E5" s="1" cm="1">
        <f t="array" ref="E5">IF($C5&lt;&gt;0,INDEX(Blad1!C:C,$C5),"")</f>
        <v>39920249.760000005</v>
      </c>
    </row>
    <row r="6" spans="2:5" x14ac:dyDescent="0.3">
      <c r="B6">
        <f t="shared" si="0"/>
        <v>4</v>
      </c>
      <c r="C6" cm="1">
        <f t="array" ref="C6">MOD(IFERROR(_xlfn.AGGREGATE(14,6,TRUNC(Tabel1[Somme]*100)+ROW(Tabel1[Somme])/1000,B6),0)*1000,1000)</f>
        <v>10</v>
      </c>
      <c r="D6" t="str" cm="1">
        <f t="array" ref="D6">IF($C6&lt;&gt;0,INDEX(Blad1!A:A,$C6),"")</f>
        <v>HOPITAL H</v>
      </c>
      <c r="E6" s="1" cm="1">
        <f t="array" ref="E6">IF($C6&lt;&gt;0,INDEX(Blad1!C:C,$C6),"")</f>
        <v>39917180.079999998</v>
      </c>
    </row>
    <row r="7" spans="2:5" x14ac:dyDescent="0.3">
      <c r="B7">
        <f t="shared" si="0"/>
        <v>5</v>
      </c>
      <c r="C7" cm="1">
        <f t="array" ref="C7">MOD(IFERROR(_xlfn.AGGREGATE(14,6,TRUNC(Tabel1[Somme]*100)+ROW(Tabel1[Somme])/1000,B7),0)*1000,1000)</f>
        <v>6</v>
      </c>
      <c r="D7" t="str" cm="1">
        <f t="array" ref="D7">IF($C7&lt;&gt;0,INDEX(Blad1!A:A,$C7),"")</f>
        <v>MTU</v>
      </c>
      <c r="E7" s="1" cm="1">
        <f t="array" ref="E7">IF($C7&lt;&gt;0,INDEX(Blad1!C:C,$C7),"")</f>
        <v>19871121.280000001</v>
      </c>
    </row>
    <row r="8" spans="2:5" x14ac:dyDescent="0.3">
      <c r="B8">
        <f t="shared" si="0"/>
        <v>6</v>
      </c>
      <c r="C8" cm="1">
        <f t="array" ref="C8">MOD(IFERROR(_xlfn.AGGREGATE(14,6,TRUNC(Tabel1[Somme]*100)+ROW(Tabel1[Somme])/1000,B8),0)*1000,1000)</f>
        <v>13</v>
      </c>
      <c r="D8" t="str" cm="1">
        <f t="array" ref="D8">IF($C8&lt;&gt;0,INDEX(Blad1!A:A,$C8),"")</f>
        <v>AAA</v>
      </c>
      <c r="E8" s="1" cm="1">
        <f t="array" ref="E8">IF($C8&lt;&gt;0,INDEX(Blad1!C:C,$C8),"")</f>
        <v>19498584.75</v>
      </c>
    </row>
    <row r="9" spans="2:5" x14ac:dyDescent="0.3">
      <c r="B9">
        <f t="shared" si="0"/>
        <v>7</v>
      </c>
      <c r="C9" cm="1">
        <f t="array" ref="C9">MOD(IFERROR(_xlfn.AGGREGATE(14,6,TRUNC(Tabel1[Somme]*100)+ROW(Tabel1[Somme])/1000,B9),0)*1000,1000)</f>
        <v>18</v>
      </c>
      <c r="D9" t="str" cm="1">
        <f t="array" ref="D9">IF($C9&lt;&gt;0,INDEX(Blad1!A:A,$C9),"")</f>
        <v>ECOLE B</v>
      </c>
      <c r="E9" s="1" cm="1">
        <f t="array" ref="E9">IF($C9&lt;&gt;0,INDEX(Blad1!C:C,$C9),"")</f>
        <v>17720923.5</v>
      </c>
    </row>
    <row r="10" spans="2:5" x14ac:dyDescent="0.3">
      <c r="B10">
        <f t="shared" si="0"/>
        <v>8</v>
      </c>
      <c r="C10" cm="1">
        <f t="array" ref="C10">MOD(IFERROR(_xlfn.AGGREGATE(14,6,TRUNC(Tabel1[Somme]*100)+ROW(Tabel1[Somme])/1000,B10),0)*1000,1000)</f>
        <v>12</v>
      </c>
      <c r="D10" t="str" cm="1">
        <f t="array" ref="D10">IF($C10&lt;&gt;0,INDEX(Blad1!A:A,$C10),"")</f>
        <v>SOCIETE B</v>
      </c>
      <c r="E10" s="1" cm="1">
        <f t="array" ref="E10">IF($C10&lt;&gt;0,INDEX(Blad1!C:C,$C10),"")</f>
        <v>9940830</v>
      </c>
    </row>
    <row r="11" spans="2:5" x14ac:dyDescent="0.3">
      <c r="B11">
        <f t="shared" si="0"/>
        <v>9</v>
      </c>
      <c r="C11" cm="1">
        <f t="array" ref="C11">MOD(IFERROR(_xlfn.AGGREGATE(14,6,TRUNC(Tabel1[Somme]*100)+ROW(Tabel1[Somme])/1000,B11),0)*1000,1000)</f>
        <v>0</v>
      </c>
      <c r="D11" t="str" cm="1">
        <f t="array" ref="D11">IF($C11&lt;&gt;0,INDEX(Blad1!A:A,$C11),"")</f>
        <v/>
      </c>
      <c r="E11" s="1" t="str" cm="1">
        <f t="array" ref="E11">IF($C11&lt;&gt;0,INDEX(Blad1!C:C,$C11),"")</f>
        <v/>
      </c>
    </row>
    <row r="12" spans="2:5" x14ac:dyDescent="0.3">
      <c r="B12">
        <f t="shared" si="0"/>
        <v>10</v>
      </c>
      <c r="C12" cm="1">
        <f t="array" ref="C12">MOD(IFERROR(_xlfn.AGGREGATE(14,6,TRUNC(Tabel1[Somme]*100)+ROW(Tabel1[Somme])/1000,B12),0)*1000,1000)</f>
        <v>0</v>
      </c>
      <c r="D12" t="str" cm="1">
        <f t="array" ref="D12">IF($C12&lt;&gt;0,INDEX(Blad1!A:A,$C12),"")</f>
        <v/>
      </c>
      <c r="E12" s="1" t="str" cm="1">
        <f t="array" ref="E12">IF($C12&lt;&gt;0,INDEX(Blad1!C:C,$C12),"")</f>
        <v/>
      </c>
    </row>
    <row r="13" spans="2:5" x14ac:dyDescent="0.3">
      <c r="B13">
        <f t="shared" si="0"/>
        <v>11</v>
      </c>
      <c r="C13" cm="1">
        <f t="array" ref="C13">MOD(IFERROR(_xlfn.AGGREGATE(14,6,TRUNC(Tabel1[Somme]*100)+ROW(Tabel1[Somme])/1000,B13),0)*1000,1000)</f>
        <v>0</v>
      </c>
      <c r="D13" t="str" cm="1">
        <f t="array" ref="D13">IF($C13&lt;&gt;0,INDEX(Blad1!A:A,$C13),"")</f>
        <v/>
      </c>
      <c r="E13" s="1" t="str" cm="1">
        <f t="array" ref="E13">IF($C13&lt;&gt;0,INDEX(Blad1!C:C,$C13),"")</f>
        <v/>
      </c>
    </row>
    <row r="14" spans="2:5" x14ac:dyDescent="0.3">
      <c r="B14">
        <f t="shared" si="0"/>
        <v>12</v>
      </c>
      <c r="C14" cm="1">
        <f t="array" ref="C14">MOD(IFERROR(_xlfn.AGGREGATE(14,6,TRUNC(Tabel1[Somme]*100)+ROW(Tabel1[Somme])/1000,B14),0)*1000,1000)</f>
        <v>0</v>
      </c>
      <c r="D14" t="str" cm="1">
        <f t="array" ref="D14">IF($C14&lt;&gt;0,INDEX(Blad1!A:A,$C14),"")</f>
        <v/>
      </c>
      <c r="E14" s="1" t="str" cm="1">
        <f t="array" ref="E14">IF($C14&lt;&gt;0,INDEX(Blad1!C:C,$C14),"")</f>
        <v/>
      </c>
    </row>
    <row r="15" spans="2:5" x14ac:dyDescent="0.3">
      <c r="B15">
        <f t="shared" si="0"/>
        <v>13</v>
      </c>
      <c r="C15" cm="1">
        <f t="array" ref="C15">MOD(IFERROR(_xlfn.AGGREGATE(14,6,TRUNC(Tabel1[Somme]*100)+ROW(Tabel1[Somme])/1000,B15),0)*1000,1000)</f>
        <v>0</v>
      </c>
      <c r="D15" t="str" cm="1">
        <f t="array" ref="D15">IF($C15&lt;&gt;0,INDEX(Blad1!A:A,$C15),"")</f>
        <v/>
      </c>
      <c r="E15" s="1" t="str" cm="1">
        <f t="array" ref="E15">IF($C15&lt;&gt;0,INDEX(Blad1!C:C,$C15),"")</f>
        <v/>
      </c>
    </row>
    <row r="16" spans="2:5" x14ac:dyDescent="0.3">
      <c r="B16">
        <f t="shared" si="0"/>
        <v>14</v>
      </c>
      <c r="C16" cm="1">
        <f t="array" ref="C16">MOD(IFERROR(_xlfn.AGGREGATE(14,6,TRUNC(Tabel1[Somme]*100)+ROW(Tabel1[Somme])/1000,B16),0)*1000,1000)</f>
        <v>0</v>
      </c>
      <c r="D16" t="str" cm="1">
        <f t="array" ref="D16">IF($C16&lt;&gt;0,INDEX(Blad1!A:A,$C16),"")</f>
        <v/>
      </c>
      <c r="E16" s="1" t="str" cm="1">
        <f t="array" ref="E16">IF($C16&lt;&gt;0,INDEX(Blad1!C:C,$C16),"")</f>
        <v/>
      </c>
    </row>
    <row r="17" spans="2:5" x14ac:dyDescent="0.3">
      <c r="B17">
        <f t="shared" si="0"/>
        <v>15</v>
      </c>
      <c r="C17" cm="1">
        <f t="array" ref="C17">MOD(IFERROR(_xlfn.AGGREGATE(14,6,TRUNC(Tabel1[Somme]*100)+ROW(Tabel1[Somme])/1000,B17),0)*1000,1000)</f>
        <v>0</v>
      </c>
      <c r="D17" t="str" cm="1">
        <f t="array" ref="D17">IF($C17&lt;&gt;0,INDEX(Blad1!A:A,$C17),"")</f>
        <v/>
      </c>
      <c r="E17" s="1" t="str" cm="1">
        <f t="array" ref="E17">IF($C17&lt;&gt;0,INDEX(Blad1!C:C,$C17),"")</f>
        <v/>
      </c>
    </row>
    <row r="18" spans="2:5" x14ac:dyDescent="0.3">
      <c r="B18">
        <f t="shared" si="0"/>
        <v>16</v>
      </c>
      <c r="C18" cm="1">
        <f t="array" ref="C18">MOD(IFERROR(_xlfn.AGGREGATE(14,6,TRUNC(Tabel1[Somme]*100)+ROW(Tabel1[Somme])/1000,B18),0)*1000,1000)</f>
        <v>0</v>
      </c>
      <c r="D18" t="str" cm="1">
        <f t="array" ref="D18">IF($C18&lt;&gt;0,INDEX(Blad1!A:A,$C18),"")</f>
        <v/>
      </c>
      <c r="E18" s="1" t="str" cm="1">
        <f t="array" ref="E18">IF($C18&lt;&gt;0,INDEX(Blad1!C:C,$C18),"")</f>
        <v/>
      </c>
    </row>
    <row r="19" spans="2:5" x14ac:dyDescent="0.3">
      <c r="B19">
        <f t="shared" si="0"/>
        <v>17</v>
      </c>
      <c r="C19" cm="1">
        <f t="array" ref="C19">MOD(IFERROR(_xlfn.AGGREGATE(14,6,TRUNC(Tabel1[Somme]*100)+ROW(Tabel1[Somme])/1000,B19),0)*1000,1000)</f>
        <v>0</v>
      </c>
      <c r="D19" t="str" cm="1">
        <f t="array" ref="D19">IF($C19&lt;&gt;0,INDEX(Blad1!A:A,$C19),"")</f>
        <v/>
      </c>
      <c r="E19" s="1" t="str" cm="1">
        <f t="array" ref="E19">IF($C19&lt;&gt;0,INDEX(Blad1!C:C,$C19),"")</f>
        <v/>
      </c>
    </row>
    <row r="20" spans="2:5" x14ac:dyDescent="0.3">
      <c r="B20">
        <f t="shared" si="0"/>
        <v>18</v>
      </c>
      <c r="C20" cm="1">
        <f t="array" ref="C20">MOD(IFERROR(_xlfn.AGGREGATE(14,6,TRUNC(Tabel1[Somme]*100)+ROW(Tabel1[Somme])/1000,B20),0)*1000,1000)</f>
        <v>0</v>
      </c>
      <c r="D20" t="str" cm="1">
        <f t="array" ref="D20">IF($C20&lt;&gt;0,INDEX(Blad1!A:A,$C20),"")</f>
        <v/>
      </c>
      <c r="E20" s="1" t="str" cm="1">
        <f t="array" ref="E20">IF($C20&lt;&gt;0,INDEX(Blad1!C:C,$C20),"")</f>
        <v/>
      </c>
    </row>
    <row r="21" spans="2:5" x14ac:dyDescent="0.3">
      <c r="B21">
        <f t="shared" si="0"/>
        <v>19</v>
      </c>
      <c r="C21" cm="1">
        <f t="array" ref="C21">MOD(IFERROR(_xlfn.AGGREGATE(14,6,TRUNC(Tabel1[Somme]*100)+ROW(Tabel1[Somme])/1000,B21),0)*1000,1000)</f>
        <v>0</v>
      </c>
      <c r="D21" t="str" cm="1">
        <f t="array" ref="D21">IF($C21&lt;&gt;0,INDEX(Blad1!A:A,$C21),"")</f>
        <v/>
      </c>
      <c r="E21" s="1" t="str" cm="1">
        <f t="array" ref="E21">IF($C21&lt;&gt;0,INDEX(Blad1!C:C,$C21),"")</f>
        <v/>
      </c>
    </row>
    <row r="22" spans="2:5" x14ac:dyDescent="0.3">
      <c r="B22">
        <f t="shared" si="0"/>
        <v>20</v>
      </c>
      <c r="C22" cm="1">
        <f t="array" ref="C22">MOD(IFERROR(_xlfn.AGGREGATE(14,6,TRUNC(Tabel1[Somme]*100)+ROW(Tabel1[Somme])/1000,B22),0)*1000,1000)</f>
        <v>0</v>
      </c>
      <c r="D22" t="str" cm="1">
        <f t="array" ref="D22">IF($C22&lt;&gt;0,INDEX(Blad1!A:A,$C22),"")</f>
        <v/>
      </c>
      <c r="E22" s="1" t="str" cm="1">
        <f t="array" ref="E22">IF($C22&lt;&gt;0,INDEX(Blad1!C:C,$C22),"")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Blad2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2024-10-27T15:55:42Z</dcterms:created>
  <dcterms:modified xsi:type="dcterms:W3CDTF">2024-10-27T16:16:08Z</dcterms:modified>
</cp:coreProperties>
</file>