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AE70152-3A4F-4E89-A5CF-E11A3730B98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Blad1" sheetId="7" r:id="rId1"/>
  </sheets>
  <definedNames>
    <definedName name="Anni">Tabel2[naissance]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7" l="1"/>
  <c r="H9" i="7" s="1" a="1"/>
  <c r="H9" i="7" s="1"/>
  <c r="F1" i="7"/>
  <c r="H2" i="7" s="1" a="1"/>
  <c r="H2" i="7" s="1"/>
  <c r="H29" i="7" l="1" a="1"/>
  <c r="H29" i="7" s="1"/>
  <c r="H25" i="7" a="1"/>
  <c r="H25" i="7" s="1"/>
  <c r="H17" i="7" a="1"/>
  <c r="H17" i="7" s="1"/>
  <c r="I17" i="7" s="1" a="1"/>
  <c r="I17" i="7" s="1"/>
  <c r="H21" i="7" a="1"/>
  <c r="H21" i="7" s="1"/>
  <c r="I21" i="7" s="1" a="1"/>
  <c r="I21" i="7" s="1"/>
  <c r="H5" i="7" a="1"/>
  <c r="H5" i="7" s="1"/>
  <c r="H32" i="7" a="1"/>
  <c r="H32" i="7" s="1"/>
  <c r="H28" i="7" a="1"/>
  <c r="H28" i="7" s="1"/>
  <c r="H24" i="7" a="1"/>
  <c r="H24" i="7" s="1"/>
  <c r="I24" i="7" s="1" a="1"/>
  <c r="I24" i="7" s="1"/>
  <c r="H20" i="7" a="1"/>
  <c r="H20" i="7" s="1"/>
  <c r="H16" i="7" a="1"/>
  <c r="H16" i="7" s="1"/>
  <c r="H12" i="7" a="1"/>
  <c r="H12" i="7" s="1"/>
  <c r="H8" i="7" a="1"/>
  <c r="H8" i="7" s="1"/>
  <c r="H4" i="7" a="1"/>
  <c r="H4" i="7" s="1"/>
  <c r="H13" i="7" a="1"/>
  <c r="H13" i="7" s="1"/>
  <c r="H31" i="7" a="1"/>
  <c r="H31" i="7" s="1"/>
  <c r="H27" i="7" a="1"/>
  <c r="H27" i="7" s="1"/>
  <c r="H23" i="7" a="1"/>
  <c r="H23" i="7" s="1"/>
  <c r="H19" i="7" a="1"/>
  <c r="H19" i="7" s="1"/>
  <c r="H15" i="7" a="1"/>
  <c r="H15" i="7" s="1"/>
  <c r="H11" i="7" a="1"/>
  <c r="H11" i="7" s="1"/>
  <c r="H7" i="7" a="1"/>
  <c r="H7" i="7" s="1"/>
  <c r="H3" i="7" a="1"/>
  <c r="H3" i="7" s="1"/>
  <c r="H30" i="7" a="1"/>
  <c r="H30" i="7" s="1"/>
  <c r="H26" i="7" a="1"/>
  <c r="H26" i="7" s="1"/>
  <c r="K26" i="7" s="1"/>
  <c r="H22" i="7" a="1"/>
  <c r="H22" i="7" s="1"/>
  <c r="H18" i="7" a="1"/>
  <c r="H18" i="7" s="1"/>
  <c r="H14" i="7" a="1"/>
  <c r="H14" i="7" s="1"/>
  <c r="H10" i="7" a="1"/>
  <c r="H10" i="7" s="1"/>
  <c r="I10" i="7" s="1" a="1"/>
  <c r="I10" i="7" s="1"/>
  <c r="H6" i="7" a="1"/>
  <c r="H6" i="7" s="1"/>
  <c r="I23" i="7" a="1"/>
  <c r="I23" i="7" s="1"/>
  <c r="K23" i="7"/>
  <c r="J17" i="7" a="1"/>
  <c r="J17" i="7" s="1"/>
  <c r="K17" i="7" s="1"/>
  <c r="K32" i="7"/>
  <c r="K31" i="7"/>
  <c r="K24" i="7"/>
  <c r="K30" i="7"/>
  <c r="K28" i="7"/>
  <c r="J30" i="7" a="1"/>
  <c r="J30" i="7" s="1"/>
  <c r="I30" i="7" a="1"/>
  <c r="I30" i="7" s="1"/>
  <c r="J28" i="7" a="1"/>
  <c r="J28" i="7" s="1"/>
  <c r="I32" i="7" a="1"/>
  <c r="I32" i="7" s="1"/>
  <c r="J32" i="7" a="1"/>
  <c r="J32" i="7" s="1"/>
  <c r="I31" i="7" a="1"/>
  <c r="I31" i="7" s="1"/>
  <c r="J31" i="7" a="1"/>
  <c r="J31" i="7" s="1"/>
  <c r="J24" i="7" a="1"/>
  <c r="J24" i="7" s="1"/>
  <c r="J20" i="7" a="1"/>
  <c r="J20" i="7" s="1"/>
  <c r="K20" i="7" s="1"/>
  <c r="I20" i="7" a="1"/>
  <c r="I20" i="7" s="1"/>
  <c r="J23" i="7" a="1"/>
  <c r="J23" i="7" s="1"/>
  <c r="J25" i="7" a="1"/>
  <c r="J25" i="7" s="1"/>
  <c r="I5" i="7" a="1"/>
  <c r="I5" i="7" s="1"/>
  <c r="J5" i="7" a="1"/>
  <c r="J5" i="7" s="1"/>
  <c r="K5" i="7" s="1"/>
  <c r="I18" i="7" a="1"/>
  <c r="I18" i="7" s="1"/>
  <c r="J18" i="7" a="1"/>
  <c r="J18" i="7" s="1"/>
  <c r="J19" i="7" a="1"/>
  <c r="J19" i="7" s="1"/>
  <c r="J15" i="7" a="1"/>
  <c r="J15" i="7" s="1"/>
  <c r="J7" i="7" a="1"/>
  <c r="J7" i="7" s="1"/>
  <c r="J26" i="7" l="1" a="1"/>
  <c r="J26" i="7" s="1"/>
  <c r="J21" i="7" a="1"/>
  <c r="J21" i="7" s="1"/>
  <c r="K21" i="7" s="1"/>
  <c r="J10" i="7" a="1"/>
  <c r="J10" i="7" s="1"/>
  <c r="I7" i="7" a="1"/>
  <c r="I7" i="7" s="1"/>
  <c r="K7" i="7"/>
  <c r="I2" i="7" a="1"/>
  <c r="I2" i="7" s="1"/>
  <c r="I28" i="7" a="1"/>
  <c r="I28" i="7" s="1"/>
  <c r="K18" i="7"/>
  <c r="I25" i="7" a="1"/>
  <c r="I25" i="7" s="1"/>
  <c r="K25" i="7"/>
  <c r="J29" i="7" a="1"/>
  <c r="J29" i="7" s="1"/>
  <c r="K29" i="7"/>
  <c r="I29" i="7" a="1"/>
  <c r="I29" i="7" s="1"/>
  <c r="J2" i="7" a="1"/>
  <c r="J2" i="7" s="1"/>
  <c r="K2" i="7" s="1"/>
  <c r="I22" i="7" a="1"/>
  <c r="I22" i="7" s="1"/>
  <c r="K10" i="7"/>
  <c r="J22" i="7" a="1"/>
  <c r="J22" i="7" s="1"/>
  <c r="K22" i="7" s="1"/>
  <c r="I26" i="7" a="1"/>
  <c r="I26" i="7" s="1"/>
  <c r="J27" i="7" a="1"/>
  <c r="J27" i="7" s="1"/>
  <c r="K27" i="7"/>
  <c r="I27" i="7" a="1"/>
  <c r="I27" i="7" s="1"/>
  <c r="I19" i="7" a="1"/>
  <c r="I19" i="7" s="1"/>
  <c r="K19" i="7"/>
  <c r="I15" i="7" a="1"/>
  <c r="I15" i="7" s="1"/>
  <c r="K15" i="7"/>
  <c r="J8" i="7" a="1"/>
  <c r="J8" i="7" s="1"/>
  <c r="K8" i="7" s="1"/>
  <c r="I8" i="7" a="1"/>
  <c r="I8" i="7" s="1"/>
  <c r="J12" i="7" a="1"/>
  <c r="J12" i="7" s="1"/>
  <c r="K12" i="7" s="1"/>
  <c r="I12" i="7" a="1"/>
  <c r="I12" i="7" s="1"/>
  <c r="I14" i="7" a="1"/>
  <c r="I14" i="7" s="1"/>
  <c r="J14" i="7" a="1"/>
  <c r="J14" i="7" s="1"/>
  <c r="K14" i="7" s="1"/>
  <c r="I3" i="7" a="1"/>
  <c r="I3" i="7" s="1"/>
  <c r="J3" i="7" a="1"/>
  <c r="J3" i="7" s="1"/>
  <c r="K3" i="7" s="1"/>
  <c r="J4" i="7" a="1"/>
  <c r="J4" i="7" s="1"/>
  <c r="K4" i="7" s="1"/>
  <c r="I4" i="7" a="1"/>
  <c r="I4" i="7" s="1"/>
  <c r="I11" i="7" a="1"/>
  <c r="I11" i="7" s="1"/>
  <c r="J11" i="7" a="1"/>
  <c r="J11" i="7" s="1"/>
  <c r="K11" i="7" s="1"/>
  <c r="I13" i="7" a="1"/>
  <c r="I13" i="7" s="1"/>
  <c r="J13" i="7" a="1"/>
  <c r="J13" i="7" s="1"/>
  <c r="K13" i="7" s="1"/>
  <c r="J16" i="7" a="1"/>
  <c r="J16" i="7" s="1"/>
  <c r="K16" i="7" s="1"/>
  <c r="I16" i="7" a="1"/>
  <c r="I16" i="7" s="1"/>
  <c r="I6" i="7" a="1"/>
  <c r="I6" i="7" s="1"/>
  <c r="J6" i="7" a="1"/>
  <c r="J6" i="7" s="1"/>
  <c r="K6" i="7" s="1"/>
  <c r="I9" i="7" a="1"/>
  <c r="I9" i="7" s="1"/>
  <c r="J9" i="7" a="1"/>
  <c r="J9" i="7" s="1"/>
  <c r="K9" i="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<sst xmlns="http://schemas.openxmlformats.org/spreadsheetml/2006/main" count="243" uniqueCount="241">
  <si>
    <t>nom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</si>
  <si>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</si>
  <si>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</si>
  <si>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</si>
  <si>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</si>
  <si>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</si>
  <si>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</si>
  <si>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</si>
  <si>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</si>
  <si>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personne9</t>
  </si>
  <si>
    <t>personne10</t>
  </si>
  <si>
    <t>personne11</t>
  </si>
  <si>
    <t>personne12</t>
  </si>
  <si>
    <t>personne13</t>
  </si>
  <si>
    <t>personne14</t>
  </si>
  <si>
    <t>personne15</t>
  </si>
  <si>
    <t>personne16</t>
  </si>
  <si>
    <t>personne17</t>
  </si>
  <si>
    <t>personne18</t>
  </si>
  <si>
    <t>personne19</t>
  </si>
  <si>
    <t>personne20</t>
  </si>
  <si>
    <t>personne21</t>
  </si>
  <si>
    <t>personne22</t>
  </si>
  <si>
    <t>personne23</t>
  </si>
  <si>
    <t>personne24</t>
  </si>
  <si>
    <t>personne25</t>
  </si>
  <si>
    <t>personne26</t>
  </si>
  <si>
    <t>personne27</t>
  </si>
  <si>
    <t>personne28</t>
  </si>
  <si>
    <t>personne29</t>
  </si>
  <si>
    <t>personne30</t>
  </si>
  <si>
    <t>personne31</t>
  </si>
  <si>
    <t>personne32</t>
  </si>
  <si>
    <t>personne33</t>
  </si>
  <si>
    <t>personne34</t>
  </si>
  <si>
    <t>personne35</t>
  </si>
  <si>
    <t>personne36</t>
  </si>
  <si>
    <t>personne37</t>
  </si>
  <si>
    <t>personne38</t>
  </si>
  <si>
    <t>personne39</t>
  </si>
  <si>
    <t>personne40</t>
  </si>
  <si>
    <t>personne41</t>
  </si>
  <si>
    <t>personne42</t>
  </si>
  <si>
    <t>personne43</t>
  </si>
  <si>
    <t>personne44</t>
  </si>
  <si>
    <t>personne45</t>
  </si>
  <si>
    <t>personne46</t>
  </si>
  <si>
    <t>personne47</t>
  </si>
  <si>
    <t>personne48</t>
  </si>
  <si>
    <t>personne49</t>
  </si>
  <si>
    <t>personne50</t>
  </si>
  <si>
    <t>personne51</t>
  </si>
  <si>
    <t>personne52</t>
  </si>
  <si>
    <t>personne53</t>
  </si>
  <si>
    <t>personne54</t>
  </si>
  <si>
    <t>personne55</t>
  </si>
  <si>
    <t>personne56</t>
  </si>
  <si>
    <t>personne57</t>
  </si>
  <si>
    <t>personne58</t>
  </si>
  <si>
    <t>personne59</t>
  </si>
  <si>
    <t>personne60</t>
  </si>
  <si>
    <t>personne61</t>
  </si>
  <si>
    <t>personne62</t>
  </si>
  <si>
    <t>personne63</t>
  </si>
  <si>
    <t>personne64</t>
  </si>
  <si>
    <t>personne65</t>
  </si>
  <si>
    <t>personne66</t>
  </si>
  <si>
    <t>personne67</t>
  </si>
  <si>
    <t>personne68</t>
  </si>
  <si>
    <t>personne69</t>
  </si>
  <si>
    <t>personne70</t>
  </si>
  <si>
    <t>personne71</t>
  </si>
  <si>
    <t>personne72</t>
  </si>
  <si>
    <t>personne73</t>
  </si>
  <si>
    <t>personne74</t>
  </si>
  <si>
    <t>personne75</t>
  </si>
  <si>
    <t>personne76</t>
  </si>
  <si>
    <t>personne77</t>
  </si>
  <si>
    <t>personne78</t>
  </si>
  <si>
    <t>personne79</t>
  </si>
  <si>
    <t>personne80</t>
  </si>
  <si>
    <t>personne81</t>
  </si>
  <si>
    <t>personne82</t>
  </si>
  <si>
    <t>personne83</t>
  </si>
  <si>
    <t>personne84</t>
  </si>
  <si>
    <t>personne85</t>
  </si>
  <si>
    <t>personne86</t>
  </si>
  <si>
    <t>personne87</t>
  </si>
  <si>
    <t>personne88</t>
  </si>
  <si>
    <t>personne89</t>
  </si>
  <si>
    <t>personne90</t>
  </si>
  <si>
    <t>personne91</t>
  </si>
  <si>
    <t>personne92</t>
  </si>
  <si>
    <t>personne93</t>
  </si>
  <si>
    <t>personne94</t>
  </si>
  <si>
    <t>personne95</t>
  </si>
  <si>
    <t>personne96</t>
  </si>
  <si>
    <t>personne97</t>
  </si>
  <si>
    <t>personne98</t>
  </si>
  <si>
    <t>personne99</t>
  </si>
  <si>
    <t>personne100</t>
  </si>
  <si>
    <t>personne101</t>
  </si>
  <si>
    <t>personne102</t>
  </si>
  <si>
    <t>personne103</t>
  </si>
  <si>
    <t>personne104</t>
  </si>
  <si>
    <t>personne105</t>
  </si>
  <si>
    <t>personne106</t>
  </si>
  <si>
    <t>personne107</t>
  </si>
  <si>
    <t>personne108</t>
  </si>
  <si>
    <t>personne109</t>
  </si>
  <si>
    <t>personne110</t>
  </si>
  <si>
    <t>personne111</t>
  </si>
  <si>
    <t>personne112</t>
  </si>
  <si>
    <t>personne113</t>
  </si>
  <si>
    <t>personne114</t>
  </si>
  <si>
    <t>personne115</t>
  </si>
  <si>
    <t>personne116</t>
  </si>
  <si>
    <t>personne117</t>
  </si>
  <si>
    <t>personne118</t>
  </si>
  <si>
    <t>personne119</t>
  </si>
  <si>
    <t>personne120</t>
  </si>
  <si>
    <t>personne121</t>
  </si>
  <si>
    <t>personne122</t>
  </si>
  <si>
    <t>personne123</t>
  </si>
  <si>
    <t>personne124</t>
  </si>
  <si>
    <t>personne125</t>
  </si>
  <si>
    <t>personne126</t>
  </si>
  <si>
    <t>personne127</t>
  </si>
  <si>
    <t>personne128</t>
  </si>
  <si>
    <t>personne129</t>
  </si>
  <si>
    <t>personne130</t>
  </si>
  <si>
    <t>personne131</t>
  </si>
  <si>
    <t>personne132</t>
  </si>
  <si>
    <t>personne133</t>
  </si>
  <si>
    <t>personne134</t>
  </si>
  <si>
    <t>personne135</t>
  </si>
  <si>
    <t>personne136</t>
  </si>
  <si>
    <t>personne137</t>
  </si>
  <si>
    <t>personne138</t>
  </si>
  <si>
    <t>personne139</t>
  </si>
  <si>
    <t>personne140</t>
  </si>
  <si>
    <t>personne141</t>
  </si>
  <si>
    <t>personne142</t>
  </si>
  <si>
    <t>personne143</t>
  </si>
  <si>
    <t>personne144</t>
  </si>
  <si>
    <t>personne145</t>
  </si>
  <si>
    <t>personne146</t>
  </si>
  <si>
    <t>personne147</t>
  </si>
  <si>
    <t>personne148</t>
  </si>
  <si>
    <t>personne149</t>
  </si>
  <si>
    <t>personne150</t>
  </si>
  <si>
    <t>personne151</t>
  </si>
  <si>
    <t>personne152</t>
  </si>
  <si>
    <t>personne153</t>
  </si>
  <si>
    <t>personne154</t>
  </si>
  <si>
    <t>personne155</t>
  </si>
  <si>
    <t>personne156</t>
  </si>
  <si>
    <t>personne157</t>
  </si>
  <si>
    <t>personne158</t>
  </si>
  <si>
    <t>personne159</t>
  </si>
  <si>
    <t>personne160</t>
  </si>
  <si>
    <t>personne161</t>
  </si>
  <si>
    <t>personne162</t>
  </si>
  <si>
    <t>personne163</t>
  </si>
  <si>
    <t>personne164</t>
  </si>
  <si>
    <t>personne165</t>
  </si>
  <si>
    <t>personne166</t>
  </si>
  <si>
    <t>personne167</t>
  </si>
  <si>
    <t>personne168</t>
  </si>
  <si>
    <t>personne169</t>
  </si>
  <si>
    <t>personne170</t>
  </si>
  <si>
    <t>personne171</t>
  </si>
  <si>
    <t>personne172</t>
  </si>
  <si>
    <t>personne173</t>
  </si>
  <si>
    <t>personne174</t>
  </si>
  <si>
    <t>personne175</t>
  </si>
  <si>
    <t>personne176</t>
  </si>
  <si>
    <t>personne177</t>
  </si>
  <si>
    <t>personne178</t>
  </si>
  <si>
    <t>personne179</t>
  </si>
  <si>
    <t>personne180</t>
  </si>
  <si>
    <t>personne181</t>
  </si>
  <si>
    <t>personne182</t>
  </si>
  <si>
    <t>personne183</t>
  </si>
  <si>
    <t>personne184</t>
  </si>
  <si>
    <t>personne185</t>
  </si>
  <si>
    <t>personne186</t>
  </si>
  <si>
    <t>personne187</t>
  </si>
  <si>
    <t>personne188</t>
  </si>
  <si>
    <t>personne189</t>
  </si>
  <si>
    <t>personne190</t>
  </si>
  <si>
    <t>personne191</t>
  </si>
  <si>
    <t>personne192</t>
  </si>
  <si>
    <t>personne193</t>
  </si>
  <si>
    <t>personne194</t>
  </si>
  <si>
    <t>personne195</t>
  </si>
  <si>
    <t>personne196</t>
  </si>
  <si>
    <t>personne197</t>
  </si>
  <si>
    <t>personne198</t>
  </si>
  <si>
    <t>personne199</t>
  </si>
  <si>
    <t>personne200</t>
  </si>
  <si>
    <t>personne201</t>
  </si>
  <si>
    <t>personne202</t>
  </si>
  <si>
    <t>personne203</t>
  </si>
  <si>
    <t>personne204</t>
  </si>
  <si>
    <t>personne205</t>
  </si>
  <si>
    <t>personne206</t>
  </si>
  <si>
    <t>personne207</t>
  </si>
  <si>
    <t>personne208</t>
  </si>
  <si>
    <t>personne209</t>
  </si>
  <si>
    <t>personne210</t>
  </si>
  <si>
    <t>personne211</t>
  </si>
  <si>
    <t>personne212</t>
  </si>
  <si>
    <t>personne213</t>
  </si>
  <si>
    <t>personne214</t>
  </si>
  <si>
    <t>personne215</t>
  </si>
  <si>
    <t>personne216</t>
  </si>
  <si>
    <t>personne217</t>
  </si>
  <si>
    <t>personne218</t>
  </si>
  <si>
    <t>personne219</t>
  </si>
  <si>
    <t>personne220</t>
  </si>
  <si>
    <t>personne221</t>
  </si>
  <si>
    <t>personne222</t>
  </si>
  <si>
    <t>personne223</t>
  </si>
  <si>
    <t>personne224</t>
  </si>
  <si>
    <t>personne225</t>
  </si>
  <si>
    <t>personne226</t>
  </si>
  <si>
    <t>personne227</t>
  </si>
  <si>
    <t>personne228</t>
  </si>
  <si>
    <t>personne229</t>
  </si>
  <si>
    <t>personne230</t>
  </si>
  <si>
    <t>personne231</t>
  </si>
  <si>
    <t>personne232</t>
  </si>
  <si>
    <t>personne233</t>
  </si>
  <si>
    <t>personne234</t>
  </si>
  <si>
    <t>personne235</t>
  </si>
  <si>
    <t>de</t>
  </si>
  <si>
    <t>à</t>
  </si>
  <si>
    <t>ligne</t>
  </si>
  <si>
    <t>naissance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</si>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</sst>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9" formatCode="dd\-mm\-yy;@"/>
    <numFmt numFmtId="170" formatCode="0&quot; ans&quot;"/>
    <numFmt numFmtId="171" formatCode="dd/mm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3" fillId="2" borderId="1" xfId="0" applyFont="1" applyFill="1" applyBorder="1" applyAlignment="1">
      <alignment horizontal="center"/>
    </xf>
    <xf numFmtId="0" fontId="1" fillId="2" borderId="3" xfId="0" applyFont="1" applyFill="1" applyBorder="1"/>
    <xf numFmtId="0" fontId="3" fillId="2" borderId="4" xfId="0" applyFont="1" applyFill="1" applyBorder="1" applyAlignment="1">
      <alignment horizontal="center"/>
    </xf>
    <xf numFmtId="0" fontId="1" fillId="2" borderId="6" xfId="0" applyFont="1" applyFill="1" applyBorder="1"/>
    <xf numFmtId="169" fontId="0" fillId="0" borderId="0" xfId="0" applyNumberFormat="1" applyAlignment="1">
      <alignment horizontal="center"/>
    </xf>
    <xf numFmtId="14" fontId="0" fillId="2" borderId="0" xfId="0" applyNumberFormat="1" applyFill="1" applyAlignment="1">
      <alignment horizontal="center"/>
    </xf>
    <xf numFmtId="169" fontId="0" fillId="2" borderId="0" xfId="0" applyNumberFormat="1" applyFill="1" applyAlignment="1">
      <alignment horizontal="center"/>
    </xf>
    <xf numFmtId="0" fontId="4" fillId="2" borderId="0" xfId="0" quotePrefix="1" applyFont="1" applyFill="1" applyAlignment="1">
      <alignment horizontal="center"/>
    </xf>
    <xf numFmtId="0" fontId="4" fillId="0" borderId="0" xfId="0" applyFont="1" applyAlignment="1">
      <alignment horizontal="center"/>
    </xf>
    <xf numFmtId="170" fontId="0" fillId="2" borderId="0" xfId="0" applyNumberFormat="1" applyFill="1" applyAlignment="1">
      <alignment horizontal="center"/>
    </xf>
    <xf numFmtId="170" fontId="0" fillId="0" borderId="0" xfId="0" applyNumberFormat="1"/>
    <xf numFmtId="171" fontId="3" fillId="2" borderId="2" xfId="0" applyNumberFormat="1" applyFont="1" applyFill="1" applyBorder="1" applyAlignment="1">
      <alignment horizontal="center"/>
    </xf>
    <xf numFmtId="171" fontId="3" fillId="2" borderId="5" xfId="0" applyNumberFormat="1" applyFont="1" applyFill="1" applyBorder="1" applyAlignment="1">
      <alignment horizontal="center"/>
    </xf>
  </cellXfs>
  <cellStyles count="1">
    <cellStyle name="Standaard" xfId="0" builtinId="0"/>
  </cellStyles>
  <dxfs count="8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Calibri"/>
        <family val="2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numFmt numFmtId="170" formatCode="0&quot; ans&quot;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numFmt numFmtId="169" formatCode="dd\-mm\-yy;@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numFmt numFmtId="19" formatCode="d/mm/yy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numFmt numFmtId="19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8FFAA5B-D4B2-4DD0-9831-E408DDE1B880}" name="Tabel2" displayName="Tabel2" ref="A1:B236" totalsRowShown="0">
  <autoFilter ref="A1:B236" xr:uid="{28FFAA5B-D4B2-4DD0-9831-E408DDE1B880}"/>
  <tableColumns count="2">
    <tableColumn id="1" xr3:uid="{E2C9C052-03BF-40E4-9EB3-9AFAD558926A}" name="nom"/>
    <tableColumn id="2" xr3:uid="{E5298202-68CE-455B-B648-184F090A91DD}" name="naissance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1BF7E1-1F05-42F8-A339-92AEC22642C8}" name="Tabel3" displayName="Tabel3" ref="H1:K32" totalsRowShown="0" dataDxfId="3">
  <autoFilter ref="H1:K32" xr:uid="{321BF7E1-1F05-42F8-A339-92AEC22642C8}"/>
  <tableColumns count="4">
    <tableColumn id="1" xr3:uid="{FCE59933-1C31-409B-83D8-A82BB97AD3DF}" name="ligne" dataDxfId="2">
      <calculatedColumnFormula array="1">IFERROR(MOD(1000*_xlfn.AGGREGATE(15,6,(MONTH(Anni)*100+DAY(Anni)+ROW(Anni)/1000)/(($F$1&lt;=MONTH(Anni)*100+DAY(Anni))*(MONTH(Anni)*100+DAY(Anni)&lt;=$F$2)),ROW()-ROW(Tabel3[[#Headers],[ligne]])),1000),"-")</calculatedColumnFormula>
    </tableColumn>
    <tableColumn id="2" xr3:uid="{BBBB4FAB-738E-4635-9A62-548C880A4033}" name="nom" dataDxfId="6">
      <calculatedColumnFormula array="1">IF(ISNUMBER($H2),INDEX(A:A,$H2),"-")</calculatedColumnFormula>
    </tableColumn>
    <tableColumn id="3" xr3:uid="{F7981460-6221-4E2D-9BFE-CEA1D6CB6072}" name="naissance" dataDxfId="5">
      <calculatedColumnFormula array="1">IF(ISNUMBER($H2),INDEX(B:B,$H2),"-")</calculatedColumnFormula>
    </tableColumn>
    <tableColumn id="4" xr3:uid="{0E348888-CE15-4904-BF90-BDEBFEF0E22B}" name="age" dataDxfId="4">
      <calculatedColumnFormula>IF(ISNUMBER($H2),ROUND((TODAY()-J2)/365,0),"-")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E4710-7AFE-4E66-AFFC-FDA2407BC509}">
  <dimension ref="A1:K236"/>
  <sheetViews>
    <sheetView tabSelected="1" workbookViewId="0">
      <selection activeCell="S21" sqref="S21"/>
    </sheetView>
  </sheetViews>
  <sheetFormatPr defaultRowHeight="15" x14ac:dyDescent="0.25"/>
  <cols>
    <col min="1" max="1" width="12.42578125" bestFit="1" customWidth="1"/>
    <col min="2" max="2" width="14.140625" customWidth="1"/>
    <col min="3" max="3" width="5.5703125" customWidth="1"/>
    <col min="5" max="5" width="15.140625" bestFit="1" customWidth="1"/>
    <col min="7" max="7" width="6.42578125" style="2" customWidth="1"/>
    <col min="8" max="8" width="10" style="11" bestFit="1" customWidth="1"/>
    <col min="9" max="9" width="12.42578125" style="1" bestFit="1" customWidth="1"/>
    <col min="10" max="10" width="14.140625" style="7" bestFit="1" customWidth="1"/>
    <col min="11" max="11" width="6.42578125" style="13" bestFit="1" customWidth="1"/>
  </cols>
  <sheetData>
    <row r="1" spans="1:11" ht="18.75" x14ac:dyDescent="0.3">
      <c r="A1" t="s">
        <v>0</v>
      </c>
      <c r="B1" t="s">
        <v>239</v>
      </c>
      <c r="D1" s="3" t="s">
        <v>236</v>
      </c>
      <c r="E1" s="14">
        <v>45505</v>
      </c>
      <c r="F1" s="4">
        <f>MONTH(E1)*100+DAY(E1)</f>
        <v>801</v>
      </c>
      <c r="H1" s="11" t="s">
        <v>238</v>
      </c>
      <c r="I1" s="1" t="s">
        <v>0</v>
      </c>
      <c r="J1" s="7" t="s">
        <v>239</v>
      </c>
      <c r="K1" s="13" t="s">
        <v>240</v>
      </c>
    </row>
    <row r="2" spans="1:11" ht="19.5" thickBot="1" x14ac:dyDescent="0.35">
      <c r="A2" t="s">
        <v>1</v>
      </c>
      <c r="B2" s="2">
        <v>44776</v>
      </c>
      <c r="D2" s="5" t="s">
        <v>237</v>
      </c>
      <c r="E2" s="15">
        <v>45535</v>
      </c>
      <c r="F2" s="6">
        <f>MONTH(E2)*100+DAY(E2)</f>
        <v>831</v>
      </c>
      <c r="H2" s="10" cm="1">
        <f t="array" ref="H2">IFERROR(MOD(1000*_xlfn.AGGREGATE(15,6,(MONTH(Anni)*100+DAY(Anni)+ROW(Anni)/1000)/(($F$1&lt;=MONTH(Anni)*100+DAY(Anni))*(MONTH(Anni)*100+DAY(Anni)&lt;=$F$2)),ROW()-ROW(Tabel3[[#Headers],[ligne]])),1000),"-")</f>
        <v>11</v>
      </c>
      <c r="I2" s="8" t="str" cm="1">
        <f t="array" ref="I2">IF(ISNUMBER($H2),INDEX(A:A,$H2),"-")</f>
        <v>personne10</v>
      </c>
      <c r="J2" s="9" cm="1">
        <f t="array" ref="J2">IF(ISNUMBER($H2),INDEX(B:B,$H2),"-")</f>
        <v>36739</v>
      </c>
      <c r="K2" s="12">
        <f ca="1">IF(ISNUMBER($H2),ROUND((TODAY()-J2)/365,0),"-")</f>
        <v>24</v>
      </c>
    </row>
    <row r="3" spans="1:11" x14ac:dyDescent="0.25">
      <c r="A3" t="s">
        <v>2</v>
      </c>
      <c r="B3" s="2">
        <v>41572</v>
      </c>
      <c r="H3" s="10" cm="1">
        <f t="array" ref="H3">IFERROR(MOD(1000*_xlfn.AGGREGATE(15,6,(MONTH(Anni)*100+DAY(Anni)+ROW(Anni)/1000)/(($F$1&lt;=MONTH(Anni)*100+DAY(Anni))*(MONTH(Anni)*100+DAY(Anni)&lt;=$F$2)),ROW()-ROW(Tabel3[[#Headers],[ligne]])),1000),"-")</f>
        <v>18</v>
      </c>
      <c r="I3" s="8" t="str" cm="1">
        <f t="array" ref="I3">IF(ISNUMBER($H3),INDEX(A:A,$H3),"-")</f>
        <v>personne17</v>
      </c>
      <c r="J3" s="9" cm="1">
        <f t="array" ref="J3">IF(ISNUMBER($H3),INDEX(B:B,$H3),"-")</f>
        <v>24686</v>
      </c>
      <c r="K3" s="12">
        <f ca="1">IF(ISNUMBER($H3),ROUND((TODAY()-J3)/365,0),"-")</f>
        <v>57</v>
      </c>
    </row>
    <row r="4" spans="1:11" x14ac:dyDescent="0.25">
      <c r="A4" t="s">
        <v>3</v>
      </c>
      <c r="B4" s="2">
        <v>32470</v>
      </c>
      <c r="H4" s="10" cm="1">
        <f t="array" ref="H4">IFERROR(MOD(1000*_xlfn.AGGREGATE(15,6,(MONTH(Anni)*100+DAY(Anni)+ROW(Anni)/1000)/(($F$1&lt;=MONTH(Anni)*100+DAY(Anni))*(MONTH(Anni)*100+DAY(Anni)&lt;=$F$2)),ROW()-ROW(Tabel3[[#Headers],[ligne]])),1000),"-")</f>
        <v>2</v>
      </c>
      <c r="I4" s="8" t="str" cm="1">
        <f t="array" ref="I4">IF(ISNUMBER($H4),INDEX(A:A,$H4),"-")</f>
        <v>personne1</v>
      </c>
      <c r="J4" s="9" cm="1">
        <f t="array" ref="J4">IF(ISNUMBER($H4),INDEX(B:B,$H4),"-")</f>
        <v>44776</v>
      </c>
      <c r="K4" s="12">
        <f ca="1">IF(ISNUMBER($H4),ROUND((TODAY()-J4)/365,0),"-")</f>
        <v>2</v>
      </c>
    </row>
    <row r="5" spans="1:11" x14ac:dyDescent="0.25">
      <c r="A5" t="s">
        <v>4</v>
      </c>
      <c r="B5" s="2">
        <v>20053</v>
      </c>
      <c r="H5" s="10" cm="1">
        <f t="array" ref="H5">IFERROR(MOD(1000*_xlfn.AGGREGATE(15,6,(MONTH(Anni)*100+DAY(Anni)+ROW(Anni)/1000)/(($F$1&lt;=MONTH(Anni)*100+DAY(Anni))*(MONTH(Anni)*100+DAY(Anni)&lt;=$F$2)),ROW()-ROW(Tabel3[[#Headers],[ligne]])),1000),"-")</f>
        <v>74</v>
      </c>
      <c r="I5" s="8" t="str" cm="1">
        <f t="array" ref="I5">IF(ISNUMBER($H5),INDEX(A:A,$H5),"-")</f>
        <v>personne73</v>
      </c>
      <c r="J5" s="9" cm="1">
        <f t="array" ref="J5">IF(ISNUMBER($H5),INDEX(B:B,$H5),"-")</f>
        <v>11173</v>
      </c>
      <c r="K5" s="12">
        <f ca="1">IF(ISNUMBER($H5),ROUND((TODAY()-J5)/365,0),"-")</f>
        <v>94</v>
      </c>
    </row>
    <row r="6" spans="1:11" x14ac:dyDescent="0.25">
      <c r="A6" t="s">
        <v>5</v>
      </c>
      <c r="B6" s="2">
        <v>20356</v>
      </c>
      <c r="H6" s="10" cm="1">
        <f t="array" ref="H6">IFERROR(MOD(1000*_xlfn.AGGREGATE(15,6,(MONTH(Anni)*100+DAY(Anni)+ROW(Anni)/1000)/(($F$1&lt;=MONTH(Anni)*100+DAY(Anni))*(MONTH(Anni)*100+DAY(Anni)&lt;=$F$2)),ROW()-ROW(Tabel3[[#Headers],[ligne]])),1000),"-")</f>
        <v>88</v>
      </c>
      <c r="I6" s="8" t="str" cm="1">
        <f t="array" ref="I6">IF(ISNUMBER($H6),INDEX(A:A,$H6),"-")</f>
        <v>personne87</v>
      </c>
      <c r="J6" s="9" cm="1">
        <f t="array" ref="J6">IF(ISNUMBER($H6),INDEX(B:B,$H6),"-")</f>
        <v>12269</v>
      </c>
      <c r="K6" s="12">
        <f ca="1">IF(ISNUMBER($H6),ROUND((TODAY()-J6)/365,0),"-")</f>
        <v>91</v>
      </c>
    </row>
    <row r="7" spans="1:11" x14ac:dyDescent="0.25">
      <c r="A7" t="s">
        <v>6</v>
      </c>
      <c r="B7" s="2">
        <v>13941</v>
      </c>
      <c r="H7" s="10" cm="1">
        <f t="array" ref="H7">IFERROR(MOD(1000*_xlfn.AGGREGATE(15,6,(MONTH(Anni)*100+DAY(Anni)+ROW(Anni)/1000)/(($F$1&lt;=MONTH(Anni)*100+DAY(Anni))*(MONTH(Anni)*100+DAY(Anni)&lt;=$F$2)),ROW()-ROW(Tabel3[[#Headers],[ligne]])),1000),"-")</f>
        <v>206</v>
      </c>
      <c r="I7" s="8" t="str" cm="1">
        <f t="array" ref="I7">IF(ISNUMBER($H7),INDEX(A:A,$H7),"-")</f>
        <v>personne205</v>
      </c>
      <c r="J7" s="9" cm="1">
        <f t="array" ref="J7">IF(ISNUMBER($H7),INDEX(B:B,$H7),"-")</f>
        <v>18113</v>
      </c>
      <c r="K7" s="12">
        <f ca="1">IF(ISNUMBER($H7),ROUND((TODAY()-J7)/365,0),"-")</f>
        <v>75</v>
      </c>
    </row>
    <row r="8" spans="1:11" x14ac:dyDescent="0.25">
      <c r="A8" t="s">
        <v>7</v>
      </c>
      <c r="B8" s="2">
        <v>12048</v>
      </c>
      <c r="H8" s="10" cm="1">
        <f t="array" ref="H8">IFERROR(MOD(1000*_xlfn.AGGREGATE(15,6,(MONTH(Anni)*100+DAY(Anni)+ROW(Anni)/1000)/(($F$1&lt;=MONTH(Anni)*100+DAY(Anni))*(MONTH(Anni)*100+DAY(Anni)&lt;=$F$2)),ROW()-ROW(Tabel3[[#Headers],[ligne]])),1000),"-")</f>
        <v>196</v>
      </c>
      <c r="I8" s="8" t="str" cm="1">
        <f t="array" ref="I8">IF(ISNUMBER($H8),INDEX(A:A,$H8),"-")</f>
        <v>personne195</v>
      </c>
      <c r="J8" s="9" cm="1">
        <f t="array" ref="J8">IF(ISNUMBER($H8),INDEX(B:B,$H8),"-")</f>
        <v>14828</v>
      </c>
      <c r="K8" s="12">
        <f ca="1">IF(ISNUMBER($H8),ROUND((TODAY()-J8)/365,0),"-")</f>
        <v>84</v>
      </c>
    </row>
    <row r="9" spans="1:11" x14ac:dyDescent="0.25">
      <c r="A9" t="s">
        <v>8</v>
      </c>
      <c r="B9" s="2">
        <v>33146</v>
      </c>
      <c r="H9" s="10" cm="1">
        <f t="array" ref="H9">IFERROR(MOD(1000*_xlfn.AGGREGATE(15,6,(MONTH(Anni)*100+DAY(Anni)+ROW(Anni)/1000)/(($F$1&lt;=MONTH(Anni)*100+DAY(Anni))*(MONTH(Anni)*100+DAY(Anni)&lt;=$F$2)),ROW()-ROW(Tabel3[[#Headers],[ligne]])),1000),"-")</f>
        <v>54</v>
      </c>
      <c r="I9" s="8" t="str" cm="1">
        <f t="array" ref="I9">IF(ISNUMBER($H9),INDEX(A:A,$H9),"-")</f>
        <v>personne53</v>
      </c>
      <c r="J9" s="9" cm="1">
        <f t="array" ref="J9">IF(ISNUMBER($H9),INDEX(B:B,$H9),"-")</f>
        <v>22864</v>
      </c>
      <c r="K9" s="12">
        <f ca="1">IF(ISNUMBER($H9),ROUND((TODAY()-J9)/365,0),"-")</f>
        <v>62</v>
      </c>
    </row>
    <row r="10" spans="1:11" x14ac:dyDescent="0.25">
      <c r="A10" t="s">
        <v>9</v>
      </c>
      <c r="B10" s="2">
        <v>15183</v>
      </c>
      <c r="H10" s="10" cm="1">
        <f t="array" ref="H10">IFERROR(MOD(1000*_xlfn.AGGREGATE(15,6,(MONTH(Anni)*100+DAY(Anni)+ROW(Anni)/1000)/(($F$1&lt;=MONTH(Anni)*100+DAY(Anni))*(MONTH(Anni)*100+DAY(Anni)&lt;=$F$2)),ROW()-ROW(Tabel3[[#Headers],[ligne]])),1000),"-")</f>
        <v>136</v>
      </c>
      <c r="I10" s="8" t="str" cm="1">
        <f t="array" ref="I10">IF(ISNUMBER($H10),INDEX(A:A,$H10),"-")</f>
        <v>personne135</v>
      </c>
      <c r="J10" s="9" cm="1">
        <f t="array" ref="J10">IF(ISNUMBER($H10),INDEX(B:B,$H10),"-")</f>
        <v>19212</v>
      </c>
      <c r="K10" s="12">
        <f ca="1">IF(ISNUMBER($H10),ROUND((TODAY()-J10)/365,0),"-")</f>
        <v>72</v>
      </c>
    </row>
    <row r="11" spans="1:11" x14ac:dyDescent="0.25">
      <c r="A11" t="s">
        <v>10</v>
      </c>
      <c r="B11" s="2">
        <v>36739</v>
      </c>
      <c r="H11" s="10" cm="1">
        <f t="array" ref="H11">IFERROR(MOD(1000*_xlfn.AGGREGATE(15,6,(MONTH(Anni)*100+DAY(Anni)+ROW(Anni)/1000)/(($F$1&lt;=MONTH(Anni)*100+DAY(Anni))*(MONTH(Anni)*100+DAY(Anni)&lt;=$F$2)),ROW()-ROW(Tabel3[[#Headers],[ligne]])),1000),"-")</f>
        <v>35</v>
      </c>
      <c r="I11" s="8" t="str" cm="1">
        <f t="array" ref="I11">IF(ISNUMBER($H11),INDEX(A:A,$H11),"-")</f>
        <v>personne34</v>
      </c>
      <c r="J11" s="9" cm="1">
        <f t="array" ref="J11">IF(ISNUMBER($H11),INDEX(B:B,$H11),"-")</f>
        <v>33463</v>
      </c>
      <c r="K11" s="12">
        <f ca="1">IF(ISNUMBER($H11),ROUND((TODAY()-J11)/365,0),"-")</f>
        <v>33</v>
      </c>
    </row>
    <row r="12" spans="1:11" x14ac:dyDescent="0.25">
      <c r="A12" t="s">
        <v>11</v>
      </c>
      <c r="B12" s="2">
        <v>38338</v>
      </c>
      <c r="H12" s="10" cm="1">
        <f t="array" ref="H12">IFERROR(MOD(1000*_xlfn.AGGREGATE(15,6,(MONTH(Anni)*100+DAY(Anni)+ROW(Anni)/1000)/(($F$1&lt;=MONTH(Anni)*100+DAY(Anni))*(MONTH(Anni)*100+DAY(Anni)&lt;=$F$2)),ROW()-ROW(Tabel3[[#Headers],[ligne]])),1000),"-")</f>
        <v>86</v>
      </c>
      <c r="I12" s="8" t="str" cm="1">
        <f t="array" ref="I12">IF(ISNUMBER($H12),INDEX(A:A,$H12),"-")</f>
        <v>personne85</v>
      </c>
      <c r="J12" s="9" cm="1">
        <f t="array" ref="J12">IF(ISNUMBER($H12),INDEX(B:B,$H12),"-")</f>
        <v>30177</v>
      </c>
      <c r="K12" s="12">
        <f ca="1">IF(ISNUMBER($H12),ROUND((TODAY()-J12)/365,0),"-")</f>
        <v>42</v>
      </c>
    </row>
    <row r="13" spans="1:11" x14ac:dyDescent="0.25">
      <c r="A13" t="s">
        <v>12</v>
      </c>
      <c r="B13" s="2">
        <v>14331</v>
      </c>
      <c r="H13" s="10" cm="1">
        <f t="array" ref="H13">IFERROR(MOD(1000*_xlfn.AGGREGATE(15,6,(MONTH(Anni)*100+DAY(Anni)+ROW(Anni)/1000)/(($F$1&lt;=MONTH(Anni)*100+DAY(Anni))*(MONTH(Anni)*100+DAY(Anni)&lt;=$F$2)),ROW()-ROW(Tabel3[[#Headers],[ligne]])),1000),"-")</f>
        <v>233</v>
      </c>
      <c r="I13" s="8" t="str" cm="1">
        <f t="array" ref="I13">IF(ISNUMBER($H13),INDEX(A:A,$H13),"-")</f>
        <v>personne232</v>
      </c>
      <c r="J13" s="9" cm="1">
        <f t="array" ref="J13">IF(ISNUMBER($H13),INDEX(B:B,$H13),"-")</f>
        <v>21046</v>
      </c>
      <c r="K13" s="12">
        <f ca="1">IF(ISNUMBER($H13),ROUND((TODAY()-J13)/365,0),"-")</f>
        <v>67</v>
      </c>
    </row>
    <row r="14" spans="1:11" x14ac:dyDescent="0.25">
      <c r="A14" t="s">
        <v>13</v>
      </c>
      <c r="B14" s="2">
        <v>27267</v>
      </c>
      <c r="H14" s="10" cm="1">
        <f t="array" ref="H14">IFERROR(MOD(1000*_xlfn.AGGREGATE(15,6,(MONTH(Anni)*100+DAY(Anni)+ROW(Anni)/1000)/(($F$1&lt;=MONTH(Anni)*100+DAY(Anni))*(MONTH(Anni)*100+DAY(Anni)&lt;=$F$2)),ROW()-ROW(Tabel3[[#Headers],[ligne]])),1000),"-")</f>
        <v>123</v>
      </c>
      <c r="I14" s="8" t="str" cm="1">
        <f t="array" ref="I14">IF(ISNUMBER($H14),INDEX(A:A,$H14),"-")</f>
        <v>personne122</v>
      </c>
      <c r="J14" s="9" cm="1">
        <f t="array" ref="J14">IF(ISNUMBER($H14),INDEX(B:B,$H14),"-")</f>
        <v>39309</v>
      </c>
      <c r="K14" s="12">
        <f ca="1">IF(ISNUMBER($H14),ROUND((TODAY()-J14)/365,0),"-")</f>
        <v>17</v>
      </c>
    </row>
    <row r="15" spans="1:11" x14ac:dyDescent="0.25">
      <c r="A15" t="s">
        <v>14</v>
      </c>
      <c r="B15" s="2">
        <v>27669</v>
      </c>
      <c r="H15" s="10" cm="1">
        <f t="array" ref="H15">IFERROR(MOD(1000*_xlfn.AGGREGATE(15,6,(MONTH(Anni)*100+DAY(Anni)+ROW(Anni)/1000)/(($F$1&lt;=MONTH(Anni)*100+DAY(Anni))*(MONTH(Anni)*100+DAY(Anni)&lt;=$F$2)),ROW()-ROW(Tabel3[[#Headers],[ligne]])),1000),"-")</f>
        <v>124</v>
      </c>
      <c r="I15" s="8" t="str" cm="1">
        <f t="array" ref="I15">IF(ISNUMBER($H15),INDEX(A:A,$H15),"-")</f>
        <v>personne123</v>
      </c>
      <c r="J15" s="9" cm="1">
        <f t="array" ref="J15">IF(ISNUMBER($H15),INDEX(B:B,$H15),"-")</f>
        <v>27621</v>
      </c>
      <c r="K15" s="12">
        <f ca="1">IF(ISNUMBER($H15),ROUND((TODAY()-J15)/365,0),"-")</f>
        <v>49</v>
      </c>
    </row>
    <row r="16" spans="1:11" x14ac:dyDescent="0.25">
      <c r="A16" t="s">
        <v>15</v>
      </c>
      <c r="B16" s="2">
        <v>40438</v>
      </c>
      <c r="H16" s="10" cm="1">
        <f t="array" ref="H16">IFERROR(MOD(1000*_xlfn.AGGREGATE(15,6,(MONTH(Anni)*100+DAY(Anni)+ROW(Anni)/1000)/(($F$1&lt;=MONTH(Anni)*100+DAY(Anni))*(MONTH(Anni)*100+DAY(Anni)&lt;=$F$2)),ROW()-ROW(Tabel3[[#Headers],[ligne]])),1000),"-")</f>
        <v>203</v>
      </c>
      <c r="I16" s="8" t="str" cm="1">
        <f t="array" ref="I16">IF(ISNUMBER($H16),INDEX(A:A,$H16),"-")</f>
        <v>personne202</v>
      </c>
      <c r="J16" s="9" cm="1">
        <f t="array" ref="J16">IF(ISNUMBER($H16),INDEX(B:B,$H16),"-")</f>
        <v>33833</v>
      </c>
      <c r="K16" s="12">
        <f ca="1">IF(ISNUMBER($H16),ROUND((TODAY()-J16)/365,0),"-")</f>
        <v>32</v>
      </c>
    </row>
    <row r="17" spans="1:11" x14ac:dyDescent="0.25">
      <c r="A17" t="s">
        <v>16</v>
      </c>
      <c r="B17" s="2">
        <v>18945</v>
      </c>
      <c r="H17" s="10" cm="1">
        <f t="array" ref="H17">IFERROR(MOD(1000*_xlfn.AGGREGATE(15,6,(MONTH(Anni)*100+DAY(Anni)+ROW(Anni)/1000)/(($F$1&lt;=MONTH(Anni)*100+DAY(Anni))*(MONTH(Anni)*100+DAY(Anni)&lt;=$F$2)),ROW()-ROW(Tabel3[[#Headers],[ligne]])),1000),"-")</f>
        <v>163</v>
      </c>
      <c r="I17" s="8" t="str" cm="1">
        <f t="array" ref="I17">IF(ISNUMBER($H17),INDEX(A:A,$H17),"-")</f>
        <v>personne162</v>
      </c>
      <c r="J17" s="9" cm="1">
        <f t="array" ref="J17">IF(ISNUMBER($H17),INDEX(B:B,$H17),"-")</f>
        <v>20321</v>
      </c>
      <c r="K17" s="12">
        <f ca="1">IF(ISNUMBER($H17),ROUND((TODAY()-J17)/365,0),"-")</f>
        <v>69</v>
      </c>
    </row>
    <row r="18" spans="1:11" x14ac:dyDescent="0.25">
      <c r="A18" t="s">
        <v>17</v>
      </c>
      <c r="B18" s="2">
        <v>24686</v>
      </c>
      <c r="H18" s="10" cm="1">
        <f t="array" ref="H18">IFERROR(MOD(1000*_xlfn.AGGREGATE(15,6,(MONTH(Anni)*100+DAY(Anni)+ROW(Anni)/1000)/(($F$1&lt;=MONTH(Anni)*100+DAY(Anni))*(MONTH(Anni)*100+DAY(Anni)&lt;=$F$2)),ROW()-ROW(Tabel3[[#Headers],[ligne]])),1000),"-")</f>
        <v>57</v>
      </c>
      <c r="I18" s="8" t="str" cm="1">
        <f t="array" ref="I18">IF(ISNUMBER($H18),INDEX(A:A,$H18),"-")</f>
        <v>personne56</v>
      </c>
      <c r="J18" s="9" cm="1">
        <f t="array" ref="J18">IF(ISNUMBER($H18),INDEX(B:B,$H18),"-")</f>
        <v>36394</v>
      </c>
      <c r="K18" s="12">
        <f ca="1">IF(ISNUMBER($H18),ROUND((TODAY()-J18)/365,0),"-")</f>
        <v>25</v>
      </c>
    </row>
    <row r="19" spans="1:11" x14ac:dyDescent="0.25">
      <c r="A19" t="s">
        <v>18</v>
      </c>
      <c r="B19" s="2">
        <v>27385</v>
      </c>
      <c r="H19" s="10" cm="1">
        <f t="array" ref="H19">IFERROR(MOD(1000*_xlfn.AGGREGATE(15,6,(MONTH(Anni)*100+DAY(Anni)+ROW(Anni)/1000)/(($F$1&lt;=MONTH(Anni)*100+DAY(Anni))*(MONTH(Anni)*100+DAY(Anni)&lt;=$F$2)),ROW()-ROW(Tabel3[[#Headers],[ligne]])),1000),"-")</f>
        <v>82</v>
      </c>
      <c r="I19" s="8" t="str" cm="1">
        <f t="array" ref="I19">IF(ISNUMBER($H19),INDEX(A:A,$H19),"-")</f>
        <v>personne81</v>
      </c>
      <c r="J19" s="9" cm="1">
        <f t="array" ref="J19">IF(ISNUMBER($H19),INDEX(B:B,$H19),"-")</f>
        <v>36032</v>
      </c>
      <c r="K19" s="12">
        <f ca="1">IF(ISNUMBER($H19),ROUND((TODAY()-J19)/365,0),"-")</f>
        <v>26</v>
      </c>
    </row>
    <row r="20" spans="1:11" x14ac:dyDescent="0.25">
      <c r="A20" t="s">
        <v>19</v>
      </c>
      <c r="B20" s="2">
        <v>13828</v>
      </c>
      <c r="H20" s="10" cm="1">
        <f t="array" ref="H20">IFERROR(MOD(1000*_xlfn.AGGREGATE(15,6,(MONTH(Anni)*100+DAY(Anni)+ROW(Anni)/1000)/(($F$1&lt;=MONTH(Anni)*100+DAY(Anni))*(MONTH(Anni)*100+DAY(Anni)&lt;=$F$2)),ROW()-ROW(Tabel3[[#Headers],[ligne]])),1000),"-")</f>
        <v>14</v>
      </c>
      <c r="I20" s="8" t="str" cm="1">
        <f t="array" ref="I20">IF(ISNUMBER($H20),INDEX(A:A,$H20),"-")</f>
        <v>personne13</v>
      </c>
      <c r="J20" s="9" cm="1">
        <f t="array" ref="J20">IF(ISNUMBER($H20),INDEX(B:B,$H20),"-")</f>
        <v>27267</v>
      </c>
      <c r="K20" s="12">
        <f ca="1">IF(ISNUMBER($H20),ROUND((TODAY()-J20)/365,0),"-")</f>
        <v>50</v>
      </c>
    </row>
    <row r="21" spans="1:11" x14ac:dyDescent="0.25">
      <c r="A21" t="s">
        <v>20</v>
      </c>
      <c r="B21" s="2">
        <v>21371</v>
      </c>
      <c r="H21" s="10" cm="1">
        <f t="array" ref="H21">IFERROR(MOD(1000*_xlfn.AGGREGATE(15,6,(MONTH(Anni)*100+DAY(Anni)+ROW(Anni)/1000)/(($F$1&lt;=MONTH(Anni)*100+DAY(Anni))*(MONTH(Anni)*100+DAY(Anni)&lt;=$F$2)),ROW()-ROW(Tabel3[[#Headers],[ligne]])),1000),"-")</f>
        <v>36</v>
      </c>
      <c r="I21" s="8" t="str" cm="1">
        <f t="array" ref="I21">IF(ISNUMBER($H21),INDEX(A:A,$H21),"-")</f>
        <v>personne35</v>
      </c>
      <c r="J21" s="9" cm="1">
        <f t="array" ref="J21">IF(ISNUMBER($H21),INDEX(B:B,$H21),"-")</f>
        <v>17408</v>
      </c>
      <c r="K21" s="12">
        <f ca="1">IF(ISNUMBER($H21),ROUND((TODAY()-J21)/365,0),"-")</f>
        <v>77</v>
      </c>
    </row>
    <row r="22" spans="1:11" x14ac:dyDescent="0.25">
      <c r="A22" t="s">
        <v>21</v>
      </c>
      <c r="B22" s="2">
        <v>45017</v>
      </c>
      <c r="H22" s="10" cm="1">
        <f t="array" ref="H22">IFERROR(MOD(1000*_xlfn.AGGREGATE(15,6,(MONTH(Anni)*100+DAY(Anni)+ROW(Anni)/1000)/(($F$1&lt;=MONTH(Anni)*100+DAY(Anni))*(MONTH(Anni)*100+DAY(Anni)&lt;=$F$2)),ROW()-ROW(Tabel3[[#Headers],[ligne]])),1000),"-")</f>
        <v>112</v>
      </c>
      <c r="I22" s="8" t="str" cm="1">
        <f t="array" ref="I22">IF(ISNUMBER($H22),INDEX(A:A,$H22),"-")</f>
        <v>personne111</v>
      </c>
      <c r="J22" s="9" cm="1">
        <f t="array" ref="J22">IF(ISNUMBER($H22),INDEX(B:B,$H22),"-")</f>
        <v>28002</v>
      </c>
      <c r="K22" s="12">
        <f ca="1">IF(ISNUMBER($H22),ROUND((TODAY()-J22)/365,0),"-")</f>
        <v>48</v>
      </c>
    </row>
    <row r="23" spans="1:11" x14ac:dyDescent="0.25">
      <c r="A23" t="s">
        <v>22</v>
      </c>
      <c r="B23" s="2">
        <v>30762</v>
      </c>
      <c r="H23" s="10" t="str" cm="1">
        <f t="array" ref="H23">IFERROR(MOD(1000*_xlfn.AGGREGATE(15,6,(MONTH(Anni)*100+DAY(Anni)+ROW(Anni)/1000)/(($F$1&lt;=MONTH(Anni)*100+DAY(Anni))*(MONTH(Anni)*100+DAY(Anni)&lt;=$F$2)),ROW()-ROW(Tabel3[[#Headers],[ligne]])),1000),"-")</f>
        <v>-</v>
      </c>
      <c r="I23" s="8" t="str" cm="1">
        <f t="array" ref="I23">IF(ISNUMBER($H23),INDEX(A:A,$H23),"-")</f>
        <v>-</v>
      </c>
      <c r="J23" s="9" t="str" cm="1">
        <f t="array" ref="J23">IF(ISNUMBER($H23),INDEX(B:B,$H23),"-")</f>
        <v>-</v>
      </c>
      <c r="K23" s="12" t="str">
        <f ca="1">IF(ISNUMBER($H23),ROUND((TODAY()-J23)/365,0),"-")</f>
        <v>-</v>
      </c>
    </row>
    <row r="24" spans="1:11" x14ac:dyDescent="0.25">
      <c r="A24" t="s">
        <v>23</v>
      </c>
      <c r="B24" s="2">
        <v>43565</v>
      </c>
      <c r="H24" s="10" t="str" cm="1">
        <f t="array" ref="H24">IFERROR(MOD(1000*_xlfn.AGGREGATE(15,6,(MONTH(Anni)*100+DAY(Anni)+ROW(Anni)/1000)/(($F$1&lt;=MONTH(Anni)*100+DAY(Anni))*(MONTH(Anni)*100+DAY(Anni)&lt;=$F$2)),ROW()-ROW(Tabel3[[#Headers],[ligne]])),1000),"-")</f>
        <v>-</v>
      </c>
      <c r="I24" s="8" t="str" cm="1">
        <f t="array" ref="I24">IF(ISNUMBER($H24),INDEX(A:A,$H24),"-")</f>
        <v>-</v>
      </c>
      <c r="J24" s="9" t="str" cm="1">
        <f t="array" ref="J24">IF(ISNUMBER($H24),INDEX(B:B,$H24),"-")</f>
        <v>-</v>
      </c>
      <c r="K24" s="12" t="str">
        <f ca="1">IF(ISNUMBER($H24),ROUND((TODAY()-J24)/365,0),"-")</f>
        <v>-</v>
      </c>
    </row>
    <row r="25" spans="1:11" x14ac:dyDescent="0.25">
      <c r="A25" t="s">
        <v>24</v>
      </c>
      <c r="B25" s="2">
        <v>39591</v>
      </c>
      <c r="H25" s="10" t="str" cm="1">
        <f t="array" ref="H25">IFERROR(MOD(1000*_xlfn.AGGREGATE(15,6,(MONTH(Anni)*100+DAY(Anni)+ROW(Anni)/1000)/(($F$1&lt;=MONTH(Anni)*100+DAY(Anni))*(MONTH(Anni)*100+DAY(Anni)&lt;=$F$2)),ROW()-ROW(Tabel3[[#Headers],[ligne]])),1000),"-")</f>
        <v>-</v>
      </c>
      <c r="I25" s="8" t="str" cm="1">
        <f t="array" ref="I25">IF(ISNUMBER($H25),INDEX(A:A,$H25),"-")</f>
        <v>-</v>
      </c>
      <c r="J25" s="9" t="str" cm="1">
        <f t="array" ref="J25">IF(ISNUMBER($H25),INDEX(B:B,$H25),"-")</f>
        <v>-</v>
      </c>
      <c r="K25" s="12" t="str">
        <f ca="1">IF(ISNUMBER($H25),ROUND((TODAY()-J25)/365,0),"-")</f>
        <v>-</v>
      </c>
    </row>
    <row r="26" spans="1:11" x14ac:dyDescent="0.25">
      <c r="A26" t="s">
        <v>25</v>
      </c>
      <c r="B26" s="2">
        <v>21698</v>
      </c>
      <c r="H26" s="10" t="str" cm="1">
        <f t="array" ref="H26">IFERROR(MOD(1000*_xlfn.AGGREGATE(15,6,(MONTH(Anni)*100+DAY(Anni)+ROW(Anni)/1000)/(($F$1&lt;=MONTH(Anni)*100+DAY(Anni))*(MONTH(Anni)*100+DAY(Anni)&lt;=$F$2)),ROW()-ROW(Tabel3[[#Headers],[ligne]])),1000),"-")</f>
        <v>-</v>
      </c>
      <c r="I26" s="8" t="str" cm="1">
        <f t="array" ref="I26">IF(ISNUMBER($H26),INDEX(A:A,$H26),"-")</f>
        <v>-</v>
      </c>
      <c r="J26" s="9" t="str" cm="1">
        <f t="array" ref="J26">IF(ISNUMBER($H26),INDEX(B:B,$H26),"-")</f>
        <v>-</v>
      </c>
      <c r="K26" s="12" t="str">
        <f ca="1">IF(ISNUMBER($H26),ROUND((TODAY()-J26)/365,0),"-")</f>
        <v>-</v>
      </c>
    </row>
    <row r="27" spans="1:11" x14ac:dyDescent="0.25">
      <c r="A27" t="s">
        <v>26</v>
      </c>
      <c r="B27" s="2">
        <v>29365</v>
      </c>
      <c r="H27" s="10" t="str" cm="1">
        <f t="array" ref="H27">IFERROR(MOD(1000*_xlfn.AGGREGATE(15,6,(MONTH(Anni)*100+DAY(Anni)+ROW(Anni)/1000)/(($F$1&lt;=MONTH(Anni)*100+DAY(Anni))*(MONTH(Anni)*100+DAY(Anni)&lt;=$F$2)),ROW()-ROW(Tabel3[[#Headers],[ligne]])),1000),"-")</f>
        <v>-</v>
      </c>
      <c r="I27" s="8" t="str" cm="1">
        <f t="array" ref="I27">IF(ISNUMBER($H27),INDEX(A:A,$H27),"-")</f>
        <v>-</v>
      </c>
      <c r="J27" s="9" t="str" cm="1">
        <f t="array" ref="J27">IF(ISNUMBER($H27),INDEX(B:B,$H27),"-")</f>
        <v>-</v>
      </c>
      <c r="K27" s="12" t="str">
        <f ca="1">IF(ISNUMBER($H27),ROUND((TODAY()-J27)/365,0),"-")</f>
        <v>-</v>
      </c>
    </row>
    <row r="28" spans="1:11" x14ac:dyDescent="0.25">
      <c r="A28" t="s">
        <v>27</v>
      </c>
      <c r="B28" s="2">
        <v>34033</v>
      </c>
      <c r="H28" s="10" t="str" cm="1">
        <f t="array" ref="H28">IFERROR(MOD(1000*_xlfn.AGGREGATE(15,6,(MONTH(Anni)*100+DAY(Anni)+ROW(Anni)/1000)/(($F$1&lt;=MONTH(Anni)*100+DAY(Anni))*(MONTH(Anni)*100+DAY(Anni)&lt;=$F$2)),ROW()-ROW(Tabel3[[#Headers],[ligne]])),1000),"-")</f>
        <v>-</v>
      </c>
      <c r="I28" s="8" t="str" cm="1">
        <f t="array" ref="I28">IF(ISNUMBER($H28),INDEX(A:A,$H28),"-")</f>
        <v>-</v>
      </c>
      <c r="J28" s="9" t="str" cm="1">
        <f t="array" ref="J28">IF(ISNUMBER($H28),INDEX(B:B,$H28),"-")</f>
        <v>-</v>
      </c>
      <c r="K28" s="12" t="str">
        <f ca="1">IF(ISNUMBER($H28),ROUND((TODAY()-J28)/365,0),"-")</f>
        <v>-</v>
      </c>
    </row>
    <row r="29" spans="1:11" x14ac:dyDescent="0.25">
      <c r="A29" t="s">
        <v>28</v>
      </c>
      <c r="B29" s="2">
        <v>28850</v>
      </c>
      <c r="H29" s="10" t="str" cm="1">
        <f t="array" ref="H29">IFERROR(MOD(1000*_xlfn.AGGREGATE(15,6,(MONTH(Anni)*100+DAY(Anni)+ROW(Anni)/1000)/(($F$1&lt;=MONTH(Anni)*100+DAY(Anni))*(MONTH(Anni)*100+DAY(Anni)&lt;=$F$2)),ROW()-ROW(Tabel3[[#Headers],[ligne]])),1000),"-")</f>
        <v>-</v>
      </c>
      <c r="I29" s="8" t="str" cm="1">
        <f t="array" ref="I29">IF(ISNUMBER($H29),INDEX(A:A,$H29),"-")</f>
        <v>-</v>
      </c>
      <c r="J29" s="9" t="str" cm="1">
        <f t="array" ref="J29">IF(ISNUMBER($H29),INDEX(B:B,$H29),"-")</f>
        <v>-</v>
      </c>
      <c r="K29" s="12" t="str">
        <f ca="1">IF(ISNUMBER($H29),ROUND((TODAY()-J29)/365,0),"-")</f>
        <v>-</v>
      </c>
    </row>
    <row r="30" spans="1:11" x14ac:dyDescent="0.25">
      <c r="A30" t="s">
        <v>29</v>
      </c>
      <c r="B30" s="2">
        <v>24046</v>
      </c>
      <c r="H30" s="10" t="str" cm="1">
        <f t="array" ref="H30">IFERROR(MOD(1000*_xlfn.AGGREGATE(15,6,(MONTH(Anni)*100+DAY(Anni)+ROW(Anni)/1000)/(($F$1&lt;=MONTH(Anni)*100+DAY(Anni))*(MONTH(Anni)*100+DAY(Anni)&lt;=$F$2)),ROW()-ROW(Tabel3[[#Headers],[ligne]])),1000),"-")</f>
        <v>-</v>
      </c>
      <c r="I30" s="8" t="str" cm="1">
        <f t="array" ref="I30">IF(ISNUMBER($H30),INDEX(A:A,$H30),"-")</f>
        <v>-</v>
      </c>
      <c r="J30" s="9" t="str" cm="1">
        <f t="array" ref="J30">IF(ISNUMBER($H30),INDEX(B:B,$H30),"-")</f>
        <v>-</v>
      </c>
      <c r="K30" s="12" t="str">
        <f ca="1">IF(ISNUMBER($H30),ROUND((TODAY()-J30)/365,0),"-")</f>
        <v>-</v>
      </c>
    </row>
    <row r="31" spans="1:11" x14ac:dyDescent="0.25">
      <c r="A31" t="s">
        <v>30</v>
      </c>
      <c r="B31" s="2">
        <v>34037</v>
      </c>
      <c r="H31" s="10" t="str" cm="1">
        <f t="array" ref="H31">IFERROR(MOD(1000*_xlfn.AGGREGATE(15,6,(MONTH(Anni)*100+DAY(Anni)+ROW(Anni)/1000)/(($F$1&lt;=MONTH(Anni)*100+DAY(Anni))*(MONTH(Anni)*100+DAY(Anni)&lt;=$F$2)),ROW()-ROW(Tabel3[[#Headers],[ligne]])),1000),"-")</f>
        <v>-</v>
      </c>
      <c r="I31" s="8" t="str" cm="1">
        <f t="array" ref="I31">IF(ISNUMBER($H31),INDEX(A:A,$H31),"-")</f>
        <v>-</v>
      </c>
      <c r="J31" s="9" t="str" cm="1">
        <f t="array" ref="J31">IF(ISNUMBER($H31),INDEX(B:B,$H31),"-")</f>
        <v>-</v>
      </c>
      <c r="K31" s="12" t="str">
        <f ca="1">IF(ISNUMBER($H31),ROUND((TODAY()-J31)/365,0),"-")</f>
        <v>-</v>
      </c>
    </row>
    <row r="32" spans="1:11" x14ac:dyDescent="0.25">
      <c r="A32" t="s">
        <v>31</v>
      </c>
      <c r="B32" s="2">
        <v>25717</v>
      </c>
      <c r="H32" s="10" t="str" cm="1">
        <f t="array" ref="H32">IFERROR(MOD(1000*_xlfn.AGGREGATE(15,6,(MONTH(Anni)*100+DAY(Anni)+ROW(Anni)/1000)/(($F$1&lt;=MONTH(Anni)*100+DAY(Anni))*(MONTH(Anni)*100+DAY(Anni)&lt;=$F$2)),ROW()-ROW(Tabel3[[#Headers],[ligne]])),1000),"-")</f>
        <v>-</v>
      </c>
      <c r="I32" s="8" t="str" cm="1">
        <f t="array" ref="I32">IF(ISNUMBER($H32),INDEX(A:A,$H32),"-")</f>
        <v>-</v>
      </c>
      <c r="J32" s="9" t="str" cm="1">
        <f t="array" ref="J32">IF(ISNUMBER($H32),INDEX(B:B,$H32),"-")</f>
        <v>-</v>
      </c>
      <c r="K32" s="12" t="str">
        <f ca="1">IF(ISNUMBER($H32),ROUND((TODAY()-J32)/365,0),"-")</f>
        <v>-</v>
      </c>
    </row>
    <row r="33" spans="1:2" x14ac:dyDescent="0.25">
      <c r="A33" t="s">
        <v>32</v>
      </c>
      <c r="B33" s="2">
        <v>34723</v>
      </c>
    </row>
    <row r="34" spans="1:2" x14ac:dyDescent="0.25">
      <c r="A34" t="s">
        <v>33</v>
      </c>
      <c r="B34" s="2">
        <v>43763</v>
      </c>
    </row>
    <row r="35" spans="1:2" x14ac:dyDescent="0.25">
      <c r="A35" t="s">
        <v>34</v>
      </c>
      <c r="B35" s="2">
        <v>33463</v>
      </c>
    </row>
    <row r="36" spans="1:2" x14ac:dyDescent="0.25">
      <c r="A36" t="s">
        <v>35</v>
      </c>
      <c r="B36" s="2">
        <v>17408</v>
      </c>
    </row>
    <row r="37" spans="1:2" x14ac:dyDescent="0.25">
      <c r="A37" t="s">
        <v>36</v>
      </c>
      <c r="B37" s="2">
        <v>22614</v>
      </c>
    </row>
    <row r="38" spans="1:2" x14ac:dyDescent="0.25">
      <c r="A38" t="s">
        <v>37</v>
      </c>
      <c r="B38" s="2">
        <v>23816</v>
      </c>
    </row>
    <row r="39" spans="1:2" x14ac:dyDescent="0.25">
      <c r="A39" t="s">
        <v>38</v>
      </c>
      <c r="B39" s="2">
        <v>14041</v>
      </c>
    </row>
    <row r="40" spans="1:2" x14ac:dyDescent="0.25">
      <c r="A40" t="s">
        <v>39</v>
      </c>
      <c r="B40" s="2">
        <v>43137</v>
      </c>
    </row>
    <row r="41" spans="1:2" x14ac:dyDescent="0.25">
      <c r="A41" t="s">
        <v>40</v>
      </c>
      <c r="B41" s="2">
        <v>25941</v>
      </c>
    </row>
    <row r="42" spans="1:2" x14ac:dyDescent="0.25">
      <c r="A42" t="s">
        <v>41</v>
      </c>
      <c r="B42" s="2">
        <v>43051</v>
      </c>
    </row>
    <row r="43" spans="1:2" x14ac:dyDescent="0.25">
      <c r="A43" t="s">
        <v>42</v>
      </c>
      <c r="B43" s="2">
        <v>33162</v>
      </c>
    </row>
    <row r="44" spans="1:2" x14ac:dyDescent="0.25">
      <c r="A44" t="s">
        <v>43</v>
      </c>
      <c r="B44" s="2">
        <v>26999</v>
      </c>
    </row>
    <row r="45" spans="1:2" x14ac:dyDescent="0.25">
      <c r="A45" t="s">
        <v>44</v>
      </c>
      <c r="B45" s="2">
        <v>30023</v>
      </c>
    </row>
    <row r="46" spans="1:2" x14ac:dyDescent="0.25">
      <c r="A46" t="s">
        <v>45</v>
      </c>
      <c r="B46" s="2">
        <v>14741</v>
      </c>
    </row>
    <row r="47" spans="1:2" x14ac:dyDescent="0.25">
      <c r="A47" t="s">
        <v>46</v>
      </c>
      <c r="B47" s="2">
        <v>11758</v>
      </c>
    </row>
    <row r="48" spans="1:2" x14ac:dyDescent="0.25">
      <c r="A48" t="s">
        <v>47</v>
      </c>
      <c r="B48" s="2">
        <v>44741</v>
      </c>
    </row>
    <row r="49" spans="1:2" x14ac:dyDescent="0.25">
      <c r="A49" t="s">
        <v>48</v>
      </c>
      <c r="B49" s="2">
        <v>30084</v>
      </c>
    </row>
    <row r="50" spans="1:2" x14ac:dyDescent="0.25">
      <c r="A50" t="s">
        <v>49</v>
      </c>
      <c r="B50" s="2">
        <v>19282</v>
      </c>
    </row>
    <row r="51" spans="1:2" x14ac:dyDescent="0.25">
      <c r="A51" t="s">
        <v>50</v>
      </c>
      <c r="B51" s="2">
        <v>23652</v>
      </c>
    </row>
    <row r="52" spans="1:2" x14ac:dyDescent="0.25">
      <c r="A52" t="s">
        <v>51</v>
      </c>
      <c r="B52" s="2">
        <v>19364</v>
      </c>
    </row>
    <row r="53" spans="1:2" x14ac:dyDescent="0.25">
      <c r="A53" t="s">
        <v>52</v>
      </c>
      <c r="B53" s="2">
        <v>38052</v>
      </c>
    </row>
    <row r="54" spans="1:2" x14ac:dyDescent="0.25">
      <c r="A54" t="s">
        <v>53</v>
      </c>
      <c r="B54" s="2">
        <v>22864</v>
      </c>
    </row>
    <row r="55" spans="1:2" x14ac:dyDescent="0.25">
      <c r="A55" t="s">
        <v>54</v>
      </c>
      <c r="B55" s="2">
        <v>19718</v>
      </c>
    </row>
    <row r="56" spans="1:2" x14ac:dyDescent="0.25">
      <c r="A56" t="s">
        <v>55</v>
      </c>
      <c r="B56" s="2">
        <v>35938</v>
      </c>
    </row>
    <row r="57" spans="1:2" x14ac:dyDescent="0.25">
      <c r="A57" t="s">
        <v>56</v>
      </c>
      <c r="B57" s="2">
        <v>36394</v>
      </c>
    </row>
    <row r="58" spans="1:2" x14ac:dyDescent="0.25">
      <c r="A58" t="s">
        <v>57</v>
      </c>
      <c r="B58" s="2">
        <v>17363</v>
      </c>
    </row>
    <row r="59" spans="1:2" x14ac:dyDescent="0.25">
      <c r="A59" t="s">
        <v>58</v>
      </c>
      <c r="B59" s="2">
        <v>19384</v>
      </c>
    </row>
    <row r="60" spans="1:2" x14ac:dyDescent="0.25">
      <c r="A60" t="s">
        <v>59</v>
      </c>
      <c r="B60" s="2">
        <v>37964</v>
      </c>
    </row>
    <row r="61" spans="1:2" x14ac:dyDescent="0.25">
      <c r="A61" t="s">
        <v>60</v>
      </c>
      <c r="B61" s="2">
        <v>40060</v>
      </c>
    </row>
    <row r="62" spans="1:2" x14ac:dyDescent="0.25">
      <c r="A62" t="s">
        <v>61</v>
      </c>
      <c r="B62" s="2">
        <v>41995</v>
      </c>
    </row>
    <row r="63" spans="1:2" x14ac:dyDescent="0.25">
      <c r="A63" t="s">
        <v>62</v>
      </c>
      <c r="B63" s="2">
        <v>44117</v>
      </c>
    </row>
    <row r="64" spans="1:2" x14ac:dyDescent="0.25">
      <c r="A64" t="s">
        <v>63</v>
      </c>
      <c r="B64" s="2">
        <v>39353</v>
      </c>
    </row>
    <row r="65" spans="1:2" x14ac:dyDescent="0.25">
      <c r="A65" t="s">
        <v>64</v>
      </c>
      <c r="B65" s="2">
        <v>16769</v>
      </c>
    </row>
    <row r="66" spans="1:2" x14ac:dyDescent="0.25">
      <c r="A66" t="s">
        <v>65</v>
      </c>
      <c r="B66" s="2">
        <v>17986</v>
      </c>
    </row>
    <row r="67" spans="1:2" x14ac:dyDescent="0.25">
      <c r="A67" t="s">
        <v>66</v>
      </c>
      <c r="B67" s="2">
        <v>29424</v>
      </c>
    </row>
    <row r="68" spans="1:2" x14ac:dyDescent="0.25">
      <c r="A68" t="s">
        <v>67</v>
      </c>
      <c r="B68" s="2">
        <v>16827</v>
      </c>
    </row>
    <row r="69" spans="1:2" x14ac:dyDescent="0.25">
      <c r="A69" t="s">
        <v>68</v>
      </c>
      <c r="B69" s="2">
        <v>42113</v>
      </c>
    </row>
    <row r="70" spans="1:2" x14ac:dyDescent="0.25">
      <c r="A70" t="s">
        <v>69</v>
      </c>
      <c r="B70" s="2">
        <v>32690</v>
      </c>
    </row>
    <row r="71" spans="1:2" x14ac:dyDescent="0.25">
      <c r="A71" t="s">
        <v>70</v>
      </c>
      <c r="B71" s="2">
        <v>19972</v>
      </c>
    </row>
    <row r="72" spans="1:2" x14ac:dyDescent="0.25">
      <c r="A72" t="s">
        <v>71</v>
      </c>
      <c r="B72" s="2">
        <v>43852</v>
      </c>
    </row>
    <row r="73" spans="1:2" x14ac:dyDescent="0.25">
      <c r="A73" t="s">
        <v>72</v>
      </c>
      <c r="B73" s="2">
        <v>42274</v>
      </c>
    </row>
    <row r="74" spans="1:2" x14ac:dyDescent="0.25">
      <c r="A74" t="s">
        <v>73</v>
      </c>
      <c r="B74" s="2">
        <v>11173</v>
      </c>
    </row>
    <row r="75" spans="1:2" x14ac:dyDescent="0.25">
      <c r="A75" t="s">
        <v>74</v>
      </c>
      <c r="B75" s="2">
        <v>27081</v>
      </c>
    </row>
    <row r="76" spans="1:2" x14ac:dyDescent="0.25">
      <c r="A76" t="s">
        <v>75</v>
      </c>
      <c r="B76" s="2">
        <v>13651</v>
      </c>
    </row>
    <row r="77" spans="1:2" x14ac:dyDescent="0.25">
      <c r="A77" t="s">
        <v>76</v>
      </c>
      <c r="B77" s="2">
        <v>16616</v>
      </c>
    </row>
    <row r="78" spans="1:2" x14ac:dyDescent="0.25">
      <c r="A78" t="s">
        <v>77</v>
      </c>
      <c r="B78" s="2">
        <v>38644</v>
      </c>
    </row>
    <row r="79" spans="1:2" x14ac:dyDescent="0.25">
      <c r="A79" t="s">
        <v>78</v>
      </c>
      <c r="B79" s="2">
        <v>36263</v>
      </c>
    </row>
    <row r="80" spans="1:2" x14ac:dyDescent="0.25">
      <c r="A80" t="s">
        <v>79</v>
      </c>
      <c r="B80" s="2">
        <v>40479</v>
      </c>
    </row>
    <row r="81" spans="1:2" x14ac:dyDescent="0.25">
      <c r="A81" t="s">
        <v>80</v>
      </c>
      <c r="B81" s="2">
        <v>39557</v>
      </c>
    </row>
    <row r="82" spans="1:2" x14ac:dyDescent="0.25">
      <c r="A82" t="s">
        <v>81</v>
      </c>
      <c r="B82" s="2">
        <v>36032</v>
      </c>
    </row>
    <row r="83" spans="1:2" x14ac:dyDescent="0.25">
      <c r="A83" t="s">
        <v>82</v>
      </c>
      <c r="B83" s="2">
        <v>12320</v>
      </c>
    </row>
    <row r="84" spans="1:2" x14ac:dyDescent="0.25">
      <c r="A84" t="s">
        <v>83</v>
      </c>
      <c r="B84" s="2">
        <v>24826</v>
      </c>
    </row>
    <row r="85" spans="1:2" x14ac:dyDescent="0.25">
      <c r="A85" t="s">
        <v>84</v>
      </c>
      <c r="B85" s="2">
        <v>31686</v>
      </c>
    </row>
    <row r="86" spans="1:2" x14ac:dyDescent="0.25">
      <c r="A86" t="s">
        <v>85</v>
      </c>
      <c r="B86" s="2">
        <v>30177</v>
      </c>
    </row>
    <row r="87" spans="1:2" x14ac:dyDescent="0.25">
      <c r="A87" t="s">
        <v>86</v>
      </c>
      <c r="B87" s="2">
        <v>25291</v>
      </c>
    </row>
    <row r="88" spans="1:2" x14ac:dyDescent="0.25">
      <c r="A88" t="s">
        <v>87</v>
      </c>
      <c r="B88" s="2">
        <v>12269</v>
      </c>
    </row>
    <row r="89" spans="1:2" x14ac:dyDescent="0.25">
      <c r="A89" t="s">
        <v>88</v>
      </c>
      <c r="B89" s="2">
        <v>23869</v>
      </c>
    </row>
    <row r="90" spans="1:2" x14ac:dyDescent="0.25">
      <c r="A90" t="s">
        <v>89</v>
      </c>
      <c r="B90" s="2">
        <v>26872</v>
      </c>
    </row>
    <row r="91" spans="1:2" x14ac:dyDescent="0.25">
      <c r="A91" t="s">
        <v>90</v>
      </c>
      <c r="B91" s="2">
        <v>30205</v>
      </c>
    </row>
    <row r="92" spans="1:2" x14ac:dyDescent="0.25">
      <c r="A92" t="s">
        <v>91</v>
      </c>
      <c r="B92" s="2">
        <v>43304</v>
      </c>
    </row>
    <row r="93" spans="1:2" x14ac:dyDescent="0.25">
      <c r="A93" t="s">
        <v>92</v>
      </c>
      <c r="B93" s="2">
        <v>44815</v>
      </c>
    </row>
    <row r="94" spans="1:2" x14ac:dyDescent="0.25">
      <c r="A94" t="s">
        <v>93</v>
      </c>
      <c r="B94" s="2">
        <v>33215</v>
      </c>
    </row>
    <row r="95" spans="1:2" x14ac:dyDescent="0.25">
      <c r="A95" t="s">
        <v>94</v>
      </c>
      <c r="B95" s="2">
        <v>38684</v>
      </c>
    </row>
    <row r="96" spans="1:2" x14ac:dyDescent="0.25">
      <c r="A96" t="s">
        <v>95</v>
      </c>
      <c r="B96" s="2">
        <v>19724</v>
      </c>
    </row>
    <row r="97" spans="1:2" x14ac:dyDescent="0.25">
      <c r="A97" t="s">
        <v>96</v>
      </c>
      <c r="B97" s="2">
        <v>11898</v>
      </c>
    </row>
    <row r="98" spans="1:2" x14ac:dyDescent="0.25">
      <c r="A98" t="s">
        <v>97</v>
      </c>
      <c r="B98" s="2">
        <v>16413</v>
      </c>
    </row>
    <row r="99" spans="1:2" x14ac:dyDescent="0.25">
      <c r="A99" t="s">
        <v>98</v>
      </c>
      <c r="B99" s="2">
        <v>36952</v>
      </c>
    </row>
    <row r="100" spans="1:2" x14ac:dyDescent="0.25">
      <c r="A100" t="s">
        <v>99</v>
      </c>
      <c r="B100" s="2">
        <v>20560</v>
      </c>
    </row>
    <row r="101" spans="1:2" x14ac:dyDescent="0.25">
      <c r="A101" t="s">
        <v>100</v>
      </c>
      <c r="B101" s="2">
        <v>36945</v>
      </c>
    </row>
    <row r="102" spans="1:2" x14ac:dyDescent="0.25">
      <c r="A102" t="s">
        <v>101</v>
      </c>
      <c r="B102" s="2">
        <v>17421</v>
      </c>
    </row>
    <row r="103" spans="1:2" x14ac:dyDescent="0.25">
      <c r="A103" t="s">
        <v>102</v>
      </c>
      <c r="B103" s="2">
        <v>43199</v>
      </c>
    </row>
    <row r="104" spans="1:2" x14ac:dyDescent="0.25">
      <c r="A104" t="s">
        <v>103</v>
      </c>
      <c r="B104" s="2">
        <v>35936</v>
      </c>
    </row>
    <row r="105" spans="1:2" x14ac:dyDescent="0.25">
      <c r="A105" t="s">
        <v>104</v>
      </c>
      <c r="B105" s="2">
        <v>26401</v>
      </c>
    </row>
    <row r="106" spans="1:2" x14ac:dyDescent="0.25">
      <c r="A106" t="s">
        <v>105</v>
      </c>
      <c r="B106" s="2">
        <v>37464</v>
      </c>
    </row>
    <row r="107" spans="1:2" x14ac:dyDescent="0.25">
      <c r="A107" t="s">
        <v>106</v>
      </c>
      <c r="B107" s="2">
        <v>15487</v>
      </c>
    </row>
    <row r="108" spans="1:2" x14ac:dyDescent="0.25">
      <c r="A108" t="s">
        <v>107</v>
      </c>
      <c r="B108" s="2">
        <v>21642</v>
      </c>
    </row>
    <row r="109" spans="1:2" x14ac:dyDescent="0.25">
      <c r="A109" t="s">
        <v>108</v>
      </c>
      <c r="B109" s="2">
        <v>38862</v>
      </c>
    </row>
    <row r="110" spans="1:2" x14ac:dyDescent="0.25">
      <c r="A110" t="s">
        <v>109</v>
      </c>
      <c r="B110" s="2">
        <v>13875</v>
      </c>
    </row>
    <row r="111" spans="1:2" x14ac:dyDescent="0.25">
      <c r="A111" t="s">
        <v>110</v>
      </c>
      <c r="B111" s="2">
        <v>24803</v>
      </c>
    </row>
    <row r="112" spans="1:2" x14ac:dyDescent="0.25">
      <c r="A112" t="s">
        <v>111</v>
      </c>
      <c r="B112" s="2">
        <v>28002</v>
      </c>
    </row>
    <row r="113" spans="1:2" x14ac:dyDescent="0.25">
      <c r="A113" t="s">
        <v>112</v>
      </c>
      <c r="B113" s="2">
        <v>26578</v>
      </c>
    </row>
    <row r="114" spans="1:2" x14ac:dyDescent="0.25">
      <c r="A114" t="s">
        <v>113</v>
      </c>
      <c r="B114" s="2">
        <v>14365</v>
      </c>
    </row>
    <row r="115" spans="1:2" x14ac:dyDescent="0.25">
      <c r="A115" t="s">
        <v>114</v>
      </c>
      <c r="B115" s="2">
        <v>43638</v>
      </c>
    </row>
    <row r="116" spans="1:2" x14ac:dyDescent="0.25">
      <c r="A116" t="s">
        <v>115</v>
      </c>
      <c r="B116" s="2">
        <v>34469</v>
      </c>
    </row>
    <row r="117" spans="1:2" x14ac:dyDescent="0.25">
      <c r="A117" t="s">
        <v>116</v>
      </c>
      <c r="B117" s="2">
        <v>30937</v>
      </c>
    </row>
    <row r="118" spans="1:2" x14ac:dyDescent="0.25">
      <c r="A118" t="s">
        <v>117</v>
      </c>
      <c r="B118" s="2">
        <v>16116</v>
      </c>
    </row>
    <row r="119" spans="1:2" x14ac:dyDescent="0.25">
      <c r="A119" t="s">
        <v>118</v>
      </c>
      <c r="B119" s="2">
        <v>20887</v>
      </c>
    </row>
    <row r="120" spans="1:2" x14ac:dyDescent="0.25">
      <c r="A120" t="s">
        <v>119</v>
      </c>
      <c r="B120" s="2">
        <v>30355</v>
      </c>
    </row>
    <row r="121" spans="1:2" x14ac:dyDescent="0.25">
      <c r="A121" t="s">
        <v>120</v>
      </c>
      <c r="B121" s="2">
        <v>43527</v>
      </c>
    </row>
    <row r="122" spans="1:2" x14ac:dyDescent="0.25">
      <c r="A122" t="s">
        <v>121</v>
      </c>
      <c r="B122" s="2">
        <v>32038</v>
      </c>
    </row>
    <row r="123" spans="1:2" x14ac:dyDescent="0.25">
      <c r="A123" t="s">
        <v>122</v>
      </c>
      <c r="B123" s="2">
        <v>39309</v>
      </c>
    </row>
    <row r="124" spans="1:2" x14ac:dyDescent="0.25">
      <c r="A124" t="s">
        <v>123</v>
      </c>
      <c r="B124" s="2">
        <v>27621</v>
      </c>
    </row>
    <row r="125" spans="1:2" x14ac:dyDescent="0.25">
      <c r="A125" t="s">
        <v>124</v>
      </c>
      <c r="B125" s="2">
        <v>31714</v>
      </c>
    </row>
    <row r="126" spans="1:2" x14ac:dyDescent="0.25">
      <c r="A126" t="s">
        <v>125</v>
      </c>
      <c r="B126" s="2">
        <v>34771</v>
      </c>
    </row>
    <row r="127" spans="1:2" x14ac:dyDescent="0.25">
      <c r="A127" t="s">
        <v>126</v>
      </c>
      <c r="B127" s="2">
        <v>32389</v>
      </c>
    </row>
    <row r="128" spans="1:2" x14ac:dyDescent="0.25">
      <c r="A128" t="s">
        <v>127</v>
      </c>
      <c r="B128" s="2">
        <v>30445</v>
      </c>
    </row>
    <row r="129" spans="1:2" x14ac:dyDescent="0.25">
      <c r="A129" t="s">
        <v>128</v>
      </c>
      <c r="B129" s="2">
        <v>22214</v>
      </c>
    </row>
    <row r="130" spans="1:2" x14ac:dyDescent="0.25">
      <c r="A130" t="s">
        <v>129</v>
      </c>
      <c r="B130" s="2">
        <v>18716</v>
      </c>
    </row>
    <row r="131" spans="1:2" x14ac:dyDescent="0.25">
      <c r="A131" t="s">
        <v>130</v>
      </c>
      <c r="B131" s="2">
        <v>13641</v>
      </c>
    </row>
    <row r="132" spans="1:2" x14ac:dyDescent="0.25">
      <c r="A132" t="s">
        <v>131</v>
      </c>
      <c r="B132" s="2">
        <v>15742</v>
      </c>
    </row>
    <row r="133" spans="1:2" x14ac:dyDescent="0.25">
      <c r="A133" t="s">
        <v>132</v>
      </c>
      <c r="B133" s="2">
        <v>17046</v>
      </c>
    </row>
    <row r="134" spans="1:2" x14ac:dyDescent="0.25">
      <c r="A134" t="s">
        <v>133</v>
      </c>
      <c r="B134" s="2">
        <v>45283</v>
      </c>
    </row>
    <row r="135" spans="1:2" x14ac:dyDescent="0.25">
      <c r="A135" t="s">
        <v>134</v>
      </c>
      <c r="B135" s="2">
        <v>20740</v>
      </c>
    </row>
    <row r="136" spans="1:2" x14ac:dyDescent="0.25">
      <c r="A136" t="s">
        <v>135</v>
      </c>
      <c r="B136" s="2">
        <v>19212</v>
      </c>
    </row>
    <row r="137" spans="1:2" x14ac:dyDescent="0.25">
      <c r="A137" t="s">
        <v>136</v>
      </c>
      <c r="B137" s="2">
        <v>44408</v>
      </c>
    </row>
    <row r="138" spans="1:2" x14ac:dyDescent="0.25">
      <c r="A138" t="s">
        <v>137</v>
      </c>
      <c r="B138" s="2">
        <v>20169</v>
      </c>
    </row>
    <row r="139" spans="1:2" x14ac:dyDescent="0.25">
      <c r="A139" t="s">
        <v>138</v>
      </c>
      <c r="B139" s="2">
        <v>19258</v>
      </c>
    </row>
    <row r="140" spans="1:2" x14ac:dyDescent="0.25">
      <c r="A140" t="s">
        <v>139</v>
      </c>
      <c r="B140" s="2">
        <v>44452</v>
      </c>
    </row>
    <row r="141" spans="1:2" x14ac:dyDescent="0.25">
      <c r="A141" t="s">
        <v>140</v>
      </c>
      <c r="B141" s="2">
        <v>13491</v>
      </c>
    </row>
    <row r="142" spans="1:2" x14ac:dyDescent="0.25">
      <c r="A142" t="s">
        <v>141</v>
      </c>
      <c r="B142" s="2">
        <v>14607</v>
      </c>
    </row>
    <row r="143" spans="1:2" x14ac:dyDescent="0.25">
      <c r="A143" t="s">
        <v>142</v>
      </c>
      <c r="B143" s="2">
        <v>25616</v>
      </c>
    </row>
    <row r="144" spans="1:2" x14ac:dyDescent="0.25">
      <c r="A144" t="s">
        <v>143</v>
      </c>
      <c r="B144" s="2">
        <v>44623</v>
      </c>
    </row>
    <row r="145" spans="1:2" x14ac:dyDescent="0.25">
      <c r="A145" t="s">
        <v>144</v>
      </c>
      <c r="B145" s="2">
        <v>17913</v>
      </c>
    </row>
    <row r="146" spans="1:2" x14ac:dyDescent="0.25">
      <c r="A146" t="s">
        <v>145</v>
      </c>
      <c r="B146" s="2">
        <v>22772</v>
      </c>
    </row>
    <row r="147" spans="1:2" x14ac:dyDescent="0.25">
      <c r="A147" t="s">
        <v>146</v>
      </c>
      <c r="B147" s="2">
        <v>43428</v>
      </c>
    </row>
    <row r="148" spans="1:2" x14ac:dyDescent="0.25">
      <c r="A148" t="s">
        <v>147</v>
      </c>
      <c r="B148" s="2">
        <v>44392</v>
      </c>
    </row>
    <row r="149" spans="1:2" x14ac:dyDescent="0.25">
      <c r="A149" t="s">
        <v>148</v>
      </c>
      <c r="B149" s="2">
        <v>36352</v>
      </c>
    </row>
    <row r="150" spans="1:2" x14ac:dyDescent="0.25">
      <c r="A150" t="s">
        <v>149</v>
      </c>
      <c r="B150" s="2">
        <v>28376</v>
      </c>
    </row>
    <row r="151" spans="1:2" x14ac:dyDescent="0.25">
      <c r="A151" t="s">
        <v>150</v>
      </c>
      <c r="B151" s="2">
        <v>25133</v>
      </c>
    </row>
    <row r="152" spans="1:2" x14ac:dyDescent="0.25">
      <c r="A152" t="s">
        <v>151</v>
      </c>
      <c r="B152" s="2">
        <v>13339</v>
      </c>
    </row>
    <row r="153" spans="1:2" x14ac:dyDescent="0.25">
      <c r="A153" t="s">
        <v>152</v>
      </c>
      <c r="B153" s="2">
        <v>42076</v>
      </c>
    </row>
    <row r="154" spans="1:2" x14ac:dyDescent="0.25">
      <c r="A154" t="s">
        <v>153</v>
      </c>
      <c r="B154" s="2">
        <v>13860</v>
      </c>
    </row>
    <row r="155" spans="1:2" x14ac:dyDescent="0.25">
      <c r="A155" t="s">
        <v>154</v>
      </c>
      <c r="B155" s="2">
        <v>29019</v>
      </c>
    </row>
    <row r="156" spans="1:2" x14ac:dyDescent="0.25">
      <c r="A156" t="s">
        <v>155</v>
      </c>
      <c r="B156" s="2">
        <v>14163</v>
      </c>
    </row>
    <row r="157" spans="1:2" x14ac:dyDescent="0.25">
      <c r="A157" t="s">
        <v>156</v>
      </c>
      <c r="B157" s="2">
        <v>36833</v>
      </c>
    </row>
    <row r="158" spans="1:2" x14ac:dyDescent="0.25">
      <c r="A158" t="s">
        <v>157</v>
      </c>
      <c r="B158" s="2">
        <v>41939</v>
      </c>
    </row>
    <row r="159" spans="1:2" x14ac:dyDescent="0.25">
      <c r="A159" t="s">
        <v>158</v>
      </c>
      <c r="B159" s="2">
        <v>17981</v>
      </c>
    </row>
    <row r="160" spans="1:2" x14ac:dyDescent="0.25">
      <c r="A160" t="s">
        <v>159</v>
      </c>
      <c r="B160" s="2">
        <v>29036</v>
      </c>
    </row>
    <row r="161" spans="1:2" x14ac:dyDescent="0.25">
      <c r="A161" t="s">
        <v>160</v>
      </c>
      <c r="B161" s="2">
        <v>39908</v>
      </c>
    </row>
    <row r="162" spans="1:2" x14ac:dyDescent="0.25">
      <c r="A162" t="s">
        <v>161</v>
      </c>
      <c r="B162" s="2">
        <v>32501</v>
      </c>
    </row>
    <row r="163" spans="1:2" x14ac:dyDescent="0.25">
      <c r="A163" t="s">
        <v>162</v>
      </c>
      <c r="B163" s="2">
        <v>20321</v>
      </c>
    </row>
    <row r="164" spans="1:2" x14ac:dyDescent="0.25">
      <c r="A164" t="s">
        <v>163</v>
      </c>
      <c r="B164" s="2">
        <v>20729</v>
      </c>
    </row>
    <row r="165" spans="1:2" x14ac:dyDescent="0.25">
      <c r="A165" t="s">
        <v>164</v>
      </c>
      <c r="B165" s="2">
        <v>38180</v>
      </c>
    </row>
    <row r="166" spans="1:2" x14ac:dyDescent="0.25">
      <c r="A166" t="s">
        <v>165</v>
      </c>
      <c r="B166" s="2">
        <v>17710</v>
      </c>
    </row>
    <row r="167" spans="1:2" x14ac:dyDescent="0.25">
      <c r="A167" t="s">
        <v>166</v>
      </c>
      <c r="B167" s="2">
        <v>41832</v>
      </c>
    </row>
    <row r="168" spans="1:2" x14ac:dyDescent="0.25">
      <c r="A168" t="s">
        <v>167</v>
      </c>
      <c r="B168" s="2">
        <v>33429</v>
      </c>
    </row>
    <row r="169" spans="1:2" x14ac:dyDescent="0.25">
      <c r="A169" t="s">
        <v>168</v>
      </c>
      <c r="B169" s="2">
        <v>18335</v>
      </c>
    </row>
    <row r="170" spans="1:2" x14ac:dyDescent="0.25">
      <c r="A170" t="s">
        <v>169</v>
      </c>
      <c r="B170" s="2">
        <v>18384</v>
      </c>
    </row>
    <row r="171" spans="1:2" x14ac:dyDescent="0.25">
      <c r="A171" t="s">
        <v>170</v>
      </c>
      <c r="B171" s="2">
        <v>28255</v>
      </c>
    </row>
    <row r="172" spans="1:2" x14ac:dyDescent="0.25">
      <c r="A172" t="s">
        <v>171</v>
      </c>
      <c r="B172" s="2">
        <v>12133</v>
      </c>
    </row>
    <row r="173" spans="1:2" x14ac:dyDescent="0.25">
      <c r="A173" t="s">
        <v>172</v>
      </c>
      <c r="B173" s="2">
        <v>13941</v>
      </c>
    </row>
    <row r="174" spans="1:2" x14ac:dyDescent="0.25">
      <c r="A174" t="s">
        <v>173</v>
      </c>
      <c r="B174" s="2">
        <v>25012</v>
      </c>
    </row>
    <row r="175" spans="1:2" x14ac:dyDescent="0.25">
      <c r="A175" t="s">
        <v>174</v>
      </c>
      <c r="B175" s="2">
        <v>37775</v>
      </c>
    </row>
    <row r="176" spans="1:2" x14ac:dyDescent="0.25">
      <c r="A176" t="s">
        <v>175</v>
      </c>
      <c r="B176" s="2">
        <v>37691</v>
      </c>
    </row>
    <row r="177" spans="1:2" x14ac:dyDescent="0.25">
      <c r="A177" t="s">
        <v>176</v>
      </c>
      <c r="B177" s="2">
        <v>15865</v>
      </c>
    </row>
    <row r="178" spans="1:2" x14ac:dyDescent="0.25">
      <c r="A178" t="s">
        <v>177</v>
      </c>
      <c r="B178" s="2">
        <v>16756</v>
      </c>
    </row>
    <row r="179" spans="1:2" x14ac:dyDescent="0.25">
      <c r="A179" t="s">
        <v>178</v>
      </c>
      <c r="B179" s="2">
        <v>12916</v>
      </c>
    </row>
    <row r="180" spans="1:2" x14ac:dyDescent="0.25">
      <c r="A180" t="s">
        <v>179</v>
      </c>
      <c r="B180" s="2">
        <v>33491</v>
      </c>
    </row>
    <row r="181" spans="1:2" x14ac:dyDescent="0.25">
      <c r="A181" t="s">
        <v>180</v>
      </c>
      <c r="B181" s="2">
        <v>13926</v>
      </c>
    </row>
    <row r="182" spans="1:2" x14ac:dyDescent="0.25">
      <c r="A182" t="s">
        <v>181</v>
      </c>
      <c r="B182" s="2">
        <v>28203</v>
      </c>
    </row>
    <row r="183" spans="1:2" x14ac:dyDescent="0.25">
      <c r="A183" t="s">
        <v>182</v>
      </c>
      <c r="B183" s="2">
        <v>28617</v>
      </c>
    </row>
    <row r="184" spans="1:2" x14ac:dyDescent="0.25">
      <c r="A184" t="s">
        <v>183</v>
      </c>
      <c r="B184" s="2">
        <v>33047</v>
      </c>
    </row>
    <row r="185" spans="1:2" x14ac:dyDescent="0.25">
      <c r="A185" t="s">
        <v>184</v>
      </c>
      <c r="B185" s="2">
        <v>36938</v>
      </c>
    </row>
    <row r="186" spans="1:2" x14ac:dyDescent="0.25">
      <c r="A186" t="s">
        <v>185</v>
      </c>
      <c r="B186" s="2">
        <v>38391</v>
      </c>
    </row>
    <row r="187" spans="1:2" x14ac:dyDescent="0.25">
      <c r="A187" t="s">
        <v>186</v>
      </c>
      <c r="B187" s="2">
        <v>11450</v>
      </c>
    </row>
    <row r="188" spans="1:2" x14ac:dyDescent="0.25">
      <c r="A188" t="s">
        <v>187</v>
      </c>
      <c r="B188" s="2">
        <v>16857</v>
      </c>
    </row>
    <row r="189" spans="1:2" x14ac:dyDescent="0.25">
      <c r="A189" t="s">
        <v>188</v>
      </c>
      <c r="B189" s="2">
        <v>27775</v>
      </c>
    </row>
    <row r="190" spans="1:2" x14ac:dyDescent="0.25">
      <c r="A190" t="s">
        <v>189</v>
      </c>
      <c r="B190" s="2">
        <v>43931</v>
      </c>
    </row>
    <row r="191" spans="1:2" x14ac:dyDescent="0.25">
      <c r="A191" t="s">
        <v>190</v>
      </c>
      <c r="B191" s="2">
        <v>40998</v>
      </c>
    </row>
    <row r="192" spans="1:2" x14ac:dyDescent="0.25">
      <c r="A192" t="s">
        <v>191</v>
      </c>
      <c r="B192" s="2">
        <v>29050</v>
      </c>
    </row>
    <row r="193" spans="1:2" x14ac:dyDescent="0.25">
      <c r="A193" t="s">
        <v>192</v>
      </c>
      <c r="B193" s="2">
        <v>29995</v>
      </c>
    </row>
    <row r="194" spans="1:2" x14ac:dyDescent="0.25">
      <c r="A194" t="s">
        <v>193</v>
      </c>
      <c r="B194" s="2">
        <v>24163</v>
      </c>
    </row>
    <row r="195" spans="1:2" x14ac:dyDescent="0.25">
      <c r="A195" t="s">
        <v>194</v>
      </c>
      <c r="B195" s="2">
        <v>41197</v>
      </c>
    </row>
    <row r="196" spans="1:2" x14ac:dyDescent="0.25">
      <c r="A196" t="s">
        <v>195</v>
      </c>
      <c r="B196" s="2">
        <v>14828</v>
      </c>
    </row>
    <row r="197" spans="1:2" x14ac:dyDescent="0.25">
      <c r="A197" t="s">
        <v>196</v>
      </c>
      <c r="B197" s="2">
        <v>28601</v>
      </c>
    </row>
    <row r="198" spans="1:2" x14ac:dyDescent="0.25">
      <c r="A198" t="s">
        <v>197</v>
      </c>
      <c r="B198" s="2">
        <v>21358</v>
      </c>
    </row>
    <row r="199" spans="1:2" x14ac:dyDescent="0.25">
      <c r="A199" t="s">
        <v>198</v>
      </c>
      <c r="B199" s="2">
        <v>13535</v>
      </c>
    </row>
    <row r="200" spans="1:2" x14ac:dyDescent="0.25">
      <c r="A200" t="s">
        <v>199</v>
      </c>
      <c r="B200" s="2">
        <v>43610</v>
      </c>
    </row>
    <row r="201" spans="1:2" x14ac:dyDescent="0.25">
      <c r="A201" t="s">
        <v>200</v>
      </c>
      <c r="B201" s="2">
        <v>37754</v>
      </c>
    </row>
    <row r="202" spans="1:2" x14ac:dyDescent="0.25">
      <c r="A202" t="s">
        <v>201</v>
      </c>
      <c r="B202" s="2">
        <v>25563</v>
      </c>
    </row>
    <row r="203" spans="1:2" x14ac:dyDescent="0.25">
      <c r="A203" t="s">
        <v>202</v>
      </c>
      <c r="B203" s="2">
        <v>33833</v>
      </c>
    </row>
    <row r="204" spans="1:2" x14ac:dyDescent="0.25">
      <c r="A204" t="s">
        <v>203</v>
      </c>
      <c r="B204" s="2">
        <v>28753</v>
      </c>
    </row>
    <row r="205" spans="1:2" x14ac:dyDescent="0.25">
      <c r="A205" t="s">
        <v>204</v>
      </c>
      <c r="B205" s="2">
        <v>15545</v>
      </c>
    </row>
    <row r="206" spans="1:2" x14ac:dyDescent="0.25">
      <c r="A206" t="s">
        <v>205</v>
      </c>
      <c r="B206" s="2">
        <v>18113</v>
      </c>
    </row>
    <row r="207" spans="1:2" x14ac:dyDescent="0.25">
      <c r="A207" t="s">
        <v>206</v>
      </c>
      <c r="B207" s="2">
        <v>20755</v>
      </c>
    </row>
    <row r="208" spans="1:2" x14ac:dyDescent="0.25">
      <c r="A208" t="s">
        <v>207</v>
      </c>
      <c r="B208" s="2">
        <v>34287</v>
      </c>
    </row>
    <row r="209" spans="1:2" x14ac:dyDescent="0.25">
      <c r="A209" t="s">
        <v>208</v>
      </c>
      <c r="B209" s="2">
        <v>23432</v>
      </c>
    </row>
    <row r="210" spans="1:2" x14ac:dyDescent="0.25">
      <c r="A210" t="s">
        <v>209</v>
      </c>
      <c r="B210" s="2">
        <v>22994</v>
      </c>
    </row>
    <row r="211" spans="1:2" x14ac:dyDescent="0.25">
      <c r="A211" t="s">
        <v>210</v>
      </c>
      <c r="B211" s="2">
        <v>34739</v>
      </c>
    </row>
    <row r="212" spans="1:2" x14ac:dyDescent="0.25">
      <c r="A212" t="s">
        <v>211</v>
      </c>
      <c r="B212" s="2">
        <v>14882</v>
      </c>
    </row>
    <row r="213" spans="1:2" x14ac:dyDescent="0.25">
      <c r="A213" t="s">
        <v>212</v>
      </c>
      <c r="B213" s="2">
        <v>43966</v>
      </c>
    </row>
    <row r="214" spans="1:2" x14ac:dyDescent="0.25">
      <c r="A214" t="s">
        <v>213</v>
      </c>
      <c r="B214" s="2">
        <v>17673</v>
      </c>
    </row>
    <row r="215" spans="1:2" x14ac:dyDescent="0.25">
      <c r="A215" t="s">
        <v>214</v>
      </c>
      <c r="B215" s="2">
        <v>38244</v>
      </c>
    </row>
    <row r="216" spans="1:2" x14ac:dyDescent="0.25">
      <c r="A216" t="s">
        <v>215</v>
      </c>
      <c r="B216" s="2">
        <v>42205</v>
      </c>
    </row>
    <row r="217" spans="1:2" x14ac:dyDescent="0.25">
      <c r="A217" t="s">
        <v>216</v>
      </c>
      <c r="B217" s="2">
        <v>23274</v>
      </c>
    </row>
    <row r="218" spans="1:2" x14ac:dyDescent="0.25">
      <c r="A218" t="s">
        <v>217</v>
      </c>
      <c r="B218" s="2">
        <v>40365</v>
      </c>
    </row>
    <row r="219" spans="1:2" x14ac:dyDescent="0.25">
      <c r="A219" t="s">
        <v>218</v>
      </c>
      <c r="B219" s="2">
        <v>39705</v>
      </c>
    </row>
    <row r="220" spans="1:2" x14ac:dyDescent="0.25">
      <c r="A220" t="s">
        <v>219</v>
      </c>
      <c r="B220" s="2">
        <v>37639</v>
      </c>
    </row>
    <row r="221" spans="1:2" x14ac:dyDescent="0.25">
      <c r="A221" t="s">
        <v>220</v>
      </c>
      <c r="B221" s="2">
        <v>27344</v>
      </c>
    </row>
    <row r="222" spans="1:2" x14ac:dyDescent="0.25">
      <c r="A222" t="s">
        <v>221</v>
      </c>
      <c r="B222" s="2">
        <v>28569</v>
      </c>
    </row>
    <row r="223" spans="1:2" x14ac:dyDescent="0.25">
      <c r="A223" t="s">
        <v>222</v>
      </c>
      <c r="B223" s="2">
        <v>25531</v>
      </c>
    </row>
    <row r="224" spans="1:2" x14ac:dyDescent="0.25">
      <c r="A224" t="s">
        <v>223</v>
      </c>
      <c r="B224" s="2">
        <v>21246</v>
      </c>
    </row>
    <row r="225" spans="1:2" x14ac:dyDescent="0.25">
      <c r="A225" t="s">
        <v>224</v>
      </c>
      <c r="B225" s="2">
        <v>22035</v>
      </c>
    </row>
    <row r="226" spans="1:2" x14ac:dyDescent="0.25">
      <c r="A226" t="s">
        <v>225</v>
      </c>
      <c r="B226" s="2">
        <v>34005</v>
      </c>
    </row>
    <row r="227" spans="1:2" x14ac:dyDescent="0.25">
      <c r="A227" t="s">
        <v>226</v>
      </c>
      <c r="B227" s="2">
        <v>41821</v>
      </c>
    </row>
    <row r="228" spans="1:2" x14ac:dyDescent="0.25">
      <c r="A228" t="s">
        <v>227</v>
      </c>
      <c r="B228" s="2">
        <v>44729</v>
      </c>
    </row>
    <row r="229" spans="1:2" x14ac:dyDescent="0.25">
      <c r="A229" t="s">
        <v>228</v>
      </c>
      <c r="B229" s="2">
        <v>26036</v>
      </c>
    </row>
    <row r="230" spans="1:2" x14ac:dyDescent="0.25">
      <c r="A230" t="s">
        <v>229</v>
      </c>
      <c r="B230" s="2">
        <v>41549</v>
      </c>
    </row>
    <row r="231" spans="1:2" x14ac:dyDescent="0.25">
      <c r="A231" t="s">
        <v>230</v>
      </c>
      <c r="B231" s="2">
        <v>39813</v>
      </c>
    </row>
    <row r="232" spans="1:2" x14ac:dyDescent="0.25">
      <c r="A232" t="s">
        <v>231</v>
      </c>
      <c r="B232" s="2">
        <v>39785</v>
      </c>
    </row>
    <row r="233" spans="1:2" x14ac:dyDescent="0.25">
      <c r="A233" t="s">
        <v>232</v>
      </c>
      <c r="B233" s="2">
        <v>21046</v>
      </c>
    </row>
    <row r="234" spans="1:2" x14ac:dyDescent="0.25">
      <c r="A234" t="s">
        <v>233</v>
      </c>
      <c r="B234" s="2">
        <v>37090</v>
      </c>
    </row>
    <row r="235" spans="1:2" x14ac:dyDescent="0.25">
      <c r="A235" t="s">
        <v>234</v>
      </c>
      <c r="B235" s="2">
        <v>25955</v>
      </c>
    </row>
    <row r="236" spans="1:2" x14ac:dyDescent="0.25">
      <c r="A236" t="s">
        <v>235</v>
      </c>
      <c r="B236" s="2">
        <v>25733</v>
      </c>
    </row>
  </sheetData>
  <phoneticPr fontId="2" type="noConversion"/>
  <conditionalFormatting sqref="H2:K32">
    <cfRule type="expression" dxfId="1" priority="1">
      <formula>MONTH($J2)&amp;DAY($J2)&lt;&gt;MONTH($J3)&amp;DAY($J3)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Blad1</vt:lpstr>
      <vt:lpstr>Anni</vt:lpstr>
    </vt:vector>
  </TitlesOfParts>
  <Company>Service de Police de la Ville de Montréal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Depelteau Karine</dc:creator>
  <cp:lastModifiedBy>Bart Strubbe</cp:lastModifiedBy>
  <cp:lastPrinted>2024-08-01T11:31:28Z</cp:lastPrinted>
  <dcterms:created xsi:type="dcterms:W3CDTF">2024-07-24T12:24:26Z</dcterms:created>
  <dcterms:modified xsi:type="dcterms:W3CDTF">2024-08-02T15:09:12Z</dcterms:modified>
</cp:coreProperties>
</file>