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8F1B08D-6FA0-4BAA-BF5E-F48C6489FB6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utomation" sheetId="1" r:id="rId1"/>
    <sheet name="Matériel" sheetId="2" r:id="rId2"/>
  </sheets>
  <definedNames>
    <definedName name="_xlnm._FilterDatabase" localSheetId="0" hidden="1">Automation!$AA$4:$AR$36</definedName>
    <definedName name="Auto">OFFSET(Automation!$AA$5,,,COUNTA(Automation!$AA$5:$AA$100),)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 a="1"/>
  <c r="P9" i="1" s="1"/>
  <c r="K11" i="1" a="1"/>
  <c r="K11" i="1" s="1"/>
  <c r="P11" i="1" a="1"/>
  <c r="P11" i="1" s="1"/>
  <c r="K12" i="1" a="1"/>
  <c r="K12" i="1" s="1"/>
  <c r="P12" i="1" a="1"/>
  <c r="P12" i="1" s="1"/>
  <c r="K13" i="1" a="1"/>
  <c r="K13" i="1" s="1"/>
  <c r="P13" i="1" a="1"/>
  <c r="P13" i="1" s="1"/>
  <c r="K15" i="1" a="1"/>
  <c r="K15" i="1" s="1"/>
  <c r="O20" i="1" a="1"/>
  <c r="O20" i="1" s="1"/>
  <c r="D22" i="1" a="1"/>
  <c r="D22" i="1" s="1"/>
  <c r="G22" i="1" a="1"/>
  <c r="G22" i="1" s="1"/>
  <c r="L22" i="1" a="1"/>
  <c r="L22" i="1" s="1"/>
  <c r="O22" i="1" a="1"/>
  <c r="O22" i="1" s="1"/>
  <c r="D23" i="1" a="1"/>
  <c r="D23" i="1" s="1"/>
  <c r="G23" i="1" a="1"/>
  <c r="G23" i="1" s="1"/>
  <c r="L23" i="1" a="1"/>
  <c r="L23" i="1" s="1"/>
  <c r="O23" i="1" a="1"/>
  <c r="O23" i="1" s="1"/>
  <c r="D24" i="1" a="1"/>
  <c r="D24" i="1" s="1"/>
  <c r="G24" i="1" a="1"/>
  <c r="G24" i="1" s="1"/>
  <c r="L24" i="1" a="1"/>
  <c r="L24" i="1" s="1"/>
  <c r="O24" i="1" a="1"/>
  <c r="O24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H11" i="1" s="1" a="1"/>
  <c r="H11" i="1" s="1"/>
  <c r="B12" i="1" a="1"/>
  <c r="B12" i="1" s="1"/>
  <c r="E12" i="1" s="1" a="1"/>
  <c r="E12" i="1" s="1"/>
  <c r="B13" i="1" a="1"/>
  <c r="B13" i="1" s="1"/>
  <c r="B14" i="1" a="1"/>
  <c r="B14" i="1" s="1"/>
  <c r="B15" i="1" a="1"/>
  <c r="B15" i="1" s="1"/>
  <c r="H15" i="1" s="1" a="1"/>
  <c r="H15" i="1" s="1"/>
  <c r="B16" i="1" a="1"/>
  <c r="B16" i="1" s="1"/>
  <c r="G16" i="1" s="1" a="1"/>
  <c r="G16" i="1" s="1"/>
  <c r="B17" i="1" a="1"/>
  <c r="B17" i="1" s="1"/>
  <c r="B18" i="1" a="1"/>
  <c r="B18" i="1" s="1"/>
  <c r="B19" i="1" a="1"/>
  <c r="B19" i="1" s="1"/>
  <c r="G19" i="1" s="1" a="1"/>
  <c r="G19" i="1" s="1"/>
  <c r="B20" i="1" a="1"/>
  <c r="B20" i="1" s="1"/>
  <c r="G20" i="1" s="1" a="1"/>
  <c r="G20" i="1" s="1"/>
  <c r="B21" i="1" a="1"/>
  <c r="B21" i="1"/>
  <c r="B22" i="1" a="1"/>
  <c r="B22" i="1" s="1"/>
  <c r="C22" i="1" s="1" a="1"/>
  <c r="C22" i="1" s="1"/>
  <c r="B23" i="1" a="1"/>
  <c r="B23" i="1" s="1"/>
  <c r="C23" i="1" s="1" a="1"/>
  <c r="C23" i="1" s="1"/>
  <c r="B24" i="1" a="1"/>
  <c r="B24" i="1" s="1"/>
  <c r="C24" i="1" s="1" a="1"/>
  <c r="C24" i="1" s="1"/>
  <c r="B25" i="1" a="1"/>
  <c r="B25" i="1" s="1"/>
  <c r="B5" i="1" a="1"/>
  <c r="B5" i="1" s="1"/>
  <c r="D26" i="1" a="1"/>
  <c r="D26" i="1" s="1"/>
  <c r="E26" i="1" a="1"/>
  <c r="E26" i="1" s="1"/>
  <c r="F26" i="1" a="1"/>
  <c r="F26" i="1" s="1"/>
  <c r="G26" i="1" a="1"/>
  <c r="G26" i="1" s="1"/>
  <c r="H26" i="1" a="1"/>
  <c r="H26" i="1" s="1"/>
  <c r="I26" i="1" a="1"/>
  <c r="I26" i="1" s="1"/>
  <c r="J26" i="1" a="1"/>
  <c r="J26" i="1" s="1"/>
  <c r="K26" i="1" a="1"/>
  <c r="K26" i="1" s="1"/>
  <c r="L26" i="1" a="1"/>
  <c r="L26" i="1" s="1"/>
  <c r="M26" i="1" a="1"/>
  <c r="M26" i="1" s="1"/>
  <c r="N26" i="1" a="1"/>
  <c r="N26" i="1" s="1"/>
  <c r="O26" i="1" a="1"/>
  <c r="O26" i="1" s="1"/>
  <c r="P26" i="1" a="1"/>
  <c r="P26" i="1" s="1"/>
  <c r="Q26" i="1" a="1"/>
  <c r="Q26" i="1" s="1"/>
  <c r="R26" i="1" a="1"/>
  <c r="R26" i="1" s="1"/>
  <c r="S26" i="1" a="1"/>
  <c r="S26" i="1" s="1"/>
  <c r="D27" i="1" a="1"/>
  <c r="D27" i="1" s="1"/>
  <c r="E27" i="1" a="1"/>
  <c r="E27" i="1" s="1"/>
  <c r="F27" i="1" a="1"/>
  <c r="F27" i="1" s="1"/>
  <c r="G27" i="1" a="1"/>
  <c r="G27" i="1" s="1"/>
  <c r="H27" i="1" a="1"/>
  <c r="H27" i="1" s="1"/>
  <c r="I27" i="1" a="1"/>
  <c r="I27" i="1" s="1"/>
  <c r="J27" i="1" a="1"/>
  <c r="J27" i="1" s="1"/>
  <c r="K27" i="1" a="1"/>
  <c r="K27" i="1" s="1"/>
  <c r="L27" i="1" a="1"/>
  <c r="L27" i="1" s="1"/>
  <c r="M27" i="1" a="1"/>
  <c r="M27" i="1" s="1"/>
  <c r="N27" i="1" a="1"/>
  <c r="N27" i="1" s="1"/>
  <c r="O27" i="1" a="1"/>
  <c r="O27" i="1" s="1"/>
  <c r="P27" i="1" a="1"/>
  <c r="P27" i="1" s="1"/>
  <c r="Q27" i="1" a="1"/>
  <c r="Q27" i="1" s="1"/>
  <c r="R27" i="1" a="1"/>
  <c r="R27" i="1" s="1"/>
  <c r="S27" i="1" a="1"/>
  <c r="S27" i="1" s="1"/>
  <c r="D28" i="1" a="1"/>
  <c r="D28" i="1" s="1"/>
  <c r="E28" i="1" a="1"/>
  <c r="E28" i="1" s="1"/>
  <c r="F28" i="1" a="1"/>
  <c r="F28" i="1" s="1"/>
  <c r="G28" i="1" a="1"/>
  <c r="G28" i="1" s="1"/>
  <c r="H28" i="1" a="1"/>
  <c r="H28" i="1" s="1"/>
  <c r="I28" i="1" a="1"/>
  <c r="I28" i="1" s="1"/>
  <c r="J28" i="1" a="1"/>
  <c r="J28" i="1" s="1"/>
  <c r="K28" i="1" a="1"/>
  <c r="K28" i="1" s="1"/>
  <c r="L28" i="1" a="1"/>
  <c r="L28" i="1" s="1"/>
  <c r="M28" i="1" a="1"/>
  <c r="M28" i="1" s="1"/>
  <c r="N28" i="1" a="1"/>
  <c r="N28" i="1" s="1"/>
  <c r="O28" i="1" a="1"/>
  <c r="O28" i="1" s="1"/>
  <c r="P28" i="1" a="1"/>
  <c r="P28" i="1" s="1"/>
  <c r="Q28" i="1" a="1"/>
  <c r="Q28" i="1" s="1"/>
  <c r="R28" i="1" a="1"/>
  <c r="R28" i="1" s="1"/>
  <c r="S28" i="1" a="1"/>
  <c r="S28" i="1" s="1"/>
  <c r="C26" i="1" a="1"/>
  <c r="C26" i="1" s="1"/>
  <c r="C27" i="1" a="1"/>
  <c r="C27" i="1" s="1"/>
  <c r="C28" i="1" a="1"/>
  <c r="C28" i="1" s="1"/>
  <c r="C25" i="1" l="1" a="1"/>
  <c r="C25" i="1" s="1"/>
  <c r="E25" i="1" a="1"/>
  <c r="E25" i="1" s="1"/>
  <c r="J25" i="1" a="1"/>
  <c r="J25" i="1" s="1"/>
  <c r="M25" i="1" a="1"/>
  <c r="M25" i="1" s="1"/>
  <c r="R25" i="1" a="1"/>
  <c r="R25" i="1" s="1"/>
  <c r="H25" i="1" a="1"/>
  <c r="H25" i="1" s="1"/>
  <c r="K25" i="1" a="1"/>
  <c r="K25" i="1" s="1"/>
  <c r="P25" i="1" a="1"/>
  <c r="P25" i="1" s="1"/>
  <c r="S25" i="1" a="1"/>
  <c r="S25" i="1" s="1"/>
  <c r="F25" i="1" a="1"/>
  <c r="F25" i="1" s="1"/>
  <c r="I25" i="1" a="1"/>
  <c r="I25" i="1" s="1"/>
  <c r="N25" i="1" a="1"/>
  <c r="N25" i="1" s="1"/>
  <c r="Q25" i="1" a="1"/>
  <c r="Q25" i="1" s="1"/>
  <c r="C21" i="1" a="1"/>
  <c r="C21" i="1" s="1"/>
  <c r="E21" i="1" a="1"/>
  <c r="E21" i="1" s="1"/>
  <c r="J21" i="1" a="1"/>
  <c r="J21" i="1" s="1"/>
  <c r="M21" i="1" a="1"/>
  <c r="M21" i="1" s="1"/>
  <c r="R21" i="1" a="1"/>
  <c r="R21" i="1" s="1"/>
  <c r="H21" i="1" a="1"/>
  <c r="H21" i="1" s="1"/>
  <c r="K21" i="1" a="1"/>
  <c r="K21" i="1" s="1"/>
  <c r="P21" i="1" a="1"/>
  <c r="P21" i="1" s="1"/>
  <c r="S21" i="1" a="1"/>
  <c r="S21" i="1" s="1"/>
  <c r="F21" i="1" a="1"/>
  <c r="F21" i="1" s="1"/>
  <c r="I21" i="1" a="1"/>
  <c r="I21" i="1" s="1"/>
  <c r="N21" i="1" a="1"/>
  <c r="N21" i="1" s="1"/>
  <c r="Q21" i="1" a="1"/>
  <c r="Q21" i="1" s="1"/>
  <c r="C10" i="1" a="1"/>
  <c r="C10" i="1" s="1"/>
  <c r="F10" i="1" a="1"/>
  <c r="F10" i="1" s="1"/>
  <c r="I10" i="1" a="1"/>
  <c r="I10" i="1" s="1"/>
  <c r="N10" i="1" a="1"/>
  <c r="N10" i="1" s="1"/>
  <c r="Q10" i="1" a="1"/>
  <c r="Q10" i="1" s="1"/>
  <c r="D10" i="1" a="1"/>
  <c r="D10" i="1" s="1"/>
  <c r="G10" i="1" a="1"/>
  <c r="G10" i="1" s="1"/>
  <c r="L10" i="1" a="1"/>
  <c r="L10" i="1" s="1"/>
  <c r="O10" i="1" a="1"/>
  <c r="O10" i="1" s="1"/>
  <c r="M10" i="1" a="1"/>
  <c r="M10" i="1" s="1"/>
  <c r="R10" i="1" a="1"/>
  <c r="R10" i="1" s="1"/>
  <c r="K10" i="1" a="1"/>
  <c r="K10" i="1" s="1"/>
  <c r="H10" i="1" a="1"/>
  <c r="H10" i="1" s="1"/>
  <c r="S10" i="1" a="1"/>
  <c r="S10" i="1" s="1"/>
  <c r="E10" i="1" a="1"/>
  <c r="E10" i="1" s="1"/>
  <c r="J10" i="1" a="1"/>
  <c r="J10" i="1" s="1"/>
  <c r="P10" i="1" a="1"/>
  <c r="P10" i="1" s="1"/>
  <c r="G25" i="1" a="1"/>
  <c r="G25" i="1" s="1"/>
  <c r="G21" i="1" a="1"/>
  <c r="G21" i="1" s="1"/>
  <c r="O25" i="1" a="1"/>
  <c r="O25" i="1" s="1"/>
  <c r="D25" i="1" a="1"/>
  <c r="D25" i="1" s="1"/>
  <c r="O21" i="1" a="1"/>
  <c r="O21" i="1" s="1"/>
  <c r="D21" i="1" a="1"/>
  <c r="D21" i="1" s="1"/>
  <c r="C14" i="1" a="1"/>
  <c r="C14" i="1" s="1"/>
  <c r="F14" i="1" a="1"/>
  <c r="F14" i="1" s="1"/>
  <c r="I14" i="1" a="1"/>
  <c r="I14" i="1" s="1"/>
  <c r="N14" i="1" a="1"/>
  <c r="N14" i="1" s="1"/>
  <c r="Q14" i="1" a="1"/>
  <c r="Q14" i="1" s="1"/>
  <c r="D14" i="1" a="1"/>
  <c r="D14" i="1" s="1"/>
  <c r="G14" i="1" a="1"/>
  <c r="G14" i="1" s="1"/>
  <c r="L14" i="1" a="1"/>
  <c r="L14" i="1" s="1"/>
  <c r="O14" i="1" a="1"/>
  <c r="O14" i="1" s="1"/>
  <c r="M14" i="1" a="1"/>
  <c r="M14" i="1" s="1"/>
  <c r="R14" i="1" a="1"/>
  <c r="R14" i="1" s="1"/>
  <c r="K14" i="1" a="1"/>
  <c r="K14" i="1" s="1"/>
  <c r="H14" i="1" a="1"/>
  <c r="H14" i="1" s="1"/>
  <c r="S14" i="1" a="1"/>
  <c r="S14" i="1" s="1"/>
  <c r="E14" i="1" a="1"/>
  <c r="E14" i="1" s="1"/>
  <c r="J14" i="1" a="1"/>
  <c r="J14" i="1" s="1"/>
  <c r="P14" i="1" a="1"/>
  <c r="P14" i="1" s="1"/>
  <c r="L25" i="1" a="1"/>
  <c r="L25" i="1" s="1"/>
  <c r="L21" i="1" a="1"/>
  <c r="L21" i="1" s="1"/>
  <c r="C18" i="1" a="1"/>
  <c r="C18" i="1" s="1"/>
  <c r="D18" i="1" a="1"/>
  <c r="D18" i="1" s="1"/>
  <c r="F18" i="1" a="1"/>
  <c r="F18" i="1" s="1"/>
  <c r="H18" i="1" a="1"/>
  <c r="H18" i="1" s="1"/>
  <c r="J18" i="1" a="1"/>
  <c r="J18" i="1" s="1"/>
  <c r="L18" i="1" a="1"/>
  <c r="L18" i="1" s="1"/>
  <c r="N18" i="1" a="1"/>
  <c r="N18" i="1" s="1"/>
  <c r="P18" i="1" a="1"/>
  <c r="P18" i="1" s="1"/>
  <c r="R18" i="1" a="1"/>
  <c r="R18" i="1" s="1"/>
  <c r="E18" i="1" a="1"/>
  <c r="E18" i="1" s="1"/>
  <c r="I18" i="1" a="1"/>
  <c r="I18" i="1" s="1"/>
  <c r="M18" i="1" a="1"/>
  <c r="M18" i="1" s="1"/>
  <c r="Q18" i="1" a="1"/>
  <c r="Q18" i="1" s="1"/>
  <c r="G18" i="1" a="1"/>
  <c r="G18" i="1" s="1"/>
  <c r="K18" i="1" a="1"/>
  <c r="K18" i="1" s="1"/>
  <c r="O18" i="1" a="1"/>
  <c r="O18" i="1" s="1"/>
  <c r="S18" i="1" a="1"/>
  <c r="S18" i="1" s="1"/>
  <c r="C6" i="1" a="1"/>
  <c r="C6" i="1" s="1"/>
  <c r="D6" i="1" a="1"/>
  <c r="D6" i="1" s="1"/>
  <c r="F6" i="1" a="1"/>
  <c r="F6" i="1" s="1"/>
  <c r="H6" i="1" a="1"/>
  <c r="H6" i="1" s="1"/>
  <c r="J6" i="1" a="1"/>
  <c r="J6" i="1" s="1"/>
  <c r="L6" i="1" a="1"/>
  <c r="L6" i="1" s="1"/>
  <c r="N6" i="1" a="1"/>
  <c r="N6" i="1" s="1"/>
  <c r="P6" i="1" a="1"/>
  <c r="P6" i="1" s="1"/>
  <c r="R6" i="1" a="1"/>
  <c r="R6" i="1" s="1"/>
  <c r="E6" i="1" a="1"/>
  <c r="E6" i="1" s="1"/>
  <c r="G6" i="1" a="1"/>
  <c r="G6" i="1" s="1"/>
  <c r="I6" i="1" a="1"/>
  <c r="I6" i="1" s="1"/>
  <c r="K6" i="1" a="1"/>
  <c r="K6" i="1" s="1"/>
  <c r="M6" i="1" a="1"/>
  <c r="M6" i="1" s="1"/>
  <c r="O6" i="1" a="1"/>
  <c r="O6" i="1" s="1"/>
  <c r="Q6" i="1" a="1"/>
  <c r="Q6" i="1" s="1"/>
  <c r="S6" i="1" a="1"/>
  <c r="S6" i="1" s="1"/>
  <c r="C17" i="1" a="1"/>
  <c r="C17" i="1" s="1"/>
  <c r="D17" i="1" a="1"/>
  <c r="D17" i="1" s="1"/>
  <c r="F17" i="1" a="1"/>
  <c r="F17" i="1" s="1"/>
  <c r="H17" i="1" a="1"/>
  <c r="H17" i="1" s="1"/>
  <c r="J17" i="1" a="1"/>
  <c r="J17" i="1" s="1"/>
  <c r="L17" i="1" a="1"/>
  <c r="L17" i="1" s="1"/>
  <c r="N17" i="1" a="1"/>
  <c r="N17" i="1" s="1"/>
  <c r="P17" i="1" a="1"/>
  <c r="P17" i="1" s="1"/>
  <c r="R17" i="1" a="1"/>
  <c r="R17" i="1" s="1"/>
  <c r="C13" i="1" a="1"/>
  <c r="C13" i="1" s="1"/>
  <c r="F13" i="1" a="1"/>
  <c r="F13" i="1" s="1"/>
  <c r="I13" i="1" a="1"/>
  <c r="I13" i="1" s="1"/>
  <c r="N13" i="1" a="1"/>
  <c r="N13" i="1" s="1"/>
  <c r="Q13" i="1" a="1"/>
  <c r="Q13" i="1" s="1"/>
  <c r="D13" i="1" a="1"/>
  <c r="D13" i="1" s="1"/>
  <c r="G13" i="1" a="1"/>
  <c r="G13" i="1" s="1"/>
  <c r="L13" i="1" a="1"/>
  <c r="L13" i="1" s="1"/>
  <c r="O13" i="1" a="1"/>
  <c r="O13" i="1" s="1"/>
  <c r="C9" i="1" a="1"/>
  <c r="C9" i="1" s="1"/>
  <c r="D9" i="1" a="1"/>
  <c r="D9" i="1" s="1"/>
  <c r="F9" i="1" a="1"/>
  <c r="F9" i="1" s="1"/>
  <c r="H9" i="1" a="1"/>
  <c r="H9" i="1" s="1"/>
  <c r="J9" i="1" a="1"/>
  <c r="J9" i="1" s="1"/>
  <c r="L9" i="1" a="1"/>
  <c r="L9" i="1" s="1"/>
  <c r="E9" i="1" a="1"/>
  <c r="E9" i="1" s="1"/>
  <c r="G9" i="1" a="1"/>
  <c r="G9" i="1" s="1"/>
  <c r="I9" i="1" a="1"/>
  <c r="I9" i="1" s="1"/>
  <c r="K9" i="1" a="1"/>
  <c r="K9" i="1" s="1"/>
  <c r="M9" i="1" a="1"/>
  <c r="M9" i="1" s="1"/>
  <c r="O9" i="1" a="1"/>
  <c r="O9" i="1" s="1"/>
  <c r="Q9" i="1" a="1"/>
  <c r="Q9" i="1" s="1"/>
  <c r="N9" i="1" a="1"/>
  <c r="N9" i="1" s="1"/>
  <c r="Q24" i="1" a="1"/>
  <c r="Q24" i="1" s="1"/>
  <c r="N24" i="1" a="1"/>
  <c r="N24" i="1" s="1"/>
  <c r="I24" i="1" a="1"/>
  <c r="I24" i="1" s="1"/>
  <c r="F24" i="1" a="1"/>
  <c r="F24" i="1" s="1"/>
  <c r="Q23" i="1" a="1"/>
  <c r="Q23" i="1" s="1"/>
  <c r="N23" i="1" a="1"/>
  <c r="N23" i="1" s="1"/>
  <c r="I23" i="1" a="1"/>
  <c r="I23" i="1" s="1"/>
  <c r="F23" i="1" a="1"/>
  <c r="F23" i="1" s="1"/>
  <c r="Q22" i="1" a="1"/>
  <c r="Q22" i="1" s="1"/>
  <c r="N22" i="1" a="1"/>
  <c r="N22" i="1" s="1"/>
  <c r="I22" i="1" a="1"/>
  <c r="I22" i="1" s="1"/>
  <c r="F22" i="1" a="1"/>
  <c r="F22" i="1" s="1"/>
  <c r="Q20" i="1" a="1"/>
  <c r="Q20" i="1" s="1"/>
  <c r="N20" i="1" a="1"/>
  <c r="N20" i="1" s="1"/>
  <c r="K20" i="1" a="1"/>
  <c r="K20" i="1" s="1"/>
  <c r="S19" i="1" a="1"/>
  <c r="S19" i="1" s="1"/>
  <c r="O19" i="1" a="1"/>
  <c r="O19" i="1" s="1"/>
  <c r="K19" i="1" a="1"/>
  <c r="K19" i="1" s="1"/>
  <c r="S17" i="1" a="1"/>
  <c r="S17" i="1" s="1"/>
  <c r="O17" i="1" a="1"/>
  <c r="O17" i="1" s="1"/>
  <c r="K17" i="1" a="1"/>
  <c r="K17" i="1" s="1"/>
  <c r="G17" i="1" a="1"/>
  <c r="G17" i="1" s="1"/>
  <c r="S16" i="1" a="1"/>
  <c r="S16" i="1" s="1"/>
  <c r="O16" i="1" a="1"/>
  <c r="O16" i="1" s="1"/>
  <c r="K16" i="1" a="1"/>
  <c r="K16" i="1" s="1"/>
  <c r="S15" i="1" a="1"/>
  <c r="S15" i="1" s="1"/>
  <c r="O15" i="1" a="1"/>
  <c r="O15" i="1" s="1"/>
  <c r="J15" i="1" a="1"/>
  <c r="J15" i="1" s="1"/>
  <c r="E15" i="1" a="1"/>
  <c r="E15" i="1" s="1"/>
  <c r="J13" i="1" a="1"/>
  <c r="J13" i="1" s="1"/>
  <c r="E13" i="1" a="1"/>
  <c r="E13" i="1" s="1"/>
  <c r="J12" i="1" a="1"/>
  <c r="J12" i="1" s="1"/>
  <c r="J11" i="1" a="1"/>
  <c r="J11" i="1" s="1"/>
  <c r="E11" i="1" a="1"/>
  <c r="E11" i="1" s="1"/>
  <c r="C20" i="1" a="1"/>
  <c r="C20" i="1" s="1"/>
  <c r="D20" i="1" a="1"/>
  <c r="D20" i="1" s="1"/>
  <c r="F20" i="1" a="1"/>
  <c r="F20" i="1" s="1"/>
  <c r="H20" i="1" a="1"/>
  <c r="H20" i="1" s="1"/>
  <c r="J20" i="1" a="1"/>
  <c r="J20" i="1" s="1"/>
  <c r="L20" i="1" a="1"/>
  <c r="L20" i="1" s="1"/>
  <c r="C16" i="1" a="1"/>
  <c r="C16" i="1" s="1"/>
  <c r="D16" i="1" a="1"/>
  <c r="D16" i="1" s="1"/>
  <c r="F16" i="1" a="1"/>
  <c r="F16" i="1" s="1"/>
  <c r="H16" i="1" a="1"/>
  <c r="H16" i="1" s="1"/>
  <c r="J16" i="1" a="1"/>
  <c r="J16" i="1" s="1"/>
  <c r="L16" i="1" a="1"/>
  <c r="L16" i="1" s="1"/>
  <c r="N16" i="1" a="1"/>
  <c r="N16" i="1" s="1"/>
  <c r="P16" i="1" a="1"/>
  <c r="P16" i="1" s="1"/>
  <c r="R16" i="1" a="1"/>
  <c r="R16" i="1" s="1"/>
  <c r="C12" i="1" a="1"/>
  <c r="C12" i="1" s="1"/>
  <c r="F12" i="1" a="1"/>
  <c r="F12" i="1" s="1"/>
  <c r="I12" i="1" a="1"/>
  <c r="I12" i="1" s="1"/>
  <c r="N12" i="1" a="1"/>
  <c r="N12" i="1" s="1"/>
  <c r="Q12" i="1" a="1"/>
  <c r="Q12" i="1" s="1"/>
  <c r="D12" i="1" a="1"/>
  <c r="D12" i="1" s="1"/>
  <c r="G12" i="1" a="1"/>
  <c r="G12" i="1" s="1"/>
  <c r="L12" i="1" a="1"/>
  <c r="L12" i="1" s="1"/>
  <c r="O12" i="1" a="1"/>
  <c r="O12" i="1" s="1"/>
  <c r="C8" i="1" a="1"/>
  <c r="C8" i="1" s="1"/>
  <c r="D8" i="1" a="1"/>
  <c r="D8" i="1" s="1"/>
  <c r="F8" i="1" a="1"/>
  <c r="F8" i="1" s="1"/>
  <c r="H8" i="1" a="1"/>
  <c r="H8" i="1" s="1"/>
  <c r="J8" i="1" a="1"/>
  <c r="J8" i="1" s="1"/>
  <c r="L8" i="1" a="1"/>
  <c r="L8" i="1" s="1"/>
  <c r="N8" i="1" a="1"/>
  <c r="N8" i="1" s="1"/>
  <c r="P8" i="1" a="1"/>
  <c r="P8" i="1" s="1"/>
  <c r="R8" i="1" a="1"/>
  <c r="R8" i="1" s="1"/>
  <c r="E8" i="1" a="1"/>
  <c r="E8" i="1" s="1"/>
  <c r="G8" i="1" a="1"/>
  <c r="G8" i="1" s="1"/>
  <c r="I8" i="1" a="1"/>
  <c r="I8" i="1" s="1"/>
  <c r="K8" i="1" a="1"/>
  <c r="K8" i="1" s="1"/>
  <c r="M8" i="1" a="1"/>
  <c r="M8" i="1" s="1"/>
  <c r="O8" i="1" a="1"/>
  <c r="O8" i="1" s="1"/>
  <c r="Q8" i="1" a="1"/>
  <c r="Q8" i="1" s="1"/>
  <c r="S8" i="1" a="1"/>
  <c r="S8" i="1" s="1"/>
  <c r="S24" i="1" a="1"/>
  <c r="S24" i="1" s="1"/>
  <c r="P24" i="1" a="1"/>
  <c r="P24" i="1" s="1"/>
  <c r="K24" i="1" a="1"/>
  <c r="K24" i="1" s="1"/>
  <c r="H24" i="1" a="1"/>
  <c r="H24" i="1" s="1"/>
  <c r="S23" i="1" a="1"/>
  <c r="S23" i="1" s="1"/>
  <c r="P23" i="1" a="1"/>
  <c r="P23" i="1" s="1"/>
  <c r="K23" i="1" a="1"/>
  <c r="K23" i="1" s="1"/>
  <c r="H23" i="1" a="1"/>
  <c r="H23" i="1" s="1"/>
  <c r="S22" i="1" a="1"/>
  <c r="S22" i="1" s="1"/>
  <c r="P22" i="1" a="1"/>
  <c r="P22" i="1" s="1"/>
  <c r="K22" i="1" a="1"/>
  <c r="K22" i="1" s="1"/>
  <c r="H22" i="1" a="1"/>
  <c r="H22" i="1" s="1"/>
  <c r="S20" i="1" a="1"/>
  <c r="S20" i="1" s="1"/>
  <c r="P20" i="1" a="1"/>
  <c r="P20" i="1" s="1"/>
  <c r="S13" i="1" a="1"/>
  <c r="S13" i="1" s="1"/>
  <c r="H13" i="1" a="1"/>
  <c r="H13" i="1" s="1"/>
  <c r="S12" i="1" a="1"/>
  <c r="S12" i="1" s="1"/>
  <c r="H12" i="1" a="1"/>
  <c r="H12" i="1" s="1"/>
  <c r="S11" i="1" a="1"/>
  <c r="S11" i="1" s="1"/>
  <c r="S9" i="1" a="1"/>
  <c r="S9" i="1" s="1"/>
  <c r="C5" i="1" a="1"/>
  <c r="C5" i="1" s="1"/>
  <c r="D5" i="1" a="1"/>
  <c r="D5" i="1" s="1"/>
  <c r="F5" i="1" a="1"/>
  <c r="F5" i="1" s="1"/>
  <c r="H5" i="1" a="1"/>
  <c r="H5" i="1" s="1"/>
  <c r="J5" i="1" a="1"/>
  <c r="J5" i="1" s="1"/>
  <c r="L5" i="1" a="1"/>
  <c r="L5" i="1" s="1"/>
  <c r="N5" i="1" a="1"/>
  <c r="N5" i="1" s="1"/>
  <c r="P5" i="1" a="1"/>
  <c r="P5" i="1" s="1"/>
  <c r="R5" i="1" a="1"/>
  <c r="R5" i="1" s="1"/>
  <c r="E5" i="1" a="1"/>
  <c r="E5" i="1" s="1"/>
  <c r="G5" i="1" a="1"/>
  <c r="G5" i="1" s="1"/>
  <c r="I5" i="1" a="1"/>
  <c r="I5" i="1" s="1"/>
  <c r="K5" i="1" a="1"/>
  <c r="K5" i="1" s="1"/>
  <c r="M5" i="1" a="1"/>
  <c r="M5" i="1" s="1"/>
  <c r="O5" i="1" a="1"/>
  <c r="O5" i="1" s="1"/>
  <c r="Q5" i="1" a="1"/>
  <c r="Q5" i="1" s="1"/>
  <c r="S5" i="1" a="1"/>
  <c r="S5" i="1" s="1"/>
  <c r="C19" i="1" a="1"/>
  <c r="C19" i="1" s="1"/>
  <c r="D19" i="1" a="1"/>
  <c r="D19" i="1" s="1"/>
  <c r="F19" i="1" a="1"/>
  <c r="F19" i="1" s="1"/>
  <c r="H19" i="1" a="1"/>
  <c r="H19" i="1" s="1"/>
  <c r="J19" i="1" a="1"/>
  <c r="J19" i="1" s="1"/>
  <c r="L19" i="1" a="1"/>
  <c r="L19" i="1" s="1"/>
  <c r="N19" i="1" a="1"/>
  <c r="N19" i="1" s="1"/>
  <c r="P19" i="1" a="1"/>
  <c r="P19" i="1" s="1"/>
  <c r="R19" i="1" a="1"/>
  <c r="R19" i="1" s="1"/>
  <c r="C15" i="1" a="1"/>
  <c r="C15" i="1" s="1"/>
  <c r="F15" i="1" a="1"/>
  <c r="F15" i="1" s="1"/>
  <c r="I15" i="1" a="1"/>
  <c r="I15" i="1" s="1"/>
  <c r="N15" i="1" a="1"/>
  <c r="N15" i="1" s="1"/>
  <c r="P15" i="1" a="1"/>
  <c r="P15" i="1" s="1"/>
  <c r="R15" i="1" a="1"/>
  <c r="R15" i="1" s="1"/>
  <c r="D15" i="1" a="1"/>
  <c r="D15" i="1" s="1"/>
  <c r="G15" i="1" a="1"/>
  <c r="G15" i="1" s="1"/>
  <c r="L15" i="1" a="1"/>
  <c r="L15" i="1" s="1"/>
  <c r="C11" i="1" a="1"/>
  <c r="C11" i="1" s="1"/>
  <c r="F11" i="1" a="1"/>
  <c r="F11" i="1" s="1"/>
  <c r="I11" i="1" a="1"/>
  <c r="I11" i="1" s="1"/>
  <c r="N11" i="1" a="1"/>
  <c r="N11" i="1" s="1"/>
  <c r="Q11" i="1" a="1"/>
  <c r="Q11" i="1" s="1"/>
  <c r="D11" i="1" a="1"/>
  <c r="D11" i="1" s="1"/>
  <c r="G11" i="1" a="1"/>
  <c r="G11" i="1" s="1"/>
  <c r="L11" i="1" a="1"/>
  <c r="L11" i="1" s="1"/>
  <c r="O11" i="1" a="1"/>
  <c r="O11" i="1" s="1"/>
  <c r="C7" i="1" a="1"/>
  <c r="C7" i="1" s="1"/>
  <c r="D7" i="1" a="1"/>
  <c r="D7" i="1" s="1"/>
  <c r="F7" i="1" a="1"/>
  <c r="F7" i="1" s="1"/>
  <c r="H7" i="1" a="1"/>
  <c r="H7" i="1" s="1"/>
  <c r="J7" i="1" a="1"/>
  <c r="J7" i="1" s="1"/>
  <c r="L7" i="1" a="1"/>
  <c r="L7" i="1" s="1"/>
  <c r="N7" i="1" a="1"/>
  <c r="N7" i="1" s="1"/>
  <c r="P7" i="1" a="1"/>
  <c r="P7" i="1" s="1"/>
  <c r="R7" i="1" a="1"/>
  <c r="R7" i="1" s="1"/>
  <c r="E7" i="1" a="1"/>
  <c r="E7" i="1" s="1"/>
  <c r="G7" i="1" a="1"/>
  <c r="G7" i="1" s="1"/>
  <c r="I7" i="1" a="1"/>
  <c r="I7" i="1" s="1"/>
  <c r="K7" i="1" a="1"/>
  <c r="K7" i="1" s="1"/>
  <c r="M7" i="1" a="1"/>
  <c r="M7" i="1" s="1"/>
  <c r="O7" i="1" a="1"/>
  <c r="O7" i="1" s="1"/>
  <c r="Q7" i="1" a="1"/>
  <c r="Q7" i="1" s="1"/>
  <c r="S7" i="1" a="1"/>
  <c r="S7" i="1" s="1"/>
  <c r="R24" i="1" a="1"/>
  <c r="R24" i="1" s="1"/>
  <c r="M24" i="1" a="1"/>
  <c r="M24" i="1" s="1"/>
  <c r="J24" i="1" a="1"/>
  <c r="J24" i="1" s="1"/>
  <c r="E24" i="1" a="1"/>
  <c r="E24" i="1" s="1"/>
  <c r="R23" i="1" a="1"/>
  <c r="R23" i="1" s="1"/>
  <c r="M23" i="1" a="1"/>
  <c r="M23" i="1" s="1"/>
  <c r="J23" i="1" a="1"/>
  <c r="J23" i="1" s="1"/>
  <c r="E23" i="1" a="1"/>
  <c r="E23" i="1" s="1"/>
  <c r="R22" i="1" a="1"/>
  <c r="R22" i="1" s="1"/>
  <c r="M22" i="1" a="1"/>
  <c r="M22" i="1" s="1"/>
  <c r="J22" i="1" a="1"/>
  <c r="J22" i="1" s="1"/>
  <c r="E22" i="1" a="1"/>
  <c r="E22" i="1" s="1"/>
  <c r="R20" i="1" a="1"/>
  <c r="R20" i="1" s="1"/>
  <c r="M20" i="1" a="1"/>
  <c r="M20" i="1" s="1"/>
  <c r="I20" i="1" a="1"/>
  <c r="I20" i="1" s="1"/>
  <c r="E20" i="1" a="1"/>
  <c r="E20" i="1" s="1"/>
  <c r="Q19" i="1" a="1"/>
  <c r="Q19" i="1" s="1"/>
  <c r="M19" i="1" a="1"/>
  <c r="M19" i="1" s="1"/>
  <c r="I19" i="1" a="1"/>
  <c r="I19" i="1" s="1"/>
  <c r="E19" i="1" a="1"/>
  <c r="E19" i="1" s="1"/>
  <c r="Q17" i="1" a="1"/>
  <c r="Q17" i="1" s="1"/>
  <c r="M17" i="1" a="1"/>
  <c r="M17" i="1" s="1"/>
  <c r="I17" i="1" a="1"/>
  <c r="I17" i="1" s="1"/>
  <c r="E17" i="1" a="1"/>
  <c r="E17" i="1" s="1"/>
  <c r="Q16" i="1" a="1"/>
  <c r="Q16" i="1" s="1"/>
  <c r="M16" i="1" a="1"/>
  <c r="M16" i="1" s="1"/>
  <c r="I16" i="1" a="1"/>
  <c r="I16" i="1" s="1"/>
  <c r="E16" i="1" a="1"/>
  <c r="E16" i="1" s="1"/>
  <c r="Q15" i="1" a="1"/>
  <c r="Q15" i="1" s="1"/>
  <c r="M15" i="1" a="1"/>
  <c r="M15" i="1" s="1"/>
  <c r="R13" i="1" a="1"/>
  <c r="R13" i="1" s="1"/>
  <c r="M13" i="1" a="1"/>
  <c r="M13" i="1" s="1"/>
  <c r="R12" i="1" a="1"/>
  <c r="R12" i="1" s="1"/>
  <c r="M12" i="1" a="1"/>
  <c r="M12" i="1" s="1"/>
  <c r="R11" i="1" a="1"/>
  <c r="R11" i="1" s="1"/>
  <c r="M11" i="1" a="1"/>
  <c r="M11" i="1" s="1"/>
  <c r="R9" i="1" a="1"/>
  <c r="R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<sst xmlns="http://schemas.openxmlformats.org/spreadsheetml/2006/main" count="285" uniqueCount="180">
  <si>
    <t xml:space="preserve">Automate </t>
  </si>
  <si>
    <t>Fournisseur</t>
  </si>
  <si>
    <t>Catégorie</t>
  </si>
  <si>
    <t>N° série
Local</t>
  </si>
  <si>
    <t xml:space="preserve">Marché </t>
  </si>
  <si>
    <t>Durée</t>
  </si>
  <si>
    <t>Mise en service</t>
  </si>
  <si>
    <t>Type de contrat</t>
  </si>
  <si>
    <t>Maintenance</t>
  </si>
  <si>
    <t>Type de maintenance</t>
  </si>
  <si>
    <t>Conditions</t>
  </si>
  <si>
    <t>contrat 
maintenance</t>
  </si>
  <si>
    <t>fin maintenance</t>
  </si>
  <si>
    <t>Fin contrat 
achat</t>
  </si>
  <si>
    <t>Evolution</t>
  </si>
  <si>
    <t>Etat / commentaire</t>
  </si>
  <si>
    <t>demande</t>
  </si>
  <si>
    <t>Roche 
Diagnostics</t>
  </si>
  <si>
    <t>OUI
C+</t>
  </si>
  <si>
    <t>MAD (remplacement)</t>
  </si>
  <si>
    <t>/</t>
  </si>
  <si>
    <t>Achat</t>
  </si>
  <si>
    <t>MAD</t>
  </si>
  <si>
    <t>ok</t>
  </si>
  <si>
    <t>MLS</t>
  </si>
  <si>
    <t>Equipement</t>
  </si>
  <si>
    <t>Biomérieux</t>
  </si>
  <si>
    <t>NON</t>
  </si>
  <si>
    <t>Analis</t>
  </si>
  <si>
    <t>Abbott</t>
  </si>
  <si>
    <t>VL01-18
MAD</t>
  </si>
  <si>
    <t>Agitateur Helmer
PF15i</t>
  </si>
  <si>
    <t>Fenwal</t>
  </si>
  <si>
    <t>980675
Entrée</t>
  </si>
  <si>
    <t>Agitateur plaquettes banque de sang</t>
  </si>
  <si>
    <t>B connected LOG</t>
  </si>
  <si>
    <t>B Medical Systems</t>
  </si>
  <si>
    <t>Informatique</t>
  </si>
  <si>
    <t>V.1.1.9
bureau bio</t>
  </si>
  <si>
    <t>Surveillance T° banque sang Waremme</t>
  </si>
  <si>
    <t>BQS Frigo</t>
  </si>
  <si>
    <t>Dometic</t>
  </si>
  <si>
    <t>/
Qualité</t>
  </si>
  <si>
    <t>Contrat maintenance BQS</t>
  </si>
  <si>
    <t>C17 centri Sigma
2-6/155570</t>
  </si>
  <si>
    <t>Centrifugeuse</t>
  </si>
  <si>
    <t>1555 70
Tri</t>
  </si>
  <si>
    <t>OUI
C</t>
  </si>
  <si>
    <t>Centrifugeuse
contrat
maintenance</t>
  </si>
  <si>
    <t>Avantor</t>
  </si>
  <si>
    <t>Contrat maintenance centrifugeuse</t>
  </si>
  <si>
    <t>Cobas Infinity LOG</t>
  </si>
  <si>
    <t>2.1.0.2833
bureau bio</t>
  </si>
  <si>
    <t>Valab LOG</t>
  </si>
  <si>
    <t>Werfen</t>
  </si>
  <si>
    <t>V.1.D
bureau bio</t>
  </si>
  <si>
    <t>Sapanet</t>
  </si>
  <si>
    <t>Inlog</t>
  </si>
  <si>
    <t>V.5.1
Qualité</t>
  </si>
  <si>
    <r>
      <t>Quantum Blue</t>
    </r>
    <r>
      <rPr>
        <sz val="8"/>
        <color theme="1"/>
        <rFont val="Calibri"/>
        <family val="2"/>
      </rPr>
      <t>®
Buhlman Reader</t>
    </r>
  </si>
  <si>
    <t>03055
Bactériologie</t>
  </si>
  <si>
    <t>Plaque chauffante
Cellpath</t>
  </si>
  <si>
    <t>151474
BK</t>
  </si>
  <si>
    <t>NovaNet LOG</t>
  </si>
  <si>
    <t>V.4.3.14.3
bureau bio</t>
  </si>
  <si>
    <t>Microscope</t>
  </si>
  <si>
    <t>Bontemps</t>
  </si>
  <si>
    <t>Contrat maintenance préventive 
2x/an hors pièce
Avril 1082.47 € htva/an (I)
Octobre 1692.23 € htva/an (I)
reconduction NON tacite</t>
  </si>
  <si>
    <t>Attente contrat octobre 2024</t>
  </si>
  <si>
    <t>MedicaPro</t>
  </si>
  <si>
    <t>Véolia</t>
  </si>
  <si>
    <t>7327
Core-lab
7343
Core-lab</t>
  </si>
  <si>
    <t>Contrat liè à Abbott</t>
  </si>
  <si>
    <t>Vérification du lien Abbott / Véolia</t>
  </si>
  <si>
    <t>Hotte Clean Air</t>
  </si>
  <si>
    <t>Hotte</t>
  </si>
  <si>
    <t>W005149
BK</t>
  </si>
  <si>
    <t>Hotte Esco</t>
  </si>
  <si>
    <t>2019-143188
Bactériologie</t>
  </si>
  <si>
    <t>Glims</t>
  </si>
  <si>
    <t>Mips</t>
  </si>
  <si>
    <t>V.9.5.11.pid1
Labo + Info</t>
  </si>
  <si>
    <t>Cyberlab</t>
  </si>
  <si>
    <t>V.9.4
Labo</t>
  </si>
  <si>
    <t>Euroline SCAN LOG</t>
  </si>
  <si>
    <t>Biognost</t>
  </si>
  <si>
    <t>V.3.4.31 build 2144
Bactériologie</t>
  </si>
  <si>
    <t>Programme scan AAN</t>
  </si>
  <si>
    <t>Pipette</t>
  </si>
  <si>
    <t>Frigo</t>
  </si>
  <si>
    <t>Chambre Froide</t>
  </si>
  <si>
    <t>Densichek</t>
  </si>
  <si>
    <t>Tubidimètre</t>
  </si>
  <si>
    <t>Etuve</t>
  </si>
  <si>
    <t>sonde température</t>
  </si>
  <si>
    <t>Testo</t>
  </si>
  <si>
    <t>Contrat achat</t>
  </si>
  <si>
    <t xml:space="preserve">1 er partie
14/04/2023
04/2024
2 eme partie
23/02/2024
10/2024
</t>
  </si>
  <si>
    <t>FILTRE(AA5:AR36;ESTNUM(CHERCHE(B2;AA5:AA36&amp;AB5:AB36));"")</t>
  </si>
  <si>
    <t>auto 2</t>
  </si>
  <si>
    <t>auto 1</t>
  </si>
  <si>
    <t>auto 3</t>
  </si>
  <si>
    <t>auto 4</t>
  </si>
  <si>
    <t>auto 5</t>
  </si>
  <si>
    <t>auto 6</t>
  </si>
  <si>
    <t>auto 7</t>
  </si>
  <si>
    <t>auto 8</t>
  </si>
  <si>
    <t>auto 9</t>
  </si>
  <si>
    <t>auto 10</t>
  </si>
  <si>
    <t>auto 11</t>
  </si>
  <si>
    <t>auto 12</t>
  </si>
  <si>
    <t>auto 13</t>
  </si>
  <si>
    <t>auto 14</t>
  </si>
  <si>
    <t>auto 15</t>
  </si>
  <si>
    <t>auto 16</t>
  </si>
  <si>
    <t>auto 17</t>
  </si>
  <si>
    <t>auto 18</t>
  </si>
  <si>
    <t>auto 19</t>
  </si>
  <si>
    <t>auto 20</t>
  </si>
  <si>
    <t>auto 21</t>
  </si>
  <si>
    <t>auto 22</t>
  </si>
  <si>
    <t>auto 23</t>
  </si>
  <si>
    <t>auto 24</t>
  </si>
  <si>
    <t>auto 25</t>
  </si>
  <si>
    <t>auto 26</t>
  </si>
  <si>
    <t>auto 27</t>
  </si>
  <si>
    <t>auto 28</t>
  </si>
  <si>
    <t>auto 29</t>
  </si>
  <si>
    <t>auto 30</t>
  </si>
  <si>
    <t>auto 31</t>
  </si>
  <si>
    <t>auto 32</t>
  </si>
  <si>
    <t>fournis 1</t>
  </si>
  <si>
    <t>fournis 2</t>
  </si>
  <si>
    <t>fournis 3</t>
  </si>
  <si>
    <t>fournis 4</t>
  </si>
  <si>
    <t>fournis 5</t>
  </si>
  <si>
    <t>fournis 6</t>
  </si>
  <si>
    <t>fournis 7</t>
  </si>
  <si>
    <t>fournis 8</t>
  </si>
  <si>
    <t>fournis 9</t>
  </si>
  <si>
    <t>fournis 10</t>
  </si>
  <si>
    <t>fournis 11</t>
  </si>
  <si>
    <t>fournis 12</t>
  </si>
  <si>
    <t>fournis 13</t>
  </si>
  <si>
    <t>fournis 14</t>
  </si>
  <si>
    <t>fournis 15</t>
  </si>
  <si>
    <t>fournis 16</t>
  </si>
  <si>
    <t>fournis 17</t>
  </si>
  <si>
    <t>fournis 18</t>
  </si>
  <si>
    <t>fournis 19</t>
  </si>
  <si>
    <t>fournis 20</t>
  </si>
  <si>
    <t>fournis 21</t>
  </si>
  <si>
    <t>fournis 22</t>
  </si>
  <si>
    <t>fournis 23</t>
  </si>
  <si>
    <t>fournis 24</t>
  </si>
  <si>
    <t>fournis 25</t>
  </si>
  <si>
    <t>fournis 26</t>
  </si>
  <si>
    <t>fournis 27</t>
  </si>
  <si>
    <t>fournis 28</t>
  </si>
  <si>
    <t>fournis 29</t>
  </si>
  <si>
    <t>fournis 30</t>
  </si>
  <si>
    <t>fournis 31</t>
  </si>
  <si>
    <t>fournis 32</t>
  </si>
  <si>
    <t>CA</t>
  </si>
  <si>
    <t>N°Sé</t>
  </si>
  <si>
    <t>MA</t>
  </si>
  <si>
    <t>Du</t>
  </si>
  <si>
    <t>MES</t>
  </si>
  <si>
    <t>TYP</t>
  </si>
  <si>
    <t>FIN</t>
  </si>
  <si>
    <t>CACH</t>
  </si>
  <si>
    <t>MAIN</t>
  </si>
  <si>
    <t>TMAIN</t>
  </si>
  <si>
    <t>CDT</t>
  </si>
  <si>
    <t>CMAIN</t>
  </si>
  <si>
    <t>FMAIN</t>
  </si>
  <si>
    <t>EVO</t>
  </si>
  <si>
    <t>ETA</t>
  </si>
  <si>
    <t>Auto</t>
  </si>
  <si>
    <t>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</si>
</sst>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 val="double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26"/>
      <color theme="1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4" fontId="2" fillId="4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0" fillId="6" borderId="0" xfId="0" quotePrefix="1" applyFill="1" applyAlignment="1">
      <alignment horizontal="center"/>
    </xf>
  </cellXfs>
  <cellStyles count="1">
    <cellStyle name="Standaard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</xdr:row>
          <xdr:rowOff>38100</xdr:rowOff>
        </xdr:from>
        <xdr:to>
          <xdr:col>4</xdr:col>
          <xdr:colOff>752475</xdr:colOff>
          <xdr:row>1</xdr:row>
          <xdr:rowOff>381000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37"/>
  <sheetViews>
    <sheetView tabSelected="1" workbookViewId="0">
      <selection activeCell="C9" sqref="C9"/>
    </sheetView>
  </sheetViews>
  <sheetFormatPr defaultColWidth="11.42578125" defaultRowHeight="15" x14ac:dyDescent="0.25"/>
  <cols>
    <col min="3" max="3" width="14.140625" bestFit="1" customWidth="1"/>
    <col min="4" max="4" width="13.42578125" bestFit="1" customWidth="1"/>
    <col min="5" max="5" width="12" bestFit="1" customWidth="1"/>
    <col min="6" max="6" width="14.28515625" customWidth="1"/>
    <col min="7" max="7" width="12.42578125" customWidth="1"/>
    <col min="8" max="8" width="10.5703125" bestFit="1" customWidth="1"/>
    <col min="9" max="9" width="15.85546875" bestFit="1" customWidth="1"/>
    <col min="10" max="10" width="23.85546875" customWidth="1"/>
    <col min="11" max="11" width="9.85546875" customWidth="1"/>
    <col min="12" max="12" width="16.140625" customWidth="1"/>
    <col min="13" max="13" width="14.42578125" bestFit="1" customWidth="1"/>
    <col min="14" max="14" width="25.28515625" bestFit="1" customWidth="1"/>
    <col min="15" max="15" width="20.85546875" customWidth="1"/>
    <col min="16" max="17" width="9.7109375" bestFit="1" customWidth="1"/>
    <col min="18" max="18" width="29.42578125" bestFit="1" customWidth="1"/>
    <col min="19" max="19" width="27.5703125" bestFit="1" customWidth="1"/>
    <col min="20" max="20" width="11.85546875" bestFit="1" customWidth="1"/>
  </cols>
  <sheetData>
    <row r="1" spans="1:44" ht="15.75" thickBot="1" x14ac:dyDescent="0.3"/>
    <row r="2" spans="1:44" ht="33" thickBot="1" x14ac:dyDescent="0.45">
      <c r="B2" s="45" t="s">
        <v>99</v>
      </c>
      <c r="C2" s="46"/>
      <c r="D2" s="46"/>
      <c r="E2" s="47"/>
      <c r="F2" s="44"/>
      <c r="G2" t="s">
        <v>98</v>
      </c>
    </row>
    <row r="3" spans="1:44" ht="15.75" thickBot="1" x14ac:dyDescent="0.3"/>
    <row r="4" spans="1:44" ht="15.75" thickBot="1" x14ac:dyDescent="0.3">
      <c r="C4" s="38" t="s">
        <v>178</v>
      </c>
      <c r="D4" s="39" t="s">
        <v>179</v>
      </c>
      <c r="E4" s="39" t="s">
        <v>163</v>
      </c>
      <c r="F4" s="40" t="s">
        <v>164</v>
      </c>
      <c r="G4" s="39" t="s">
        <v>165</v>
      </c>
      <c r="H4" s="39" t="s">
        <v>166</v>
      </c>
      <c r="I4" s="39" t="s">
        <v>167</v>
      </c>
      <c r="J4" s="39" t="s">
        <v>168</v>
      </c>
      <c r="K4" s="40" t="s">
        <v>169</v>
      </c>
      <c r="L4" s="39" t="s">
        <v>170</v>
      </c>
      <c r="M4" s="39" t="s">
        <v>171</v>
      </c>
      <c r="N4" s="39" t="s">
        <v>172</v>
      </c>
      <c r="O4" s="39" t="s">
        <v>173</v>
      </c>
      <c r="P4" s="40" t="s">
        <v>174</v>
      </c>
      <c r="Q4" s="40" t="s">
        <v>175</v>
      </c>
      <c r="R4" s="39" t="s">
        <v>176</v>
      </c>
      <c r="S4" s="41" t="s">
        <v>177</v>
      </c>
      <c r="AA4" s="38" t="s">
        <v>178</v>
      </c>
      <c r="AB4" s="39" t="s">
        <v>179</v>
      </c>
      <c r="AC4" s="39" t="s">
        <v>163</v>
      </c>
      <c r="AD4" s="40" t="s">
        <v>164</v>
      </c>
      <c r="AE4" s="39" t="s">
        <v>165</v>
      </c>
      <c r="AF4" s="39" t="s">
        <v>166</v>
      </c>
      <c r="AG4" s="39" t="s">
        <v>167</v>
      </c>
      <c r="AH4" s="39" t="s">
        <v>168</v>
      </c>
      <c r="AI4" s="40" t="s">
        <v>169</v>
      </c>
      <c r="AJ4" s="39" t="s">
        <v>170</v>
      </c>
      <c r="AK4" s="39" t="s">
        <v>171</v>
      </c>
      <c r="AL4" s="39" t="s">
        <v>172</v>
      </c>
      <c r="AM4" s="39" t="s">
        <v>173</v>
      </c>
      <c r="AN4" s="40" t="s">
        <v>174</v>
      </c>
      <c r="AO4" s="40" t="s">
        <v>175</v>
      </c>
      <c r="AP4" s="39" t="s">
        <v>176</v>
      </c>
      <c r="AQ4" s="41" t="s">
        <v>177</v>
      </c>
      <c r="AR4" s="3"/>
    </row>
    <row r="5" spans="1:44" s="14" customFormat="1" ht="15.75" thickBot="1" x14ac:dyDescent="0.3">
      <c r="A5"/>
      <c r="B5" s="48" cm="1">
        <f t="array" aca="1" ref="B5" ca="1">IFERROR(_xlfn.AGGREGATE(15,6,ROW(Auto)/(LEFT(Auto,LEN($B$2))=$B$2),ROW()-ROW($C$4)),"-")</f>
        <v>6</v>
      </c>
      <c r="C5" s="44" t="str" cm="1">
        <f t="array" aca="1" ref="C5" ca="1">IF(ISNUMBER($B5),INDEX(AA:AA,$B5),"-")</f>
        <v>auto 2</v>
      </c>
      <c r="D5" s="44" t="str" cm="1">
        <f t="array" aca="1" ref="D5" ca="1">IF(ISNUMBER($B5),INDEX(AB:AB,$B5),"-")</f>
        <v>fournis 2</v>
      </c>
      <c r="E5" s="44" cm="1">
        <f t="array" aca="1" ref="E5" ca="1">IF(ISNUMBER($B5),INDEX(AC:AC,$B5),"-")</f>
        <v>0</v>
      </c>
      <c r="F5" s="44" cm="1">
        <f t="array" aca="1" ref="F5" ca="1">IF(ISNUMBER($B5),INDEX(AD:AD,$B5),"-")</f>
        <v>0</v>
      </c>
      <c r="G5" s="44" cm="1">
        <f t="array" aca="1" ref="G5" ca="1">IF(ISNUMBER($B5),INDEX(AE:AE,$B5),"-")</f>
        <v>0</v>
      </c>
      <c r="H5" s="44" cm="1">
        <f t="array" aca="1" ref="H5" ca="1">IF(ISNUMBER($B5),INDEX(AF:AF,$B5),"-")</f>
        <v>0</v>
      </c>
      <c r="I5" s="44" cm="1">
        <f t="array" aca="1" ref="I5" ca="1">IF(ISNUMBER($B5),INDEX(AG:AG,$B5),"-")</f>
        <v>0</v>
      </c>
      <c r="J5" s="44" cm="1">
        <f t="array" aca="1" ref="J5" ca="1">IF(ISNUMBER($B5),INDEX(AH:AH,$B5),"-")</f>
        <v>0</v>
      </c>
      <c r="K5" s="44" cm="1">
        <f t="array" aca="1" ref="K5" ca="1">IF(ISNUMBER($B5),INDEX(AI:AI,$B5),"-")</f>
        <v>0</v>
      </c>
      <c r="L5" s="44" cm="1">
        <f t="array" aca="1" ref="L5" ca="1">IF(ISNUMBER($B5),INDEX(AJ:AJ,$B5),"-")</f>
        <v>0</v>
      </c>
      <c r="M5" s="44" cm="1">
        <f t="array" aca="1" ref="M5" ca="1">IF(ISNUMBER($B5),INDEX(AK:AK,$B5),"-")</f>
        <v>0</v>
      </c>
      <c r="N5" s="44" cm="1">
        <f t="array" aca="1" ref="N5" ca="1">IF(ISNUMBER($B5),INDEX(AL:AL,$B5),"-")</f>
        <v>0</v>
      </c>
      <c r="O5" s="44" cm="1">
        <f t="array" aca="1" ref="O5" ca="1">IF(ISNUMBER($B5),INDEX(AM:AM,$B5),"-")</f>
        <v>0</v>
      </c>
      <c r="P5" s="44" cm="1">
        <f t="array" aca="1" ref="P5" ca="1">IF(ISNUMBER($B5),INDEX(AN:AN,$B5),"-")</f>
        <v>0</v>
      </c>
      <c r="Q5" s="44" cm="1">
        <f t="array" aca="1" ref="Q5" ca="1">IF(ISNUMBER($B5),INDEX(AO:AO,$B5),"-")</f>
        <v>0</v>
      </c>
      <c r="R5" s="44" cm="1">
        <f t="array" aca="1" ref="R5" ca="1">IF(ISNUMBER($B5),INDEX(AP:AP,$B5),"-")</f>
        <v>0</v>
      </c>
      <c r="S5" s="44" cm="1">
        <f t="array" aca="1" ref="S5" ca="1">IF(ISNUMBER($B5),INDEX(AQ:AQ,$B5),"-")</f>
        <v>0</v>
      </c>
      <c r="T5"/>
      <c r="U5"/>
      <c r="V5"/>
      <c r="W5"/>
      <c r="X5"/>
      <c r="Y5"/>
      <c r="Z5"/>
      <c r="AA5" s="33" t="s">
        <v>100</v>
      </c>
      <c r="AB5" s="33" t="s">
        <v>131</v>
      </c>
      <c r="AC5" s="33"/>
      <c r="AD5" s="33"/>
      <c r="AE5" s="33"/>
      <c r="AF5" s="33"/>
      <c r="AG5" s="35"/>
      <c r="AH5" s="33"/>
      <c r="AI5" s="33"/>
      <c r="AJ5" s="35"/>
      <c r="AK5" s="33"/>
      <c r="AL5" s="33"/>
      <c r="AM5" s="33"/>
      <c r="AN5" s="33"/>
      <c r="AO5" s="37"/>
      <c r="AP5" s="36"/>
      <c r="AQ5" s="33"/>
      <c r="AR5" s="12"/>
    </row>
    <row r="6" spans="1:44" ht="16.5" thickTop="1" thickBot="1" x14ac:dyDescent="0.3">
      <c r="B6" s="48" cm="1">
        <f t="array" aca="1" ref="B6" ca="1">IFERROR(_xlfn.AGGREGATE(15,6,ROW(Auto)/(LEFT(Auto,LEN($B$2))=$B$2),ROW()-ROW($C$4)),"-")</f>
        <v>24</v>
      </c>
      <c r="C6" s="44" t="str" cm="1">
        <f t="array" aca="1" ref="C6" ca="1">IF(ISNUMBER($B6),INDEX(AA:AA,$B6),"-")</f>
        <v>auto 20</v>
      </c>
      <c r="D6" s="44" t="str" cm="1">
        <f t="array" aca="1" ref="D6" ca="1">IF(ISNUMBER($B6),INDEX(AB:AB,$B6),"-")</f>
        <v>fournis 20</v>
      </c>
      <c r="E6" s="44" cm="1">
        <f t="array" aca="1" ref="E6" ca="1">IF(ISNUMBER($B6),INDEX(AC:AC,$B6),"-")</f>
        <v>0</v>
      </c>
      <c r="F6" s="44" cm="1">
        <f t="array" aca="1" ref="F6" ca="1">IF(ISNUMBER($B6),INDEX(AD:AD,$B6),"-")</f>
        <v>0</v>
      </c>
      <c r="G6" s="44" cm="1">
        <f t="array" aca="1" ref="G6" ca="1">IF(ISNUMBER($B6),INDEX(AE:AE,$B6),"-")</f>
        <v>0</v>
      </c>
      <c r="H6" s="44" cm="1">
        <f t="array" aca="1" ref="H6" ca="1">IF(ISNUMBER($B6),INDEX(AF:AF,$B6),"-")</f>
        <v>0</v>
      </c>
      <c r="I6" s="44" cm="1">
        <f t="array" aca="1" ref="I6" ca="1">IF(ISNUMBER($B6),INDEX(AG:AG,$B6),"-")</f>
        <v>0</v>
      </c>
      <c r="J6" s="44" cm="1">
        <f t="array" aca="1" ref="J6" ca="1">IF(ISNUMBER($B6),INDEX(AH:AH,$B6),"-")</f>
        <v>0</v>
      </c>
      <c r="K6" s="44" cm="1">
        <f t="array" aca="1" ref="K6" ca="1">IF(ISNUMBER($B6),INDEX(AI:AI,$B6),"-")</f>
        <v>0</v>
      </c>
      <c r="L6" s="44" cm="1">
        <f t="array" aca="1" ref="L6" ca="1">IF(ISNUMBER($B6),INDEX(AJ:AJ,$B6),"-")</f>
        <v>0</v>
      </c>
      <c r="M6" s="44" cm="1">
        <f t="array" aca="1" ref="M6" ca="1">IF(ISNUMBER($B6),INDEX(AK:AK,$B6),"-")</f>
        <v>0</v>
      </c>
      <c r="N6" s="44" cm="1">
        <f t="array" aca="1" ref="N6" ca="1">IF(ISNUMBER($B6),INDEX(AL:AL,$B6),"-")</f>
        <v>0</v>
      </c>
      <c r="O6" s="44" cm="1">
        <f t="array" aca="1" ref="O6" ca="1">IF(ISNUMBER($B6),INDEX(AM:AM,$B6),"-")</f>
        <v>0</v>
      </c>
      <c r="P6" s="44" cm="1">
        <f t="array" aca="1" ref="P6" ca="1">IF(ISNUMBER($B6),INDEX(AN:AN,$B6),"-")</f>
        <v>0</v>
      </c>
      <c r="Q6" s="44" cm="1">
        <f t="array" aca="1" ref="Q6" ca="1">IF(ISNUMBER($B6),INDEX(AO:AO,$B6),"-")</f>
        <v>0</v>
      </c>
      <c r="R6" s="44" cm="1">
        <f t="array" aca="1" ref="R6" ca="1">IF(ISNUMBER($B6),INDEX(AP:AP,$B6),"-")</f>
        <v>0</v>
      </c>
      <c r="S6" s="44" cm="1">
        <f t="array" aca="1" ref="S6" ca="1">IF(ISNUMBER($B6),INDEX(AQ:AQ,$B6),"-")</f>
        <v>0</v>
      </c>
      <c r="AA6" s="23" t="s">
        <v>99</v>
      </c>
      <c r="AB6" s="17" t="s">
        <v>132</v>
      </c>
      <c r="AC6" s="17"/>
      <c r="AD6" s="18"/>
      <c r="AE6" s="20"/>
      <c r="AF6" s="42"/>
      <c r="AG6" s="21"/>
      <c r="AH6" s="20"/>
      <c r="AI6" s="42"/>
      <c r="AJ6" s="42"/>
      <c r="AK6" s="20"/>
      <c r="AL6" s="20"/>
      <c r="AM6" s="18"/>
      <c r="AN6" s="21"/>
      <c r="AO6" s="43"/>
      <c r="AP6" s="23"/>
      <c r="AQ6" s="20"/>
      <c r="AR6" s="15"/>
    </row>
    <row r="7" spans="1:44" s="14" customFormat="1" ht="16.5" thickTop="1" thickBot="1" x14ac:dyDescent="0.3">
      <c r="A7"/>
      <c r="B7" s="48" cm="1">
        <f t="array" aca="1" ref="B7" ca="1">IFERROR(_xlfn.AGGREGATE(15,6,ROW(Auto)/(LEFT(Auto,LEN($B$2))=$B$2),ROW()-ROW($C$4)),"-")</f>
        <v>25</v>
      </c>
      <c r="C7" s="44" t="str" cm="1">
        <f t="array" aca="1" ref="C7" ca="1">IF(ISNUMBER($B7),INDEX(AA:AA,$B7),"-")</f>
        <v>auto 21</v>
      </c>
      <c r="D7" s="44" t="str" cm="1">
        <f t="array" aca="1" ref="D7" ca="1">IF(ISNUMBER($B7),INDEX(AB:AB,$B7),"-")</f>
        <v>fournis 21</v>
      </c>
      <c r="E7" s="44" cm="1">
        <f t="array" aca="1" ref="E7" ca="1">IF(ISNUMBER($B7),INDEX(AC:AC,$B7),"-")</f>
        <v>0</v>
      </c>
      <c r="F7" s="44" cm="1">
        <f t="array" aca="1" ref="F7" ca="1">IF(ISNUMBER($B7),INDEX(AD:AD,$B7),"-")</f>
        <v>0</v>
      </c>
      <c r="G7" s="44" cm="1">
        <f t="array" aca="1" ref="G7" ca="1">IF(ISNUMBER($B7),INDEX(AE:AE,$B7),"-")</f>
        <v>0</v>
      </c>
      <c r="H7" s="44" cm="1">
        <f t="array" aca="1" ref="H7" ca="1">IF(ISNUMBER($B7),INDEX(AF:AF,$B7),"-")</f>
        <v>0</v>
      </c>
      <c r="I7" s="44" cm="1">
        <f t="array" aca="1" ref="I7" ca="1">IF(ISNUMBER($B7),INDEX(AG:AG,$B7),"-")</f>
        <v>0</v>
      </c>
      <c r="J7" s="44" cm="1">
        <f t="array" aca="1" ref="J7" ca="1">IF(ISNUMBER($B7),INDEX(AH:AH,$B7),"-")</f>
        <v>0</v>
      </c>
      <c r="K7" s="44" cm="1">
        <f t="array" aca="1" ref="K7" ca="1">IF(ISNUMBER($B7),INDEX(AI:AI,$B7),"-")</f>
        <v>0</v>
      </c>
      <c r="L7" s="44" cm="1">
        <f t="array" aca="1" ref="L7" ca="1">IF(ISNUMBER($B7),INDEX(AJ:AJ,$B7),"-")</f>
        <v>0</v>
      </c>
      <c r="M7" s="44" cm="1">
        <f t="array" aca="1" ref="M7" ca="1">IF(ISNUMBER($B7),INDEX(AK:AK,$B7),"-")</f>
        <v>0</v>
      </c>
      <c r="N7" s="44" cm="1">
        <f t="array" aca="1" ref="N7" ca="1">IF(ISNUMBER($B7),INDEX(AL:AL,$B7),"-")</f>
        <v>0</v>
      </c>
      <c r="O7" s="44" cm="1">
        <f t="array" aca="1" ref="O7" ca="1">IF(ISNUMBER($B7),INDEX(AM:AM,$B7),"-")</f>
        <v>0</v>
      </c>
      <c r="P7" s="44" cm="1">
        <f t="array" aca="1" ref="P7" ca="1">IF(ISNUMBER($B7),INDEX(AN:AN,$B7),"-")</f>
        <v>0</v>
      </c>
      <c r="Q7" s="44" cm="1">
        <f t="array" aca="1" ref="Q7" ca="1">IF(ISNUMBER($B7),INDEX(AO:AO,$B7),"-")</f>
        <v>0</v>
      </c>
      <c r="R7" s="44" cm="1">
        <f t="array" aca="1" ref="R7" ca="1">IF(ISNUMBER($B7),INDEX(AP:AP,$B7),"-")</f>
        <v>0</v>
      </c>
      <c r="S7" s="44" cm="1">
        <f t="array" aca="1" ref="S7" ca="1">IF(ISNUMBER($B7),INDEX(AQ:AQ,$B7),"-")</f>
        <v>0</v>
      </c>
      <c r="T7"/>
      <c r="U7"/>
      <c r="V7"/>
      <c r="W7"/>
      <c r="X7"/>
      <c r="Y7"/>
      <c r="Z7"/>
      <c r="AA7" s="33" t="s">
        <v>101</v>
      </c>
      <c r="AB7" s="33" t="s">
        <v>133</v>
      </c>
      <c r="AC7" s="23"/>
      <c r="AD7" s="20"/>
      <c r="AE7" s="20"/>
      <c r="AF7" s="20"/>
      <c r="AG7" s="21"/>
      <c r="AH7" s="24"/>
      <c r="AI7" s="22"/>
      <c r="AJ7" s="21"/>
      <c r="AK7" s="20"/>
      <c r="AL7" s="20"/>
      <c r="AM7" s="20"/>
      <c r="AN7" s="21"/>
      <c r="AO7" s="25"/>
      <c r="AP7" s="23"/>
      <c r="AQ7" s="26"/>
      <c r="AR7" s="12"/>
    </row>
    <row r="8" spans="1:44" s="14" customFormat="1" ht="16.5" thickTop="1" thickBot="1" x14ac:dyDescent="0.3">
      <c r="A8"/>
      <c r="B8" s="48" cm="1">
        <f t="array" aca="1" ref="B8" ca="1">IFERROR(_xlfn.AGGREGATE(15,6,ROW(Auto)/(LEFT(Auto,LEN($B$2))=$B$2),ROW()-ROW($C$4)),"-")</f>
        <v>26</v>
      </c>
      <c r="C8" s="44" t="str" cm="1">
        <f t="array" aca="1" ref="C8" ca="1">IF(ISNUMBER($B8),INDEX(AA:AA,$B8),"-")</f>
        <v>auto 22</v>
      </c>
      <c r="D8" s="44" t="str" cm="1">
        <f t="array" aca="1" ref="D8" ca="1">IF(ISNUMBER($B8),INDEX(AB:AB,$B8),"-")</f>
        <v>fournis 22</v>
      </c>
      <c r="E8" s="44" cm="1">
        <f t="array" aca="1" ref="E8" ca="1">IF(ISNUMBER($B8),INDEX(AC:AC,$B8),"-")</f>
        <v>0</v>
      </c>
      <c r="F8" s="44" cm="1">
        <f t="array" aca="1" ref="F8" ca="1">IF(ISNUMBER($B8),INDEX(AD:AD,$B8),"-")</f>
        <v>0</v>
      </c>
      <c r="G8" s="44" cm="1">
        <f t="array" aca="1" ref="G8" ca="1">IF(ISNUMBER($B8),INDEX(AE:AE,$B8),"-")</f>
        <v>0</v>
      </c>
      <c r="H8" s="44" cm="1">
        <f t="array" aca="1" ref="H8" ca="1">IF(ISNUMBER($B8),INDEX(AF:AF,$B8),"-")</f>
        <v>0</v>
      </c>
      <c r="I8" s="44" cm="1">
        <f t="array" aca="1" ref="I8" ca="1">IF(ISNUMBER($B8),INDEX(AG:AG,$B8),"-")</f>
        <v>0</v>
      </c>
      <c r="J8" s="44" cm="1">
        <f t="array" aca="1" ref="J8" ca="1">IF(ISNUMBER($B8),INDEX(AH:AH,$B8),"-")</f>
        <v>0</v>
      </c>
      <c r="K8" s="44" cm="1">
        <f t="array" aca="1" ref="K8" ca="1">IF(ISNUMBER($B8),INDEX(AI:AI,$B8),"-")</f>
        <v>0</v>
      </c>
      <c r="L8" s="44" cm="1">
        <f t="array" aca="1" ref="L8" ca="1">IF(ISNUMBER($B8),INDEX(AJ:AJ,$B8),"-")</f>
        <v>0</v>
      </c>
      <c r="M8" s="44" cm="1">
        <f t="array" aca="1" ref="M8" ca="1">IF(ISNUMBER($B8),INDEX(AK:AK,$B8),"-")</f>
        <v>0</v>
      </c>
      <c r="N8" s="44" cm="1">
        <f t="array" aca="1" ref="N8" ca="1">IF(ISNUMBER($B8),INDEX(AL:AL,$B8),"-")</f>
        <v>0</v>
      </c>
      <c r="O8" s="44" cm="1">
        <f t="array" aca="1" ref="O8" ca="1">IF(ISNUMBER($B8),INDEX(AM:AM,$B8),"-")</f>
        <v>0</v>
      </c>
      <c r="P8" s="44" cm="1">
        <f t="array" aca="1" ref="P8" ca="1">IF(ISNUMBER($B8),INDEX(AN:AN,$B8),"-")</f>
        <v>0</v>
      </c>
      <c r="Q8" s="44" cm="1">
        <f t="array" aca="1" ref="Q8" ca="1">IF(ISNUMBER($B8),INDEX(AO:AO,$B8),"-")</f>
        <v>0</v>
      </c>
      <c r="R8" s="44" cm="1">
        <f t="array" aca="1" ref="R8" ca="1">IF(ISNUMBER($B8),INDEX(AP:AP,$B8),"-")</f>
        <v>0</v>
      </c>
      <c r="S8" s="44" cm="1">
        <f t="array" aca="1" ref="S8" ca="1">IF(ISNUMBER($B8),INDEX(AQ:AQ,$B8),"-")</f>
        <v>0</v>
      </c>
      <c r="T8"/>
      <c r="U8"/>
      <c r="V8"/>
      <c r="W8"/>
      <c r="X8"/>
      <c r="Y8"/>
      <c r="Z8"/>
      <c r="AA8" s="23" t="s">
        <v>102</v>
      </c>
      <c r="AB8" s="17" t="s">
        <v>134</v>
      </c>
      <c r="AC8" s="23"/>
      <c r="AD8" s="20"/>
      <c r="AE8" s="20"/>
      <c r="AF8" s="20"/>
      <c r="AG8" s="21"/>
      <c r="AH8" s="20"/>
      <c r="AI8" s="22"/>
      <c r="AJ8" s="21"/>
      <c r="AK8" s="20"/>
      <c r="AL8" s="20"/>
      <c r="AM8" s="20"/>
      <c r="AN8" s="21"/>
      <c r="AO8" s="21"/>
      <c r="AP8" s="22"/>
      <c r="AQ8" s="20"/>
      <c r="AR8" s="15"/>
    </row>
    <row r="9" spans="1:44" s="14" customFormat="1" ht="16.5" thickTop="1" thickBot="1" x14ac:dyDescent="0.3">
      <c r="A9"/>
      <c r="B9" s="48" cm="1">
        <f t="array" aca="1" ref="B9" ca="1">IFERROR(_xlfn.AGGREGATE(15,6,ROW(Auto)/(LEFT(Auto,LEN($B$2))=$B$2),ROW()-ROW($C$4)),"-")</f>
        <v>27</v>
      </c>
      <c r="C9" s="44" t="str" cm="1">
        <f t="array" aca="1" ref="C9" ca="1">IF(ISNUMBER($B9),INDEX(AA:AA,$B9),"-")</f>
        <v>auto 23</v>
      </c>
      <c r="D9" s="44" t="str" cm="1">
        <f t="array" aca="1" ref="D9" ca="1">IF(ISNUMBER($B9),INDEX(AB:AB,$B9),"-")</f>
        <v>fournis 23</v>
      </c>
      <c r="E9" s="44" cm="1">
        <f t="array" aca="1" ref="E9" ca="1">IF(ISNUMBER($B9),INDEX(AC:AC,$B9),"-")</f>
        <v>0</v>
      </c>
      <c r="F9" s="44" cm="1">
        <f t="array" aca="1" ref="F9" ca="1">IF(ISNUMBER($B9),INDEX(AD:AD,$B9),"-")</f>
        <v>0</v>
      </c>
      <c r="G9" s="44" cm="1">
        <f t="array" aca="1" ref="G9" ca="1">IF(ISNUMBER($B9),INDEX(AE:AE,$B9),"-")</f>
        <v>0</v>
      </c>
      <c r="H9" s="44" cm="1">
        <f t="array" aca="1" ref="H9" ca="1">IF(ISNUMBER($B9),INDEX(AF:AF,$B9),"-")</f>
        <v>0</v>
      </c>
      <c r="I9" s="44" cm="1">
        <f t="array" aca="1" ref="I9" ca="1">IF(ISNUMBER($B9),INDEX(AG:AG,$B9),"-")</f>
        <v>0</v>
      </c>
      <c r="J9" s="44" cm="1">
        <f t="array" aca="1" ref="J9" ca="1">IF(ISNUMBER($B9),INDEX(AH:AH,$B9),"-")</f>
        <v>0</v>
      </c>
      <c r="K9" s="44" cm="1">
        <f t="array" aca="1" ref="K9" ca="1">IF(ISNUMBER($B9),INDEX(AI:AI,$B9),"-")</f>
        <v>0</v>
      </c>
      <c r="L9" s="44" cm="1">
        <f t="array" aca="1" ref="L9" ca="1">IF(ISNUMBER($B9),INDEX(AJ:AJ,$B9),"-")</f>
        <v>0</v>
      </c>
      <c r="M9" s="44" cm="1">
        <f t="array" aca="1" ref="M9" ca="1">IF(ISNUMBER($B9),INDEX(AK:AK,$B9),"-")</f>
        <v>0</v>
      </c>
      <c r="N9" s="44" cm="1">
        <f t="array" aca="1" ref="N9" ca="1">IF(ISNUMBER($B9),INDEX(AL:AL,$B9),"-")</f>
        <v>0</v>
      </c>
      <c r="O9" s="44" cm="1">
        <f t="array" aca="1" ref="O9" ca="1">IF(ISNUMBER($B9),INDEX(AM:AM,$B9),"-")</f>
        <v>0</v>
      </c>
      <c r="P9" s="44" cm="1">
        <f t="array" aca="1" ref="P9" ca="1">IF(ISNUMBER($B9),INDEX(AN:AN,$B9),"-")</f>
        <v>0</v>
      </c>
      <c r="Q9" s="44" cm="1">
        <f t="array" aca="1" ref="Q9" ca="1">IF(ISNUMBER($B9),INDEX(AO:AO,$B9),"-")</f>
        <v>0</v>
      </c>
      <c r="R9" s="44" cm="1">
        <f t="array" aca="1" ref="R9" ca="1">IF(ISNUMBER($B9),INDEX(AP:AP,$B9),"-")</f>
        <v>0</v>
      </c>
      <c r="S9" s="44" cm="1">
        <f t="array" aca="1" ref="S9" ca="1">IF(ISNUMBER($B9),INDEX(AQ:AQ,$B9),"-")</f>
        <v>0</v>
      </c>
      <c r="T9"/>
      <c r="U9"/>
      <c r="V9"/>
      <c r="W9"/>
      <c r="X9"/>
      <c r="Y9"/>
      <c r="Z9"/>
      <c r="AA9" s="33" t="s">
        <v>103</v>
      </c>
      <c r="AB9" s="33" t="s">
        <v>135</v>
      </c>
      <c r="AC9" s="23"/>
      <c r="AD9" s="20"/>
      <c r="AE9" s="20"/>
      <c r="AF9" s="20"/>
      <c r="AG9" s="21"/>
      <c r="AH9" s="20"/>
      <c r="AI9" s="22"/>
      <c r="AJ9" s="21"/>
      <c r="AK9" s="20"/>
      <c r="AL9" s="20"/>
      <c r="AM9" s="20"/>
      <c r="AN9" s="21"/>
      <c r="AO9" s="22"/>
      <c r="AP9" s="20"/>
      <c r="AQ9" s="20"/>
      <c r="AR9" s="15"/>
    </row>
    <row r="10" spans="1:44" ht="16.5" thickTop="1" thickBot="1" x14ac:dyDescent="0.3">
      <c r="B10" s="48" cm="1">
        <f t="array" aca="1" ref="B10" ca="1">IFERROR(_xlfn.AGGREGATE(15,6,ROW(Auto)/(LEFT(Auto,LEN($B$2))=$B$2),ROW()-ROW($C$4)),"-")</f>
        <v>28</v>
      </c>
      <c r="C10" s="44" t="str" cm="1">
        <f t="array" aca="1" ref="C10" ca="1">IF(ISNUMBER($B10),INDEX(AA:AA,$B10),"-")</f>
        <v>auto 24</v>
      </c>
      <c r="D10" s="44" t="str" cm="1">
        <f t="array" aca="1" ref="D10" ca="1">IF(ISNUMBER($B10),INDEX(AB:AB,$B10),"-")</f>
        <v>fournis 24</v>
      </c>
      <c r="E10" s="44" cm="1">
        <f t="array" aca="1" ref="E10" ca="1">IF(ISNUMBER($B10),INDEX(AC:AC,$B10),"-")</f>
        <v>0</v>
      </c>
      <c r="F10" s="44" cm="1">
        <f t="array" aca="1" ref="F10" ca="1">IF(ISNUMBER($B10),INDEX(AD:AD,$B10),"-")</f>
        <v>0</v>
      </c>
      <c r="G10" s="44" cm="1">
        <f t="array" aca="1" ref="G10" ca="1">IF(ISNUMBER($B10),INDEX(AE:AE,$B10),"-")</f>
        <v>0</v>
      </c>
      <c r="H10" s="44" cm="1">
        <f t="array" aca="1" ref="H10" ca="1">IF(ISNUMBER($B10),INDEX(AF:AF,$B10),"-")</f>
        <v>0</v>
      </c>
      <c r="I10" s="44" cm="1">
        <f t="array" aca="1" ref="I10" ca="1">IF(ISNUMBER($B10),INDEX(AG:AG,$B10),"-")</f>
        <v>0</v>
      </c>
      <c r="J10" s="44" cm="1">
        <f t="array" aca="1" ref="J10" ca="1">IF(ISNUMBER($B10),INDEX(AH:AH,$B10),"-")</f>
        <v>0</v>
      </c>
      <c r="K10" s="44" cm="1">
        <f t="array" aca="1" ref="K10" ca="1">IF(ISNUMBER($B10),INDEX(AI:AI,$B10),"-")</f>
        <v>0</v>
      </c>
      <c r="L10" s="44" cm="1">
        <f t="array" aca="1" ref="L10" ca="1">IF(ISNUMBER($B10),INDEX(AJ:AJ,$B10),"-")</f>
        <v>0</v>
      </c>
      <c r="M10" s="44" cm="1">
        <f t="array" aca="1" ref="M10" ca="1">IF(ISNUMBER($B10),INDEX(AK:AK,$B10),"-")</f>
        <v>0</v>
      </c>
      <c r="N10" s="44" cm="1">
        <f t="array" aca="1" ref="N10" ca="1">IF(ISNUMBER($B10),INDEX(AL:AL,$B10),"-")</f>
        <v>0</v>
      </c>
      <c r="O10" s="44" cm="1">
        <f t="array" aca="1" ref="O10" ca="1">IF(ISNUMBER($B10),INDEX(AM:AM,$B10),"-")</f>
        <v>0</v>
      </c>
      <c r="P10" s="44" cm="1">
        <f t="array" aca="1" ref="P10" ca="1">IF(ISNUMBER($B10),INDEX(AN:AN,$B10),"-")</f>
        <v>0</v>
      </c>
      <c r="Q10" s="44" cm="1">
        <f t="array" aca="1" ref="Q10" ca="1">IF(ISNUMBER($B10),INDEX(AO:AO,$B10),"-")</f>
        <v>0</v>
      </c>
      <c r="R10" s="44" cm="1">
        <f t="array" aca="1" ref="R10" ca="1">IF(ISNUMBER($B10),INDEX(AP:AP,$B10),"-")</f>
        <v>0</v>
      </c>
      <c r="S10" s="44" cm="1">
        <f t="array" aca="1" ref="S10" ca="1">IF(ISNUMBER($B10),INDEX(AQ:AQ,$B10),"-")</f>
        <v>0</v>
      </c>
      <c r="AA10" s="23" t="s">
        <v>104</v>
      </c>
      <c r="AB10" s="17" t="s">
        <v>136</v>
      </c>
      <c r="AC10" s="17"/>
      <c r="AD10" s="18"/>
      <c r="AE10" s="23"/>
      <c r="AF10" s="17"/>
      <c r="AG10" s="27"/>
      <c r="AH10" s="17"/>
      <c r="AI10" s="17"/>
      <c r="AJ10" s="21"/>
      <c r="AK10" s="18"/>
      <c r="AL10" s="18"/>
      <c r="AM10" s="20"/>
      <c r="AN10" s="22"/>
      <c r="AO10" s="22"/>
      <c r="AP10" s="17"/>
      <c r="AQ10" s="20"/>
      <c r="AR10" s="15"/>
    </row>
    <row r="11" spans="1:44" s="14" customFormat="1" ht="16.5" thickTop="1" thickBot="1" x14ac:dyDescent="0.3">
      <c r="A11"/>
      <c r="B11" s="48" cm="1">
        <f t="array" aca="1" ref="B11" ca="1">IFERROR(_xlfn.AGGREGATE(15,6,ROW(Auto)/(LEFT(Auto,LEN($B$2))=$B$2),ROW()-ROW($C$4)),"-")</f>
        <v>29</v>
      </c>
      <c r="C11" s="44" t="str" cm="1">
        <f t="array" aca="1" ref="C11" ca="1">IF(ISNUMBER($B11),INDEX(AA:AA,$B11),"-")</f>
        <v>auto 25</v>
      </c>
      <c r="D11" s="44" t="str" cm="1">
        <f t="array" aca="1" ref="D11" ca="1">IF(ISNUMBER($B11),INDEX(AB:AB,$B11),"-")</f>
        <v>fournis 25</v>
      </c>
      <c r="E11" s="44" cm="1">
        <f t="array" aca="1" ref="E11" ca="1">IF(ISNUMBER($B11),INDEX(AC:AC,$B11),"-")</f>
        <v>0</v>
      </c>
      <c r="F11" s="44" cm="1">
        <f t="array" aca="1" ref="F11" ca="1">IF(ISNUMBER($B11),INDEX(AD:AD,$B11),"-")</f>
        <v>0</v>
      </c>
      <c r="G11" s="44" cm="1">
        <f t="array" aca="1" ref="G11" ca="1">IF(ISNUMBER($B11),INDEX(AE:AE,$B11),"-")</f>
        <v>0</v>
      </c>
      <c r="H11" s="44" cm="1">
        <f t="array" aca="1" ref="H11" ca="1">IF(ISNUMBER($B11),INDEX(AF:AF,$B11),"-")</f>
        <v>0</v>
      </c>
      <c r="I11" s="44" cm="1">
        <f t="array" aca="1" ref="I11" ca="1">IF(ISNUMBER($B11),INDEX(AG:AG,$B11),"-")</f>
        <v>0</v>
      </c>
      <c r="J11" s="44" cm="1">
        <f t="array" aca="1" ref="J11" ca="1">IF(ISNUMBER($B11),INDEX(AH:AH,$B11),"-")</f>
        <v>0</v>
      </c>
      <c r="K11" s="44" cm="1">
        <f t="array" aca="1" ref="K11" ca="1">IF(ISNUMBER($B11),INDEX(AI:AI,$B11),"-")</f>
        <v>0</v>
      </c>
      <c r="L11" s="44" cm="1">
        <f t="array" aca="1" ref="L11" ca="1">IF(ISNUMBER($B11),INDEX(AJ:AJ,$B11),"-")</f>
        <v>0</v>
      </c>
      <c r="M11" s="44" cm="1">
        <f t="array" aca="1" ref="M11" ca="1">IF(ISNUMBER($B11),INDEX(AK:AK,$B11),"-")</f>
        <v>0</v>
      </c>
      <c r="N11" s="44" cm="1">
        <f t="array" aca="1" ref="N11" ca="1">IF(ISNUMBER($B11),INDEX(AL:AL,$B11),"-")</f>
        <v>0</v>
      </c>
      <c r="O11" s="44" cm="1">
        <f t="array" aca="1" ref="O11" ca="1">IF(ISNUMBER($B11),INDEX(AM:AM,$B11),"-")</f>
        <v>0</v>
      </c>
      <c r="P11" s="44" cm="1">
        <f t="array" aca="1" ref="P11" ca="1">IF(ISNUMBER($B11),INDEX(AN:AN,$B11),"-")</f>
        <v>0</v>
      </c>
      <c r="Q11" s="44" cm="1">
        <f t="array" aca="1" ref="Q11" ca="1">IF(ISNUMBER($B11),INDEX(AO:AO,$B11),"-")</f>
        <v>0</v>
      </c>
      <c r="R11" s="44" cm="1">
        <f t="array" aca="1" ref="R11" ca="1">IF(ISNUMBER($B11),INDEX(AP:AP,$B11),"-")</f>
        <v>0</v>
      </c>
      <c r="S11" s="44" cm="1">
        <f t="array" aca="1" ref="S11" ca="1">IF(ISNUMBER($B11),INDEX(AQ:AQ,$B11),"-")</f>
        <v>0</v>
      </c>
      <c r="T11"/>
      <c r="U11"/>
      <c r="V11"/>
      <c r="W11"/>
      <c r="X11"/>
      <c r="Y11"/>
      <c r="Z11"/>
      <c r="AA11" s="33" t="s">
        <v>105</v>
      </c>
      <c r="AB11" s="33" t="s">
        <v>137</v>
      </c>
      <c r="AC11" s="20"/>
      <c r="AD11" s="20"/>
      <c r="AE11" s="20"/>
      <c r="AF11" s="20"/>
      <c r="AG11" s="21"/>
      <c r="AH11" s="20"/>
      <c r="AI11" s="21"/>
      <c r="AJ11" s="22"/>
      <c r="AK11" s="20"/>
      <c r="AL11" s="20"/>
      <c r="AM11" s="20"/>
      <c r="AN11" s="21"/>
      <c r="AO11" s="22"/>
      <c r="AP11" s="20"/>
      <c r="AQ11" s="20"/>
      <c r="AR11" s="12"/>
    </row>
    <row r="12" spans="1:44" s="14" customFormat="1" ht="16.5" thickTop="1" thickBot="1" x14ac:dyDescent="0.3">
      <c r="A12"/>
      <c r="B12" s="48" cm="1">
        <f t="array" aca="1" ref="B12" ca="1">IFERROR(_xlfn.AGGREGATE(15,6,ROW(Auto)/(LEFT(Auto,LEN($B$2))=$B$2),ROW()-ROW($C$4)),"-")</f>
        <v>30</v>
      </c>
      <c r="C12" s="44" t="str" cm="1">
        <f t="array" aca="1" ref="C12" ca="1">IF(ISNUMBER($B12),INDEX(AA:AA,$B12),"-")</f>
        <v>auto 26</v>
      </c>
      <c r="D12" s="44" t="str" cm="1">
        <f t="array" aca="1" ref="D12" ca="1">IF(ISNUMBER($B12),INDEX(AB:AB,$B12),"-")</f>
        <v>fournis 26</v>
      </c>
      <c r="E12" s="44" cm="1">
        <f t="array" aca="1" ref="E12" ca="1">IF(ISNUMBER($B12),INDEX(AC:AC,$B12),"-")</f>
        <v>0</v>
      </c>
      <c r="F12" s="44" cm="1">
        <f t="array" aca="1" ref="F12" ca="1">IF(ISNUMBER($B12),INDEX(AD:AD,$B12),"-")</f>
        <v>0</v>
      </c>
      <c r="G12" s="44" cm="1">
        <f t="array" aca="1" ref="G12" ca="1">IF(ISNUMBER($B12),INDEX(AE:AE,$B12),"-")</f>
        <v>0</v>
      </c>
      <c r="H12" s="44" cm="1">
        <f t="array" aca="1" ref="H12" ca="1">IF(ISNUMBER($B12),INDEX(AF:AF,$B12),"-")</f>
        <v>0</v>
      </c>
      <c r="I12" s="44" cm="1">
        <f t="array" aca="1" ref="I12" ca="1">IF(ISNUMBER($B12),INDEX(AG:AG,$B12),"-")</f>
        <v>0</v>
      </c>
      <c r="J12" s="44" cm="1">
        <f t="array" aca="1" ref="J12" ca="1">IF(ISNUMBER($B12),INDEX(AH:AH,$B12),"-")</f>
        <v>0</v>
      </c>
      <c r="K12" s="44" cm="1">
        <f t="array" aca="1" ref="K12" ca="1">IF(ISNUMBER($B12),INDEX(AI:AI,$B12),"-")</f>
        <v>0</v>
      </c>
      <c r="L12" s="44" cm="1">
        <f t="array" aca="1" ref="L12" ca="1">IF(ISNUMBER($B12),INDEX(AJ:AJ,$B12),"-")</f>
        <v>0</v>
      </c>
      <c r="M12" s="44" cm="1">
        <f t="array" aca="1" ref="M12" ca="1">IF(ISNUMBER($B12),INDEX(AK:AK,$B12),"-")</f>
        <v>0</v>
      </c>
      <c r="N12" s="44" cm="1">
        <f t="array" aca="1" ref="N12" ca="1">IF(ISNUMBER($B12),INDEX(AL:AL,$B12),"-")</f>
        <v>0</v>
      </c>
      <c r="O12" s="44" cm="1">
        <f t="array" aca="1" ref="O12" ca="1">IF(ISNUMBER($B12),INDEX(AM:AM,$B12),"-")</f>
        <v>0</v>
      </c>
      <c r="P12" s="44" cm="1">
        <f t="array" aca="1" ref="P12" ca="1">IF(ISNUMBER($B12),INDEX(AN:AN,$B12),"-")</f>
        <v>0</v>
      </c>
      <c r="Q12" s="44" cm="1">
        <f t="array" aca="1" ref="Q12" ca="1">IF(ISNUMBER($B12),INDEX(AO:AO,$B12),"-")</f>
        <v>0</v>
      </c>
      <c r="R12" s="44" cm="1">
        <f t="array" aca="1" ref="R12" ca="1">IF(ISNUMBER($B12),INDEX(AP:AP,$B12),"-")</f>
        <v>0</v>
      </c>
      <c r="S12" s="44" cm="1">
        <f t="array" aca="1" ref="S12" ca="1">IF(ISNUMBER($B12),INDEX(AQ:AQ,$B12),"-")</f>
        <v>0</v>
      </c>
      <c r="T12"/>
      <c r="U12"/>
      <c r="V12"/>
      <c r="W12"/>
      <c r="X12"/>
      <c r="Y12"/>
      <c r="Z12"/>
      <c r="AA12" s="23" t="s">
        <v>106</v>
      </c>
      <c r="AB12" s="17" t="s">
        <v>138</v>
      </c>
      <c r="AC12" s="20"/>
      <c r="AD12" s="20"/>
      <c r="AE12" s="20"/>
      <c r="AF12" s="20"/>
      <c r="AG12" s="21"/>
      <c r="AH12" s="20"/>
      <c r="AI12" s="21"/>
      <c r="AJ12" s="20"/>
      <c r="AK12" s="20"/>
      <c r="AL12" s="20"/>
      <c r="AM12" s="20"/>
      <c r="AN12" s="21"/>
      <c r="AO12" s="21"/>
      <c r="AP12" s="20"/>
      <c r="AQ12" s="20"/>
      <c r="AR12" s="12"/>
    </row>
    <row r="13" spans="1:44" s="14" customFormat="1" ht="16.5" thickTop="1" thickBot="1" x14ac:dyDescent="0.3">
      <c r="A13"/>
      <c r="B13" s="48" cm="1">
        <f t="array" aca="1" ref="B13" ca="1">IFERROR(_xlfn.AGGREGATE(15,6,ROW(Auto)/(LEFT(Auto,LEN($B$2))=$B$2),ROW()-ROW($C$4)),"-")</f>
        <v>31</v>
      </c>
      <c r="C13" s="44" t="str" cm="1">
        <f t="array" aca="1" ref="C13" ca="1">IF(ISNUMBER($B13),INDEX(AA:AA,$B13),"-")</f>
        <v>auto 27</v>
      </c>
      <c r="D13" s="44" t="str" cm="1">
        <f t="array" aca="1" ref="D13" ca="1">IF(ISNUMBER($B13),INDEX(AB:AB,$B13),"-")</f>
        <v>fournis 27</v>
      </c>
      <c r="E13" s="44" cm="1">
        <f t="array" aca="1" ref="E13" ca="1">IF(ISNUMBER($B13),INDEX(AC:AC,$B13),"-")</f>
        <v>0</v>
      </c>
      <c r="F13" s="44" cm="1">
        <f t="array" aca="1" ref="F13" ca="1">IF(ISNUMBER($B13),INDEX(AD:AD,$B13),"-")</f>
        <v>0</v>
      </c>
      <c r="G13" s="44" cm="1">
        <f t="array" aca="1" ref="G13" ca="1">IF(ISNUMBER($B13),INDEX(AE:AE,$B13),"-")</f>
        <v>0</v>
      </c>
      <c r="H13" s="44" cm="1">
        <f t="array" aca="1" ref="H13" ca="1">IF(ISNUMBER($B13),INDEX(AF:AF,$B13),"-")</f>
        <v>0</v>
      </c>
      <c r="I13" s="44" cm="1">
        <f t="array" aca="1" ref="I13" ca="1">IF(ISNUMBER($B13),INDEX(AG:AG,$B13),"-")</f>
        <v>0</v>
      </c>
      <c r="J13" s="44" cm="1">
        <f t="array" aca="1" ref="J13" ca="1">IF(ISNUMBER($B13),INDEX(AH:AH,$B13),"-")</f>
        <v>0</v>
      </c>
      <c r="K13" s="44" cm="1">
        <f t="array" aca="1" ref="K13" ca="1">IF(ISNUMBER($B13),INDEX(AI:AI,$B13),"-")</f>
        <v>0</v>
      </c>
      <c r="L13" s="44" cm="1">
        <f t="array" aca="1" ref="L13" ca="1">IF(ISNUMBER($B13),INDEX(AJ:AJ,$B13),"-")</f>
        <v>0</v>
      </c>
      <c r="M13" s="44" cm="1">
        <f t="array" aca="1" ref="M13" ca="1">IF(ISNUMBER($B13),INDEX(AK:AK,$B13),"-")</f>
        <v>0</v>
      </c>
      <c r="N13" s="44" cm="1">
        <f t="array" aca="1" ref="N13" ca="1">IF(ISNUMBER($B13),INDEX(AL:AL,$B13),"-")</f>
        <v>0</v>
      </c>
      <c r="O13" s="44" cm="1">
        <f t="array" aca="1" ref="O13" ca="1">IF(ISNUMBER($B13),INDEX(AM:AM,$B13),"-")</f>
        <v>0</v>
      </c>
      <c r="P13" s="44" cm="1">
        <f t="array" aca="1" ref="P13" ca="1">IF(ISNUMBER($B13),INDEX(AN:AN,$B13),"-")</f>
        <v>0</v>
      </c>
      <c r="Q13" s="44" cm="1">
        <f t="array" aca="1" ref="Q13" ca="1">IF(ISNUMBER($B13),INDEX(AO:AO,$B13),"-")</f>
        <v>0</v>
      </c>
      <c r="R13" s="44" cm="1">
        <f t="array" aca="1" ref="R13" ca="1">IF(ISNUMBER($B13),INDEX(AP:AP,$B13),"-")</f>
        <v>0</v>
      </c>
      <c r="S13" s="44" cm="1">
        <f t="array" aca="1" ref="S13" ca="1">IF(ISNUMBER($B13),INDEX(AQ:AQ,$B13),"-")</f>
        <v>0</v>
      </c>
      <c r="T13"/>
      <c r="U13"/>
      <c r="V13"/>
      <c r="W13"/>
      <c r="X13"/>
      <c r="Y13"/>
      <c r="Z13"/>
      <c r="AA13" s="33" t="s">
        <v>107</v>
      </c>
      <c r="AB13" s="33" t="s">
        <v>139</v>
      </c>
      <c r="AC13" s="20"/>
      <c r="AD13" s="20"/>
      <c r="AE13" s="20"/>
      <c r="AF13" s="23"/>
      <c r="AG13" s="22"/>
      <c r="AH13" s="20"/>
      <c r="AI13" s="22"/>
      <c r="AJ13" s="22"/>
      <c r="AK13" s="20"/>
      <c r="AL13" s="20"/>
      <c r="AM13" s="20"/>
      <c r="AN13" s="21"/>
      <c r="AO13" s="21"/>
      <c r="AP13" s="21"/>
      <c r="AQ13" s="23"/>
      <c r="AR13" s="13"/>
    </row>
    <row r="14" spans="1:44" s="14" customFormat="1" ht="16.5" thickTop="1" thickBot="1" x14ac:dyDescent="0.3">
      <c r="A14"/>
      <c r="B14" s="48" cm="1">
        <f t="array" aca="1" ref="B14" ca="1">IFERROR(_xlfn.AGGREGATE(15,6,ROW(Auto)/(LEFT(Auto,LEN($B$2))=$B$2),ROW()-ROW($C$4)),"-")</f>
        <v>32</v>
      </c>
      <c r="C14" s="44" t="str" cm="1">
        <f t="array" aca="1" ref="C14" ca="1">IF(ISNUMBER($B14),INDEX(AA:AA,$B14),"-")</f>
        <v>auto 28</v>
      </c>
      <c r="D14" s="44" t="str" cm="1">
        <f t="array" aca="1" ref="D14" ca="1">IF(ISNUMBER($B14),INDEX(AB:AB,$B14),"-")</f>
        <v>fournis 28</v>
      </c>
      <c r="E14" s="44" cm="1">
        <f t="array" aca="1" ref="E14" ca="1">IF(ISNUMBER($B14),INDEX(AC:AC,$B14),"-")</f>
        <v>0</v>
      </c>
      <c r="F14" s="44" cm="1">
        <f t="array" aca="1" ref="F14" ca="1">IF(ISNUMBER($B14),INDEX(AD:AD,$B14),"-")</f>
        <v>0</v>
      </c>
      <c r="G14" s="44" cm="1">
        <f t="array" aca="1" ref="G14" ca="1">IF(ISNUMBER($B14),INDEX(AE:AE,$B14),"-")</f>
        <v>0</v>
      </c>
      <c r="H14" s="44" cm="1">
        <f t="array" aca="1" ref="H14" ca="1">IF(ISNUMBER($B14),INDEX(AF:AF,$B14),"-")</f>
        <v>0</v>
      </c>
      <c r="I14" s="44" cm="1">
        <f t="array" aca="1" ref="I14" ca="1">IF(ISNUMBER($B14),INDEX(AG:AG,$B14),"-")</f>
        <v>0</v>
      </c>
      <c r="J14" s="44" cm="1">
        <f t="array" aca="1" ref="J14" ca="1">IF(ISNUMBER($B14),INDEX(AH:AH,$B14),"-")</f>
        <v>0</v>
      </c>
      <c r="K14" s="44" cm="1">
        <f t="array" aca="1" ref="K14" ca="1">IF(ISNUMBER($B14),INDEX(AI:AI,$B14),"-")</f>
        <v>0</v>
      </c>
      <c r="L14" s="44" cm="1">
        <f t="array" aca="1" ref="L14" ca="1">IF(ISNUMBER($B14),INDEX(AJ:AJ,$B14),"-")</f>
        <v>0</v>
      </c>
      <c r="M14" s="44" cm="1">
        <f t="array" aca="1" ref="M14" ca="1">IF(ISNUMBER($B14),INDEX(AK:AK,$B14),"-")</f>
        <v>0</v>
      </c>
      <c r="N14" s="44" cm="1">
        <f t="array" aca="1" ref="N14" ca="1">IF(ISNUMBER($B14),INDEX(AL:AL,$B14),"-")</f>
        <v>0</v>
      </c>
      <c r="O14" s="44" cm="1">
        <f t="array" aca="1" ref="O14" ca="1">IF(ISNUMBER($B14),INDEX(AM:AM,$B14),"-")</f>
        <v>0</v>
      </c>
      <c r="P14" s="44" cm="1">
        <f t="array" aca="1" ref="P14" ca="1">IF(ISNUMBER($B14),INDEX(AN:AN,$B14),"-")</f>
        <v>0</v>
      </c>
      <c r="Q14" s="44" cm="1">
        <f t="array" aca="1" ref="Q14" ca="1">IF(ISNUMBER($B14),INDEX(AO:AO,$B14),"-")</f>
        <v>0</v>
      </c>
      <c r="R14" s="44" cm="1">
        <f t="array" aca="1" ref="R14" ca="1">IF(ISNUMBER($B14),INDEX(AP:AP,$B14),"-")</f>
        <v>0</v>
      </c>
      <c r="S14" s="44" cm="1">
        <f t="array" aca="1" ref="S14" ca="1">IF(ISNUMBER($B14),INDEX(AQ:AQ,$B14),"-")</f>
        <v>0</v>
      </c>
      <c r="T14"/>
      <c r="U14"/>
      <c r="V14"/>
      <c r="W14"/>
      <c r="X14"/>
      <c r="Y14"/>
      <c r="Z14"/>
      <c r="AA14" s="23" t="s">
        <v>108</v>
      </c>
      <c r="AB14" s="17" t="s">
        <v>140</v>
      </c>
      <c r="AC14" s="23"/>
      <c r="AD14" s="20"/>
      <c r="AE14" s="23"/>
      <c r="AF14" s="23"/>
      <c r="AG14" s="22"/>
      <c r="AH14" s="23"/>
      <c r="AI14" s="23"/>
      <c r="AJ14" s="21"/>
      <c r="AK14" s="20"/>
      <c r="AL14" s="20"/>
      <c r="AM14" s="20"/>
      <c r="AN14" s="21"/>
      <c r="AO14" s="25"/>
      <c r="AP14" s="20"/>
      <c r="AQ14" s="26"/>
      <c r="AR14" s="12"/>
    </row>
    <row r="15" spans="1:44" s="14" customFormat="1" ht="16.5" thickTop="1" thickBot="1" x14ac:dyDescent="0.3">
      <c r="A15"/>
      <c r="B15" s="48" cm="1">
        <f t="array" aca="1" ref="B15" ca="1">IFERROR(_xlfn.AGGREGATE(15,6,ROW(Auto)/(LEFT(Auto,LEN($B$2))=$B$2),ROW()-ROW($C$4)),"-")</f>
        <v>33</v>
      </c>
      <c r="C15" s="44" t="str" cm="1">
        <f t="array" aca="1" ref="C15" ca="1">IF(ISNUMBER($B15),INDEX(AA:AA,$B15),"-")</f>
        <v>auto 29</v>
      </c>
      <c r="D15" s="44" t="str" cm="1">
        <f t="array" aca="1" ref="D15" ca="1">IF(ISNUMBER($B15),INDEX(AB:AB,$B15),"-")</f>
        <v>fournis 29</v>
      </c>
      <c r="E15" s="44" cm="1">
        <f t="array" aca="1" ref="E15" ca="1">IF(ISNUMBER($B15),INDEX(AC:AC,$B15),"-")</f>
        <v>0</v>
      </c>
      <c r="F15" s="44" cm="1">
        <f t="array" aca="1" ref="F15" ca="1">IF(ISNUMBER($B15),INDEX(AD:AD,$B15),"-")</f>
        <v>0</v>
      </c>
      <c r="G15" s="44" cm="1">
        <f t="array" aca="1" ref="G15" ca="1">IF(ISNUMBER($B15),INDEX(AE:AE,$B15),"-")</f>
        <v>0</v>
      </c>
      <c r="H15" s="44" cm="1">
        <f t="array" aca="1" ref="H15" ca="1">IF(ISNUMBER($B15),INDEX(AF:AF,$B15),"-")</f>
        <v>0</v>
      </c>
      <c r="I15" s="44" cm="1">
        <f t="array" aca="1" ref="I15" ca="1">IF(ISNUMBER($B15),INDEX(AG:AG,$B15),"-")</f>
        <v>0</v>
      </c>
      <c r="J15" s="44" cm="1">
        <f t="array" aca="1" ref="J15" ca="1">IF(ISNUMBER($B15),INDEX(AH:AH,$B15),"-")</f>
        <v>0</v>
      </c>
      <c r="K15" s="44" cm="1">
        <f t="array" aca="1" ref="K15" ca="1">IF(ISNUMBER($B15),INDEX(AI:AI,$B15),"-")</f>
        <v>0</v>
      </c>
      <c r="L15" s="44" cm="1">
        <f t="array" aca="1" ref="L15" ca="1">IF(ISNUMBER($B15),INDEX(AJ:AJ,$B15),"-")</f>
        <v>0</v>
      </c>
      <c r="M15" s="44" cm="1">
        <f t="array" aca="1" ref="M15" ca="1">IF(ISNUMBER($B15),INDEX(AK:AK,$B15),"-")</f>
        <v>0</v>
      </c>
      <c r="N15" s="44" cm="1">
        <f t="array" aca="1" ref="N15" ca="1">IF(ISNUMBER($B15),INDEX(AL:AL,$B15),"-")</f>
        <v>0</v>
      </c>
      <c r="O15" s="44" cm="1">
        <f t="array" aca="1" ref="O15" ca="1">IF(ISNUMBER($B15),INDEX(AM:AM,$B15),"-")</f>
        <v>0</v>
      </c>
      <c r="P15" s="44" cm="1">
        <f t="array" aca="1" ref="P15" ca="1">IF(ISNUMBER($B15),INDEX(AN:AN,$B15),"-")</f>
        <v>0</v>
      </c>
      <c r="Q15" s="44" cm="1">
        <f t="array" aca="1" ref="Q15" ca="1">IF(ISNUMBER($B15),INDEX(AO:AO,$B15),"-")</f>
        <v>0</v>
      </c>
      <c r="R15" s="44" cm="1">
        <f t="array" aca="1" ref="R15" ca="1">IF(ISNUMBER($B15),INDEX(AP:AP,$B15),"-")</f>
        <v>0</v>
      </c>
      <c r="S15" s="44" cm="1">
        <f t="array" aca="1" ref="S15" ca="1">IF(ISNUMBER($B15),INDEX(AQ:AQ,$B15),"-")</f>
        <v>0</v>
      </c>
      <c r="T15"/>
      <c r="U15"/>
      <c r="V15"/>
      <c r="W15"/>
      <c r="X15"/>
      <c r="Y15"/>
      <c r="Z15"/>
      <c r="AA15" s="33" t="s">
        <v>109</v>
      </c>
      <c r="AB15" s="33" t="s">
        <v>141</v>
      </c>
      <c r="AC15" s="23"/>
      <c r="AD15" s="20"/>
      <c r="AE15" s="20"/>
      <c r="AF15" s="20"/>
      <c r="AG15" s="20"/>
      <c r="AH15" s="20"/>
      <c r="AI15" s="29"/>
      <c r="AJ15" s="19"/>
      <c r="AK15" s="20"/>
      <c r="AL15" s="20"/>
      <c r="AM15" s="20"/>
      <c r="AN15" s="29"/>
      <c r="AO15" s="29"/>
      <c r="AP15" s="20"/>
      <c r="AQ15" s="19"/>
      <c r="AR15" s="12"/>
    </row>
    <row r="16" spans="1:44" s="14" customFormat="1" ht="16.5" thickTop="1" thickBot="1" x14ac:dyDescent="0.3">
      <c r="A16"/>
      <c r="B16" s="48" t="str" cm="1">
        <f t="array" aca="1" ref="B16" ca="1">IFERROR(_xlfn.AGGREGATE(15,6,ROW(Auto)/(LEFT(Auto,LEN($B$2))=$B$2),ROW()-ROW($C$4)),"-")</f>
        <v>-</v>
      </c>
      <c r="C16" s="44" t="str" cm="1">
        <f t="array" aca="1" ref="C16" ca="1">IF(ISNUMBER($B16),INDEX(AA:AA,$B16),"-")</f>
        <v>-</v>
      </c>
      <c r="D16" s="44" t="str" cm="1">
        <f t="array" aca="1" ref="D16" ca="1">IF(ISNUMBER($B16),INDEX(AB:AB,$B16),"-")</f>
        <v>-</v>
      </c>
      <c r="E16" s="44" t="str" cm="1">
        <f t="array" aca="1" ref="E16" ca="1">IF(ISNUMBER($B16),INDEX(AC:AC,$B16),"-")</f>
        <v>-</v>
      </c>
      <c r="F16" s="44" t="str" cm="1">
        <f t="array" aca="1" ref="F16" ca="1">IF(ISNUMBER($B16),INDEX(AD:AD,$B16),"-")</f>
        <v>-</v>
      </c>
      <c r="G16" s="44" t="str" cm="1">
        <f t="array" aca="1" ref="G16" ca="1">IF(ISNUMBER($B16),INDEX(AE:AE,$B16),"-")</f>
        <v>-</v>
      </c>
      <c r="H16" s="44" t="str" cm="1">
        <f t="array" aca="1" ref="H16" ca="1">IF(ISNUMBER($B16),INDEX(AF:AF,$B16),"-")</f>
        <v>-</v>
      </c>
      <c r="I16" s="44" t="str" cm="1">
        <f t="array" aca="1" ref="I16" ca="1">IF(ISNUMBER($B16),INDEX(AG:AG,$B16),"-")</f>
        <v>-</v>
      </c>
      <c r="J16" s="44" t="str" cm="1">
        <f t="array" aca="1" ref="J16" ca="1">IF(ISNUMBER($B16),INDEX(AH:AH,$B16),"-")</f>
        <v>-</v>
      </c>
      <c r="K16" s="44" t="str" cm="1">
        <f t="array" aca="1" ref="K16" ca="1">IF(ISNUMBER($B16),INDEX(AI:AI,$B16),"-")</f>
        <v>-</v>
      </c>
      <c r="L16" s="44" t="str" cm="1">
        <f t="array" aca="1" ref="L16" ca="1">IF(ISNUMBER($B16),INDEX(AJ:AJ,$B16),"-")</f>
        <v>-</v>
      </c>
      <c r="M16" s="44" t="str" cm="1">
        <f t="array" aca="1" ref="M16" ca="1">IF(ISNUMBER($B16),INDEX(AK:AK,$B16),"-")</f>
        <v>-</v>
      </c>
      <c r="N16" s="44" t="str" cm="1">
        <f t="array" aca="1" ref="N16" ca="1">IF(ISNUMBER($B16),INDEX(AL:AL,$B16),"-")</f>
        <v>-</v>
      </c>
      <c r="O16" s="44" t="str" cm="1">
        <f t="array" aca="1" ref="O16" ca="1">IF(ISNUMBER($B16),INDEX(AM:AM,$B16),"-")</f>
        <v>-</v>
      </c>
      <c r="P16" s="44" t="str" cm="1">
        <f t="array" aca="1" ref="P16" ca="1">IF(ISNUMBER($B16),INDEX(AN:AN,$B16),"-")</f>
        <v>-</v>
      </c>
      <c r="Q16" s="44" t="str" cm="1">
        <f t="array" aca="1" ref="Q16" ca="1">IF(ISNUMBER($B16),INDEX(AO:AO,$B16),"-")</f>
        <v>-</v>
      </c>
      <c r="R16" s="44" t="str" cm="1">
        <f t="array" aca="1" ref="R16" ca="1">IF(ISNUMBER($B16),INDEX(AP:AP,$B16),"-")</f>
        <v>-</v>
      </c>
      <c r="S16" s="44" t="str" cm="1">
        <f t="array" aca="1" ref="S16" ca="1">IF(ISNUMBER($B16),INDEX(AQ:AQ,$B16),"-")</f>
        <v>-</v>
      </c>
      <c r="T16"/>
      <c r="U16"/>
      <c r="V16"/>
      <c r="W16"/>
      <c r="X16"/>
      <c r="Y16"/>
      <c r="Z16"/>
      <c r="AA16" s="23" t="s">
        <v>110</v>
      </c>
      <c r="AB16" s="17" t="s">
        <v>142</v>
      </c>
      <c r="AC16" s="23"/>
      <c r="AD16" s="20"/>
      <c r="AE16" s="20"/>
      <c r="AF16" s="23"/>
      <c r="AG16" s="22"/>
      <c r="AH16" s="23"/>
      <c r="AI16" s="23"/>
      <c r="AJ16" s="21"/>
      <c r="AK16" s="20"/>
      <c r="AL16" s="20"/>
      <c r="AM16" s="20"/>
      <c r="AN16" s="21"/>
      <c r="AO16" s="43"/>
      <c r="AP16" s="23"/>
      <c r="AQ16" s="20"/>
      <c r="AR16" s="13"/>
    </row>
    <row r="17" spans="1:44" s="14" customFormat="1" ht="16.5" thickTop="1" thickBot="1" x14ac:dyDescent="0.3">
      <c r="A17"/>
      <c r="B17" s="48" t="str" cm="1">
        <f t="array" aca="1" ref="B17" ca="1">IFERROR(_xlfn.AGGREGATE(15,6,ROW(Auto)/(LEFT(Auto,LEN($B$2))=$B$2),ROW()-ROW($C$4)),"-")</f>
        <v>-</v>
      </c>
      <c r="C17" s="44" t="str" cm="1">
        <f t="array" aca="1" ref="C17" ca="1">IF(ISNUMBER($B17),INDEX(AA:AA,$B17),"-")</f>
        <v>-</v>
      </c>
      <c r="D17" s="44" t="str" cm="1">
        <f t="array" aca="1" ref="D17" ca="1">IF(ISNUMBER($B17),INDEX(AB:AB,$B17),"-")</f>
        <v>-</v>
      </c>
      <c r="E17" s="44" t="str" cm="1">
        <f t="array" aca="1" ref="E17" ca="1">IF(ISNUMBER($B17),INDEX(AC:AC,$B17),"-")</f>
        <v>-</v>
      </c>
      <c r="F17" s="44" t="str" cm="1">
        <f t="array" aca="1" ref="F17" ca="1">IF(ISNUMBER($B17),INDEX(AD:AD,$B17),"-")</f>
        <v>-</v>
      </c>
      <c r="G17" s="44" t="str" cm="1">
        <f t="array" aca="1" ref="G17" ca="1">IF(ISNUMBER($B17),INDEX(AE:AE,$B17),"-")</f>
        <v>-</v>
      </c>
      <c r="H17" s="44" t="str" cm="1">
        <f t="array" aca="1" ref="H17" ca="1">IF(ISNUMBER($B17),INDEX(AF:AF,$B17),"-")</f>
        <v>-</v>
      </c>
      <c r="I17" s="44" t="str" cm="1">
        <f t="array" aca="1" ref="I17" ca="1">IF(ISNUMBER($B17),INDEX(AG:AG,$B17),"-")</f>
        <v>-</v>
      </c>
      <c r="J17" s="44" t="str" cm="1">
        <f t="array" aca="1" ref="J17" ca="1">IF(ISNUMBER($B17),INDEX(AH:AH,$B17),"-")</f>
        <v>-</v>
      </c>
      <c r="K17" s="44" t="str" cm="1">
        <f t="array" aca="1" ref="K17" ca="1">IF(ISNUMBER($B17),INDEX(AI:AI,$B17),"-")</f>
        <v>-</v>
      </c>
      <c r="L17" s="44" t="str" cm="1">
        <f t="array" aca="1" ref="L17" ca="1">IF(ISNUMBER($B17),INDEX(AJ:AJ,$B17),"-")</f>
        <v>-</v>
      </c>
      <c r="M17" s="44" t="str" cm="1">
        <f t="array" aca="1" ref="M17" ca="1">IF(ISNUMBER($B17),INDEX(AK:AK,$B17),"-")</f>
        <v>-</v>
      </c>
      <c r="N17" s="44" t="str" cm="1">
        <f t="array" aca="1" ref="N17" ca="1">IF(ISNUMBER($B17),INDEX(AL:AL,$B17),"-")</f>
        <v>-</v>
      </c>
      <c r="O17" s="44" t="str" cm="1">
        <f t="array" aca="1" ref="O17" ca="1">IF(ISNUMBER($B17),INDEX(AM:AM,$B17),"-")</f>
        <v>-</v>
      </c>
      <c r="P17" s="44" t="str" cm="1">
        <f t="array" aca="1" ref="P17" ca="1">IF(ISNUMBER($B17),INDEX(AN:AN,$B17),"-")</f>
        <v>-</v>
      </c>
      <c r="Q17" s="44" t="str" cm="1">
        <f t="array" aca="1" ref="Q17" ca="1">IF(ISNUMBER($B17),INDEX(AO:AO,$B17),"-")</f>
        <v>-</v>
      </c>
      <c r="R17" s="44" t="str" cm="1">
        <f t="array" aca="1" ref="R17" ca="1">IF(ISNUMBER($B17),INDEX(AP:AP,$B17),"-")</f>
        <v>-</v>
      </c>
      <c r="S17" s="44" t="str" cm="1">
        <f t="array" aca="1" ref="S17" ca="1">IF(ISNUMBER($B17),INDEX(AQ:AQ,$B17),"-")</f>
        <v>-</v>
      </c>
      <c r="T17"/>
      <c r="U17"/>
      <c r="V17"/>
      <c r="W17"/>
      <c r="X17"/>
      <c r="Y17"/>
      <c r="Z17"/>
      <c r="AA17" s="33" t="s">
        <v>111</v>
      </c>
      <c r="AB17" s="33" t="s">
        <v>143</v>
      </c>
      <c r="AC17" s="23"/>
      <c r="AD17" s="20"/>
      <c r="AE17" s="20"/>
      <c r="AF17" s="23"/>
      <c r="AG17" s="21"/>
      <c r="AH17" s="23"/>
      <c r="AI17" s="23"/>
      <c r="AJ17" s="21"/>
      <c r="AK17" s="20"/>
      <c r="AL17" s="20"/>
      <c r="AM17" s="20"/>
      <c r="AN17" s="21"/>
      <c r="AO17" s="22"/>
      <c r="AP17" s="23"/>
      <c r="AQ17" s="20"/>
      <c r="AR17" s="13"/>
    </row>
    <row r="18" spans="1:44" ht="16.5" thickTop="1" thickBot="1" x14ac:dyDescent="0.3">
      <c r="B18" s="48" t="str" cm="1">
        <f t="array" aca="1" ref="B18" ca="1">IFERROR(_xlfn.AGGREGATE(15,6,ROW(Auto)/(LEFT(Auto,LEN($B$2))=$B$2),ROW()-ROW($C$4)),"-")</f>
        <v>-</v>
      </c>
      <c r="C18" s="44" t="str" cm="1">
        <f t="array" aca="1" ref="C18" ca="1">IF(ISNUMBER($B18),INDEX(AA:AA,$B18),"-")</f>
        <v>-</v>
      </c>
      <c r="D18" s="44" t="str" cm="1">
        <f t="array" aca="1" ref="D18" ca="1">IF(ISNUMBER($B18),INDEX(AB:AB,$B18),"-")</f>
        <v>-</v>
      </c>
      <c r="E18" s="44" t="str" cm="1">
        <f t="array" aca="1" ref="E18" ca="1">IF(ISNUMBER($B18),INDEX(AC:AC,$B18),"-")</f>
        <v>-</v>
      </c>
      <c r="F18" s="44" t="str" cm="1">
        <f t="array" aca="1" ref="F18" ca="1">IF(ISNUMBER($B18),INDEX(AD:AD,$B18),"-")</f>
        <v>-</v>
      </c>
      <c r="G18" s="44" t="str" cm="1">
        <f t="array" aca="1" ref="G18" ca="1">IF(ISNUMBER($B18),INDEX(AE:AE,$B18),"-")</f>
        <v>-</v>
      </c>
      <c r="H18" s="44" t="str" cm="1">
        <f t="array" aca="1" ref="H18" ca="1">IF(ISNUMBER($B18),INDEX(AF:AF,$B18),"-")</f>
        <v>-</v>
      </c>
      <c r="I18" s="44" t="str" cm="1">
        <f t="array" aca="1" ref="I18" ca="1">IF(ISNUMBER($B18),INDEX(AG:AG,$B18),"-")</f>
        <v>-</v>
      </c>
      <c r="J18" s="44" t="str" cm="1">
        <f t="array" aca="1" ref="J18" ca="1">IF(ISNUMBER($B18),INDEX(AH:AH,$B18),"-")</f>
        <v>-</v>
      </c>
      <c r="K18" s="44" t="str" cm="1">
        <f t="array" aca="1" ref="K18" ca="1">IF(ISNUMBER($B18),INDEX(AI:AI,$B18),"-")</f>
        <v>-</v>
      </c>
      <c r="L18" s="44" t="str" cm="1">
        <f t="array" aca="1" ref="L18" ca="1">IF(ISNUMBER($B18),INDEX(AJ:AJ,$B18),"-")</f>
        <v>-</v>
      </c>
      <c r="M18" s="44" t="str" cm="1">
        <f t="array" aca="1" ref="M18" ca="1">IF(ISNUMBER($B18),INDEX(AK:AK,$B18),"-")</f>
        <v>-</v>
      </c>
      <c r="N18" s="44" t="str" cm="1">
        <f t="array" aca="1" ref="N18" ca="1">IF(ISNUMBER($B18),INDEX(AL:AL,$B18),"-")</f>
        <v>-</v>
      </c>
      <c r="O18" s="44" t="str" cm="1">
        <f t="array" aca="1" ref="O18" ca="1">IF(ISNUMBER($B18),INDEX(AM:AM,$B18),"-")</f>
        <v>-</v>
      </c>
      <c r="P18" s="44" t="str" cm="1">
        <f t="array" aca="1" ref="P18" ca="1">IF(ISNUMBER($B18),INDEX(AN:AN,$B18),"-")</f>
        <v>-</v>
      </c>
      <c r="Q18" s="44" t="str" cm="1">
        <f t="array" aca="1" ref="Q18" ca="1">IF(ISNUMBER($B18),INDEX(AO:AO,$B18),"-")</f>
        <v>-</v>
      </c>
      <c r="R18" s="44" t="str" cm="1">
        <f t="array" aca="1" ref="R18" ca="1">IF(ISNUMBER($B18),INDEX(AP:AP,$B18),"-")</f>
        <v>-</v>
      </c>
      <c r="S18" s="44" t="str" cm="1">
        <f t="array" aca="1" ref="S18" ca="1">IF(ISNUMBER($B18),INDEX(AQ:AQ,$B18),"-")</f>
        <v>-</v>
      </c>
      <c r="AA18" s="23" t="s">
        <v>112</v>
      </c>
      <c r="AB18" s="17" t="s">
        <v>144</v>
      </c>
      <c r="AC18" s="17"/>
      <c r="AD18" s="18"/>
      <c r="AE18" s="18"/>
      <c r="AF18" s="20"/>
      <c r="AG18" s="30"/>
      <c r="AH18" s="20"/>
      <c r="AI18" s="22"/>
      <c r="AJ18" s="30"/>
      <c r="AK18" s="20"/>
      <c r="AL18" s="20"/>
      <c r="AM18" s="20"/>
      <c r="AN18" s="22"/>
      <c r="AO18" s="43"/>
      <c r="AP18" s="31"/>
      <c r="AQ18" s="20"/>
      <c r="AR18" s="12"/>
    </row>
    <row r="19" spans="1:44" ht="16.5" thickTop="1" thickBot="1" x14ac:dyDescent="0.3">
      <c r="B19" s="48" t="str" cm="1">
        <f t="array" aca="1" ref="B19" ca="1">IFERROR(_xlfn.AGGREGATE(15,6,ROW(Auto)/(LEFT(Auto,LEN($B$2))=$B$2),ROW()-ROW($C$4)),"-")</f>
        <v>-</v>
      </c>
      <c r="C19" s="44" t="str" cm="1">
        <f t="array" aca="1" ref="C19" ca="1">IF(ISNUMBER($B19),INDEX(AA:AA,$B19),"-")</f>
        <v>-</v>
      </c>
      <c r="D19" s="44" t="str" cm="1">
        <f t="array" aca="1" ref="D19" ca="1">IF(ISNUMBER($B19),INDEX(AB:AB,$B19),"-")</f>
        <v>-</v>
      </c>
      <c r="E19" s="44" t="str" cm="1">
        <f t="array" aca="1" ref="E19" ca="1">IF(ISNUMBER($B19),INDEX(AC:AC,$B19),"-")</f>
        <v>-</v>
      </c>
      <c r="F19" s="44" t="str" cm="1">
        <f t="array" aca="1" ref="F19" ca="1">IF(ISNUMBER($B19),INDEX(AD:AD,$B19),"-")</f>
        <v>-</v>
      </c>
      <c r="G19" s="44" t="str" cm="1">
        <f t="array" aca="1" ref="G19" ca="1">IF(ISNUMBER($B19),INDEX(AE:AE,$B19),"-")</f>
        <v>-</v>
      </c>
      <c r="H19" s="44" t="str" cm="1">
        <f t="array" aca="1" ref="H19" ca="1">IF(ISNUMBER($B19),INDEX(AF:AF,$B19),"-")</f>
        <v>-</v>
      </c>
      <c r="I19" s="44" t="str" cm="1">
        <f t="array" aca="1" ref="I19" ca="1">IF(ISNUMBER($B19),INDEX(AG:AG,$B19),"-")</f>
        <v>-</v>
      </c>
      <c r="J19" s="44" t="str" cm="1">
        <f t="array" aca="1" ref="J19" ca="1">IF(ISNUMBER($B19),INDEX(AH:AH,$B19),"-")</f>
        <v>-</v>
      </c>
      <c r="K19" s="44" t="str" cm="1">
        <f t="array" aca="1" ref="K19" ca="1">IF(ISNUMBER($B19),INDEX(AI:AI,$B19),"-")</f>
        <v>-</v>
      </c>
      <c r="L19" s="44" t="str" cm="1">
        <f t="array" aca="1" ref="L19" ca="1">IF(ISNUMBER($B19),INDEX(AJ:AJ,$B19),"-")</f>
        <v>-</v>
      </c>
      <c r="M19" s="44" t="str" cm="1">
        <f t="array" aca="1" ref="M19" ca="1">IF(ISNUMBER($B19),INDEX(AK:AK,$B19),"-")</f>
        <v>-</v>
      </c>
      <c r="N19" s="44" t="str" cm="1">
        <f t="array" aca="1" ref="N19" ca="1">IF(ISNUMBER($B19),INDEX(AL:AL,$B19),"-")</f>
        <v>-</v>
      </c>
      <c r="O19" s="44" t="str" cm="1">
        <f t="array" aca="1" ref="O19" ca="1">IF(ISNUMBER($B19),INDEX(AM:AM,$B19),"-")</f>
        <v>-</v>
      </c>
      <c r="P19" s="44" t="str" cm="1">
        <f t="array" aca="1" ref="P19" ca="1">IF(ISNUMBER($B19),INDEX(AN:AN,$B19),"-")</f>
        <v>-</v>
      </c>
      <c r="Q19" s="44" t="str" cm="1">
        <f t="array" aca="1" ref="Q19" ca="1">IF(ISNUMBER($B19),INDEX(AO:AO,$B19),"-")</f>
        <v>-</v>
      </c>
      <c r="R19" s="44" t="str" cm="1">
        <f t="array" aca="1" ref="R19" ca="1">IF(ISNUMBER($B19),INDEX(AP:AP,$B19),"-")</f>
        <v>-</v>
      </c>
      <c r="S19" s="44" t="str" cm="1">
        <f t="array" aca="1" ref="S19" ca="1">IF(ISNUMBER($B19),INDEX(AQ:AQ,$B19),"-")</f>
        <v>-</v>
      </c>
      <c r="AA19" s="33" t="s">
        <v>113</v>
      </c>
      <c r="AB19" s="33" t="s">
        <v>145</v>
      </c>
      <c r="AC19" s="17"/>
      <c r="AD19" s="18"/>
      <c r="AE19" s="18"/>
      <c r="AF19" s="17"/>
      <c r="AG19" s="27"/>
      <c r="AH19" s="20"/>
      <c r="AI19" s="22"/>
      <c r="AJ19" s="30"/>
      <c r="AK19" s="20"/>
      <c r="AL19" s="20"/>
      <c r="AM19" s="20"/>
      <c r="AN19" s="21"/>
      <c r="AO19" s="43"/>
      <c r="AP19" s="22"/>
      <c r="AQ19" s="20"/>
      <c r="AR19" s="12"/>
    </row>
    <row r="20" spans="1:44" s="14" customFormat="1" ht="16.5" thickTop="1" thickBot="1" x14ac:dyDescent="0.3">
      <c r="A20"/>
      <c r="B20" s="48" t="str" cm="1">
        <f t="array" aca="1" ref="B20" ca="1">IFERROR(_xlfn.AGGREGATE(15,6,ROW(Auto)/(LEFT(Auto,LEN($B$2))=$B$2),ROW()-ROW($C$4)),"-")</f>
        <v>-</v>
      </c>
      <c r="C20" s="44" t="str" cm="1">
        <f t="array" aca="1" ref="C20" ca="1">IF(ISNUMBER($B20),INDEX(AA:AA,$B20),"-")</f>
        <v>-</v>
      </c>
      <c r="D20" s="44" t="str" cm="1">
        <f t="array" aca="1" ref="D20" ca="1">IF(ISNUMBER($B20),INDEX(AB:AB,$B20),"-")</f>
        <v>-</v>
      </c>
      <c r="E20" s="44" t="str" cm="1">
        <f t="array" aca="1" ref="E20" ca="1">IF(ISNUMBER($B20),INDEX(AC:AC,$B20),"-")</f>
        <v>-</v>
      </c>
      <c r="F20" s="44" t="str" cm="1">
        <f t="array" aca="1" ref="F20" ca="1">IF(ISNUMBER($B20),INDEX(AD:AD,$B20),"-")</f>
        <v>-</v>
      </c>
      <c r="G20" s="44" t="str" cm="1">
        <f t="array" aca="1" ref="G20" ca="1">IF(ISNUMBER($B20),INDEX(AE:AE,$B20),"-")</f>
        <v>-</v>
      </c>
      <c r="H20" s="44" t="str" cm="1">
        <f t="array" aca="1" ref="H20" ca="1">IF(ISNUMBER($B20),INDEX(AF:AF,$B20),"-")</f>
        <v>-</v>
      </c>
      <c r="I20" s="44" t="str" cm="1">
        <f t="array" aca="1" ref="I20" ca="1">IF(ISNUMBER($B20),INDEX(AG:AG,$B20),"-")</f>
        <v>-</v>
      </c>
      <c r="J20" s="44" t="str" cm="1">
        <f t="array" aca="1" ref="J20" ca="1">IF(ISNUMBER($B20),INDEX(AH:AH,$B20),"-")</f>
        <v>-</v>
      </c>
      <c r="K20" s="44" t="str" cm="1">
        <f t="array" aca="1" ref="K20" ca="1">IF(ISNUMBER($B20),INDEX(AI:AI,$B20),"-")</f>
        <v>-</v>
      </c>
      <c r="L20" s="44" t="str" cm="1">
        <f t="array" aca="1" ref="L20" ca="1">IF(ISNUMBER($B20),INDEX(AJ:AJ,$B20),"-")</f>
        <v>-</v>
      </c>
      <c r="M20" s="44" t="str" cm="1">
        <f t="array" aca="1" ref="M20" ca="1">IF(ISNUMBER($B20),INDEX(AK:AK,$B20),"-")</f>
        <v>-</v>
      </c>
      <c r="N20" s="44" t="str" cm="1">
        <f t="array" aca="1" ref="N20" ca="1">IF(ISNUMBER($B20),INDEX(AL:AL,$B20),"-")</f>
        <v>-</v>
      </c>
      <c r="O20" s="44" t="str" cm="1">
        <f t="array" aca="1" ref="O20" ca="1">IF(ISNUMBER($B20),INDEX(AM:AM,$B20),"-")</f>
        <v>-</v>
      </c>
      <c r="P20" s="44" t="str" cm="1">
        <f t="array" aca="1" ref="P20" ca="1">IF(ISNUMBER($B20),INDEX(AN:AN,$B20),"-")</f>
        <v>-</v>
      </c>
      <c r="Q20" s="44" t="str" cm="1">
        <f t="array" aca="1" ref="Q20" ca="1">IF(ISNUMBER($B20),INDEX(AO:AO,$B20),"-")</f>
        <v>-</v>
      </c>
      <c r="R20" s="44" t="str" cm="1">
        <f t="array" aca="1" ref="R20" ca="1">IF(ISNUMBER($B20),INDEX(AP:AP,$B20),"-")</f>
        <v>-</v>
      </c>
      <c r="S20" s="44" t="str" cm="1">
        <f t="array" aca="1" ref="S20" ca="1">IF(ISNUMBER($B20),INDEX(AQ:AQ,$B20),"-")</f>
        <v>-</v>
      </c>
      <c r="T20"/>
      <c r="U20"/>
      <c r="V20"/>
      <c r="W20"/>
      <c r="X20"/>
      <c r="Y20"/>
      <c r="Z20"/>
      <c r="AA20" s="23" t="s">
        <v>114</v>
      </c>
      <c r="AB20" s="17" t="s">
        <v>146</v>
      </c>
      <c r="AC20" s="23"/>
      <c r="AD20" s="20"/>
      <c r="AE20" s="20"/>
      <c r="AF20" s="23"/>
      <c r="AG20" s="22"/>
      <c r="AH20" s="23"/>
      <c r="AI20" s="23"/>
      <c r="AJ20" s="22"/>
      <c r="AK20" s="20"/>
      <c r="AL20" s="20"/>
      <c r="AM20" s="20"/>
      <c r="AN20" s="21"/>
      <c r="AO20" s="21"/>
      <c r="AP20" s="20"/>
      <c r="AQ20" s="20"/>
      <c r="AR20" s="12"/>
    </row>
    <row r="21" spans="1:44" s="14" customFormat="1" ht="16.5" thickTop="1" thickBot="1" x14ac:dyDescent="0.3">
      <c r="A21"/>
      <c r="B21" s="48" t="str" cm="1">
        <f t="array" aca="1" ref="B21" ca="1">IFERROR(_xlfn.AGGREGATE(15,6,ROW(Auto)/(LEFT(Auto,LEN($B$2))=$B$2),ROW()-ROW($C$4)),"-")</f>
        <v>-</v>
      </c>
      <c r="C21" s="44" t="str" cm="1">
        <f t="array" aca="1" ref="C21" ca="1">IF(ISNUMBER($B21),INDEX(AA:AA,$B21),"-")</f>
        <v>-</v>
      </c>
      <c r="D21" s="44" t="str" cm="1">
        <f t="array" aca="1" ref="D21" ca="1">IF(ISNUMBER($B21),INDEX(AB:AB,$B21),"-")</f>
        <v>-</v>
      </c>
      <c r="E21" s="44" t="str" cm="1">
        <f t="array" aca="1" ref="E21" ca="1">IF(ISNUMBER($B21),INDEX(AC:AC,$B21),"-")</f>
        <v>-</v>
      </c>
      <c r="F21" s="44" t="str" cm="1">
        <f t="array" aca="1" ref="F21" ca="1">IF(ISNUMBER($B21),INDEX(AD:AD,$B21),"-")</f>
        <v>-</v>
      </c>
      <c r="G21" s="44" t="str" cm="1">
        <f t="array" aca="1" ref="G21" ca="1">IF(ISNUMBER($B21),INDEX(AE:AE,$B21),"-")</f>
        <v>-</v>
      </c>
      <c r="H21" s="44" t="str" cm="1">
        <f t="array" aca="1" ref="H21" ca="1">IF(ISNUMBER($B21),INDEX(AF:AF,$B21),"-")</f>
        <v>-</v>
      </c>
      <c r="I21" s="44" t="str" cm="1">
        <f t="array" aca="1" ref="I21" ca="1">IF(ISNUMBER($B21),INDEX(AG:AG,$B21),"-")</f>
        <v>-</v>
      </c>
      <c r="J21" s="44" t="str" cm="1">
        <f t="array" aca="1" ref="J21" ca="1">IF(ISNUMBER($B21),INDEX(AH:AH,$B21),"-")</f>
        <v>-</v>
      </c>
      <c r="K21" s="44" t="str" cm="1">
        <f t="array" aca="1" ref="K21" ca="1">IF(ISNUMBER($B21),INDEX(AI:AI,$B21),"-")</f>
        <v>-</v>
      </c>
      <c r="L21" s="44" t="str" cm="1">
        <f t="array" aca="1" ref="L21" ca="1">IF(ISNUMBER($B21),INDEX(AJ:AJ,$B21),"-")</f>
        <v>-</v>
      </c>
      <c r="M21" s="44" t="str" cm="1">
        <f t="array" aca="1" ref="M21" ca="1">IF(ISNUMBER($B21),INDEX(AK:AK,$B21),"-")</f>
        <v>-</v>
      </c>
      <c r="N21" s="44" t="str" cm="1">
        <f t="array" aca="1" ref="N21" ca="1">IF(ISNUMBER($B21),INDEX(AL:AL,$B21),"-")</f>
        <v>-</v>
      </c>
      <c r="O21" s="44" t="str" cm="1">
        <f t="array" aca="1" ref="O21" ca="1">IF(ISNUMBER($B21),INDEX(AM:AM,$B21),"-")</f>
        <v>-</v>
      </c>
      <c r="P21" s="44" t="str" cm="1">
        <f t="array" aca="1" ref="P21" ca="1">IF(ISNUMBER($B21),INDEX(AN:AN,$B21),"-")</f>
        <v>-</v>
      </c>
      <c r="Q21" s="44" t="str" cm="1">
        <f t="array" aca="1" ref="Q21" ca="1">IF(ISNUMBER($B21),INDEX(AO:AO,$B21),"-")</f>
        <v>-</v>
      </c>
      <c r="R21" s="44" t="str" cm="1">
        <f t="array" aca="1" ref="R21" ca="1">IF(ISNUMBER($B21),INDEX(AP:AP,$B21),"-")</f>
        <v>-</v>
      </c>
      <c r="S21" s="44" t="str" cm="1">
        <f t="array" aca="1" ref="S21" ca="1">IF(ISNUMBER($B21),INDEX(AQ:AQ,$B21),"-")</f>
        <v>-</v>
      </c>
      <c r="T21"/>
      <c r="U21"/>
      <c r="V21"/>
      <c r="W21"/>
      <c r="X21"/>
      <c r="Y21"/>
      <c r="Z21"/>
      <c r="AA21" s="33" t="s">
        <v>115</v>
      </c>
      <c r="AB21" s="33" t="s">
        <v>147</v>
      </c>
      <c r="AC21" s="23"/>
      <c r="AD21" s="20"/>
      <c r="AE21" s="20"/>
      <c r="AF21" s="23"/>
      <c r="AG21" s="22"/>
      <c r="AH21" s="23"/>
      <c r="AI21" s="23"/>
      <c r="AJ21" s="22"/>
      <c r="AK21" s="20"/>
      <c r="AL21" s="20"/>
      <c r="AM21" s="20"/>
      <c r="AN21" s="21"/>
      <c r="AO21" s="21"/>
      <c r="AP21" s="23"/>
      <c r="AQ21" s="20"/>
      <c r="AR21" s="12"/>
    </row>
    <row r="22" spans="1:44" s="14" customFormat="1" ht="16.5" thickTop="1" thickBot="1" x14ac:dyDescent="0.3">
      <c r="A22"/>
      <c r="B22" s="48" t="str" cm="1">
        <f t="array" aca="1" ref="B22" ca="1">IFERROR(_xlfn.AGGREGATE(15,6,ROW(Auto)/(LEFT(Auto,LEN($B$2))=$B$2),ROW()-ROW($C$4)),"-")</f>
        <v>-</v>
      </c>
      <c r="C22" s="44" t="str" cm="1">
        <f t="array" aca="1" ref="C22" ca="1">IF(ISNUMBER($B22),INDEX(AA:AA,$B22),"-")</f>
        <v>-</v>
      </c>
      <c r="D22" s="44" t="str" cm="1">
        <f t="array" aca="1" ref="D22" ca="1">IF(ISNUMBER($B22),INDEX(AB:AB,$B22),"-")</f>
        <v>-</v>
      </c>
      <c r="E22" s="44" t="str" cm="1">
        <f t="array" aca="1" ref="E22" ca="1">IF(ISNUMBER($B22),INDEX(AC:AC,$B22),"-")</f>
        <v>-</v>
      </c>
      <c r="F22" s="44" t="str" cm="1">
        <f t="array" aca="1" ref="F22" ca="1">IF(ISNUMBER($B22),INDEX(AD:AD,$B22),"-")</f>
        <v>-</v>
      </c>
      <c r="G22" s="44" t="str" cm="1">
        <f t="array" aca="1" ref="G22" ca="1">IF(ISNUMBER($B22),INDEX(AE:AE,$B22),"-")</f>
        <v>-</v>
      </c>
      <c r="H22" s="44" t="str" cm="1">
        <f t="array" aca="1" ref="H22" ca="1">IF(ISNUMBER($B22),INDEX(AF:AF,$B22),"-")</f>
        <v>-</v>
      </c>
      <c r="I22" s="44" t="str" cm="1">
        <f t="array" aca="1" ref="I22" ca="1">IF(ISNUMBER($B22),INDEX(AG:AG,$B22),"-")</f>
        <v>-</v>
      </c>
      <c r="J22" s="44" t="str" cm="1">
        <f t="array" aca="1" ref="J22" ca="1">IF(ISNUMBER($B22),INDEX(AH:AH,$B22),"-")</f>
        <v>-</v>
      </c>
      <c r="K22" s="44" t="str" cm="1">
        <f t="array" aca="1" ref="K22" ca="1">IF(ISNUMBER($B22),INDEX(AI:AI,$B22),"-")</f>
        <v>-</v>
      </c>
      <c r="L22" s="44" t="str" cm="1">
        <f t="array" aca="1" ref="L22" ca="1">IF(ISNUMBER($B22),INDEX(AJ:AJ,$B22),"-")</f>
        <v>-</v>
      </c>
      <c r="M22" s="44" t="str" cm="1">
        <f t="array" aca="1" ref="M22" ca="1">IF(ISNUMBER($B22),INDEX(AK:AK,$B22),"-")</f>
        <v>-</v>
      </c>
      <c r="N22" s="44" t="str" cm="1">
        <f t="array" aca="1" ref="N22" ca="1">IF(ISNUMBER($B22),INDEX(AL:AL,$B22),"-")</f>
        <v>-</v>
      </c>
      <c r="O22" s="44" t="str" cm="1">
        <f t="array" aca="1" ref="O22" ca="1">IF(ISNUMBER($B22),INDEX(AM:AM,$B22),"-")</f>
        <v>-</v>
      </c>
      <c r="P22" s="44" t="str" cm="1">
        <f t="array" aca="1" ref="P22" ca="1">IF(ISNUMBER($B22),INDEX(AN:AN,$B22),"-")</f>
        <v>-</v>
      </c>
      <c r="Q22" s="44" t="str" cm="1">
        <f t="array" aca="1" ref="Q22" ca="1">IF(ISNUMBER($B22),INDEX(AO:AO,$B22),"-")</f>
        <v>-</v>
      </c>
      <c r="R22" s="44" t="str" cm="1">
        <f t="array" aca="1" ref="R22" ca="1">IF(ISNUMBER($B22),INDEX(AP:AP,$B22),"-")</f>
        <v>-</v>
      </c>
      <c r="S22" s="44" t="str" cm="1">
        <f t="array" aca="1" ref="S22" ca="1">IF(ISNUMBER($B22),INDEX(AQ:AQ,$B22),"-")</f>
        <v>-</v>
      </c>
      <c r="T22"/>
      <c r="U22"/>
      <c r="V22"/>
      <c r="W22"/>
      <c r="X22"/>
      <c r="Y22"/>
      <c r="Z22"/>
      <c r="AA22" s="23" t="s">
        <v>116</v>
      </c>
      <c r="AB22" s="17" t="s">
        <v>148</v>
      </c>
      <c r="AC22" s="23"/>
      <c r="AD22" s="20"/>
      <c r="AE22" s="23"/>
      <c r="AF22" s="23"/>
      <c r="AG22" s="22"/>
      <c r="AH22" s="23"/>
      <c r="AI22" s="23"/>
      <c r="AJ22" s="22"/>
      <c r="AK22" s="20"/>
      <c r="AL22" s="20"/>
      <c r="AM22" s="20"/>
      <c r="AN22" s="21"/>
      <c r="AO22" s="43"/>
      <c r="AP22" s="20"/>
      <c r="AQ22" s="20"/>
      <c r="AR22" s="12"/>
    </row>
    <row r="23" spans="1:44" s="14" customFormat="1" ht="16.5" thickTop="1" thickBot="1" x14ac:dyDescent="0.3">
      <c r="A23"/>
      <c r="B23" s="48" t="str" cm="1">
        <f t="array" aca="1" ref="B23" ca="1">IFERROR(_xlfn.AGGREGATE(15,6,ROW(Auto)/(LEFT(Auto,LEN($B$2))=$B$2),ROW()-ROW($C$4)),"-")</f>
        <v>-</v>
      </c>
      <c r="C23" s="44" t="str" cm="1">
        <f t="array" aca="1" ref="C23" ca="1">IF(ISNUMBER($B23),INDEX(AA:AA,$B23),"-")</f>
        <v>-</v>
      </c>
      <c r="D23" s="44" t="str" cm="1">
        <f t="array" aca="1" ref="D23" ca="1">IF(ISNUMBER($B23),INDEX(AB:AB,$B23),"-")</f>
        <v>-</v>
      </c>
      <c r="E23" s="44" t="str" cm="1">
        <f t="array" aca="1" ref="E23" ca="1">IF(ISNUMBER($B23),INDEX(AC:AC,$B23),"-")</f>
        <v>-</v>
      </c>
      <c r="F23" s="44" t="str" cm="1">
        <f t="array" aca="1" ref="F23" ca="1">IF(ISNUMBER($B23),INDEX(AD:AD,$B23),"-")</f>
        <v>-</v>
      </c>
      <c r="G23" s="44" t="str" cm="1">
        <f t="array" aca="1" ref="G23" ca="1">IF(ISNUMBER($B23),INDEX(AE:AE,$B23),"-")</f>
        <v>-</v>
      </c>
      <c r="H23" s="44" t="str" cm="1">
        <f t="array" aca="1" ref="H23" ca="1">IF(ISNUMBER($B23),INDEX(AF:AF,$B23),"-")</f>
        <v>-</v>
      </c>
      <c r="I23" s="44" t="str" cm="1">
        <f t="array" aca="1" ref="I23" ca="1">IF(ISNUMBER($B23),INDEX(AG:AG,$B23),"-")</f>
        <v>-</v>
      </c>
      <c r="J23" s="44" t="str" cm="1">
        <f t="array" aca="1" ref="J23" ca="1">IF(ISNUMBER($B23),INDEX(AH:AH,$B23),"-")</f>
        <v>-</v>
      </c>
      <c r="K23" s="44" t="str" cm="1">
        <f t="array" aca="1" ref="K23" ca="1">IF(ISNUMBER($B23),INDEX(AI:AI,$B23),"-")</f>
        <v>-</v>
      </c>
      <c r="L23" s="44" t="str" cm="1">
        <f t="array" aca="1" ref="L23" ca="1">IF(ISNUMBER($B23),INDEX(AJ:AJ,$B23),"-")</f>
        <v>-</v>
      </c>
      <c r="M23" s="44" t="str" cm="1">
        <f t="array" aca="1" ref="M23" ca="1">IF(ISNUMBER($B23),INDEX(AK:AK,$B23),"-")</f>
        <v>-</v>
      </c>
      <c r="N23" s="44" t="str" cm="1">
        <f t="array" aca="1" ref="N23" ca="1">IF(ISNUMBER($B23),INDEX(AL:AL,$B23),"-")</f>
        <v>-</v>
      </c>
      <c r="O23" s="44" t="str" cm="1">
        <f t="array" aca="1" ref="O23" ca="1">IF(ISNUMBER($B23),INDEX(AM:AM,$B23),"-")</f>
        <v>-</v>
      </c>
      <c r="P23" s="44" t="str" cm="1">
        <f t="array" aca="1" ref="P23" ca="1">IF(ISNUMBER($B23),INDEX(AN:AN,$B23),"-")</f>
        <v>-</v>
      </c>
      <c r="Q23" s="44" t="str" cm="1">
        <f t="array" aca="1" ref="Q23" ca="1">IF(ISNUMBER($B23),INDEX(AO:AO,$B23),"-")</f>
        <v>-</v>
      </c>
      <c r="R23" s="44" t="str" cm="1">
        <f t="array" aca="1" ref="R23" ca="1">IF(ISNUMBER($B23),INDEX(AP:AP,$B23),"-")</f>
        <v>-</v>
      </c>
      <c r="S23" s="44" t="str" cm="1">
        <f t="array" aca="1" ref="S23" ca="1">IF(ISNUMBER($B23),INDEX(AQ:AQ,$B23),"-")</f>
        <v>-</v>
      </c>
      <c r="T23"/>
      <c r="U23"/>
      <c r="V23"/>
      <c r="W23"/>
      <c r="X23"/>
      <c r="Y23"/>
      <c r="Z23"/>
      <c r="AA23" s="33" t="s">
        <v>117</v>
      </c>
      <c r="AB23" s="33" t="s">
        <v>149</v>
      </c>
      <c r="AC23" s="23"/>
      <c r="AD23" s="20"/>
      <c r="AE23" s="20"/>
      <c r="AF23" s="23"/>
      <c r="AG23" s="22"/>
      <c r="AH23" s="23"/>
      <c r="AI23" s="23"/>
      <c r="AJ23" s="22"/>
      <c r="AK23" s="20"/>
      <c r="AL23" s="20"/>
      <c r="AM23" s="20"/>
      <c r="AN23" s="22"/>
      <c r="AO23" s="21"/>
      <c r="AP23" s="23"/>
      <c r="AQ23" s="23"/>
      <c r="AR23" s="13"/>
    </row>
    <row r="24" spans="1:44" s="14" customFormat="1" ht="16.5" thickTop="1" thickBot="1" x14ac:dyDescent="0.3">
      <c r="A24"/>
      <c r="B24" s="48" t="str" cm="1">
        <f t="array" aca="1" ref="B24" ca="1">IFERROR(_xlfn.AGGREGATE(15,6,ROW(Auto)/(LEFT(Auto,LEN($B$2))=$B$2),ROW()-ROW($C$4)),"-")</f>
        <v>-</v>
      </c>
      <c r="C24" s="44" t="str" cm="1">
        <f t="array" aca="1" ref="C24" ca="1">IF(ISNUMBER($B24),INDEX(AA:AA,$B24),"-")</f>
        <v>-</v>
      </c>
      <c r="D24" s="44" t="str" cm="1">
        <f t="array" aca="1" ref="D24" ca="1">IF(ISNUMBER($B24),INDEX(AB:AB,$B24),"-")</f>
        <v>-</v>
      </c>
      <c r="E24" s="44" t="str" cm="1">
        <f t="array" aca="1" ref="E24" ca="1">IF(ISNUMBER($B24),INDEX(AC:AC,$B24),"-")</f>
        <v>-</v>
      </c>
      <c r="F24" s="44" t="str" cm="1">
        <f t="array" aca="1" ref="F24" ca="1">IF(ISNUMBER($B24),INDEX(AD:AD,$B24),"-")</f>
        <v>-</v>
      </c>
      <c r="G24" s="44" t="str" cm="1">
        <f t="array" aca="1" ref="G24" ca="1">IF(ISNUMBER($B24),INDEX(AE:AE,$B24),"-")</f>
        <v>-</v>
      </c>
      <c r="H24" s="44" t="str" cm="1">
        <f t="array" aca="1" ref="H24" ca="1">IF(ISNUMBER($B24),INDEX(AF:AF,$B24),"-")</f>
        <v>-</v>
      </c>
      <c r="I24" s="44" t="str" cm="1">
        <f t="array" aca="1" ref="I24" ca="1">IF(ISNUMBER($B24),INDEX(AG:AG,$B24),"-")</f>
        <v>-</v>
      </c>
      <c r="J24" s="44" t="str" cm="1">
        <f t="array" aca="1" ref="J24" ca="1">IF(ISNUMBER($B24),INDEX(AH:AH,$B24),"-")</f>
        <v>-</v>
      </c>
      <c r="K24" s="44" t="str" cm="1">
        <f t="array" aca="1" ref="K24" ca="1">IF(ISNUMBER($B24),INDEX(AI:AI,$B24),"-")</f>
        <v>-</v>
      </c>
      <c r="L24" s="44" t="str" cm="1">
        <f t="array" aca="1" ref="L24" ca="1">IF(ISNUMBER($B24),INDEX(AJ:AJ,$B24),"-")</f>
        <v>-</v>
      </c>
      <c r="M24" s="44" t="str" cm="1">
        <f t="array" aca="1" ref="M24" ca="1">IF(ISNUMBER($B24),INDEX(AK:AK,$B24),"-")</f>
        <v>-</v>
      </c>
      <c r="N24" s="44" t="str" cm="1">
        <f t="array" aca="1" ref="N24" ca="1">IF(ISNUMBER($B24),INDEX(AL:AL,$B24),"-")</f>
        <v>-</v>
      </c>
      <c r="O24" s="44" t="str" cm="1">
        <f t="array" aca="1" ref="O24" ca="1">IF(ISNUMBER($B24),INDEX(AM:AM,$B24),"-")</f>
        <v>-</v>
      </c>
      <c r="P24" s="44" t="str" cm="1">
        <f t="array" aca="1" ref="P24" ca="1">IF(ISNUMBER($B24),INDEX(AN:AN,$B24),"-")</f>
        <v>-</v>
      </c>
      <c r="Q24" s="44" t="str" cm="1">
        <f t="array" aca="1" ref="Q24" ca="1">IF(ISNUMBER($B24),INDEX(AO:AO,$B24),"-")</f>
        <v>-</v>
      </c>
      <c r="R24" s="44" t="str" cm="1">
        <f t="array" aca="1" ref="R24" ca="1">IF(ISNUMBER($B24),INDEX(AP:AP,$B24),"-")</f>
        <v>-</v>
      </c>
      <c r="S24" s="44" t="str" cm="1">
        <f t="array" aca="1" ref="S24" ca="1">IF(ISNUMBER($B24),INDEX(AQ:AQ,$B24),"-")</f>
        <v>-</v>
      </c>
      <c r="T24"/>
      <c r="U24"/>
      <c r="V24"/>
      <c r="W24"/>
      <c r="X24"/>
      <c r="Y24"/>
      <c r="Z24"/>
      <c r="AA24" s="23" t="s">
        <v>118</v>
      </c>
      <c r="AB24" s="17" t="s">
        <v>150</v>
      </c>
      <c r="AC24" s="23"/>
      <c r="AD24" s="20"/>
      <c r="AE24" s="20"/>
      <c r="AF24" s="23"/>
      <c r="AG24" s="22"/>
      <c r="AH24" s="32"/>
      <c r="AI24" s="23"/>
      <c r="AJ24" s="22"/>
      <c r="AK24" s="20"/>
      <c r="AL24" s="20"/>
      <c r="AM24" s="20"/>
      <c r="AN24" s="23"/>
      <c r="AO24" s="20"/>
      <c r="AP24" s="23"/>
      <c r="AQ24" s="20"/>
      <c r="AR24" s="13"/>
    </row>
    <row r="25" spans="1:44" s="14" customFormat="1" ht="16.5" thickTop="1" thickBot="1" x14ac:dyDescent="0.3">
      <c r="A25"/>
      <c r="B25" s="48" t="str" cm="1">
        <f t="array" aca="1" ref="B25" ca="1">IFERROR(_xlfn.AGGREGATE(15,6,ROW(Auto)/(LEFT(Auto,LEN($B$2))=$B$2),ROW()-ROW($C$4)),"-")</f>
        <v>-</v>
      </c>
      <c r="C25" s="44" t="str" cm="1">
        <f t="array" aca="1" ref="C25" ca="1">IF(ISNUMBER($B25),INDEX(AA:AA,$B25),"-")</f>
        <v>-</v>
      </c>
      <c r="D25" s="44" t="str" cm="1">
        <f t="array" aca="1" ref="D25" ca="1">IF(ISNUMBER($B25),INDEX(AB:AB,$B25),"-")</f>
        <v>-</v>
      </c>
      <c r="E25" s="44" t="str" cm="1">
        <f t="array" aca="1" ref="E25" ca="1">IF(ISNUMBER($B25),INDEX(AC:AC,$B25),"-")</f>
        <v>-</v>
      </c>
      <c r="F25" s="44" t="str" cm="1">
        <f t="array" aca="1" ref="F25" ca="1">IF(ISNUMBER($B25),INDEX(AD:AD,$B25),"-")</f>
        <v>-</v>
      </c>
      <c r="G25" s="44" t="str" cm="1">
        <f t="array" aca="1" ref="G25" ca="1">IF(ISNUMBER($B25),INDEX(AE:AE,$B25),"-")</f>
        <v>-</v>
      </c>
      <c r="H25" s="44" t="str" cm="1">
        <f t="array" aca="1" ref="H25" ca="1">IF(ISNUMBER($B25),INDEX(AF:AF,$B25),"-")</f>
        <v>-</v>
      </c>
      <c r="I25" s="44" t="str" cm="1">
        <f t="array" aca="1" ref="I25" ca="1">IF(ISNUMBER($B25),INDEX(AG:AG,$B25),"-")</f>
        <v>-</v>
      </c>
      <c r="J25" s="44" t="str" cm="1">
        <f t="array" aca="1" ref="J25" ca="1">IF(ISNUMBER($B25),INDEX(AH:AH,$B25),"-")</f>
        <v>-</v>
      </c>
      <c r="K25" s="44" t="str" cm="1">
        <f t="array" aca="1" ref="K25" ca="1">IF(ISNUMBER($B25),INDEX(AI:AI,$B25),"-")</f>
        <v>-</v>
      </c>
      <c r="L25" s="44" t="str" cm="1">
        <f t="array" aca="1" ref="L25" ca="1">IF(ISNUMBER($B25),INDEX(AJ:AJ,$B25),"-")</f>
        <v>-</v>
      </c>
      <c r="M25" s="44" t="str" cm="1">
        <f t="array" aca="1" ref="M25" ca="1">IF(ISNUMBER($B25),INDEX(AK:AK,$B25),"-")</f>
        <v>-</v>
      </c>
      <c r="N25" s="44" t="str" cm="1">
        <f t="array" aca="1" ref="N25" ca="1">IF(ISNUMBER($B25),INDEX(AL:AL,$B25),"-")</f>
        <v>-</v>
      </c>
      <c r="O25" s="44" t="str" cm="1">
        <f t="array" aca="1" ref="O25" ca="1">IF(ISNUMBER($B25),INDEX(AM:AM,$B25),"-")</f>
        <v>-</v>
      </c>
      <c r="P25" s="44" t="str" cm="1">
        <f t="array" aca="1" ref="P25" ca="1">IF(ISNUMBER($B25),INDEX(AN:AN,$B25),"-")</f>
        <v>-</v>
      </c>
      <c r="Q25" s="44" t="str" cm="1">
        <f t="array" aca="1" ref="Q25" ca="1">IF(ISNUMBER($B25),INDEX(AO:AO,$B25),"-")</f>
        <v>-</v>
      </c>
      <c r="R25" s="44" t="str" cm="1">
        <f t="array" aca="1" ref="R25" ca="1">IF(ISNUMBER($B25),INDEX(AP:AP,$B25),"-")</f>
        <v>-</v>
      </c>
      <c r="S25" s="44" t="str" cm="1">
        <f t="array" aca="1" ref="S25" ca="1">IF(ISNUMBER($B25),INDEX(AQ:AQ,$B25),"-")</f>
        <v>-</v>
      </c>
      <c r="T25"/>
      <c r="U25"/>
      <c r="V25"/>
      <c r="W25"/>
      <c r="X25"/>
      <c r="Y25"/>
      <c r="Z25"/>
      <c r="AA25" s="33" t="s">
        <v>119</v>
      </c>
      <c r="AB25" s="33" t="s">
        <v>151</v>
      </c>
      <c r="AC25" s="20"/>
      <c r="AD25" s="20"/>
      <c r="AE25" s="20"/>
      <c r="AF25" s="23"/>
      <c r="AG25" s="22"/>
      <c r="AH25" s="20"/>
      <c r="AI25" s="21"/>
      <c r="AJ25" s="21"/>
      <c r="AK25" s="20"/>
      <c r="AL25" s="20"/>
      <c r="AM25" s="20"/>
      <c r="AN25" s="21"/>
      <c r="AO25" s="22"/>
      <c r="AP25" s="20"/>
      <c r="AQ25" s="20"/>
      <c r="AR25" s="12"/>
    </row>
    <row r="26" spans="1:44" s="14" customFormat="1" ht="16.5" thickTop="1" thickBot="1" x14ac:dyDescent="0.3">
      <c r="A26"/>
      <c r="B26"/>
      <c r="C26" t="str" cm="1">
        <f t="array" aca="1" ref="C26" ca="1">IFERROR(OFFSET($AA$1,SMALL(IFERROR(ROW($AA$5:$AA$36)*(FIND($B$2, $AA$5:$AA$36)/FIND($B$2, $AA$5:$AA$36)),""),ROW()-4)-1,COLUMN()-3,,),"")</f>
        <v/>
      </c>
      <c r="D26" t="str" cm="1">
        <f t="array" aca="1" ref="D26" ca="1">IFERROR(OFFSET($AA$1,SMALL(IFERROR(ROW($AA$5:$AA$36)*(FIND($B$2, $AA$5:$AA$36)/FIND($B$2, $AA$5:$AA$36)),""),ROW()-4)-1,COLUMN()-3,,),"")</f>
        <v/>
      </c>
      <c r="E26" t="str" cm="1">
        <f t="array" aca="1" ref="E26" ca="1">IFERROR(OFFSET($AA$1,SMALL(IFERROR(ROW($AA$5:$AA$36)*(FIND($B$2, $AA$5:$AA$36)/FIND($B$2, $AA$5:$AA$36)),""),ROW()-4)-1,COLUMN()-3,,),"")</f>
        <v/>
      </c>
      <c r="F26" t="str" cm="1">
        <f t="array" aca="1" ref="F26" ca="1">IFERROR(OFFSET($AA$1,SMALL(IFERROR(ROW($AA$5:$AA$36)*(FIND($B$2, $AA$5:$AA$36)/FIND($B$2, $AA$5:$AA$36)),""),ROW()-4)-1,COLUMN()-3,,),"")</f>
        <v/>
      </c>
      <c r="G26" t="str" cm="1">
        <f t="array" aca="1" ref="G26" ca="1">IFERROR(OFFSET($AA$1,SMALL(IFERROR(ROW($AA$5:$AA$36)*(FIND($B$2, $AA$5:$AA$36)/FIND($B$2, $AA$5:$AA$36)),""),ROW()-4)-1,COLUMN()-3,,),"")</f>
        <v/>
      </c>
      <c r="H26" t="str" cm="1">
        <f t="array" aca="1" ref="H26" ca="1">IFERROR(OFFSET($AA$1,SMALL(IFERROR(ROW($AA$5:$AA$36)*(FIND($B$2, $AA$5:$AA$36)/FIND($B$2, $AA$5:$AA$36)),""),ROW()-4)-1,COLUMN()-3,,),"")</f>
        <v/>
      </c>
      <c r="I26" t="str" cm="1">
        <f t="array" aca="1" ref="I26" ca="1">IFERROR(OFFSET($AA$1,SMALL(IFERROR(ROW($AA$5:$AA$36)*(FIND($B$2, $AA$5:$AA$36)/FIND($B$2, $AA$5:$AA$36)),""),ROW()-4)-1,COLUMN()-3,,),"")</f>
        <v/>
      </c>
      <c r="J26" t="str" cm="1">
        <f t="array" aca="1" ref="J26" ca="1">IFERROR(OFFSET($AA$1,SMALL(IFERROR(ROW($AA$5:$AA$36)*(FIND($B$2, $AA$5:$AA$36)/FIND($B$2, $AA$5:$AA$36)),""),ROW()-4)-1,COLUMN()-3,,),"")</f>
        <v/>
      </c>
      <c r="K26" t="str" cm="1">
        <f t="array" aca="1" ref="K26" ca="1">IFERROR(OFFSET($AA$1,SMALL(IFERROR(ROW($AA$5:$AA$36)*(FIND($B$2, $AA$5:$AA$36)/FIND($B$2, $AA$5:$AA$36)),""),ROW()-4)-1,COLUMN()-3,,),"")</f>
        <v/>
      </c>
      <c r="L26" t="str" cm="1">
        <f t="array" aca="1" ref="L26" ca="1">IFERROR(OFFSET($AA$1,SMALL(IFERROR(ROW($AA$5:$AA$36)*(FIND($B$2, $AA$5:$AA$36)/FIND($B$2, $AA$5:$AA$36)),""),ROW()-4)-1,COLUMN()-3,,),"")</f>
        <v/>
      </c>
      <c r="M26" t="str" cm="1">
        <f t="array" aca="1" ref="M26" ca="1">IFERROR(OFFSET($AA$1,SMALL(IFERROR(ROW($AA$5:$AA$36)*(FIND($B$2, $AA$5:$AA$36)/FIND($B$2, $AA$5:$AA$36)),""),ROW()-4)-1,COLUMN()-3,,),"")</f>
        <v/>
      </c>
      <c r="N26" t="str" cm="1">
        <f t="array" aca="1" ref="N26" ca="1">IFERROR(OFFSET($AA$1,SMALL(IFERROR(ROW($AA$5:$AA$36)*(FIND($B$2, $AA$5:$AA$36)/FIND($B$2, $AA$5:$AA$36)),""),ROW()-4)-1,COLUMN()-3,,),"")</f>
        <v/>
      </c>
      <c r="O26" t="str" cm="1">
        <f t="array" aca="1" ref="O26" ca="1">IFERROR(OFFSET($AA$1,SMALL(IFERROR(ROW($AA$5:$AA$36)*(FIND($B$2, $AA$5:$AA$36)/FIND($B$2, $AA$5:$AA$36)),""),ROW()-4)-1,COLUMN()-3,,),"")</f>
        <v/>
      </c>
      <c r="P26" t="str" cm="1">
        <f t="array" aca="1" ref="P26" ca="1">IFERROR(OFFSET($AA$1,SMALL(IFERROR(ROW($AA$5:$AA$36)*(FIND($B$2, $AA$5:$AA$36)/FIND($B$2, $AA$5:$AA$36)),""),ROW()-4)-1,COLUMN()-3,,),"")</f>
        <v/>
      </c>
      <c r="Q26" t="str" cm="1">
        <f t="array" aca="1" ref="Q26" ca="1">IFERROR(OFFSET($AA$1,SMALL(IFERROR(ROW($AA$5:$AA$36)*(FIND($B$2, $AA$5:$AA$36)/FIND($B$2, $AA$5:$AA$36)),""),ROW()-4)-1,COLUMN()-3,,),"")</f>
        <v/>
      </c>
      <c r="R26" t="str" cm="1">
        <f t="array" aca="1" ref="R26" ca="1">IFERROR(OFFSET($AA$1,SMALL(IFERROR(ROW($AA$5:$AA$36)*(FIND($B$2, $AA$5:$AA$36)/FIND($B$2, $AA$5:$AA$36)),""),ROW()-4)-1,COLUMN()-3,,),"")</f>
        <v/>
      </c>
      <c r="S26" t="str" cm="1">
        <f t="array" aca="1" ref="S26" ca="1">IFERROR(OFFSET($AA$1,SMALL(IFERROR(ROW($AA$5:$AA$36)*(FIND($B$2, $AA$5:$AA$36)/FIND($B$2, $AA$5:$AA$36)),""),ROW()-4)-1,COLUMN()-3,,),"")</f>
        <v/>
      </c>
      <c r="T26"/>
      <c r="U26"/>
      <c r="V26"/>
      <c r="W26"/>
      <c r="X26"/>
      <c r="Y26"/>
      <c r="Z26"/>
      <c r="AA26" s="23" t="s">
        <v>120</v>
      </c>
      <c r="AB26" s="17" t="s">
        <v>152</v>
      </c>
      <c r="AC26" s="20"/>
      <c r="AD26" s="20"/>
      <c r="AE26" s="20"/>
      <c r="AF26" s="23"/>
      <c r="AG26" s="22"/>
      <c r="AH26" s="20"/>
      <c r="AI26" s="20"/>
      <c r="AJ26" s="21"/>
      <c r="AK26" s="20"/>
      <c r="AL26" s="20"/>
      <c r="AM26" s="20"/>
      <c r="AN26" s="21"/>
      <c r="AO26" s="25"/>
      <c r="AP26" s="23"/>
      <c r="AQ26" s="20"/>
      <c r="AR26" s="12"/>
    </row>
    <row r="27" spans="1:44" s="14" customFormat="1" ht="16.5" thickTop="1" thickBot="1" x14ac:dyDescent="0.3">
      <c r="A27"/>
      <c r="B27"/>
      <c r="C27" t="str" cm="1">
        <f t="array" aca="1" ref="C27" ca="1">IFERROR(OFFSET($AA$1,SMALL(IFERROR(ROW($AA$5:$AA$36)*(FIND($B$2, $AA$5:$AA$36)/FIND($B$2, $AA$5:$AA$36)),""),ROW()-4)-1,COLUMN()-3,,),"")</f>
        <v/>
      </c>
      <c r="D27" t="str" cm="1">
        <f t="array" aca="1" ref="D27" ca="1">IFERROR(OFFSET($AA$1,SMALL(IFERROR(ROW($AA$5:$AA$36)*(FIND($B$2, $AA$5:$AA$36)/FIND($B$2, $AA$5:$AA$36)),""),ROW()-4)-1,COLUMN()-3,,),"")</f>
        <v/>
      </c>
      <c r="E27" t="str" cm="1">
        <f t="array" aca="1" ref="E27" ca="1">IFERROR(OFFSET($AA$1,SMALL(IFERROR(ROW($AA$5:$AA$36)*(FIND($B$2, $AA$5:$AA$36)/FIND($B$2, $AA$5:$AA$36)),""),ROW()-4)-1,COLUMN()-3,,),"")</f>
        <v/>
      </c>
      <c r="F27" t="str" cm="1">
        <f t="array" aca="1" ref="F27" ca="1">IFERROR(OFFSET($AA$1,SMALL(IFERROR(ROW($AA$5:$AA$36)*(FIND($B$2, $AA$5:$AA$36)/FIND($B$2, $AA$5:$AA$36)),""),ROW()-4)-1,COLUMN()-3,,),"")</f>
        <v/>
      </c>
      <c r="G27" t="str" cm="1">
        <f t="array" aca="1" ref="G27" ca="1">IFERROR(OFFSET($AA$1,SMALL(IFERROR(ROW($AA$5:$AA$36)*(FIND($B$2, $AA$5:$AA$36)/FIND($B$2, $AA$5:$AA$36)),""),ROW()-4)-1,COLUMN()-3,,),"")</f>
        <v/>
      </c>
      <c r="H27" t="str" cm="1">
        <f t="array" aca="1" ref="H27" ca="1">IFERROR(OFFSET($AA$1,SMALL(IFERROR(ROW($AA$5:$AA$36)*(FIND($B$2, $AA$5:$AA$36)/FIND($B$2, $AA$5:$AA$36)),""),ROW()-4)-1,COLUMN()-3,,),"")</f>
        <v/>
      </c>
      <c r="I27" t="str" cm="1">
        <f t="array" aca="1" ref="I27" ca="1">IFERROR(OFFSET($AA$1,SMALL(IFERROR(ROW($AA$5:$AA$36)*(FIND($B$2, $AA$5:$AA$36)/FIND($B$2, $AA$5:$AA$36)),""),ROW()-4)-1,COLUMN()-3,,),"")</f>
        <v/>
      </c>
      <c r="J27" t="str" cm="1">
        <f t="array" aca="1" ref="J27" ca="1">IFERROR(OFFSET($AA$1,SMALL(IFERROR(ROW($AA$5:$AA$36)*(FIND($B$2, $AA$5:$AA$36)/FIND($B$2, $AA$5:$AA$36)),""),ROW()-4)-1,COLUMN()-3,,),"")</f>
        <v/>
      </c>
      <c r="K27" t="str" cm="1">
        <f t="array" aca="1" ref="K27" ca="1">IFERROR(OFFSET($AA$1,SMALL(IFERROR(ROW($AA$5:$AA$36)*(FIND($B$2, $AA$5:$AA$36)/FIND($B$2, $AA$5:$AA$36)),""),ROW()-4)-1,COLUMN()-3,,),"")</f>
        <v/>
      </c>
      <c r="L27" t="str" cm="1">
        <f t="array" aca="1" ref="L27" ca="1">IFERROR(OFFSET($AA$1,SMALL(IFERROR(ROW($AA$5:$AA$36)*(FIND($B$2, $AA$5:$AA$36)/FIND($B$2, $AA$5:$AA$36)),""),ROW()-4)-1,COLUMN()-3,,),"")</f>
        <v/>
      </c>
      <c r="M27" t="str" cm="1">
        <f t="array" aca="1" ref="M27" ca="1">IFERROR(OFFSET($AA$1,SMALL(IFERROR(ROW($AA$5:$AA$36)*(FIND($B$2, $AA$5:$AA$36)/FIND($B$2, $AA$5:$AA$36)),""),ROW()-4)-1,COLUMN()-3,,),"")</f>
        <v/>
      </c>
      <c r="N27" t="str" cm="1">
        <f t="array" aca="1" ref="N27" ca="1">IFERROR(OFFSET($AA$1,SMALL(IFERROR(ROW($AA$5:$AA$36)*(FIND($B$2, $AA$5:$AA$36)/FIND($B$2, $AA$5:$AA$36)),""),ROW()-4)-1,COLUMN()-3,,),"")</f>
        <v/>
      </c>
      <c r="O27" t="str" cm="1">
        <f t="array" aca="1" ref="O27" ca="1">IFERROR(OFFSET($AA$1,SMALL(IFERROR(ROW($AA$5:$AA$36)*(FIND($B$2, $AA$5:$AA$36)/FIND($B$2, $AA$5:$AA$36)),""),ROW()-4)-1,COLUMN()-3,,),"")</f>
        <v/>
      </c>
      <c r="P27" t="str" cm="1">
        <f t="array" aca="1" ref="P27" ca="1">IFERROR(OFFSET($AA$1,SMALL(IFERROR(ROW($AA$5:$AA$36)*(FIND($B$2, $AA$5:$AA$36)/FIND($B$2, $AA$5:$AA$36)),""),ROW()-4)-1,COLUMN()-3,,),"")</f>
        <v/>
      </c>
      <c r="Q27" t="str" cm="1">
        <f t="array" aca="1" ref="Q27" ca="1">IFERROR(OFFSET($AA$1,SMALL(IFERROR(ROW($AA$5:$AA$36)*(FIND($B$2, $AA$5:$AA$36)/FIND($B$2, $AA$5:$AA$36)),""),ROW()-4)-1,COLUMN()-3,,),"")</f>
        <v/>
      </c>
      <c r="R27" t="str" cm="1">
        <f t="array" aca="1" ref="R27" ca="1">IFERROR(OFFSET($AA$1,SMALL(IFERROR(ROW($AA$5:$AA$36)*(FIND($B$2, $AA$5:$AA$36)/FIND($B$2, $AA$5:$AA$36)),""),ROW()-4)-1,COLUMN()-3,,),"")</f>
        <v/>
      </c>
      <c r="S27" t="str" cm="1">
        <f t="array" aca="1" ref="S27" ca="1">IFERROR(OFFSET($AA$1,SMALL(IFERROR(ROW($AA$5:$AA$36)*(FIND($B$2, $AA$5:$AA$36)/FIND($B$2, $AA$5:$AA$36)),""),ROW()-4)-1,COLUMN()-3,,),"")</f>
        <v/>
      </c>
      <c r="T27"/>
      <c r="U27"/>
      <c r="V27"/>
      <c r="W27"/>
      <c r="X27"/>
      <c r="Y27"/>
      <c r="Z27"/>
      <c r="AA27" s="33" t="s">
        <v>121</v>
      </c>
      <c r="AB27" s="33" t="s">
        <v>153</v>
      </c>
      <c r="AC27" s="23"/>
      <c r="AD27" s="20"/>
      <c r="AE27" s="20"/>
      <c r="AF27" s="22"/>
      <c r="AG27" s="21"/>
      <c r="AH27" s="20"/>
      <c r="AI27" s="21"/>
      <c r="AJ27" s="21"/>
      <c r="AK27" s="19"/>
      <c r="AL27" s="20"/>
      <c r="AM27" s="20"/>
      <c r="AN27" s="29"/>
      <c r="AO27" s="28"/>
      <c r="AP27" s="20"/>
      <c r="AQ27" s="19"/>
      <c r="AR27" s="16"/>
    </row>
    <row r="28" spans="1:44" ht="16.5" thickTop="1" thickBot="1" x14ac:dyDescent="0.3">
      <c r="C28" t="str" cm="1">
        <f t="array" aca="1" ref="C28" ca="1">IFERROR(OFFSET($AA$1,SMALL(IFERROR(ROW($AA$5:$AA$36)*(FIND($B$2, $AA$5:$AA$36)/FIND($B$2, $AA$5:$AA$36)),""),ROW()-4)-1,COLUMN()-3,,),"")</f>
        <v/>
      </c>
      <c r="D28" t="str" cm="1">
        <f t="array" aca="1" ref="D28" ca="1">IFERROR(OFFSET($AA$1,SMALL(IFERROR(ROW($AA$5:$AA$36)*(FIND($B$2, $AA$5:$AA$36)/FIND($B$2, $AA$5:$AA$36)),""),ROW()-4)-1,COLUMN()-3,,),"")</f>
        <v/>
      </c>
      <c r="E28" t="str" cm="1">
        <f t="array" aca="1" ref="E28" ca="1">IFERROR(OFFSET($AA$1,SMALL(IFERROR(ROW($AA$5:$AA$36)*(FIND($B$2, $AA$5:$AA$36)/FIND($B$2, $AA$5:$AA$36)),""),ROW()-4)-1,COLUMN()-3,,),"")</f>
        <v/>
      </c>
      <c r="F28" t="str" cm="1">
        <f t="array" aca="1" ref="F28" ca="1">IFERROR(OFFSET($AA$1,SMALL(IFERROR(ROW($AA$5:$AA$36)*(FIND($B$2, $AA$5:$AA$36)/FIND($B$2, $AA$5:$AA$36)),""),ROW()-4)-1,COLUMN()-3,,),"")</f>
        <v/>
      </c>
      <c r="G28" t="str" cm="1">
        <f t="array" aca="1" ref="G28" ca="1">IFERROR(OFFSET($AA$1,SMALL(IFERROR(ROW($AA$5:$AA$36)*(FIND($B$2, $AA$5:$AA$36)/FIND($B$2, $AA$5:$AA$36)),""),ROW()-4)-1,COLUMN()-3,,),"")</f>
        <v/>
      </c>
      <c r="H28" t="str" cm="1">
        <f t="array" aca="1" ref="H28" ca="1">IFERROR(OFFSET($AA$1,SMALL(IFERROR(ROW($AA$5:$AA$36)*(FIND($B$2, $AA$5:$AA$36)/FIND($B$2, $AA$5:$AA$36)),""),ROW()-4)-1,COLUMN()-3,,),"")</f>
        <v/>
      </c>
      <c r="I28" t="str" cm="1">
        <f t="array" aca="1" ref="I28" ca="1">IFERROR(OFFSET($AA$1,SMALL(IFERROR(ROW($AA$5:$AA$36)*(FIND($B$2, $AA$5:$AA$36)/FIND($B$2, $AA$5:$AA$36)),""),ROW()-4)-1,COLUMN()-3,,),"")</f>
        <v/>
      </c>
      <c r="J28" t="str" cm="1">
        <f t="array" aca="1" ref="J28" ca="1">IFERROR(OFFSET($AA$1,SMALL(IFERROR(ROW($AA$5:$AA$36)*(FIND($B$2, $AA$5:$AA$36)/FIND($B$2, $AA$5:$AA$36)),""),ROW()-4)-1,COLUMN()-3,,),"")</f>
        <v/>
      </c>
      <c r="K28" t="str" cm="1">
        <f t="array" aca="1" ref="K28" ca="1">IFERROR(OFFSET($AA$1,SMALL(IFERROR(ROW($AA$5:$AA$36)*(FIND($B$2, $AA$5:$AA$36)/FIND($B$2, $AA$5:$AA$36)),""),ROW()-4)-1,COLUMN()-3,,),"")</f>
        <v/>
      </c>
      <c r="L28" t="str" cm="1">
        <f t="array" aca="1" ref="L28" ca="1">IFERROR(OFFSET($AA$1,SMALL(IFERROR(ROW($AA$5:$AA$36)*(FIND($B$2, $AA$5:$AA$36)/FIND($B$2, $AA$5:$AA$36)),""),ROW()-4)-1,COLUMN()-3,,),"")</f>
        <v/>
      </c>
      <c r="M28" t="str" cm="1">
        <f t="array" aca="1" ref="M28" ca="1">IFERROR(OFFSET($AA$1,SMALL(IFERROR(ROW($AA$5:$AA$36)*(FIND($B$2, $AA$5:$AA$36)/FIND($B$2, $AA$5:$AA$36)),""),ROW()-4)-1,COLUMN()-3,,),"")</f>
        <v/>
      </c>
      <c r="N28" t="str" cm="1">
        <f t="array" aca="1" ref="N28" ca="1">IFERROR(OFFSET($AA$1,SMALL(IFERROR(ROW($AA$5:$AA$36)*(FIND($B$2, $AA$5:$AA$36)/FIND($B$2, $AA$5:$AA$36)),""),ROW()-4)-1,COLUMN()-3,,),"")</f>
        <v/>
      </c>
      <c r="O28" t="str" cm="1">
        <f t="array" aca="1" ref="O28" ca="1">IFERROR(OFFSET($AA$1,SMALL(IFERROR(ROW($AA$5:$AA$36)*(FIND($B$2, $AA$5:$AA$36)/FIND($B$2, $AA$5:$AA$36)),""),ROW()-4)-1,COLUMN()-3,,),"")</f>
        <v/>
      </c>
      <c r="P28" t="str" cm="1">
        <f t="array" aca="1" ref="P28" ca="1">IFERROR(OFFSET($AA$1,SMALL(IFERROR(ROW($AA$5:$AA$36)*(FIND($B$2, $AA$5:$AA$36)/FIND($B$2, $AA$5:$AA$36)),""),ROW()-4)-1,COLUMN()-3,,),"")</f>
        <v/>
      </c>
      <c r="Q28" t="str" cm="1">
        <f t="array" aca="1" ref="Q28" ca="1">IFERROR(OFFSET($AA$1,SMALL(IFERROR(ROW($AA$5:$AA$36)*(FIND($B$2, $AA$5:$AA$36)/FIND($B$2, $AA$5:$AA$36)),""),ROW()-4)-1,COLUMN()-3,,),"")</f>
        <v/>
      </c>
      <c r="R28" t="str" cm="1">
        <f t="array" aca="1" ref="R28" ca="1">IFERROR(OFFSET($AA$1,SMALL(IFERROR(ROW($AA$5:$AA$36)*(FIND($B$2, $AA$5:$AA$36)/FIND($B$2, $AA$5:$AA$36)),""),ROW()-4)-1,COLUMN()-3,,),"")</f>
        <v/>
      </c>
      <c r="S28" t="str" cm="1">
        <f t="array" aca="1" ref="S28" ca="1">IFERROR(OFFSET($AA$1,SMALL(IFERROR(ROW($AA$5:$AA$36)*(FIND($B$2, $AA$5:$AA$36)/FIND($B$2, $AA$5:$AA$36)),""),ROW()-4)-1,COLUMN()-3,,),"")</f>
        <v/>
      </c>
      <c r="AA28" s="23" t="s">
        <v>122</v>
      </c>
      <c r="AB28" s="17" t="s">
        <v>154</v>
      </c>
      <c r="AC28" s="17"/>
      <c r="AD28" s="18"/>
      <c r="AE28" s="18"/>
      <c r="AF28" s="20"/>
      <c r="AG28" s="21"/>
      <c r="AH28" s="20"/>
      <c r="AI28" s="22"/>
      <c r="AJ28" s="20"/>
      <c r="AK28" s="20"/>
      <c r="AL28" s="20"/>
      <c r="AM28" s="20"/>
      <c r="AN28" s="21"/>
      <c r="AO28" s="22"/>
      <c r="AP28" s="17"/>
      <c r="AQ28" s="20"/>
      <c r="AR28" s="12"/>
    </row>
    <row r="29" spans="1:44" ht="16.5" thickTop="1" thickBot="1" x14ac:dyDescent="0.3">
      <c r="AA29" s="33" t="s">
        <v>123</v>
      </c>
      <c r="AB29" s="33" t="s">
        <v>155</v>
      </c>
      <c r="AC29" s="17"/>
      <c r="AD29" s="18"/>
      <c r="AE29" s="18"/>
      <c r="AF29" s="20"/>
      <c r="AG29" s="21"/>
      <c r="AH29" s="20"/>
      <c r="AI29" s="23"/>
      <c r="AJ29" s="21"/>
      <c r="AK29" s="20"/>
      <c r="AL29" s="20"/>
      <c r="AM29" s="20"/>
      <c r="AN29" s="21"/>
      <c r="AO29" s="22"/>
      <c r="AP29" s="23"/>
      <c r="AQ29" s="20"/>
      <c r="AR29" s="12"/>
    </row>
    <row r="30" spans="1:44" s="14" customFormat="1" ht="16.5" thickTop="1" thickBo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 s="23" t="s">
        <v>124</v>
      </c>
      <c r="AB30" s="17" t="s">
        <v>156</v>
      </c>
      <c r="AC30" s="23"/>
      <c r="AD30" s="20"/>
      <c r="AE30" s="20"/>
      <c r="AF30" s="20"/>
      <c r="AG30" s="22"/>
      <c r="AH30" s="20"/>
      <c r="AI30" s="22"/>
      <c r="AJ30" s="21"/>
      <c r="AK30" s="20"/>
      <c r="AL30" s="20"/>
      <c r="AM30" s="20"/>
      <c r="AN30" s="21"/>
      <c r="AO30" s="21"/>
      <c r="AP30" s="20"/>
      <c r="AQ30" s="23"/>
      <c r="AR30" s="13"/>
    </row>
    <row r="31" spans="1:44" s="14" customFormat="1" ht="16.5" thickTop="1" thickBo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33" t="s">
        <v>125</v>
      </c>
      <c r="AB31" s="33" t="s">
        <v>157</v>
      </c>
      <c r="AC31" s="23"/>
      <c r="AD31" s="20"/>
      <c r="AE31" s="20"/>
      <c r="AF31" s="23"/>
      <c r="AG31" s="22"/>
      <c r="AH31" s="20"/>
      <c r="AI31" s="22"/>
      <c r="AJ31" s="22"/>
      <c r="AK31" s="20"/>
      <c r="AL31" s="20"/>
      <c r="AM31" s="20"/>
      <c r="AN31" s="22"/>
      <c r="AO31" s="22"/>
      <c r="AP31" s="21"/>
      <c r="AQ31" s="23"/>
      <c r="AR31" s="13"/>
    </row>
    <row r="32" spans="1:44" s="14" customFormat="1" ht="16.5" thickTop="1" thickBo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 s="23" t="s">
        <v>126</v>
      </c>
      <c r="AB32" s="17" t="s">
        <v>158</v>
      </c>
      <c r="AC32" s="23"/>
      <c r="AD32" s="20"/>
      <c r="AE32" s="20"/>
      <c r="AF32" s="20"/>
      <c r="AG32" s="21"/>
      <c r="AH32" s="20"/>
      <c r="AI32" s="21"/>
      <c r="AJ32" s="21"/>
      <c r="AK32" s="20"/>
      <c r="AL32" s="20"/>
      <c r="AM32" s="20"/>
      <c r="AN32" s="21"/>
      <c r="AO32" s="21"/>
      <c r="AP32" s="21"/>
      <c r="AQ32" s="23"/>
      <c r="AR32" s="13"/>
    </row>
    <row r="33" spans="1:44" s="14" customFormat="1" ht="16.5" thickTop="1" thickBo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33" t="s">
        <v>127</v>
      </c>
      <c r="AB33" s="33" t="s">
        <v>159</v>
      </c>
      <c r="AC33" s="23"/>
      <c r="AD33" s="20"/>
      <c r="AE33" s="20"/>
      <c r="AF33" s="20"/>
      <c r="AG33" s="22"/>
      <c r="AH33" s="20"/>
      <c r="AI33" s="21"/>
      <c r="AJ33" s="22"/>
      <c r="AK33" s="23"/>
      <c r="AL33" s="20"/>
      <c r="AM33" s="20"/>
      <c r="AN33" s="23"/>
      <c r="AO33" s="23"/>
      <c r="AP33" s="20"/>
      <c r="AQ33" s="42"/>
      <c r="AR33" s="13"/>
    </row>
    <row r="34" spans="1:44" ht="16.5" thickTop="1" thickBot="1" x14ac:dyDescent="0.3">
      <c r="AA34" s="23" t="s">
        <v>128</v>
      </c>
      <c r="AB34" s="17" t="s">
        <v>160</v>
      </c>
      <c r="AC34" s="17"/>
      <c r="AD34" s="18"/>
      <c r="AE34" s="17"/>
      <c r="AF34" s="17"/>
      <c r="AG34" s="27"/>
      <c r="AH34" s="17"/>
      <c r="AI34" s="17"/>
      <c r="AJ34" s="27"/>
      <c r="AK34" s="17"/>
      <c r="AL34" s="17"/>
      <c r="AM34" s="20"/>
      <c r="AN34" s="17"/>
      <c r="AO34" s="17"/>
      <c r="AP34" s="17"/>
      <c r="AQ34" s="23"/>
      <c r="AR34" s="6"/>
    </row>
    <row r="35" spans="1:44" s="14" customFormat="1" ht="16.5" thickTop="1" thickBo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33" t="s">
        <v>129</v>
      </c>
      <c r="AB35" s="33" t="s">
        <v>161</v>
      </c>
      <c r="AC35" s="23"/>
      <c r="AD35" s="20"/>
      <c r="AE35" s="20"/>
      <c r="AF35" s="23"/>
      <c r="AG35" s="22"/>
      <c r="AH35" s="34"/>
      <c r="AI35" s="22"/>
      <c r="AJ35" s="22"/>
      <c r="AK35" s="20"/>
      <c r="AL35" s="20"/>
      <c r="AM35" s="20"/>
      <c r="AN35" s="22"/>
      <c r="AO35" s="22"/>
      <c r="AP35" s="21"/>
      <c r="AQ35" s="23"/>
      <c r="AR35" s="13"/>
    </row>
    <row r="36" spans="1:44" ht="16.5" thickTop="1" thickBot="1" x14ac:dyDescent="0.3">
      <c r="AA36" s="23" t="s">
        <v>130</v>
      </c>
      <c r="AB36" s="17" t="s">
        <v>162</v>
      </c>
      <c r="AC36" s="17"/>
      <c r="AD36" s="18"/>
      <c r="AE36" s="17"/>
      <c r="AF36" s="17"/>
      <c r="AG36" s="27"/>
      <c r="AH36" s="17"/>
      <c r="AI36" s="17"/>
      <c r="AJ36" s="27"/>
      <c r="AK36" s="17"/>
      <c r="AL36" s="17"/>
      <c r="AM36" s="20"/>
      <c r="AN36" s="17"/>
      <c r="AO36" s="17"/>
      <c r="AP36" s="17"/>
      <c r="AQ36" s="23"/>
      <c r="AR36" s="6"/>
    </row>
    <row r="37" spans="1:44" ht="15.75" thickTop="1" x14ac:dyDescent="0.25"/>
  </sheetData>
  <mergeCells count="1">
    <mergeCell ref="B2:E2"/>
  </mergeCells>
  <conditionalFormatting sqref="C4:S4">
    <cfRule type="expression" dxfId="1" priority="1">
      <formula>AND(SEARCH($C$2,C4),$C$2&lt;&gt;"")</formula>
    </cfRule>
  </conditionalFormatting>
  <conditionalFormatting sqref="AA4:AQ36">
    <cfRule type="expression" dxfId="0" priority="3">
      <formula>AND(SEARCH($C$2,AA4),$C$2&lt;&gt;"")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linkedCell="B2" r:id="rId5">
            <anchor moveWithCells="1">
              <from>
                <xdr:col>1</xdr:col>
                <xdr:colOff>476250</xdr:colOff>
                <xdr:row>1</xdr:row>
                <xdr:rowOff>38100</xdr:rowOff>
              </from>
              <to>
                <xdr:col>4</xdr:col>
                <xdr:colOff>752475</xdr:colOff>
                <xdr:row>1</xdr:row>
                <xdr:rowOff>381000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26"/>
  <sheetViews>
    <sheetView workbookViewId="0">
      <selection activeCell="B2" sqref="B2"/>
    </sheetView>
  </sheetViews>
  <sheetFormatPr defaultColWidth="11.42578125" defaultRowHeight="15" x14ac:dyDescent="0.25"/>
  <cols>
    <col min="1" max="1" width="14.140625" bestFit="1" customWidth="1"/>
    <col min="2" max="2" width="13.42578125" bestFit="1" customWidth="1"/>
    <col min="3" max="3" width="10.42578125" bestFit="1" customWidth="1"/>
    <col min="4" max="4" width="10.28515625" bestFit="1" customWidth="1"/>
    <col min="12" max="12" width="25.28515625" bestFit="1" customWidth="1"/>
  </cols>
  <sheetData>
    <row r="1" spans="1:18" ht="22.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13</v>
      </c>
      <c r="J1" s="1" t="s">
        <v>96</v>
      </c>
      <c r="K1" s="1" t="s">
        <v>8</v>
      </c>
      <c r="L1" s="1" t="s">
        <v>9</v>
      </c>
      <c r="M1" s="1" t="s">
        <v>10</v>
      </c>
      <c r="N1" s="2" t="s">
        <v>11</v>
      </c>
      <c r="O1" s="2" t="s">
        <v>12</v>
      </c>
      <c r="P1" s="1" t="s">
        <v>14</v>
      </c>
      <c r="Q1" s="1" t="s">
        <v>15</v>
      </c>
      <c r="R1" s="3" t="s">
        <v>16</v>
      </c>
    </row>
    <row r="2" spans="1:18" ht="22.5" x14ac:dyDescent="0.25">
      <c r="A2" s="4" t="s">
        <v>31</v>
      </c>
      <c r="B2" s="6" t="s">
        <v>32</v>
      </c>
      <c r="C2" s="4" t="s">
        <v>25</v>
      </c>
      <c r="D2" s="4" t="s">
        <v>33</v>
      </c>
      <c r="E2" s="6" t="s">
        <v>21</v>
      </c>
      <c r="F2" s="6" t="s">
        <v>20</v>
      </c>
      <c r="G2" s="7"/>
      <c r="H2" s="6" t="s">
        <v>21</v>
      </c>
      <c r="I2" s="6" t="s">
        <v>20</v>
      </c>
      <c r="J2" s="7"/>
      <c r="K2" s="6" t="s">
        <v>27</v>
      </c>
      <c r="L2" s="6" t="s">
        <v>20</v>
      </c>
      <c r="M2" s="6"/>
      <c r="N2" s="6" t="s">
        <v>20</v>
      </c>
      <c r="O2" s="6" t="s">
        <v>20</v>
      </c>
      <c r="P2" s="6" t="s">
        <v>20</v>
      </c>
      <c r="Q2" s="6" t="s">
        <v>34</v>
      </c>
      <c r="R2" s="6"/>
    </row>
    <row r="3" spans="1:18" ht="22.5" x14ac:dyDescent="0.25">
      <c r="A3" s="6" t="s">
        <v>35</v>
      </c>
      <c r="B3" s="6" t="s">
        <v>36</v>
      </c>
      <c r="C3" s="4" t="s">
        <v>37</v>
      </c>
      <c r="D3" s="4" t="s">
        <v>38</v>
      </c>
      <c r="E3" s="6"/>
      <c r="F3" s="6" t="s">
        <v>20</v>
      </c>
      <c r="G3" s="8">
        <v>44945</v>
      </c>
      <c r="H3" s="6"/>
      <c r="I3" s="6" t="s">
        <v>20</v>
      </c>
      <c r="J3" s="8"/>
      <c r="K3" s="6" t="s">
        <v>27</v>
      </c>
      <c r="L3" s="6" t="s">
        <v>20</v>
      </c>
      <c r="M3" s="6"/>
      <c r="N3" s="6" t="s">
        <v>20</v>
      </c>
      <c r="O3" s="6" t="s">
        <v>20</v>
      </c>
      <c r="P3" s="6" t="s">
        <v>20</v>
      </c>
      <c r="Q3" s="6" t="s">
        <v>39</v>
      </c>
      <c r="R3" s="6"/>
    </row>
    <row r="4" spans="1:18" ht="22.5" x14ac:dyDescent="0.25">
      <c r="A4" s="9" t="s">
        <v>40</v>
      </c>
      <c r="B4" s="9" t="s">
        <v>41</v>
      </c>
      <c r="C4" s="9"/>
      <c r="D4" s="10" t="s">
        <v>42</v>
      </c>
      <c r="E4" s="9"/>
      <c r="F4" s="9"/>
      <c r="G4" s="9"/>
      <c r="H4" s="9"/>
      <c r="I4" s="9"/>
      <c r="J4" s="9"/>
      <c r="K4" s="9" t="s">
        <v>27</v>
      </c>
      <c r="L4" s="9" t="s">
        <v>43</v>
      </c>
      <c r="M4" s="9"/>
      <c r="N4" s="9"/>
      <c r="O4" s="9"/>
      <c r="P4" s="9"/>
      <c r="Q4" s="9"/>
      <c r="R4" s="9"/>
    </row>
    <row r="5" spans="1:18" ht="22.5" x14ac:dyDescent="0.25">
      <c r="A5" s="4" t="s">
        <v>44</v>
      </c>
      <c r="B5" s="6" t="s">
        <v>28</v>
      </c>
      <c r="C5" s="6" t="s">
        <v>45</v>
      </c>
      <c r="D5" s="4" t="s">
        <v>46</v>
      </c>
      <c r="E5" s="6"/>
      <c r="F5" s="6" t="s">
        <v>20</v>
      </c>
      <c r="G5" s="8">
        <v>42006</v>
      </c>
      <c r="H5" s="6"/>
      <c r="I5" s="6"/>
      <c r="J5" s="8"/>
      <c r="K5" s="4" t="s">
        <v>47</v>
      </c>
      <c r="L5" s="6"/>
      <c r="M5" s="6"/>
      <c r="N5" s="6"/>
      <c r="O5" s="6"/>
      <c r="P5" s="6"/>
      <c r="Q5" s="6"/>
      <c r="R5" s="6"/>
    </row>
    <row r="6" spans="1:18" ht="33.75" x14ac:dyDescent="0.25">
      <c r="A6" s="10" t="s">
        <v>48</v>
      </c>
      <c r="B6" s="9" t="s">
        <v>49</v>
      </c>
      <c r="C6" s="9" t="s">
        <v>45</v>
      </c>
      <c r="D6" s="9"/>
      <c r="E6" s="9"/>
      <c r="F6" s="9"/>
      <c r="G6" s="11">
        <v>45020</v>
      </c>
      <c r="H6" s="9"/>
      <c r="I6" s="9"/>
      <c r="J6" s="11"/>
      <c r="K6" s="9" t="s">
        <v>27</v>
      </c>
      <c r="L6" s="9" t="s">
        <v>50</v>
      </c>
      <c r="M6" s="9"/>
      <c r="N6" s="9"/>
      <c r="O6" s="9"/>
      <c r="P6" s="9"/>
      <c r="Q6" s="9"/>
      <c r="R6" s="9"/>
    </row>
    <row r="7" spans="1:18" ht="22.5" x14ac:dyDescent="0.25">
      <c r="A7" s="6" t="s">
        <v>51</v>
      </c>
      <c r="B7" s="4" t="s">
        <v>17</v>
      </c>
      <c r="C7" s="6" t="s">
        <v>37</v>
      </c>
      <c r="D7" s="4" t="s">
        <v>52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ht="22.5" x14ac:dyDescent="0.25">
      <c r="A8" s="6" t="s">
        <v>53</v>
      </c>
      <c r="B8" s="6" t="s">
        <v>54</v>
      </c>
      <c r="C8" s="6" t="s">
        <v>37</v>
      </c>
      <c r="D8" s="4" t="s">
        <v>55</v>
      </c>
      <c r="E8" s="6"/>
      <c r="F8" s="6"/>
      <c r="G8" s="6"/>
      <c r="H8" s="6"/>
      <c r="I8" s="6"/>
      <c r="J8" s="6"/>
      <c r="K8" s="6" t="s">
        <v>27</v>
      </c>
      <c r="L8" s="6"/>
      <c r="M8" s="6"/>
      <c r="N8" s="8">
        <v>45654</v>
      </c>
      <c r="O8" s="6"/>
      <c r="P8" s="6"/>
      <c r="Q8" s="6"/>
      <c r="R8" s="6"/>
    </row>
    <row r="9" spans="1:18" ht="22.5" x14ac:dyDescent="0.25">
      <c r="A9" s="6" t="s">
        <v>56</v>
      </c>
      <c r="B9" s="6" t="s">
        <v>57</v>
      </c>
      <c r="C9" s="6" t="s">
        <v>37</v>
      </c>
      <c r="D9" s="4" t="s">
        <v>58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2.5" x14ac:dyDescent="0.25">
      <c r="A10" s="4" t="s">
        <v>59</v>
      </c>
      <c r="B10" s="6" t="s">
        <v>29</v>
      </c>
      <c r="C10" s="6" t="s">
        <v>25</v>
      </c>
      <c r="D10" s="4" t="s">
        <v>60</v>
      </c>
      <c r="E10" s="6" t="s">
        <v>22</v>
      </c>
      <c r="F10" s="6" t="s">
        <v>20</v>
      </c>
      <c r="G10" s="8">
        <v>44753</v>
      </c>
      <c r="H10" s="6" t="s">
        <v>22</v>
      </c>
      <c r="I10" s="6" t="s">
        <v>20</v>
      </c>
      <c r="J10" s="8"/>
      <c r="K10" s="6" t="s">
        <v>27</v>
      </c>
      <c r="L10" s="6" t="s">
        <v>19</v>
      </c>
      <c r="M10" s="6"/>
      <c r="N10" s="6" t="s">
        <v>20</v>
      </c>
      <c r="O10" s="6" t="s">
        <v>20</v>
      </c>
      <c r="P10" s="6" t="s">
        <v>20</v>
      </c>
      <c r="Q10" s="6" t="s">
        <v>23</v>
      </c>
      <c r="R10" s="6"/>
    </row>
    <row r="11" spans="1:18" ht="22.5" x14ac:dyDescent="0.25">
      <c r="A11" s="4" t="s">
        <v>61</v>
      </c>
      <c r="B11" s="6" t="s">
        <v>24</v>
      </c>
      <c r="C11" s="6" t="s">
        <v>25</v>
      </c>
      <c r="D11" s="4" t="s">
        <v>62</v>
      </c>
      <c r="E11" s="6" t="s">
        <v>21</v>
      </c>
      <c r="F11" s="6" t="s">
        <v>20</v>
      </c>
      <c r="G11" s="8">
        <v>44911</v>
      </c>
      <c r="H11" s="6" t="s">
        <v>21</v>
      </c>
      <c r="I11" s="6" t="s">
        <v>20</v>
      </c>
      <c r="J11" s="8"/>
      <c r="K11" s="6" t="s">
        <v>27</v>
      </c>
      <c r="L11" s="6" t="s">
        <v>20</v>
      </c>
      <c r="M11" s="6"/>
      <c r="N11" s="6" t="s">
        <v>20</v>
      </c>
      <c r="O11" s="6" t="s">
        <v>20</v>
      </c>
      <c r="P11" s="6" t="s">
        <v>20</v>
      </c>
      <c r="Q11" s="6" t="s">
        <v>23</v>
      </c>
      <c r="R11" s="6"/>
    </row>
    <row r="12" spans="1:18" ht="22.5" x14ac:dyDescent="0.25">
      <c r="A12" s="6" t="s">
        <v>63</v>
      </c>
      <c r="B12" s="7"/>
      <c r="C12" s="6" t="s">
        <v>37</v>
      </c>
      <c r="D12" s="4" t="s">
        <v>64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90" x14ac:dyDescent="0.25">
      <c r="A13" s="6" t="s">
        <v>65</v>
      </c>
      <c r="B13" s="6" t="s">
        <v>66</v>
      </c>
      <c r="C13" s="6" t="s">
        <v>25</v>
      </c>
      <c r="D13" s="7"/>
      <c r="E13" s="6" t="s">
        <v>21</v>
      </c>
      <c r="F13" s="6" t="s">
        <v>20</v>
      </c>
      <c r="G13" s="7"/>
      <c r="H13" s="6" t="s">
        <v>21</v>
      </c>
      <c r="I13" s="8" t="s">
        <v>20</v>
      </c>
      <c r="J13" s="7"/>
      <c r="K13" s="4" t="s">
        <v>18</v>
      </c>
      <c r="L13" s="5" t="s">
        <v>67</v>
      </c>
      <c r="M13" s="12"/>
      <c r="N13" s="4" t="s">
        <v>97</v>
      </c>
      <c r="O13" s="8">
        <v>45657</v>
      </c>
      <c r="P13" s="6" t="s">
        <v>20</v>
      </c>
      <c r="Q13" s="6" t="s">
        <v>68</v>
      </c>
      <c r="R13" s="6"/>
    </row>
    <row r="14" spans="1:18" ht="45" x14ac:dyDescent="0.25">
      <c r="A14" s="6" t="s">
        <v>69</v>
      </c>
      <c r="B14" s="6" t="s">
        <v>70</v>
      </c>
      <c r="C14" s="6" t="s">
        <v>25</v>
      </c>
      <c r="D14" s="4" t="s">
        <v>71</v>
      </c>
      <c r="E14" s="4" t="s">
        <v>30</v>
      </c>
      <c r="F14" s="6"/>
      <c r="G14" s="6"/>
      <c r="H14" s="6"/>
      <c r="I14" s="6"/>
      <c r="J14" s="6"/>
      <c r="K14" s="4" t="s">
        <v>18</v>
      </c>
      <c r="L14" s="6"/>
      <c r="M14" s="6"/>
      <c r="N14" s="8">
        <v>45657</v>
      </c>
      <c r="O14" s="8">
        <v>45657</v>
      </c>
      <c r="P14" s="6" t="s">
        <v>72</v>
      </c>
      <c r="Q14" s="6" t="s">
        <v>73</v>
      </c>
      <c r="R14" s="6"/>
    </row>
    <row r="15" spans="1:18" ht="22.5" x14ac:dyDescent="0.25">
      <c r="A15" s="6" t="s">
        <v>74</v>
      </c>
      <c r="B15" s="6" t="s">
        <v>49</v>
      </c>
      <c r="C15" s="6" t="s">
        <v>75</v>
      </c>
      <c r="D15" s="4" t="s">
        <v>76</v>
      </c>
      <c r="E15" s="6" t="s">
        <v>21</v>
      </c>
      <c r="F15" s="6" t="s">
        <v>20</v>
      </c>
      <c r="G15" s="8">
        <v>40133</v>
      </c>
      <c r="H15" s="6" t="s">
        <v>21</v>
      </c>
      <c r="I15" s="6"/>
      <c r="J15" s="8"/>
      <c r="K15" s="4" t="s">
        <v>47</v>
      </c>
      <c r="L15" s="6"/>
      <c r="M15" s="6"/>
      <c r="N15" s="6"/>
      <c r="O15" s="6"/>
      <c r="P15" s="6"/>
      <c r="Q15" s="6"/>
      <c r="R15" s="6"/>
    </row>
    <row r="16" spans="1:18" ht="22.5" x14ac:dyDescent="0.25">
      <c r="A16" s="6" t="s">
        <v>77</v>
      </c>
      <c r="B16" s="6" t="s">
        <v>28</v>
      </c>
      <c r="C16" s="6" t="s">
        <v>75</v>
      </c>
      <c r="D16" s="4" t="s">
        <v>78</v>
      </c>
      <c r="E16" s="6" t="s">
        <v>21</v>
      </c>
      <c r="F16" s="6" t="s">
        <v>20</v>
      </c>
      <c r="G16" s="8">
        <v>43949</v>
      </c>
      <c r="H16" s="6" t="s">
        <v>21</v>
      </c>
      <c r="I16" s="6"/>
      <c r="J16" s="8"/>
      <c r="K16" s="4" t="s">
        <v>47</v>
      </c>
      <c r="L16" s="6"/>
      <c r="M16" s="6"/>
      <c r="N16" s="8">
        <v>45291</v>
      </c>
      <c r="O16" s="6"/>
      <c r="P16" s="6"/>
      <c r="Q16" s="6"/>
      <c r="R16" s="6"/>
    </row>
    <row r="17" spans="1:18" ht="22.5" x14ac:dyDescent="0.25">
      <c r="A17" s="6" t="s">
        <v>79</v>
      </c>
      <c r="B17" s="6" t="s">
        <v>80</v>
      </c>
      <c r="C17" s="6" t="s">
        <v>37</v>
      </c>
      <c r="D17" s="4" t="s">
        <v>81</v>
      </c>
      <c r="E17" s="6"/>
      <c r="F17" s="6"/>
      <c r="G17" s="6">
        <v>2014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2.5" x14ac:dyDescent="0.25">
      <c r="A18" s="6" t="s">
        <v>82</v>
      </c>
      <c r="B18" s="6" t="s">
        <v>80</v>
      </c>
      <c r="C18" s="6" t="s">
        <v>37</v>
      </c>
      <c r="D18" s="4" t="s">
        <v>83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33.75" x14ac:dyDescent="0.25">
      <c r="A19" s="6" t="s">
        <v>84</v>
      </c>
      <c r="B19" s="6" t="s">
        <v>85</v>
      </c>
      <c r="C19" s="6" t="s">
        <v>37</v>
      </c>
      <c r="D19" s="4" t="s">
        <v>86</v>
      </c>
      <c r="E19" s="6"/>
      <c r="F19" s="8" t="s">
        <v>20</v>
      </c>
      <c r="G19" s="8">
        <v>43801</v>
      </c>
      <c r="H19" s="6"/>
      <c r="I19" s="6"/>
      <c r="J19" s="8"/>
      <c r="K19" s="6"/>
      <c r="L19" s="6"/>
      <c r="M19" s="6"/>
      <c r="N19" s="6"/>
      <c r="O19" s="6"/>
      <c r="P19" s="6" t="s">
        <v>87</v>
      </c>
      <c r="Q19" s="6"/>
      <c r="R19" s="6"/>
    </row>
    <row r="20" spans="1:18" x14ac:dyDescent="0.25">
      <c r="A20" s="6" t="s">
        <v>88</v>
      </c>
      <c r="B20" s="6"/>
      <c r="C20" s="6" t="s">
        <v>25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25">
      <c r="A21" s="6" t="s">
        <v>89</v>
      </c>
      <c r="B21" s="6"/>
      <c r="C21" s="6" t="s">
        <v>89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25">
      <c r="A22" s="6" t="s">
        <v>90</v>
      </c>
      <c r="B22" s="6"/>
      <c r="C22" s="6" t="s">
        <v>89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6" t="s">
        <v>91</v>
      </c>
      <c r="B23" s="6" t="s">
        <v>26</v>
      </c>
      <c r="C23" s="6" t="s">
        <v>25</v>
      </c>
      <c r="D23" s="6"/>
      <c r="E23" s="6" t="s">
        <v>21</v>
      </c>
      <c r="F23" s="6" t="s">
        <v>20</v>
      </c>
      <c r="G23" s="8">
        <v>37774</v>
      </c>
      <c r="H23" s="6" t="s">
        <v>21</v>
      </c>
      <c r="I23" s="6" t="s">
        <v>20</v>
      </c>
      <c r="J23" s="8"/>
      <c r="K23" s="6" t="s">
        <v>27</v>
      </c>
      <c r="L23" s="6" t="s">
        <v>20</v>
      </c>
      <c r="M23" s="6"/>
      <c r="N23" s="6" t="s">
        <v>20</v>
      </c>
      <c r="O23" s="6" t="s">
        <v>20</v>
      </c>
      <c r="P23" s="6" t="s">
        <v>20</v>
      </c>
      <c r="Q23" s="6" t="s">
        <v>23</v>
      </c>
      <c r="R23" s="6"/>
    </row>
    <row r="24" spans="1:18" x14ac:dyDescent="0.25">
      <c r="A24" s="6" t="s">
        <v>92</v>
      </c>
      <c r="B24" s="6" t="s">
        <v>28</v>
      </c>
      <c r="C24" s="6" t="s">
        <v>25</v>
      </c>
      <c r="D24" s="6"/>
      <c r="E24" s="6"/>
      <c r="F24" s="6"/>
      <c r="G24" s="8">
        <v>44060</v>
      </c>
      <c r="H24" s="6"/>
      <c r="I24" s="6" t="s">
        <v>20</v>
      </c>
      <c r="J24" s="8"/>
      <c r="K24" s="6" t="s">
        <v>27</v>
      </c>
      <c r="L24" s="6" t="s">
        <v>20</v>
      </c>
      <c r="M24" s="6"/>
      <c r="N24" s="6" t="s">
        <v>20</v>
      </c>
      <c r="O24" s="6" t="s">
        <v>20</v>
      </c>
      <c r="P24" s="6" t="s">
        <v>20</v>
      </c>
      <c r="Q24" s="6"/>
      <c r="R24" s="6"/>
    </row>
    <row r="25" spans="1:18" x14ac:dyDescent="0.25">
      <c r="A25" s="6" t="s">
        <v>93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6" t="s">
        <v>94</v>
      </c>
      <c r="B26" s="6" t="s">
        <v>95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Automation</vt:lpstr>
      <vt:lpstr>Matériel</vt:lpstr>
    </vt:vector>
  </TitlesOfParts>
  <Company>CHBA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Bart Strubbe</cp:lastModifiedBy>
  <dcterms:created xsi:type="dcterms:W3CDTF">2024-05-21T12:27:29Z</dcterms:created>
  <dcterms:modified xsi:type="dcterms:W3CDTF">2024-07-15T08:03:23Z</dcterms:modified>
</cp:coreProperties>
</file>