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2CE45D9-A2BE-4440-8EA8-8EFF358E1843}" xr6:coauthVersionLast="47" xr6:coauthVersionMax="47" xr10:uidLastSave="{00000000-0000-0000-0000-000000000000}"/>
  <bookViews>
    <workbookView xWindow="-120" yWindow="-120" windowWidth="29040" windowHeight="15990" activeTab="4" xr2:uid="{E8838D61-C664-4DA7-BCED-0B5CADBBDA18}"/>
  </bookViews>
  <sheets>
    <sheet name="INFO" sheetId="2" r:id="rId1"/>
    <sheet name="Planning S21" sheetId="1" state="hidden" r:id="rId2"/>
    <sheet name="Planning S22" sheetId="7" state="hidden" r:id="rId3"/>
    <sheet name="Planning S23" sheetId="6" state="hidden" r:id="rId4"/>
    <sheet name="Planning S26" sheetId="9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3" i="9" l="1"/>
  <c r="M23" i="9"/>
  <c r="N23" i="9"/>
  <c r="O23" i="9"/>
  <c r="P23" i="9"/>
  <c r="K4" i="9"/>
  <c r="L4" i="9"/>
  <c r="M4" i="9"/>
  <c r="N4" i="9"/>
  <c r="O4" i="9"/>
  <c r="P4" i="9"/>
  <c r="K5" i="9"/>
  <c r="L5" i="9"/>
  <c r="M5" i="9"/>
  <c r="N5" i="9"/>
  <c r="O5" i="9"/>
  <c r="P5" i="9"/>
  <c r="K6" i="9"/>
  <c r="L6" i="9"/>
  <c r="M6" i="9"/>
  <c r="N6" i="9"/>
  <c r="O6" i="9"/>
  <c r="P6" i="9"/>
  <c r="K7" i="9"/>
  <c r="L7" i="9"/>
  <c r="M7" i="9"/>
  <c r="N7" i="9"/>
  <c r="O7" i="9"/>
  <c r="P7" i="9"/>
  <c r="K8" i="9"/>
  <c r="L8" i="9"/>
  <c r="M8" i="9"/>
  <c r="N8" i="9"/>
  <c r="O8" i="9"/>
  <c r="P8" i="9"/>
  <c r="K9" i="9"/>
  <c r="L9" i="9"/>
  <c r="M9" i="9"/>
  <c r="N9" i="9"/>
  <c r="O9" i="9"/>
  <c r="P9" i="9"/>
  <c r="K10" i="9"/>
  <c r="L10" i="9"/>
  <c r="M10" i="9"/>
  <c r="N10" i="9"/>
  <c r="O10" i="9"/>
  <c r="P10" i="9"/>
  <c r="K11" i="9"/>
  <c r="L11" i="9"/>
  <c r="M11" i="9"/>
  <c r="N11" i="9"/>
  <c r="O11" i="9"/>
  <c r="P11" i="9"/>
  <c r="K12" i="9"/>
  <c r="L12" i="9"/>
  <c r="M12" i="9"/>
  <c r="N12" i="9"/>
  <c r="O12" i="9"/>
  <c r="P12" i="9"/>
  <c r="K13" i="9"/>
  <c r="L13" i="9"/>
  <c r="M13" i="9"/>
  <c r="N13" i="9"/>
  <c r="O13" i="9"/>
  <c r="P13" i="9"/>
  <c r="K14" i="9"/>
  <c r="L14" i="9"/>
  <c r="M14" i="9"/>
  <c r="N14" i="9"/>
  <c r="O14" i="9"/>
  <c r="P14" i="9"/>
  <c r="K15" i="9"/>
  <c r="L15" i="9"/>
  <c r="M15" i="9"/>
  <c r="N15" i="9"/>
  <c r="O15" i="9"/>
  <c r="P15" i="9"/>
  <c r="K16" i="9"/>
  <c r="L16" i="9"/>
  <c r="M16" i="9"/>
  <c r="N16" i="9"/>
  <c r="O16" i="9"/>
  <c r="P16" i="9"/>
  <c r="K17" i="9"/>
  <c r="L17" i="9"/>
  <c r="M17" i="9"/>
  <c r="N17" i="9"/>
  <c r="O17" i="9"/>
  <c r="P17" i="9"/>
  <c r="K18" i="9"/>
  <c r="L18" i="9"/>
  <c r="M18" i="9"/>
  <c r="N18" i="9"/>
  <c r="O18" i="9"/>
  <c r="P18" i="9"/>
  <c r="K19" i="9"/>
  <c r="L19" i="9"/>
  <c r="M19" i="9"/>
  <c r="N19" i="9"/>
  <c r="O19" i="9"/>
  <c r="P19" i="9"/>
  <c r="K20" i="9"/>
  <c r="L20" i="9"/>
  <c r="M20" i="9"/>
  <c r="N20" i="9"/>
  <c r="O20" i="9"/>
  <c r="P20" i="9"/>
  <c r="K21" i="9"/>
  <c r="L21" i="9"/>
  <c r="M21" i="9"/>
  <c r="N21" i="9"/>
  <c r="O21" i="9"/>
  <c r="P21" i="9"/>
  <c r="K22" i="9"/>
  <c r="L22" i="9"/>
  <c r="M22" i="9"/>
  <c r="N22" i="9"/>
  <c r="O22" i="9"/>
  <c r="P22" i="9"/>
  <c r="L3" i="9"/>
  <c r="M3" i="9"/>
  <c r="N3" i="9"/>
  <c r="O3" i="9"/>
  <c r="P3" i="9"/>
  <c r="L1" i="9"/>
  <c r="M1" i="9"/>
  <c r="N1" i="9"/>
  <c r="O1" i="9"/>
  <c r="P1" i="9"/>
  <c r="K1" i="9"/>
  <c r="K3" i="9" s="1"/>
  <c r="C3" i="9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K23" i="9" l="1"/>
  <c r="G26" i="9" s="1"/>
</calcChain>
</file>

<file path=xl/sharedStrings.xml><?xml version="1.0" encoding="utf-8"?>
<sst xmlns="http://schemas.openxmlformats.org/spreadsheetml/2006/main" count="344" uniqueCount="129">
  <si>
    <t>Chauffeur</t>
  </si>
  <si>
    <t>CAMION</t>
  </si>
  <si>
    <t xml:space="preserve">Eric CANEVE / 5006 </t>
  </si>
  <si>
    <t>EG-411-XY / 1234</t>
  </si>
  <si>
    <t>Corentin JORRY / 167</t>
  </si>
  <si>
    <t>DV-109-ZT / 1224</t>
  </si>
  <si>
    <t>Christophe TECHER / 0420</t>
  </si>
  <si>
    <t>6759-XC-21 / 1032</t>
  </si>
  <si>
    <t>Michael DARGENTOLLE / 0336</t>
  </si>
  <si>
    <t>AN-332-NZ / 1200</t>
  </si>
  <si>
    <t>Yodji GADO / 0425</t>
  </si>
  <si>
    <t>FK-922-AY / 1244</t>
  </si>
  <si>
    <t>Jérémy DUBREUCQ</t>
  </si>
  <si>
    <t>Gillian GAD / 9175</t>
  </si>
  <si>
    <t>Tom HEID / 370039</t>
  </si>
  <si>
    <t>Alexandre NOWAK / 0094</t>
  </si>
  <si>
    <t>JOUR</t>
  </si>
  <si>
    <t>CLIENT</t>
  </si>
  <si>
    <t>Heure poste</t>
  </si>
  <si>
    <t>CHAUFFEUR</t>
  </si>
  <si>
    <t>CHAUFFEUR / CONVOYEUR</t>
  </si>
  <si>
    <t>VEHICULE</t>
  </si>
  <si>
    <t>ABSENT</t>
  </si>
  <si>
    <t>ACTIVITE MOUTIERS</t>
  </si>
  <si>
    <t>Lundi</t>
  </si>
  <si>
    <t>Mardi</t>
  </si>
  <si>
    <t>Mercredi</t>
  </si>
  <si>
    <t>Jeudi</t>
  </si>
  <si>
    <t>Vendredi</t>
  </si>
  <si>
    <t>Privilégier kangoo sur faulquemont selon quantité</t>
  </si>
  <si>
    <t>Prévu</t>
  </si>
  <si>
    <t>Création</t>
  </si>
  <si>
    <t>Demande client incertain</t>
  </si>
  <si>
    <t>Férié</t>
  </si>
  <si>
    <t>Jaillon</t>
  </si>
  <si>
    <t>5h30</t>
  </si>
  <si>
    <t>Faulq / vaglio</t>
  </si>
  <si>
    <t>4h45</t>
  </si>
  <si>
    <t>Dugny</t>
  </si>
  <si>
    <t>6h00</t>
  </si>
  <si>
    <t>Bainville</t>
  </si>
  <si>
    <t>Thome 6759</t>
  </si>
  <si>
    <t>7h30</t>
  </si>
  <si>
    <t>Cimalux</t>
  </si>
  <si>
    <t>5h15</t>
  </si>
  <si>
    <t>formation</t>
  </si>
  <si>
    <t>faulquemont</t>
  </si>
  <si>
    <t>Raon / PJ</t>
  </si>
  <si>
    <t>2h45</t>
  </si>
  <si>
    <t xml:space="preserve">faulq </t>
  </si>
  <si>
    <t>Solvay</t>
  </si>
  <si>
    <t>Renault TRUCKS</t>
  </si>
  <si>
    <t>Faulq- Vaglio</t>
  </si>
  <si>
    <t>Sorcy</t>
  </si>
  <si>
    <t>4h15</t>
  </si>
  <si>
    <t>Appro 11H30</t>
  </si>
  <si>
    <t>05h15</t>
  </si>
  <si>
    <t>Raon</t>
  </si>
  <si>
    <t>THOME</t>
  </si>
  <si>
    <t>9h30</t>
  </si>
  <si>
    <t>Entretien</t>
  </si>
  <si>
    <t>Vaglio</t>
  </si>
  <si>
    <t>SECAB</t>
  </si>
  <si>
    <t>4h00</t>
  </si>
  <si>
    <t>Appro Détos 9H00</t>
  </si>
  <si>
    <t>Faulq / cimalux</t>
  </si>
  <si>
    <t>04H45</t>
  </si>
  <si>
    <t>Rausher</t>
  </si>
  <si>
    <t>Récupérer DV chez Renault TRUCK</t>
  </si>
  <si>
    <t>Malancourt</t>
  </si>
  <si>
    <t>06H00</t>
  </si>
  <si>
    <t xml:space="preserve">Faulq </t>
  </si>
  <si>
    <t>04h45</t>
  </si>
  <si>
    <t>RDV 11h30 Norauto CY372WC</t>
  </si>
  <si>
    <t>RAON</t>
  </si>
  <si>
    <t>02H45</t>
  </si>
  <si>
    <t>SIXT 11H Corentin</t>
  </si>
  <si>
    <t>DUGNY</t>
  </si>
  <si>
    <t>10H00</t>
  </si>
  <si>
    <t>AN-332-NZ mines+tachy</t>
  </si>
  <si>
    <t>Faulq/Vaglio</t>
  </si>
  <si>
    <t>SIXT 11H Yodji</t>
  </si>
  <si>
    <t>RAT</t>
  </si>
  <si>
    <t xml:space="preserve">EXPLOROC VOID </t>
  </si>
  <si>
    <t>05H15</t>
  </si>
  <si>
    <t>APPRO 16T 11h30</t>
  </si>
  <si>
    <t>FAULQ/VAGLIO</t>
  </si>
  <si>
    <t>SIXT 14H Corentin</t>
  </si>
  <si>
    <t>CIMALUX</t>
  </si>
  <si>
    <t>deposer 208 a mondial parebrise à 17h30</t>
  </si>
  <si>
    <t>208 mondial parebrise</t>
  </si>
  <si>
    <t>Faulq /EOD-EX Thierville/meuse</t>
  </si>
  <si>
    <t>RAON/PETIT JEAN</t>
  </si>
  <si>
    <t xml:space="preserve">DUGNY Poudrière / MEAC </t>
  </si>
  <si>
    <t>SIXT 14H Yodji</t>
  </si>
  <si>
    <t>Client 1</t>
  </si>
  <si>
    <t>Client 2</t>
  </si>
  <si>
    <t>Client3</t>
  </si>
  <si>
    <t>Prenom2</t>
  </si>
  <si>
    <t>Prenom3</t>
  </si>
  <si>
    <t>Prenom 4</t>
  </si>
  <si>
    <t>Prenom 5</t>
  </si>
  <si>
    <t>Prenom 6</t>
  </si>
  <si>
    <t>Prenom 7</t>
  </si>
  <si>
    <t>Prenom 8</t>
  </si>
  <si>
    <t>Prenom 9</t>
  </si>
  <si>
    <t>Prenom 10</t>
  </si>
  <si>
    <t>Camion 1</t>
  </si>
  <si>
    <t>Camion 2</t>
  </si>
  <si>
    <t>Camion 3</t>
  </si>
  <si>
    <t>Camion 4</t>
  </si>
  <si>
    <t>Camion 5</t>
  </si>
  <si>
    <t>ACTIVITE SUR SITE</t>
  </si>
  <si>
    <t>prenom 1</t>
  </si>
  <si>
    <t>TOTAL HEURE SEMAINE</t>
  </si>
  <si>
    <t>prenom 2</t>
  </si>
  <si>
    <t>prenom 3</t>
  </si>
  <si>
    <t>prenom 4</t>
  </si>
  <si>
    <t>prenom 5</t>
  </si>
  <si>
    <t>Prenom1</t>
  </si>
  <si>
    <t>DEBUT POSTE</t>
  </si>
  <si>
    <t>FIN POSTE</t>
  </si>
  <si>
    <t>TOTAL JOUR</t>
  </si>
  <si>
    <t>Heure Prenom1</t>
  </si>
  <si>
    <t>Heure Prenom2</t>
  </si>
  <si>
    <t>Heure Prenom3</t>
  </si>
  <si>
    <t>Heure Prenom4</t>
  </si>
  <si>
    <t>Heure Prenom5</t>
  </si>
  <si>
    <t>Heure Prenom6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</si>
</sst>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h]:mm;@"/>
    <numFmt numFmtId="166" formatCode="h:mm;\-0.00;"/>
  </numFmts>
  <fonts count="13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3" tint="0.499984740745262"/>
      <name val="Aptos Narrow"/>
      <family val="2"/>
      <scheme val="minor"/>
    </font>
    <font>
      <b/>
      <sz val="11"/>
      <color theme="5" tint="0.39997558519241921"/>
      <name val="Aptos Narrow"/>
      <family val="2"/>
      <scheme val="minor"/>
    </font>
    <font>
      <b/>
      <sz val="11"/>
      <name val="Aptos Narrow"/>
      <family val="2"/>
      <scheme val="minor"/>
    </font>
    <font>
      <strike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theme="1"/>
      <name val="Aptos Narrow"/>
      <family val="2"/>
    </font>
    <font>
      <b/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/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rgb="FFFF0000"/>
      </top>
      <bottom/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/>
      <top style="medium">
        <color rgb="FFFF0000"/>
      </top>
      <bottom/>
      <diagonal/>
    </border>
    <border>
      <left style="thin">
        <color indexed="64"/>
      </left>
      <right/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rgb="FFFF0000"/>
      </right>
      <top style="medium">
        <color rgb="FFFF0000"/>
      </top>
      <bottom style="thin">
        <color rgb="FF000000"/>
      </bottom>
      <diagonal/>
    </border>
    <border>
      <left style="thin">
        <color rgb="FF000000"/>
      </left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FF0000"/>
      </right>
      <top style="thin">
        <color rgb="FF000000"/>
      </top>
      <bottom style="medium">
        <color rgb="FFFF0000"/>
      </bottom>
      <diagonal/>
    </border>
    <border>
      <left style="thin">
        <color rgb="FF000000"/>
      </left>
      <right style="medium">
        <color rgb="FFFF0000"/>
      </right>
      <top style="medium">
        <color rgb="FFFF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rgb="FFFF0000"/>
      </right>
      <top style="thin">
        <color rgb="FF000000"/>
      </top>
      <bottom/>
      <diagonal/>
    </border>
    <border>
      <left style="thin">
        <color rgb="FF000000"/>
      </left>
      <right style="medium">
        <color rgb="FFFF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rgb="FFFF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medium">
        <color rgb="FFFF0000"/>
      </top>
      <bottom/>
      <diagonal/>
    </border>
    <border>
      <left style="thin">
        <color rgb="FF000000"/>
      </left>
      <right/>
      <top style="medium">
        <color rgb="FFFF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FF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medium">
        <color rgb="FFFF0000"/>
      </top>
      <bottom/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 style="medium">
        <color theme="3" tint="0.499984740745262"/>
      </left>
      <right style="medium">
        <color theme="3" tint="0.499984740745262"/>
      </right>
      <top style="medium">
        <color theme="3" tint="0.499984740745262"/>
      </top>
      <bottom style="medium">
        <color theme="3" tint="0.499984740745262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1" fillId="0" borderId="13" xfId="0" applyFont="1" applyBorder="1"/>
    <xf numFmtId="0" fontId="1" fillId="0" borderId="15" xfId="0" applyFont="1" applyBorder="1"/>
    <xf numFmtId="0" fontId="0" fillId="0" borderId="17" xfId="0" applyBorder="1"/>
    <xf numFmtId="0" fontId="0" fillId="0" borderId="17" xfId="0" applyBorder="1" applyAlignment="1">
      <alignment horizontal="center" vertical="center"/>
    </xf>
    <xf numFmtId="0" fontId="1" fillId="0" borderId="18" xfId="0" applyFont="1" applyBorder="1"/>
    <xf numFmtId="0" fontId="0" fillId="0" borderId="19" xfId="0" applyBorder="1"/>
    <xf numFmtId="0" fontId="0" fillId="0" borderId="20" xfId="0" applyBorder="1"/>
    <xf numFmtId="0" fontId="0" fillId="0" borderId="20" xfId="0" applyBorder="1" applyAlignment="1">
      <alignment horizontal="center" vertical="center"/>
    </xf>
    <xf numFmtId="0" fontId="1" fillId="0" borderId="21" xfId="0" applyFont="1" applyBorder="1"/>
    <xf numFmtId="0" fontId="2" fillId="0" borderId="9" xfId="0" applyFont="1" applyBorder="1" applyAlignment="1">
      <alignment horizontal="center" vertical="center"/>
    </xf>
    <xf numFmtId="0" fontId="0" fillId="0" borderId="22" xfId="0" applyBorder="1"/>
    <xf numFmtId="0" fontId="0" fillId="0" borderId="22" xfId="0" applyBorder="1" applyAlignment="1">
      <alignment horizontal="center" vertical="center"/>
    </xf>
    <xf numFmtId="0" fontId="2" fillId="0" borderId="1" xfId="0" applyFont="1" applyBorder="1"/>
    <xf numFmtId="0" fontId="4" fillId="0" borderId="0" xfId="0" applyFont="1"/>
    <xf numFmtId="0" fontId="5" fillId="0" borderId="0" xfId="0" applyFont="1"/>
    <xf numFmtId="0" fontId="6" fillId="0" borderId="1" xfId="0" applyFont="1" applyBorder="1"/>
    <xf numFmtId="0" fontId="2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7" xfId="0" applyFont="1" applyBorder="1"/>
    <xf numFmtId="0" fontId="2" fillId="0" borderId="12" xfId="0" applyFont="1" applyBorder="1"/>
    <xf numFmtId="0" fontId="2" fillId="0" borderId="11" xfId="0" applyFont="1" applyBorder="1" applyAlignment="1">
      <alignment horizontal="center" vertical="center"/>
    </xf>
    <xf numFmtId="0" fontId="7" fillId="0" borderId="12" xfId="0" applyFont="1" applyBorder="1"/>
    <xf numFmtId="0" fontId="7" fillId="0" borderId="1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2" fillId="0" borderId="3" xfId="0" applyFont="1" applyBorder="1"/>
    <xf numFmtId="0" fontId="1" fillId="0" borderId="27" xfId="0" applyFont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8" fillId="0" borderId="31" xfId="0" applyFont="1" applyBorder="1" applyAlignment="1">
      <alignment horizontal="center" vertical="center" wrapText="1"/>
    </xf>
    <xf numFmtId="0" fontId="2" fillId="0" borderId="2" xfId="0" applyFont="1" applyBorder="1"/>
    <xf numFmtId="0" fontId="0" fillId="0" borderId="2" xfId="0" applyBorder="1" applyAlignment="1">
      <alignment horizontal="center" vertical="center"/>
    </xf>
    <xf numFmtId="0" fontId="1" fillId="0" borderId="32" xfId="0" applyFont="1" applyBorder="1"/>
    <xf numFmtId="0" fontId="0" fillId="0" borderId="33" xfId="0" applyBorder="1"/>
    <xf numFmtId="0" fontId="0" fillId="0" borderId="34" xfId="0" applyBorder="1"/>
    <xf numFmtId="0" fontId="9" fillId="0" borderId="1" xfId="0" applyFont="1" applyBorder="1"/>
    <xf numFmtId="0" fontId="11" fillId="0" borderId="1" xfId="0" applyFont="1" applyBorder="1"/>
    <xf numFmtId="0" fontId="0" fillId="0" borderId="35" xfId="0" applyBorder="1"/>
    <xf numFmtId="0" fontId="0" fillId="0" borderId="36" xfId="0" applyBorder="1"/>
    <xf numFmtId="0" fontId="2" fillId="0" borderId="35" xfId="0" applyFont="1" applyBorder="1"/>
    <xf numFmtId="0" fontId="0" fillId="0" borderId="38" xfId="0" applyBorder="1" applyAlignment="1">
      <alignment horizontal="center" vertical="center"/>
    </xf>
    <xf numFmtId="0" fontId="6" fillId="0" borderId="3" xfId="0" applyFont="1" applyBorder="1"/>
    <xf numFmtId="0" fontId="12" fillId="0" borderId="1" xfId="0" applyFont="1" applyBorder="1"/>
    <xf numFmtId="0" fontId="8" fillId="0" borderId="12" xfId="0" applyFont="1" applyBorder="1"/>
    <xf numFmtId="0" fontId="8" fillId="0" borderId="1" xfId="0" applyFont="1" applyBorder="1"/>
    <xf numFmtId="0" fontId="10" fillId="0" borderId="1" xfId="0" applyFont="1" applyBorder="1" applyAlignment="1">
      <alignment horizontal="center" vertical="center"/>
    </xf>
    <xf numFmtId="0" fontId="2" fillId="0" borderId="24" xfId="0" applyFont="1" applyBorder="1"/>
    <xf numFmtId="0" fontId="2" fillId="0" borderId="25" xfId="0" applyFont="1" applyBorder="1"/>
    <xf numFmtId="0" fontId="2" fillId="0" borderId="32" xfId="0" applyFont="1" applyBorder="1"/>
    <xf numFmtId="0" fontId="9" fillId="0" borderId="42" xfId="0" applyFont="1" applyBorder="1" applyAlignment="1">
      <alignment horizontal="center" vertical="center" wrapText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" fillId="0" borderId="43" xfId="0" applyFont="1" applyBorder="1"/>
    <xf numFmtId="0" fontId="0" fillId="0" borderId="46" xfId="0" applyBorder="1"/>
    <xf numFmtId="0" fontId="1" fillId="0" borderId="47" xfId="0" applyFont="1" applyBorder="1"/>
    <xf numFmtId="0" fontId="2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/>
    <xf numFmtId="165" fontId="0" fillId="0" borderId="0" xfId="0" applyNumberFormat="1"/>
    <xf numFmtId="0" fontId="2" fillId="0" borderId="48" xfId="0" applyFont="1" applyBorder="1" applyAlignment="1">
      <alignment horizontal="center" vertical="center"/>
    </xf>
    <xf numFmtId="164" fontId="0" fillId="0" borderId="50" xfId="0" applyNumberFormat="1" applyBorder="1"/>
    <xf numFmtId="0" fontId="2" fillId="0" borderId="50" xfId="0" applyFont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0" fillId="2" borderId="40" xfId="0" applyFill="1" applyBorder="1"/>
    <xf numFmtId="0" fontId="0" fillId="2" borderId="12" xfId="0" applyFill="1" applyBorder="1"/>
    <xf numFmtId="0" fontId="0" fillId="2" borderId="38" xfId="0" applyFill="1" applyBorder="1"/>
    <xf numFmtId="0" fontId="0" fillId="2" borderId="1" xfId="0" applyFill="1" applyBorder="1"/>
    <xf numFmtId="0" fontId="0" fillId="2" borderId="41" xfId="0" applyFill="1" applyBorder="1"/>
    <xf numFmtId="0" fontId="0" fillId="2" borderId="2" xfId="0" applyFill="1" applyBorder="1"/>
    <xf numFmtId="0" fontId="0" fillId="2" borderId="17" xfId="0" applyFill="1" applyBorder="1"/>
    <xf numFmtId="0" fontId="0" fillId="2" borderId="3" xfId="0" applyFill="1" applyBorder="1"/>
    <xf numFmtId="0" fontId="0" fillId="0" borderId="50" xfId="0" applyBorder="1"/>
    <xf numFmtId="165" fontId="0" fillId="0" borderId="50" xfId="0" applyNumberFormat="1" applyBorder="1"/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66" fontId="0" fillId="0" borderId="1" xfId="0" applyNumberFormat="1" applyBorder="1"/>
  </cellXfs>
  <cellStyles count="1">
    <cellStyle name="Standaard" xfId="0" builtinId="0"/>
  </cellStyles>
  <dxfs count="8"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A8EE2-B252-4313-8131-8F5520718486}" name="Tableau1" displayName="Tableau1" ref="A1:A11" totalsRowShown="0" dataDxfId="6" headerRowBorderDxfId="7" tableBorderDxfId="5">
  <autoFilter ref="A1:A11" xr:uid="{642A8EE2-B252-4313-8131-8F5520718486}"/>
  <tableColumns count="1">
    <tableColumn id="1" xr3:uid="{C08A142A-263B-4E3F-B07D-ABACD7AC153C}" name="Chauffeur" dataDxfId="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CE5B41-7C4E-4307-B1AD-367B13A2FA52}" name="Tableau2" displayName="Tableau2" ref="C1:C6" totalsRowShown="0" headerRowBorderDxfId="3" tableBorderDxfId="2" totalsRowBorderDxfId="1">
  <autoFilter ref="C1:C6" xr:uid="{42CE5B41-7C4E-4307-B1AD-367B13A2FA52}"/>
  <tableColumns count="1">
    <tableColumn id="1" xr3:uid="{334C7EC8-09DF-43FE-8B43-EA67B9D5AB74}" name="CAMIO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2E9E2-CDDD-4A52-BFF1-B99B1974A369}">
  <dimension ref="A1:C11"/>
  <sheetViews>
    <sheetView workbookViewId="0">
      <selection activeCell="L15" sqref="L15"/>
    </sheetView>
  </sheetViews>
  <sheetFormatPr defaultColWidth="11.42578125" defaultRowHeight="15" x14ac:dyDescent="0.25"/>
  <cols>
    <col min="1" max="1" width="25.28515625" bestFit="1" customWidth="1"/>
    <col min="3" max="3" width="15.85546875" bestFit="1" customWidth="1"/>
  </cols>
  <sheetData>
    <row r="1" spans="1:3" ht="15.75" thickBot="1" x14ac:dyDescent="0.3">
      <c r="A1" s="6" t="s">
        <v>0</v>
      </c>
      <c r="C1" s="4" t="s">
        <v>1</v>
      </c>
    </row>
    <row r="2" spans="1:3" x14ac:dyDescent="0.25">
      <c r="A2" s="4" t="s">
        <v>119</v>
      </c>
      <c r="C2" s="5" t="s">
        <v>107</v>
      </c>
    </row>
    <row r="3" spans="1:3" x14ac:dyDescent="0.25">
      <c r="A3" s="5" t="s">
        <v>98</v>
      </c>
      <c r="C3" s="5" t="s">
        <v>108</v>
      </c>
    </row>
    <row r="4" spans="1:3" x14ac:dyDescent="0.25">
      <c r="A4" s="5" t="s">
        <v>99</v>
      </c>
      <c r="C4" s="5" t="s">
        <v>109</v>
      </c>
    </row>
    <row r="5" spans="1:3" x14ac:dyDescent="0.25">
      <c r="A5" s="4" t="s">
        <v>100</v>
      </c>
      <c r="C5" s="5" t="s">
        <v>110</v>
      </c>
    </row>
    <row r="6" spans="1:3" x14ac:dyDescent="0.25">
      <c r="A6" s="4" t="s">
        <v>101</v>
      </c>
      <c r="C6" s="5" t="s">
        <v>111</v>
      </c>
    </row>
    <row r="7" spans="1:3" x14ac:dyDescent="0.25">
      <c r="A7" s="4" t="s">
        <v>102</v>
      </c>
    </row>
    <row r="8" spans="1:3" x14ac:dyDescent="0.25">
      <c r="A8" s="4" t="s">
        <v>103</v>
      </c>
    </row>
    <row r="9" spans="1:3" x14ac:dyDescent="0.25">
      <c r="A9" s="4" t="s">
        <v>104</v>
      </c>
    </row>
    <row r="10" spans="1:3" x14ac:dyDescent="0.25">
      <c r="A10" s="4" t="s">
        <v>105</v>
      </c>
    </row>
    <row r="11" spans="1:3" x14ac:dyDescent="0.25">
      <c r="A11" s="4" t="s">
        <v>106</v>
      </c>
    </row>
  </sheetData>
  <phoneticPr fontId="3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4ADF2-F818-4346-84B0-9CEFE6CF1D5B}">
  <dimension ref="A1:H22"/>
  <sheetViews>
    <sheetView workbookViewId="0">
      <selection activeCell="I7" sqref="I7"/>
    </sheetView>
  </sheetViews>
  <sheetFormatPr defaultColWidth="11.42578125" defaultRowHeight="15" x14ac:dyDescent="0.25"/>
  <cols>
    <col min="2" max="2" width="12.5703125" bestFit="1" customWidth="1"/>
    <col min="4" max="5" width="25.28515625" bestFit="1" customWidth="1"/>
    <col min="6" max="6" width="25.28515625" customWidth="1"/>
    <col min="7" max="7" width="25.28515625" bestFit="1" customWidth="1"/>
  </cols>
  <sheetData>
    <row r="1" spans="1:8" ht="30.75" thickBot="1" x14ac:dyDescent="0.3">
      <c r="A1" s="25" t="s">
        <v>16</v>
      </c>
      <c r="B1" s="7" t="s">
        <v>17</v>
      </c>
      <c r="C1" s="7" t="s">
        <v>18</v>
      </c>
      <c r="D1" s="7" t="s">
        <v>19</v>
      </c>
      <c r="E1" s="8" t="s">
        <v>20</v>
      </c>
      <c r="F1" s="13" t="s">
        <v>21</v>
      </c>
      <c r="G1" s="9" t="s">
        <v>22</v>
      </c>
      <c r="H1" s="10"/>
    </row>
    <row r="2" spans="1:8" x14ac:dyDescent="0.25">
      <c r="A2" s="95" t="s">
        <v>24</v>
      </c>
      <c r="B2" s="14" t="s">
        <v>33</v>
      </c>
      <c r="C2" s="15"/>
      <c r="D2" s="14"/>
      <c r="E2" s="14"/>
      <c r="F2" s="14"/>
      <c r="G2" s="16"/>
    </row>
    <row r="3" spans="1:8" x14ac:dyDescent="0.25">
      <c r="A3" s="96"/>
      <c r="B3" s="1"/>
      <c r="C3" s="11"/>
      <c r="D3" s="1"/>
      <c r="E3" s="1"/>
      <c r="F3" s="1"/>
      <c r="G3" s="17"/>
    </row>
    <row r="4" spans="1:8" x14ac:dyDescent="0.25">
      <c r="A4" s="96"/>
      <c r="B4" s="1"/>
      <c r="C4" s="11"/>
      <c r="D4" s="1"/>
      <c r="E4" s="1"/>
      <c r="F4" s="1"/>
      <c r="G4" s="17"/>
    </row>
    <row r="5" spans="1:8" ht="15.75" thickBot="1" x14ac:dyDescent="0.3">
      <c r="A5" s="97"/>
      <c r="B5" s="18"/>
      <c r="C5" s="19"/>
      <c r="D5" s="18"/>
      <c r="E5" s="18"/>
      <c r="F5" s="18"/>
      <c r="G5" s="20"/>
    </row>
    <row r="6" spans="1:8" x14ac:dyDescent="0.25">
      <c r="A6" s="95" t="s">
        <v>25</v>
      </c>
      <c r="B6" s="14" t="s">
        <v>34</v>
      </c>
      <c r="C6" s="15" t="s">
        <v>35</v>
      </c>
      <c r="D6" s="14" t="s">
        <v>4</v>
      </c>
      <c r="E6" s="14" t="s">
        <v>8</v>
      </c>
      <c r="F6" s="14"/>
      <c r="G6" s="16" t="s">
        <v>10</v>
      </c>
    </row>
    <row r="7" spans="1:8" x14ac:dyDescent="0.25">
      <c r="A7" s="96"/>
      <c r="B7" s="1" t="s">
        <v>36</v>
      </c>
      <c r="C7" s="11" t="s">
        <v>37</v>
      </c>
      <c r="D7" s="1" t="s">
        <v>2</v>
      </c>
      <c r="E7" s="1" t="s">
        <v>15</v>
      </c>
      <c r="F7" s="1"/>
      <c r="G7" s="17"/>
    </row>
    <row r="8" spans="1:8" x14ac:dyDescent="0.25">
      <c r="A8" s="96"/>
      <c r="B8" s="1" t="s">
        <v>38</v>
      </c>
      <c r="C8" s="11" t="s">
        <v>39</v>
      </c>
      <c r="D8" s="1" t="s">
        <v>6</v>
      </c>
      <c r="E8" s="1" t="s">
        <v>14</v>
      </c>
      <c r="F8" s="1"/>
      <c r="G8" s="17"/>
    </row>
    <row r="9" spans="1:8" ht="15.75" thickBot="1" x14ac:dyDescent="0.3">
      <c r="A9" s="97"/>
      <c r="B9" s="18"/>
      <c r="C9" s="19"/>
      <c r="D9" s="18"/>
      <c r="E9" s="18"/>
      <c r="F9" s="18"/>
      <c r="G9" s="20"/>
    </row>
    <row r="10" spans="1:8" x14ac:dyDescent="0.25">
      <c r="A10" s="95" t="s">
        <v>26</v>
      </c>
      <c r="B10" s="14" t="s">
        <v>40</v>
      </c>
      <c r="C10" s="15" t="s">
        <v>37</v>
      </c>
      <c r="D10" s="14" t="s">
        <v>4</v>
      </c>
      <c r="E10" s="14" t="s">
        <v>6</v>
      </c>
      <c r="F10" s="14" t="s">
        <v>3</v>
      </c>
      <c r="G10" s="16" t="s">
        <v>10</v>
      </c>
    </row>
    <row r="11" spans="1:8" x14ac:dyDescent="0.25">
      <c r="A11" s="96"/>
      <c r="B11" s="1" t="s">
        <v>41</v>
      </c>
      <c r="C11" s="11" t="s">
        <v>42</v>
      </c>
      <c r="D11" s="1" t="s">
        <v>2</v>
      </c>
      <c r="E11" s="1" t="s">
        <v>15</v>
      </c>
      <c r="F11" s="1" t="s">
        <v>7</v>
      </c>
      <c r="G11" s="17"/>
    </row>
    <row r="12" spans="1:8" x14ac:dyDescent="0.25">
      <c r="A12" s="96"/>
      <c r="B12" s="1"/>
      <c r="C12" s="11"/>
      <c r="D12" s="1"/>
      <c r="E12" s="1"/>
      <c r="F12" s="1"/>
      <c r="G12" s="17"/>
    </row>
    <row r="13" spans="1:8" ht="15.75" thickBot="1" x14ac:dyDescent="0.3">
      <c r="A13" s="97"/>
      <c r="B13" s="18"/>
      <c r="C13" s="19"/>
      <c r="D13" s="18"/>
      <c r="E13" s="18"/>
      <c r="F13" s="18"/>
      <c r="G13" s="20"/>
    </row>
    <row r="14" spans="1:8" x14ac:dyDescent="0.25">
      <c r="A14" s="95" t="s">
        <v>27</v>
      </c>
      <c r="B14" s="22" t="s">
        <v>36</v>
      </c>
      <c r="C14" s="23" t="s">
        <v>37</v>
      </c>
      <c r="D14" s="22" t="s">
        <v>4</v>
      </c>
      <c r="E14" s="22" t="s">
        <v>15</v>
      </c>
      <c r="F14" s="22" t="s">
        <v>5</v>
      </c>
      <c r="G14" s="16" t="s">
        <v>10</v>
      </c>
    </row>
    <row r="15" spans="1:8" x14ac:dyDescent="0.25">
      <c r="A15" s="96"/>
      <c r="B15" s="1" t="s">
        <v>43</v>
      </c>
      <c r="C15" s="11" t="s">
        <v>44</v>
      </c>
      <c r="D15" s="1" t="s">
        <v>14</v>
      </c>
      <c r="E15" s="1" t="s">
        <v>8</v>
      </c>
      <c r="F15" s="1" t="s">
        <v>3</v>
      </c>
      <c r="G15" s="24" t="s">
        <v>6</v>
      </c>
      <c r="H15" s="21" t="s">
        <v>45</v>
      </c>
    </row>
    <row r="16" spans="1:8" x14ac:dyDescent="0.25">
      <c r="A16" s="96"/>
      <c r="B16" s="1"/>
      <c r="C16" s="11"/>
      <c r="D16" s="1"/>
      <c r="E16" s="1"/>
      <c r="F16" s="1"/>
      <c r="G16" s="24"/>
    </row>
    <row r="17" spans="1:7" ht="15.75" thickBot="1" x14ac:dyDescent="0.3">
      <c r="A17" s="97"/>
      <c r="B17" s="26"/>
      <c r="C17" s="27"/>
      <c r="D17" s="26"/>
      <c r="E17" s="26"/>
      <c r="F17" s="26"/>
      <c r="G17" s="20"/>
    </row>
    <row r="18" spans="1:7" x14ac:dyDescent="0.25">
      <c r="A18" s="95" t="s">
        <v>28</v>
      </c>
      <c r="B18" s="37" t="s">
        <v>46</v>
      </c>
      <c r="C18" s="38" t="s">
        <v>37</v>
      </c>
      <c r="D18" s="37" t="s">
        <v>4</v>
      </c>
      <c r="E18" s="37" t="s">
        <v>8</v>
      </c>
      <c r="F18" s="37" t="s">
        <v>3</v>
      </c>
      <c r="G18" s="16" t="s">
        <v>10</v>
      </c>
    </row>
    <row r="19" spans="1:7" x14ac:dyDescent="0.25">
      <c r="A19" s="96"/>
      <c r="B19" s="1"/>
      <c r="C19" s="11"/>
      <c r="D19" s="1"/>
      <c r="E19" s="1"/>
      <c r="F19" s="1"/>
      <c r="G19" s="17" t="s">
        <v>6</v>
      </c>
    </row>
    <row r="20" spans="1:7" x14ac:dyDescent="0.25">
      <c r="A20" s="96"/>
      <c r="B20" s="1" t="s">
        <v>47</v>
      </c>
      <c r="C20" s="11" t="s">
        <v>48</v>
      </c>
      <c r="D20" s="1" t="s">
        <v>2</v>
      </c>
      <c r="E20" s="1" t="s">
        <v>14</v>
      </c>
      <c r="F20" s="1" t="s">
        <v>5</v>
      </c>
      <c r="G20" s="17"/>
    </row>
    <row r="21" spans="1:7" ht="15.75" thickBot="1" x14ac:dyDescent="0.3">
      <c r="A21" s="97"/>
      <c r="B21" s="18"/>
      <c r="C21" s="19"/>
      <c r="D21" s="18"/>
      <c r="E21" s="18"/>
      <c r="F21" s="18"/>
      <c r="G21" s="20"/>
    </row>
    <row r="22" spans="1:7" ht="15.75" thickBot="1" x14ac:dyDescent="0.3">
      <c r="E22" s="18"/>
    </row>
  </sheetData>
  <mergeCells count="5">
    <mergeCell ref="A2:A5"/>
    <mergeCell ref="A6:A9"/>
    <mergeCell ref="A10:A13"/>
    <mergeCell ref="A14:A17"/>
    <mergeCell ref="A18:A21"/>
  </mergeCells>
  <phoneticPr fontId="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66E1999-EED4-4D2B-ACDF-E40EAB932F9C}">
          <x14:formula1>
            <xm:f>INFO!$C$2:$C$6</xm:f>
          </x14:formula1>
          <xm:sqref>F2:F21</xm:sqref>
        </x14:dataValidation>
        <x14:dataValidation type="list" allowBlank="1" showInputMessage="1" showErrorMessage="1" xr:uid="{7028DAA7-D6C1-4C56-8E6D-E6ACEC32CCB1}">
          <x14:formula1>
            <xm:f>INFO!$A$2:$A$11</xm:f>
          </x14:formula1>
          <xm:sqref>D2:E21 E22 G2:G21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D74C4-30A9-4641-9FA5-8D5752BA7F48}">
  <dimension ref="A1:H25"/>
  <sheetViews>
    <sheetView workbookViewId="0">
      <selection activeCell="I18" sqref="I18"/>
    </sheetView>
  </sheetViews>
  <sheetFormatPr defaultColWidth="11.42578125" defaultRowHeight="15" x14ac:dyDescent="0.25"/>
  <cols>
    <col min="2" max="2" width="23.28515625" bestFit="1" customWidth="1"/>
    <col min="4" max="5" width="27.5703125" bestFit="1" customWidth="1"/>
    <col min="6" max="6" width="25.28515625" customWidth="1"/>
    <col min="7" max="7" width="27.5703125" bestFit="1" customWidth="1"/>
    <col min="8" max="8" width="31.28515625" bestFit="1" customWidth="1"/>
  </cols>
  <sheetData>
    <row r="1" spans="1:8" ht="25.5" customHeight="1" x14ac:dyDescent="0.25">
      <c r="A1" s="36" t="s">
        <v>16</v>
      </c>
      <c r="B1" s="32" t="s">
        <v>17</v>
      </c>
      <c r="C1" s="32" t="s">
        <v>18</v>
      </c>
      <c r="D1" s="32" t="s">
        <v>19</v>
      </c>
      <c r="E1" s="33" t="s">
        <v>20</v>
      </c>
      <c r="F1" s="33" t="s">
        <v>21</v>
      </c>
      <c r="G1" s="39" t="s">
        <v>22</v>
      </c>
      <c r="H1" s="48" t="s">
        <v>23</v>
      </c>
    </row>
    <row r="2" spans="1:8" x14ac:dyDescent="0.25">
      <c r="A2" s="95" t="s">
        <v>24</v>
      </c>
      <c r="B2" s="35" t="s">
        <v>49</v>
      </c>
      <c r="C2" s="15" t="s">
        <v>37</v>
      </c>
      <c r="D2" s="14" t="s">
        <v>2</v>
      </c>
      <c r="E2" s="14" t="s">
        <v>15</v>
      </c>
      <c r="F2" s="14" t="s">
        <v>7</v>
      </c>
      <c r="G2" s="40" t="s">
        <v>10</v>
      </c>
      <c r="H2" s="45"/>
    </row>
    <row r="3" spans="1:8" x14ac:dyDescent="0.25">
      <c r="A3" s="96"/>
      <c r="B3" s="28" t="s">
        <v>50</v>
      </c>
      <c r="C3" s="11" t="s">
        <v>35</v>
      </c>
      <c r="D3" s="1" t="s">
        <v>4</v>
      </c>
      <c r="E3" s="1" t="s">
        <v>8</v>
      </c>
      <c r="F3" s="1" t="s">
        <v>3</v>
      </c>
      <c r="G3" s="41"/>
      <c r="H3" s="46"/>
    </row>
    <row r="4" spans="1:8" x14ac:dyDescent="0.25">
      <c r="A4" s="96"/>
      <c r="B4" s="28" t="s">
        <v>51</v>
      </c>
      <c r="C4" s="11" t="s">
        <v>42</v>
      </c>
      <c r="D4" s="1" t="s">
        <v>6</v>
      </c>
      <c r="E4" s="1" t="s">
        <v>14</v>
      </c>
      <c r="F4" s="1" t="s">
        <v>5</v>
      </c>
      <c r="G4" s="41"/>
      <c r="H4" s="46"/>
    </row>
    <row r="5" spans="1:8" x14ac:dyDescent="0.25">
      <c r="A5" s="96"/>
      <c r="B5" s="49"/>
      <c r="C5" s="50"/>
      <c r="D5" s="2"/>
      <c r="E5" s="2"/>
      <c r="F5" s="2"/>
      <c r="G5" s="51"/>
      <c r="H5" s="52"/>
    </row>
    <row r="6" spans="1:8" x14ac:dyDescent="0.25">
      <c r="A6" s="95" t="s">
        <v>25</v>
      </c>
      <c r="B6" s="35" t="s">
        <v>52</v>
      </c>
      <c r="C6" s="15" t="s">
        <v>37</v>
      </c>
      <c r="D6" s="14" t="s">
        <v>4</v>
      </c>
      <c r="E6" s="14" t="s">
        <v>8</v>
      </c>
      <c r="F6" s="14" t="s">
        <v>7</v>
      </c>
      <c r="G6" s="40" t="s">
        <v>10</v>
      </c>
      <c r="H6" s="45"/>
    </row>
    <row r="7" spans="1:8" x14ac:dyDescent="0.25">
      <c r="A7" s="96"/>
      <c r="B7" s="28" t="s">
        <v>38</v>
      </c>
      <c r="C7" s="11" t="s">
        <v>39</v>
      </c>
      <c r="D7" s="1" t="s">
        <v>2</v>
      </c>
      <c r="E7" s="1" t="s">
        <v>15</v>
      </c>
      <c r="F7" s="1" t="s">
        <v>3</v>
      </c>
      <c r="G7" s="41"/>
      <c r="H7" s="46"/>
    </row>
    <row r="8" spans="1:8" x14ac:dyDescent="0.25">
      <c r="A8" s="96"/>
      <c r="B8" s="54" t="s">
        <v>53</v>
      </c>
      <c r="C8" s="11" t="s">
        <v>54</v>
      </c>
      <c r="D8" s="1" t="s">
        <v>6</v>
      </c>
      <c r="E8" s="1" t="s">
        <v>14</v>
      </c>
      <c r="F8" s="1" t="s">
        <v>9</v>
      </c>
      <c r="G8" s="41"/>
      <c r="H8" s="46"/>
    </row>
    <row r="9" spans="1:8" x14ac:dyDescent="0.25">
      <c r="A9" s="96"/>
      <c r="B9" s="49"/>
      <c r="C9" s="50"/>
      <c r="D9" s="2"/>
      <c r="E9" s="2"/>
      <c r="F9" s="2"/>
      <c r="G9" s="51"/>
      <c r="H9" s="52" t="s">
        <v>55</v>
      </c>
    </row>
    <row r="10" spans="1:8" x14ac:dyDescent="0.25">
      <c r="A10" s="95" t="s">
        <v>26</v>
      </c>
      <c r="B10" s="35"/>
      <c r="C10" s="15"/>
      <c r="D10" s="14"/>
      <c r="E10" s="14"/>
      <c r="F10" s="14"/>
      <c r="G10" s="40" t="s">
        <v>10</v>
      </c>
      <c r="H10" s="45"/>
    </row>
    <row r="11" spans="1:8" x14ac:dyDescent="0.25">
      <c r="A11" s="96"/>
      <c r="B11" s="28" t="s">
        <v>40</v>
      </c>
      <c r="C11" s="11" t="s">
        <v>56</v>
      </c>
      <c r="D11" s="1" t="s">
        <v>2</v>
      </c>
      <c r="E11" s="1" t="s">
        <v>15</v>
      </c>
      <c r="F11" s="1" t="s">
        <v>9</v>
      </c>
      <c r="G11" s="41" t="s">
        <v>8</v>
      </c>
      <c r="H11" s="46"/>
    </row>
    <row r="12" spans="1:8" x14ac:dyDescent="0.25">
      <c r="A12" s="96"/>
      <c r="B12" s="28" t="s">
        <v>57</v>
      </c>
      <c r="C12" s="11" t="s">
        <v>48</v>
      </c>
      <c r="D12" s="1" t="s">
        <v>6</v>
      </c>
      <c r="E12" s="1" t="s">
        <v>14</v>
      </c>
      <c r="F12" s="1" t="s">
        <v>3</v>
      </c>
      <c r="G12" s="41" t="s">
        <v>4</v>
      </c>
      <c r="H12" s="46"/>
    </row>
    <row r="13" spans="1:8" x14ac:dyDescent="0.25">
      <c r="A13" s="96"/>
      <c r="B13" s="49"/>
      <c r="C13" s="50"/>
      <c r="D13" s="2"/>
      <c r="E13" s="2"/>
      <c r="F13" s="2"/>
      <c r="G13" s="51"/>
      <c r="H13" s="52"/>
    </row>
    <row r="14" spans="1:8" x14ac:dyDescent="0.25">
      <c r="A14" s="95" t="s">
        <v>27</v>
      </c>
      <c r="B14" s="35" t="s">
        <v>58</v>
      </c>
      <c r="C14" s="15" t="s">
        <v>59</v>
      </c>
      <c r="D14" s="14" t="s">
        <v>14</v>
      </c>
      <c r="E14" s="14" t="s">
        <v>12</v>
      </c>
      <c r="F14" s="14" t="s">
        <v>7</v>
      </c>
      <c r="G14" s="40" t="s">
        <v>10</v>
      </c>
      <c r="H14" s="45" t="s">
        <v>60</v>
      </c>
    </row>
    <row r="15" spans="1:8" x14ac:dyDescent="0.25">
      <c r="A15" s="96"/>
      <c r="B15" s="28" t="s">
        <v>61</v>
      </c>
      <c r="C15" s="11" t="s">
        <v>35</v>
      </c>
      <c r="D15" s="1" t="s">
        <v>6</v>
      </c>
      <c r="E15" s="1" t="s">
        <v>2</v>
      </c>
      <c r="F15" s="1" t="s">
        <v>3</v>
      </c>
      <c r="G15" s="41"/>
      <c r="H15" s="46"/>
    </row>
    <row r="16" spans="1:8" x14ac:dyDescent="0.25">
      <c r="A16" s="96"/>
      <c r="B16" s="61" t="s">
        <v>62</v>
      </c>
      <c r="C16" s="11" t="s">
        <v>63</v>
      </c>
      <c r="D16" s="1" t="s">
        <v>4</v>
      </c>
      <c r="E16" s="1" t="s">
        <v>8</v>
      </c>
      <c r="F16" s="1" t="s">
        <v>11</v>
      </c>
      <c r="G16" s="41"/>
      <c r="H16" s="46"/>
    </row>
    <row r="17" spans="1:8" x14ac:dyDescent="0.25">
      <c r="A17" s="97"/>
      <c r="B17" s="34"/>
      <c r="C17" s="19"/>
      <c r="D17" s="18"/>
      <c r="E17" s="18"/>
      <c r="F17" s="18"/>
      <c r="G17" s="42"/>
      <c r="H17" s="47" t="s">
        <v>64</v>
      </c>
    </row>
    <row r="18" spans="1:8" x14ac:dyDescent="0.25">
      <c r="A18" s="96" t="s">
        <v>28</v>
      </c>
      <c r="B18" s="49" t="s">
        <v>65</v>
      </c>
      <c r="C18" s="12" t="s">
        <v>66</v>
      </c>
      <c r="D18" s="3" t="s">
        <v>2</v>
      </c>
      <c r="E18" s="3" t="s">
        <v>15</v>
      </c>
      <c r="F18" s="3" t="s">
        <v>3</v>
      </c>
      <c r="G18" s="44" t="s">
        <v>10</v>
      </c>
      <c r="H18" s="57"/>
    </row>
    <row r="19" spans="1:8" x14ac:dyDescent="0.25">
      <c r="A19" s="98"/>
      <c r="B19" s="58" t="s">
        <v>67</v>
      </c>
      <c r="C19" s="59" t="s">
        <v>63</v>
      </c>
      <c r="D19" s="1" t="s">
        <v>8</v>
      </c>
      <c r="E19" s="1" t="s">
        <v>6</v>
      </c>
      <c r="F19" s="1" t="s">
        <v>11</v>
      </c>
      <c r="G19" s="41"/>
      <c r="H19" s="56" t="s">
        <v>68</v>
      </c>
    </row>
    <row r="20" spans="1:8" x14ac:dyDescent="0.25">
      <c r="A20" s="96"/>
      <c r="B20" s="60" t="s">
        <v>69</v>
      </c>
      <c r="C20" s="11" t="s">
        <v>70</v>
      </c>
      <c r="D20" s="1" t="s">
        <v>4</v>
      </c>
      <c r="E20" s="1" t="s">
        <v>14</v>
      </c>
      <c r="F20" s="1" t="s">
        <v>9</v>
      </c>
      <c r="G20" s="41"/>
      <c r="H20" s="53"/>
    </row>
    <row r="21" spans="1:8" x14ac:dyDescent="0.25">
      <c r="A21" s="97"/>
      <c r="B21" s="34"/>
      <c r="C21" s="19"/>
      <c r="D21" s="18"/>
      <c r="E21" s="18"/>
      <c r="F21" s="18"/>
      <c r="G21" s="42"/>
      <c r="H21" s="47"/>
    </row>
    <row r="22" spans="1:8" x14ac:dyDescent="0.25">
      <c r="F22" t="s">
        <v>29</v>
      </c>
    </row>
    <row r="23" spans="1:8" x14ac:dyDescent="0.25">
      <c r="A23" s="10" t="s">
        <v>30</v>
      </c>
    </row>
    <row r="24" spans="1:8" x14ac:dyDescent="0.25">
      <c r="A24" s="29" t="s">
        <v>31</v>
      </c>
    </row>
    <row r="25" spans="1:8" x14ac:dyDescent="0.25">
      <c r="A25" s="30" t="s">
        <v>32</v>
      </c>
    </row>
  </sheetData>
  <mergeCells count="5">
    <mergeCell ref="A2:A5"/>
    <mergeCell ref="A6:A9"/>
    <mergeCell ref="A10:A13"/>
    <mergeCell ref="A14:A17"/>
    <mergeCell ref="A18:A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4B4BC49-FEDC-4FD6-8A9D-0DB263BB9735}">
          <x14:formula1>
            <xm:f>INFO!$C$2:$C$6</xm:f>
          </x14:formula1>
          <xm:sqref>F2:F21</xm:sqref>
        </x14:dataValidation>
        <x14:dataValidation type="list" allowBlank="1" showInputMessage="1" showErrorMessage="1" xr:uid="{21DB7168-C981-4D76-AEB3-32637311CD2E}">
          <x14:formula1>
            <xm:f>INFO!$A$2:$A$11</xm:f>
          </x14:formula1>
          <xm:sqref>D2:E21 G2:G21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67AE7-41C3-4B55-A67B-1076F1DFC199}">
  <dimension ref="A1:H25"/>
  <sheetViews>
    <sheetView workbookViewId="0">
      <selection activeCell="I19" sqref="I19"/>
    </sheetView>
  </sheetViews>
  <sheetFormatPr defaultColWidth="11.42578125" defaultRowHeight="15" x14ac:dyDescent="0.25"/>
  <cols>
    <col min="2" max="2" width="23.140625" bestFit="1" customWidth="1"/>
    <col min="3" max="3" width="13" customWidth="1"/>
    <col min="4" max="5" width="27.5703125" bestFit="1" customWidth="1"/>
    <col min="6" max="6" width="25.28515625" customWidth="1"/>
    <col min="7" max="7" width="25.28515625" bestFit="1" customWidth="1"/>
    <col min="8" max="8" width="35.42578125" customWidth="1"/>
  </cols>
  <sheetData>
    <row r="1" spans="1:8" ht="27.75" customHeight="1" x14ac:dyDescent="0.25">
      <c r="A1" s="36" t="s">
        <v>16</v>
      </c>
      <c r="B1" s="32" t="s">
        <v>17</v>
      </c>
      <c r="C1" s="32" t="s">
        <v>18</v>
      </c>
      <c r="D1" s="32" t="s">
        <v>19</v>
      </c>
      <c r="E1" s="33" t="s">
        <v>20</v>
      </c>
      <c r="F1" s="33" t="s">
        <v>21</v>
      </c>
      <c r="G1" s="39" t="s">
        <v>22</v>
      </c>
      <c r="H1" s="48" t="s">
        <v>23</v>
      </c>
    </row>
    <row r="2" spans="1:8" ht="14.45" customHeight="1" x14ac:dyDescent="0.25">
      <c r="A2" s="95" t="s">
        <v>24</v>
      </c>
      <c r="B2" s="35" t="s">
        <v>71</v>
      </c>
      <c r="C2" s="15" t="s">
        <v>72</v>
      </c>
      <c r="D2" s="14" t="s">
        <v>4</v>
      </c>
      <c r="E2" s="14" t="s">
        <v>8</v>
      </c>
      <c r="F2" s="14" t="s">
        <v>7</v>
      </c>
      <c r="G2" s="40" t="s">
        <v>15</v>
      </c>
      <c r="H2" s="45" t="s">
        <v>73</v>
      </c>
    </row>
    <row r="3" spans="1:8" ht="14.45" customHeight="1" x14ac:dyDescent="0.25">
      <c r="A3" s="96"/>
      <c r="B3" s="28" t="s">
        <v>74</v>
      </c>
      <c r="C3" s="11" t="s">
        <v>75</v>
      </c>
      <c r="D3" s="1" t="s">
        <v>10</v>
      </c>
      <c r="E3" s="1" t="s">
        <v>6</v>
      </c>
      <c r="F3" s="1" t="s">
        <v>3</v>
      </c>
      <c r="G3" s="41"/>
      <c r="H3" s="46" t="s">
        <v>76</v>
      </c>
    </row>
    <row r="4" spans="1:8" ht="14.45" customHeight="1" x14ac:dyDescent="0.25">
      <c r="A4" s="96"/>
      <c r="B4" s="28" t="s">
        <v>77</v>
      </c>
      <c r="C4" s="11" t="s">
        <v>70</v>
      </c>
      <c r="D4" s="1" t="s">
        <v>2</v>
      </c>
      <c r="E4" s="1" t="s">
        <v>14</v>
      </c>
      <c r="F4" s="1" t="s">
        <v>5</v>
      </c>
      <c r="G4" s="41"/>
      <c r="H4" s="46"/>
    </row>
    <row r="5" spans="1:8" x14ac:dyDescent="0.25">
      <c r="A5" s="96"/>
      <c r="B5" s="49"/>
      <c r="C5" s="50"/>
      <c r="D5" s="2"/>
      <c r="E5" s="2"/>
      <c r="F5" s="2"/>
      <c r="G5" s="51"/>
      <c r="H5" s="52"/>
    </row>
    <row r="6" spans="1:8" ht="14.45" customHeight="1" x14ac:dyDescent="0.25">
      <c r="A6" s="95" t="s">
        <v>25</v>
      </c>
      <c r="B6" s="62" t="s">
        <v>58</v>
      </c>
      <c r="C6" s="15" t="s">
        <v>78</v>
      </c>
      <c r="D6" s="14" t="s">
        <v>10</v>
      </c>
      <c r="E6" s="14" t="s">
        <v>12</v>
      </c>
      <c r="F6" s="14" t="s">
        <v>9</v>
      </c>
      <c r="G6" s="40" t="s">
        <v>4</v>
      </c>
      <c r="H6" s="45" t="s">
        <v>79</v>
      </c>
    </row>
    <row r="7" spans="1:8" ht="14.45" customHeight="1" x14ac:dyDescent="0.25">
      <c r="A7" s="96"/>
      <c r="B7" s="55" t="s">
        <v>80</v>
      </c>
      <c r="C7" s="64" t="s">
        <v>72</v>
      </c>
      <c r="D7" s="1" t="s">
        <v>6</v>
      </c>
      <c r="E7" s="1" t="s">
        <v>2</v>
      </c>
      <c r="F7" s="1" t="s">
        <v>7</v>
      </c>
      <c r="G7" s="41" t="s">
        <v>13</v>
      </c>
      <c r="H7" s="46" t="s">
        <v>81</v>
      </c>
    </row>
    <row r="8" spans="1:8" ht="14.45" customHeight="1" x14ac:dyDescent="0.25">
      <c r="A8" s="96"/>
      <c r="B8" s="63"/>
      <c r="C8" s="11"/>
      <c r="D8" s="1"/>
      <c r="E8" s="1"/>
      <c r="F8" s="1"/>
      <c r="G8" s="41" t="s">
        <v>8</v>
      </c>
      <c r="H8" s="46" t="s">
        <v>82</v>
      </c>
    </row>
    <row r="9" spans="1:8" x14ac:dyDescent="0.25">
      <c r="A9" s="96"/>
      <c r="B9" s="49"/>
      <c r="C9" s="50"/>
      <c r="D9" s="2"/>
      <c r="E9" s="2"/>
      <c r="F9" s="2"/>
      <c r="G9" s="51"/>
      <c r="H9" s="52"/>
    </row>
    <row r="10" spans="1:8" ht="14.45" customHeight="1" x14ac:dyDescent="0.25">
      <c r="A10" s="95" t="s">
        <v>26</v>
      </c>
      <c r="B10" s="35" t="s">
        <v>83</v>
      </c>
      <c r="C10" s="15" t="s">
        <v>84</v>
      </c>
      <c r="D10" s="14" t="s">
        <v>6</v>
      </c>
      <c r="E10" s="14" t="s">
        <v>8</v>
      </c>
      <c r="F10" s="14" t="s">
        <v>3</v>
      </c>
      <c r="G10" s="40" t="s">
        <v>4</v>
      </c>
      <c r="H10" s="45" t="s">
        <v>85</v>
      </c>
    </row>
    <row r="11" spans="1:8" ht="14.45" customHeight="1" x14ac:dyDescent="0.25">
      <c r="A11" s="96"/>
      <c r="B11" s="28" t="s">
        <v>86</v>
      </c>
      <c r="C11" s="11" t="s">
        <v>66</v>
      </c>
      <c r="D11" s="1" t="s">
        <v>2</v>
      </c>
      <c r="E11" s="1" t="s">
        <v>15</v>
      </c>
      <c r="F11" s="1" t="s">
        <v>7</v>
      </c>
      <c r="G11" s="41" t="s">
        <v>10</v>
      </c>
      <c r="H11" s="46" t="s">
        <v>87</v>
      </c>
    </row>
    <row r="12" spans="1:8" ht="14.45" customHeight="1" x14ac:dyDescent="0.25">
      <c r="A12" s="96"/>
      <c r="B12" s="63" t="s">
        <v>88</v>
      </c>
      <c r="C12" s="11"/>
      <c r="D12" s="1" t="s">
        <v>14</v>
      </c>
      <c r="E12" s="1" t="s">
        <v>12</v>
      </c>
      <c r="F12" s="1" t="s">
        <v>5</v>
      </c>
      <c r="G12" s="41"/>
      <c r="H12" s="46"/>
    </row>
    <row r="13" spans="1:8" x14ac:dyDescent="0.25">
      <c r="A13" s="96"/>
      <c r="B13" s="49"/>
      <c r="C13" s="50"/>
      <c r="D13" s="2"/>
      <c r="E13" s="2"/>
      <c r="F13" s="2"/>
      <c r="G13" s="51"/>
      <c r="H13" s="52" t="s">
        <v>89</v>
      </c>
    </row>
    <row r="14" spans="1:8" ht="14.45" customHeight="1" x14ac:dyDescent="0.25">
      <c r="A14" s="95" t="s">
        <v>27</v>
      </c>
      <c r="B14" s="35"/>
      <c r="C14" s="15"/>
      <c r="D14" s="14"/>
      <c r="E14" s="14"/>
      <c r="F14" s="14"/>
      <c r="G14" s="40" t="s">
        <v>10</v>
      </c>
      <c r="H14" s="45" t="s">
        <v>90</v>
      </c>
    </row>
    <row r="15" spans="1:8" ht="14.45" customHeight="1" x14ac:dyDescent="0.25">
      <c r="A15" s="96"/>
      <c r="B15" s="28" t="s">
        <v>91</v>
      </c>
      <c r="C15" s="11" t="s">
        <v>66</v>
      </c>
      <c r="D15" s="1" t="s">
        <v>6</v>
      </c>
      <c r="E15" s="1" t="s">
        <v>8</v>
      </c>
      <c r="F15" s="1" t="s">
        <v>5</v>
      </c>
      <c r="G15" s="41"/>
      <c r="H15" s="46"/>
    </row>
    <row r="16" spans="1:8" ht="14.45" customHeight="1" x14ac:dyDescent="0.25">
      <c r="A16" s="96"/>
      <c r="B16" s="63" t="s">
        <v>92</v>
      </c>
      <c r="C16" s="11" t="s">
        <v>75</v>
      </c>
      <c r="D16" s="1" t="s">
        <v>2</v>
      </c>
      <c r="E16" s="1" t="s">
        <v>4</v>
      </c>
      <c r="F16" s="1" t="s">
        <v>3</v>
      </c>
      <c r="G16" s="41"/>
      <c r="H16" s="46"/>
    </row>
    <row r="17" spans="1:8" x14ac:dyDescent="0.25">
      <c r="A17" s="97"/>
      <c r="B17" s="34"/>
      <c r="C17" s="19"/>
      <c r="D17" s="18"/>
      <c r="E17" s="18"/>
      <c r="F17" s="18"/>
      <c r="G17" s="42"/>
      <c r="H17" s="47"/>
    </row>
    <row r="18" spans="1:8" ht="14.45" customHeight="1" x14ac:dyDescent="0.25">
      <c r="A18" s="96" t="s">
        <v>28</v>
      </c>
      <c r="B18" s="43" t="s">
        <v>93</v>
      </c>
      <c r="C18" s="12" t="s">
        <v>63</v>
      </c>
      <c r="D18" s="3" t="s">
        <v>6</v>
      </c>
      <c r="E18" s="3" t="s">
        <v>8</v>
      </c>
      <c r="F18" s="3" t="s">
        <v>3</v>
      </c>
      <c r="G18" s="44" t="s">
        <v>15</v>
      </c>
      <c r="H18" s="53" t="s">
        <v>94</v>
      </c>
    </row>
    <row r="19" spans="1:8" ht="14.45" customHeight="1" x14ac:dyDescent="0.25">
      <c r="A19" s="96"/>
      <c r="B19" s="28" t="s">
        <v>88</v>
      </c>
      <c r="C19" s="11" t="s">
        <v>84</v>
      </c>
      <c r="D19" s="1" t="s">
        <v>4</v>
      </c>
      <c r="E19" s="1" t="s">
        <v>2</v>
      </c>
      <c r="F19" s="1" t="s">
        <v>5</v>
      </c>
      <c r="G19" s="41" t="s">
        <v>10</v>
      </c>
      <c r="H19" s="46"/>
    </row>
    <row r="20" spans="1:8" ht="14.45" customHeight="1" x14ac:dyDescent="0.25">
      <c r="A20" s="96"/>
      <c r="B20" s="31"/>
      <c r="C20" s="11"/>
      <c r="D20" s="1"/>
      <c r="E20" s="1"/>
      <c r="F20" s="1"/>
      <c r="G20" s="41"/>
      <c r="H20" s="46"/>
    </row>
    <row r="21" spans="1:8" x14ac:dyDescent="0.25">
      <c r="A21" s="97"/>
      <c r="B21" s="34"/>
      <c r="C21" s="19"/>
      <c r="D21" s="18"/>
      <c r="E21" s="18"/>
      <c r="F21" s="18"/>
      <c r="G21" s="42"/>
      <c r="H21" s="47"/>
    </row>
    <row r="23" spans="1:8" x14ac:dyDescent="0.25">
      <c r="A23" s="10" t="s">
        <v>30</v>
      </c>
    </row>
    <row r="24" spans="1:8" x14ac:dyDescent="0.25">
      <c r="A24" s="29" t="s">
        <v>31</v>
      </c>
    </row>
    <row r="25" spans="1:8" x14ac:dyDescent="0.25">
      <c r="A25" s="30" t="s">
        <v>32</v>
      </c>
    </row>
  </sheetData>
  <mergeCells count="5">
    <mergeCell ref="A2:A5"/>
    <mergeCell ref="A6:A9"/>
    <mergeCell ref="A10:A13"/>
    <mergeCell ref="A14:A17"/>
    <mergeCell ref="A18:A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D266CBB-92B0-4CEA-BE68-A58C5AA28C5D}">
          <x14:formula1>
            <xm:f>INFO!$C$2:$C$6</xm:f>
          </x14:formula1>
          <xm:sqref>F2:F21</xm:sqref>
        </x14:dataValidation>
        <x14:dataValidation type="list" allowBlank="1" showInputMessage="1" showErrorMessage="1" xr:uid="{12B04BB0-B54D-43B2-A048-DBE69B06371F}">
          <x14:formula1>
            <xm:f>INFO!$A$2:$A$11</xm:f>
          </x14:formula1>
          <xm:sqref>D2:E21 G2:G21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DD04B-9FCF-4A08-80D7-AD9577A3A1FC}">
  <dimension ref="A1:P30"/>
  <sheetViews>
    <sheetView tabSelected="1" zoomScale="80" zoomScaleNormal="80" workbookViewId="0">
      <selection activeCell="K23" sqref="K23:P23"/>
    </sheetView>
  </sheetViews>
  <sheetFormatPr defaultColWidth="8.85546875" defaultRowHeight="15" x14ac:dyDescent="0.25"/>
  <cols>
    <col min="1" max="1" width="7.28515625" customWidth="1"/>
    <col min="2" max="3" width="10.140625" customWidth="1"/>
    <col min="5" max="5" width="27" customWidth="1"/>
    <col min="6" max="7" width="27.5703125" bestFit="1" customWidth="1"/>
    <col min="8" max="8" width="25.28515625" customWidth="1"/>
    <col min="9" max="9" width="25.28515625" bestFit="1" customWidth="1"/>
    <col min="10" max="10" width="24.28515625" bestFit="1" customWidth="1"/>
    <col min="11" max="16" width="15.28515625" bestFit="1" customWidth="1"/>
  </cols>
  <sheetData>
    <row r="1" spans="1:16" ht="15.75" thickBot="1" x14ac:dyDescent="0.3">
      <c r="K1" t="str">
        <f>SUBSTITUTE(K2,"Heure ","")</f>
        <v>Prenom1</v>
      </c>
      <c r="L1" t="str">
        <f t="shared" ref="L1:P1" si="0">SUBSTITUTE(L2,"Heure ","")</f>
        <v>Prenom2</v>
      </c>
      <c r="M1" t="str">
        <f t="shared" si="0"/>
        <v>Prenom3</v>
      </c>
      <c r="N1" t="str">
        <f t="shared" si="0"/>
        <v>Prenom4</v>
      </c>
      <c r="O1" t="str">
        <f t="shared" si="0"/>
        <v>Prenom5</v>
      </c>
      <c r="P1" t="str">
        <f t="shared" si="0"/>
        <v>Prenom6</v>
      </c>
    </row>
    <row r="2" spans="1:16" ht="30.75" thickBot="1" x14ac:dyDescent="0.3">
      <c r="A2" s="82" t="s">
        <v>120</v>
      </c>
      <c r="B2" s="82" t="s">
        <v>121</v>
      </c>
      <c r="C2" s="82" t="s">
        <v>122</v>
      </c>
      <c r="D2" s="80" t="s">
        <v>16</v>
      </c>
      <c r="E2" s="32" t="s">
        <v>17</v>
      </c>
      <c r="F2" s="83" t="s">
        <v>19</v>
      </c>
      <c r="G2" s="84" t="s">
        <v>20</v>
      </c>
      <c r="H2" s="33" t="s">
        <v>21</v>
      </c>
      <c r="I2" s="39" t="s">
        <v>22</v>
      </c>
      <c r="J2" s="68" t="s">
        <v>112</v>
      </c>
      <c r="K2" s="75" t="s">
        <v>123</v>
      </c>
      <c r="L2" s="75" t="s">
        <v>124</v>
      </c>
      <c r="M2" s="75" t="s">
        <v>125</v>
      </c>
      <c r="N2" s="75" t="s">
        <v>126</v>
      </c>
      <c r="O2" s="75" t="s">
        <v>127</v>
      </c>
      <c r="P2" s="75" t="s">
        <v>128</v>
      </c>
    </row>
    <row r="3" spans="1:16" ht="15.75" thickBot="1" x14ac:dyDescent="0.3">
      <c r="A3" s="81">
        <v>0.19791666666666666</v>
      </c>
      <c r="B3" s="81">
        <v>0.5625</v>
      </c>
      <c r="C3" s="81">
        <f t="shared" ref="C3:C22" si="1">B3-A3</f>
        <v>0.36458333333333337</v>
      </c>
      <c r="D3" s="104" t="s">
        <v>24</v>
      </c>
      <c r="E3" s="65" t="s">
        <v>95</v>
      </c>
      <c r="F3" s="85" t="s">
        <v>119</v>
      </c>
      <c r="G3" s="86" t="s">
        <v>98</v>
      </c>
      <c r="H3" s="14" t="s">
        <v>107</v>
      </c>
      <c r="I3" s="40"/>
      <c r="J3" s="69"/>
      <c r="K3" s="105">
        <f>$C3*(COUNTIF($F3:$G3,K$1)&gt;0)</f>
        <v>0.36458333333333337</v>
      </c>
      <c r="L3" s="105">
        <f t="shared" ref="L3:P18" si="2">$C3*(COUNTIF($F3:$G3,L$1)&gt;0)</f>
        <v>0.36458333333333337</v>
      </c>
      <c r="M3" s="105">
        <f t="shared" si="2"/>
        <v>0</v>
      </c>
      <c r="N3" s="105">
        <f t="shared" si="2"/>
        <v>0</v>
      </c>
      <c r="O3" s="105">
        <f t="shared" si="2"/>
        <v>0</v>
      </c>
      <c r="P3" s="105">
        <f t="shared" si="2"/>
        <v>0</v>
      </c>
    </row>
    <row r="4" spans="1:16" ht="15.75" thickBot="1" x14ac:dyDescent="0.3">
      <c r="A4" s="81">
        <v>0.23958333333333301</v>
      </c>
      <c r="B4" s="81">
        <v>0.60416666666666696</v>
      </c>
      <c r="C4" s="81">
        <f t="shared" si="1"/>
        <v>0.36458333333333393</v>
      </c>
      <c r="D4" s="99"/>
      <c r="E4" s="66" t="s">
        <v>96</v>
      </c>
      <c r="F4" s="87" t="s">
        <v>99</v>
      </c>
      <c r="G4" s="88" t="s">
        <v>100</v>
      </c>
      <c r="H4" s="1" t="s">
        <v>108</v>
      </c>
      <c r="I4" s="41"/>
      <c r="J4" s="70"/>
      <c r="K4" s="105">
        <f t="shared" ref="K4:P22" si="3">$C4*(COUNTIF($F4:$G4,K$1)&gt;0)</f>
        <v>0</v>
      </c>
      <c r="L4" s="105">
        <f t="shared" si="2"/>
        <v>0</v>
      </c>
      <c r="M4" s="105">
        <f t="shared" si="2"/>
        <v>0.36458333333333393</v>
      </c>
      <c r="N4" s="105">
        <f t="shared" si="2"/>
        <v>0</v>
      </c>
      <c r="O4" s="105">
        <f t="shared" si="2"/>
        <v>0</v>
      </c>
      <c r="P4" s="105">
        <f t="shared" si="2"/>
        <v>0</v>
      </c>
    </row>
    <row r="5" spans="1:16" ht="15.75" thickBot="1" x14ac:dyDescent="0.3">
      <c r="A5" s="81">
        <v>0.28125</v>
      </c>
      <c r="B5" s="81">
        <v>0.64583333333333304</v>
      </c>
      <c r="C5" s="81">
        <f t="shared" si="1"/>
        <v>0.36458333333333304</v>
      </c>
      <c r="D5" s="99"/>
      <c r="E5" s="66" t="s">
        <v>97</v>
      </c>
      <c r="F5" s="87" t="s">
        <v>101</v>
      </c>
      <c r="G5" s="88" t="s">
        <v>102</v>
      </c>
      <c r="H5" s="1" t="s">
        <v>109</v>
      </c>
      <c r="I5" s="41"/>
      <c r="J5" s="70"/>
      <c r="K5" s="105">
        <f t="shared" si="3"/>
        <v>0</v>
      </c>
      <c r="L5" s="105">
        <f t="shared" si="2"/>
        <v>0</v>
      </c>
      <c r="M5" s="105">
        <f t="shared" si="2"/>
        <v>0</v>
      </c>
      <c r="N5" s="105">
        <f t="shared" si="2"/>
        <v>0</v>
      </c>
      <c r="O5" s="105">
        <f t="shared" si="2"/>
        <v>0</v>
      </c>
      <c r="P5" s="105">
        <f t="shared" si="2"/>
        <v>0</v>
      </c>
    </row>
    <row r="6" spans="1:16" ht="15.75" thickBot="1" x14ac:dyDescent="0.3">
      <c r="A6" s="81">
        <v>0.32291666666666702</v>
      </c>
      <c r="B6" s="81">
        <v>0.6875</v>
      </c>
      <c r="C6" s="81">
        <f t="shared" si="1"/>
        <v>0.36458333333333298</v>
      </c>
      <c r="D6" s="99"/>
      <c r="E6" s="67"/>
      <c r="F6" s="89"/>
      <c r="G6" s="90"/>
      <c r="H6" s="2"/>
      <c r="I6" s="51"/>
      <c r="J6" s="71"/>
      <c r="K6" s="105">
        <f t="shared" si="3"/>
        <v>0</v>
      </c>
      <c r="L6" s="105">
        <f t="shared" si="2"/>
        <v>0</v>
      </c>
      <c r="M6" s="105">
        <f t="shared" si="2"/>
        <v>0</v>
      </c>
      <c r="N6" s="105">
        <f t="shared" si="2"/>
        <v>0</v>
      </c>
      <c r="O6" s="105">
        <f t="shared" si="2"/>
        <v>0</v>
      </c>
      <c r="P6" s="105">
        <f t="shared" si="2"/>
        <v>0</v>
      </c>
    </row>
    <row r="7" spans="1:16" ht="15.75" thickBot="1" x14ac:dyDescent="0.3">
      <c r="A7" s="81">
        <v>0.36458333333333298</v>
      </c>
      <c r="B7" s="81">
        <v>0.72916666666666696</v>
      </c>
      <c r="C7" s="81">
        <f t="shared" si="1"/>
        <v>0.36458333333333398</v>
      </c>
      <c r="D7" s="104" t="s">
        <v>25</v>
      </c>
      <c r="E7" s="65" t="s">
        <v>95</v>
      </c>
      <c r="F7" s="86" t="s">
        <v>119</v>
      </c>
      <c r="G7" s="86" t="s">
        <v>99</v>
      </c>
      <c r="H7" s="14"/>
      <c r="I7" s="40"/>
      <c r="J7" s="69"/>
      <c r="K7" s="105">
        <f t="shared" si="3"/>
        <v>0.36458333333333398</v>
      </c>
      <c r="L7" s="105">
        <f t="shared" si="2"/>
        <v>0</v>
      </c>
      <c r="M7" s="105">
        <f t="shared" si="2"/>
        <v>0.36458333333333398</v>
      </c>
      <c r="N7" s="105">
        <f t="shared" si="2"/>
        <v>0</v>
      </c>
      <c r="O7" s="105">
        <f t="shared" si="2"/>
        <v>0</v>
      </c>
      <c r="P7" s="105">
        <f t="shared" si="2"/>
        <v>0</v>
      </c>
    </row>
    <row r="8" spans="1:16" ht="15.75" thickBot="1" x14ac:dyDescent="0.3">
      <c r="A8" s="81">
        <v>0.40625</v>
      </c>
      <c r="B8" s="81">
        <v>0.77083333333333304</v>
      </c>
      <c r="C8" s="81">
        <f t="shared" si="1"/>
        <v>0.36458333333333304</v>
      </c>
      <c r="D8" s="99"/>
      <c r="E8" s="66" t="s">
        <v>96</v>
      </c>
      <c r="F8" s="88" t="s">
        <v>98</v>
      </c>
      <c r="G8" s="88" t="s">
        <v>102</v>
      </c>
      <c r="H8" s="1"/>
      <c r="I8" s="41"/>
      <c r="J8" s="70"/>
      <c r="K8" s="105">
        <f t="shared" si="3"/>
        <v>0</v>
      </c>
      <c r="L8" s="105">
        <f t="shared" si="2"/>
        <v>0.36458333333333304</v>
      </c>
      <c r="M8" s="105">
        <f t="shared" si="2"/>
        <v>0</v>
      </c>
      <c r="N8" s="105">
        <f t="shared" si="2"/>
        <v>0</v>
      </c>
      <c r="O8" s="105">
        <f t="shared" si="2"/>
        <v>0</v>
      </c>
      <c r="P8" s="105">
        <f t="shared" si="2"/>
        <v>0</v>
      </c>
    </row>
    <row r="9" spans="1:16" ht="15.75" thickBot="1" x14ac:dyDescent="0.3">
      <c r="A9" s="81">
        <v>0.44791666666666702</v>
      </c>
      <c r="B9" s="81">
        <v>0.8125</v>
      </c>
      <c r="C9" s="81">
        <f t="shared" si="1"/>
        <v>0.36458333333333298</v>
      </c>
      <c r="D9" s="99"/>
      <c r="E9" s="66" t="s">
        <v>97</v>
      </c>
      <c r="F9" s="88" t="s">
        <v>100</v>
      </c>
      <c r="G9" s="88" t="s">
        <v>101</v>
      </c>
      <c r="H9" s="1"/>
      <c r="I9" s="41"/>
      <c r="J9" s="70"/>
      <c r="K9" s="105">
        <f t="shared" si="3"/>
        <v>0</v>
      </c>
      <c r="L9" s="105">
        <f t="shared" si="2"/>
        <v>0</v>
      </c>
      <c r="M9" s="105">
        <f t="shared" si="2"/>
        <v>0</v>
      </c>
      <c r="N9" s="105">
        <f t="shared" si="2"/>
        <v>0</v>
      </c>
      <c r="O9" s="105">
        <f t="shared" si="2"/>
        <v>0</v>
      </c>
      <c r="P9" s="105">
        <f t="shared" si="2"/>
        <v>0</v>
      </c>
    </row>
    <row r="10" spans="1:16" ht="15.75" thickBot="1" x14ac:dyDescent="0.3">
      <c r="A10" s="81">
        <v>0.48958333333333298</v>
      </c>
      <c r="B10" s="81">
        <v>0.85416666666666696</v>
      </c>
      <c r="C10" s="81">
        <f t="shared" si="1"/>
        <v>0.36458333333333398</v>
      </c>
      <c r="D10" s="99"/>
      <c r="E10" s="49"/>
      <c r="F10" s="90"/>
      <c r="G10" s="90"/>
      <c r="H10" s="2"/>
      <c r="I10" s="51"/>
      <c r="J10" s="71"/>
      <c r="K10" s="105">
        <f t="shared" si="3"/>
        <v>0</v>
      </c>
      <c r="L10" s="105">
        <f t="shared" si="2"/>
        <v>0</v>
      </c>
      <c r="M10" s="105">
        <f t="shared" si="2"/>
        <v>0</v>
      </c>
      <c r="N10" s="105">
        <f t="shared" si="2"/>
        <v>0</v>
      </c>
      <c r="O10" s="105">
        <f t="shared" si="2"/>
        <v>0</v>
      </c>
      <c r="P10" s="105">
        <f t="shared" si="2"/>
        <v>0</v>
      </c>
    </row>
    <row r="11" spans="1:16" ht="15.75" thickBot="1" x14ac:dyDescent="0.3">
      <c r="A11" s="81">
        <v>0.531249999999998</v>
      </c>
      <c r="B11" s="81">
        <v>0.89583333333333304</v>
      </c>
      <c r="C11" s="81">
        <f t="shared" si="1"/>
        <v>0.36458333333333504</v>
      </c>
      <c r="D11" s="104" t="s">
        <v>26</v>
      </c>
      <c r="E11" s="65" t="s">
        <v>95</v>
      </c>
      <c r="F11" s="86" t="s">
        <v>99</v>
      </c>
      <c r="G11" s="86" t="s">
        <v>100</v>
      </c>
      <c r="H11" s="14"/>
      <c r="I11" s="40"/>
      <c r="J11" s="69"/>
      <c r="K11" s="105">
        <f t="shared" si="3"/>
        <v>0</v>
      </c>
      <c r="L11" s="105">
        <f t="shared" si="2"/>
        <v>0</v>
      </c>
      <c r="M11" s="105">
        <f t="shared" si="2"/>
        <v>0.36458333333333504</v>
      </c>
      <c r="N11" s="105">
        <f t="shared" si="2"/>
        <v>0</v>
      </c>
      <c r="O11" s="105">
        <f t="shared" si="2"/>
        <v>0</v>
      </c>
      <c r="P11" s="105">
        <f t="shared" si="2"/>
        <v>0</v>
      </c>
    </row>
    <row r="12" spans="1:16" ht="15.75" thickBot="1" x14ac:dyDescent="0.3">
      <c r="A12" s="81">
        <v>0.57291666666666397</v>
      </c>
      <c r="B12" s="81">
        <v>0.9375</v>
      </c>
      <c r="C12" s="81">
        <f t="shared" si="1"/>
        <v>0.36458333333333603</v>
      </c>
      <c r="D12" s="99"/>
      <c r="E12" s="66" t="s">
        <v>96</v>
      </c>
      <c r="F12" s="88" t="s">
        <v>119</v>
      </c>
      <c r="G12" s="88" t="s">
        <v>98</v>
      </c>
      <c r="H12" s="1"/>
      <c r="I12" s="41"/>
      <c r="J12" s="70"/>
      <c r="K12" s="105">
        <f t="shared" si="3"/>
        <v>0.36458333333333603</v>
      </c>
      <c r="L12" s="105">
        <f t="shared" si="2"/>
        <v>0.36458333333333603</v>
      </c>
      <c r="M12" s="105">
        <f t="shared" si="2"/>
        <v>0</v>
      </c>
      <c r="N12" s="105">
        <f t="shared" si="2"/>
        <v>0</v>
      </c>
      <c r="O12" s="105">
        <f t="shared" si="2"/>
        <v>0</v>
      </c>
      <c r="P12" s="105">
        <f t="shared" si="2"/>
        <v>0</v>
      </c>
    </row>
    <row r="13" spans="1:16" ht="15.75" thickBot="1" x14ac:dyDescent="0.3">
      <c r="A13" s="81">
        <v>0.61458333333333104</v>
      </c>
      <c r="B13" s="81">
        <v>0.97916666666666696</v>
      </c>
      <c r="C13" s="81">
        <f t="shared" si="1"/>
        <v>0.36458333333333592</v>
      </c>
      <c r="D13" s="99"/>
      <c r="E13" s="66" t="s">
        <v>97</v>
      </c>
      <c r="F13" s="88"/>
      <c r="G13" s="88"/>
      <c r="H13" s="1"/>
      <c r="I13" s="41"/>
      <c r="J13" s="70"/>
      <c r="K13" s="105">
        <f t="shared" si="3"/>
        <v>0</v>
      </c>
      <c r="L13" s="105">
        <f t="shared" si="2"/>
        <v>0</v>
      </c>
      <c r="M13" s="105">
        <f t="shared" si="2"/>
        <v>0</v>
      </c>
      <c r="N13" s="105">
        <f t="shared" si="2"/>
        <v>0</v>
      </c>
      <c r="O13" s="105">
        <f t="shared" si="2"/>
        <v>0</v>
      </c>
      <c r="P13" s="105">
        <f t="shared" si="2"/>
        <v>0</v>
      </c>
    </row>
    <row r="14" spans="1:16" ht="15.75" thickBot="1" x14ac:dyDescent="0.3">
      <c r="A14" s="81">
        <v>0.656249999999997</v>
      </c>
      <c r="B14" s="81">
        <v>1.0208333333333299</v>
      </c>
      <c r="C14" s="81">
        <f t="shared" si="1"/>
        <v>0.36458333333333293</v>
      </c>
      <c r="D14" s="99"/>
      <c r="E14" s="49"/>
      <c r="F14" s="90"/>
      <c r="G14" s="90"/>
      <c r="H14" s="2"/>
      <c r="I14" s="51"/>
      <c r="J14" s="71"/>
      <c r="K14" s="105">
        <f t="shared" si="3"/>
        <v>0</v>
      </c>
      <c r="L14" s="105">
        <f t="shared" si="2"/>
        <v>0</v>
      </c>
      <c r="M14" s="105">
        <f t="shared" si="2"/>
        <v>0</v>
      </c>
      <c r="N14" s="105">
        <f t="shared" si="2"/>
        <v>0</v>
      </c>
      <c r="O14" s="105">
        <f t="shared" si="2"/>
        <v>0</v>
      </c>
      <c r="P14" s="105">
        <f t="shared" si="2"/>
        <v>0</v>
      </c>
    </row>
    <row r="15" spans="1:16" ht="15.75" thickBot="1" x14ac:dyDescent="0.3">
      <c r="A15" s="81">
        <v>0.69791666666666297</v>
      </c>
      <c r="B15" s="81">
        <v>1.0625</v>
      </c>
      <c r="C15" s="81">
        <f t="shared" si="1"/>
        <v>0.36458333333333703</v>
      </c>
      <c r="D15" s="104" t="s">
        <v>27</v>
      </c>
      <c r="E15" s="101" t="s">
        <v>95</v>
      </c>
      <c r="F15" s="86" t="s">
        <v>119</v>
      </c>
      <c r="G15" s="86" t="s">
        <v>98</v>
      </c>
      <c r="H15" s="14"/>
      <c r="I15" s="40"/>
      <c r="J15" s="72"/>
      <c r="K15" s="105">
        <f t="shared" si="3"/>
        <v>0.36458333333333703</v>
      </c>
      <c r="L15" s="105">
        <f t="shared" si="2"/>
        <v>0.36458333333333703</v>
      </c>
      <c r="M15" s="105">
        <f t="shared" si="2"/>
        <v>0</v>
      </c>
      <c r="N15" s="105">
        <f t="shared" si="2"/>
        <v>0</v>
      </c>
      <c r="O15" s="105">
        <f t="shared" si="2"/>
        <v>0</v>
      </c>
      <c r="P15" s="105">
        <f t="shared" si="2"/>
        <v>0</v>
      </c>
    </row>
    <row r="16" spans="1:16" ht="15.75" thickBot="1" x14ac:dyDescent="0.3">
      <c r="A16" s="81">
        <v>0.73958333333333004</v>
      </c>
      <c r="B16" s="81">
        <v>1.1041666666666701</v>
      </c>
      <c r="C16" s="81">
        <f t="shared" si="1"/>
        <v>0.36458333333334003</v>
      </c>
      <c r="D16" s="99"/>
      <c r="E16" s="102"/>
      <c r="F16" s="88" t="s">
        <v>99</v>
      </c>
      <c r="G16" s="88" t="s">
        <v>100</v>
      </c>
      <c r="H16" s="1"/>
      <c r="I16" s="41"/>
      <c r="J16" s="70"/>
      <c r="K16" s="105">
        <f t="shared" si="3"/>
        <v>0</v>
      </c>
      <c r="L16" s="105">
        <f t="shared" si="2"/>
        <v>0</v>
      </c>
      <c r="M16" s="105">
        <f t="shared" si="2"/>
        <v>0.36458333333334003</v>
      </c>
      <c r="N16" s="105">
        <f t="shared" si="2"/>
        <v>0</v>
      </c>
      <c r="O16" s="105">
        <f t="shared" si="2"/>
        <v>0</v>
      </c>
      <c r="P16" s="105">
        <f t="shared" si="2"/>
        <v>0</v>
      </c>
    </row>
    <row r="17" spans="1:16" ht="15.75" thickBot="1" x14ac:dyDescent="0.3">
      <c r="A17" s="81">
        <v>0.781249999999996</v>
      </c>
      <c r="B17" s="81">
        <v>1.1458333333333299</v>
      </c>
      <c r="C17" s="81">
        <f t="shared" si="1"/>
        <v>0.36458333333333393</v>
      </c>
      <c r="D17" s="99"/>
      <c r="E17" s="102"/>
      <c r="F17" s="88" t="s">
        <v>101</v>
      </c>
      <c r="G17" s="88" t="s">
        <v>102</v>
      </c>
      <c r="H17" s="1"/>
      <c r="I17" s="41"/>
      <c r="J17" s="70"/>
      <c r="K17" s="105">
        <f t="shared" si="3"/>
        <v>0</v>
      </c>
      <c r="L17" s="105">
        <f t="shared" si="2"/>
        <v>0</v>
      </c>
      <c r="M17" s="105">
        <f t="shared" si="2"/>
        <v>0</v>
      </c>
      <c r="N17" s="105">
        <f t="shared" si="2"/>
        <v>0</v>
      </c>
      <c r="O17" s="105">
        <f t="shared" si="2"/>
        <v>0</v>
      </c>
      <c r="P17" s="105">
        <f t="shared" si="2"/>
        <v>0</v>
      </c>
    </row>
    <row r="18" spans="1:16" ht="15.75" thickBot="1" x14ac:dyDescent="0.3">
      <c r="A18" s="81">
        <v>0.82291666666666197</v>
      </c>
      <c r="B18" s="81">
        <v>1.1875</v>
      </c>
      <c r="C18" s="81">
        <f t="shared" si="1"/>
        <v>0.36458333333333803</v>
      </c>
      <c r="D18" s="100"/>
      <c r="E18" s="103"/>
      <c r="F18" s="91" t="s">
        <v>103</v>
      </c>
      <c r="G18" s="91" t="s">
        <v>104</v>
      </c>
      <c r="H18" s="18"/>
      <c r="I18" s="42"/>
      <c r="J18" s="73"/>
      <c r="K18" s="105">
        <f t="shared" si="3"/>
        <v>0</v>
      </c>
      <c r="L18" s="105">
        <f t="shared" si="2"/>
        <v>0</v>
      </c>
      <c r="M18" s="105">
        <f t="shared" si="2"/>
        <v>0</v>
      </c>
      <c r="N18" s="105">
        <f t="shared" si="2"/>
        <v>0</v>
      </c>
      <c r="O18" s="105">
        <f t="shared" si="2"/>
        <v>0</v>
      </c>
      <c r="P18" s="105">
        <f t="shared" si="2"/>
        <v>0</v>
      </c>
    </row>
    <row r="19" spans="1:16" ht="15.75" thickBot="1" x14ac:dyDescent="0.3">
      <c r="A19" s="81">
        <v>0.86458333333332904</v>
      </c>
      <c r="B19" s="81">
        <v>1.2291666666666701</v>
      </c>
      <c r="C19" s="81">
        <f t="shared" si="1"/>
        <v>0.36458333333334103</v>
      </c>
      <c r="D19" s="99" t="s">
        <v>28</v>
      </c>
      <c r="E19" s="65" t="s">
        <v>95</v>
      </c>
      <c r="F19" s="92" t="s">
        <v>100</v>
      </c>
      <c r="G19" s="92" t="s">
        <v>101</v>
      </c>
      <c r="H19" s="3"/>
      <c r="I19" s="44"/>
      <c r="J19" s="74"/>
      <c r="K19" s="105">
        <f t="shared" si="3"/>
        <v>0</v>
      </c>
      <c r="L19" s="105">
        <f t="shared" si="3"/>
        <v>0</v>
      </c>
      <c r="M19" s="105">
        <f t="shared" si="3"/>
        <v>0</v>
      </c>
      <c r="N19" s="105">
        <f t="shared" si="3"/>
        <v>0</v>
      </c>
      <c r="O19" s="105">
        <f t="shared" si="3"/>
        <v>0</v>
      </c>
      <c r="P19" s="105">
        <f t="shared" si="3"/>
        <v>0</v>
      </c>
    </row>
    <row r="20" spans="1:16" ht="15.75" thickBot="1" x14ac:dyDescent="0.3">
      <c r="A20" s="81">
        <v>0.906249999999995</v>
      </c>
      <c r="B20" s="81">
        <v>1.2708333333333299</v>
      </c>
      <c r="C20" s="81">
        <f t="shared" si="1"/>
        <v>0.36458333333333492</v>
      </c>
      <c r="D20" s="99"/>
      <c r="E20" s="66" t="s">
        <v>96</v>
      </c>
      <c r="F20" s="88" t="s">
        <v>98</v>
      </c>
      <c r="G20" s="88" t="s">
        <v>99</v>
      </c>
      <c r="H20" s="1"/>
      <c r="I20" s="41"/>
      <c r="J20" s="70"/>
      <c r="K20" s="105">
        <f t="shared" si="3"/>
        <v>0</v>
      </c>
      <c r="L20" s="105">
        <f t="shared" si="3"/>
        <v>0.36458333333333492</v>
      </c>
      <c r="M20" s="105">
        <f t="shared" si="3"/>
        <v>0.36458333333333492</v>
      </c>
      <c r="N20" s="105">
        <f t="shared" si="3"/>
        <v>0</v>
      </c>
      <c r="O20" s="105">
        <f t="shared" si="3"/>
        <v>0</v>
      </c>
      <c r="P20" s="105">
        <f t="shared" si="3"/>
        <v>0</v>
      </c>
    </row>
    <row r="21" spans="1:16" ht="15.75" thickBot="1" x14ac:dyDescent="0.3">
      <c r="A21" s="81">
        <v>0.94791666666666097</v>
      </c>
      <c r="B21" s="81">
        <v>1.3125</v>
      </c>
      <c r="C21" s="81">
        <f t="shared" si="1"/>
        <v>0.36458333333333903</v>
      </c>
      <c r="D21" s="99"/>
      <c r="E21" s="66" t="s">
        <v>97</v>
      </c>
      <c r="F21" s="88" t="s">
        <v>101</v>
      </c>
      <c r="G21" s="88" t="s">
        <v>102</v>
      </c>
      <c r="H21" s="1"/>
      <c r="I21" s="41"/>
      <c r="J21" s="70"/>
      <c r="K21" s="105">
        <f t="shared" si="3"/>
        <v>0</v>
      </c>
      <c r="L21" s="105">
        <f t="shared" si="3"/>
        <v>0</v>
      </c>
      <c r="M21" s="105">
        <f t="shared" si="3"/>
        <v>0</v>
      </c>
      <c r="N21" s="105">
        <f t="shared" si="3"/>
        <v>0</v>
      </c>
      <c r="O21" s="105">
        <f t="shared" si="3"/>
        <v>0</v>
      </c>
      <c r="P21" s="105">
        <f t="shared" si="3"/>
        <v>0</v>
      </c>
    </row>
    <row r="22" spans="1:16" ht="15.75" thickBot="1" x14ac:dyDescent="0.3">
      <c r="A22" s="81">
        <v>0.98958333333332804</v>
      </c>
      <c r="B22" s="81">
        <v>1.3541666666666701</v>
      </c>
      <c r="C22" s="81">
        <f t="shared" si="1"/>
        <v>0.36458333333334203</v>
      </c>
      <c r="D22" s="100"/>
      <c r="E22" s="34"/>
      <c r="F22" s="91"/>
      <c r="G22" s="91"/>
      <c r="H22" s="18"/>
      <c r="I22" s="42"/>
      <c r="J22" s="73"/>
      <c r="K22" s="105">
        <f t="shared" si="3"/>
        <v>0</v>
      </c>
      <c r="L22" s="105">
        <f t="shared" si="3"/>
        <v>0</v>
      </c>
      <c r="M22" s="105">
        <f t="shared" si="3"/>
        <v>0</v>
      </c>
      <c r="N22" s="105">
        <f t="shared" si="3"/>
        <v>0</v>
      </c>
      <c r="O22" s="105">
        <f t="shared" si="3"/>
        <v>0</v>
      </c>
      <c r="P22" s="105">
        <f t="shared" si="3"/>
        <v>0</v>
      </c>
    </row>
    <row r="23" spans="1:16" x14ac:dyDescent="0.25">
      <c r="A23" s="76"/>
      <c r="B23" s="76"/>
      <c r="C23" s="76"/>
      <c r="D23" s="77"/>
      <c r="E23" s="10"/>
      <c r="I23" s="78"/>
      <c r="K23" s="79">
        <f>SUM(K3:K22)</f>
        <v>1.4583333333333406</v>
      </c>
      <c r="L23" s="79">
        <f t="shared" ref="L23:P23" si="4">SUM(L3:L22)</f>
        <v>1.8229166666666745</v>
      </c>
      <c r="M23" s="79">
        <f t="shared" si="4"/>
        <v>1.8229166666666776</v>
      </c>
      <c r="N23" s="79">
        <f t="shared" si="4"/>
        <v>0</v>
      </c>
      <c r="O23" s="79">
        <f t="shared" si="4"/>
        <v>0</v>
      </c>
      <c r="P23" s="79">
        <f t="shared" si="4"/>
        <v>0</v>
      </c>
    </row>
    <row r="24" spans="1:16" ht="15.75" thickBot="1" x14ac:dyDescent="0.3">
      <c r="A24" s="76"/>
      <c r="B24" s="76"/>
      <c r="C24" s="76"/>
      <c r="D24" s="77"/>
      <c r="E24" s="10"/>
      <c r="I24" s="78"/>
      <c r="K24" s="76"/>
    </row>
    <row r="25" spans="1:16" ht="15.75" thickBot="1" x14ac:dyDescent="0.3">
      <c r="D25" s="10"/>
      <c r="F25" s="93"/>
      <c r="G25" s="93" t="s">
        <v>114</v>
      </c>
    </row>
    <row r="26" spans="1:16" ht="15.75" thickBot="1" x14ac:dyDescent="0.3">
      <c r="D26" s="29"/>
      <c r="F26" s="93" t="s">
        <v>113</v>
      </c>
      <c r="G26" s="94">
        <f>K23</f>
        <v>1.4583333333333406</v>
      </c>
    </row>
    <row r="27" spans="1:16" ht="15.75" thickBot="1" x14ac:dyDescent="0.3">
      <c r="D27" s="30"/>
      <c r="F27" s="93" t="s">
        <v>115</v>
      </c>
      <c r="G27" s="94"/>
    </row>
    <row r="28" spans="1:16" ht="15.75" thickBot="1" x14ac:dyDescent="0.3">
      <c r="F28" s="93" t="s">
        <v>116</v>
      </c>
      <c r="G28" s="94"/>
    </row>
    <row r="29" spans="1:16" ht="15.75" thickBot="1" x14ac:dyDescent="0.3">
      <c r="F29" s="93" t="s">
        <v>117</v>
      </c>
      <c r="G29" s="94"/>
    </row>
    <row r="30" spans="1:16" ht="15.75" thickBot="1" x14ac:dyDescent="0.3">
      <c r="F30" s="93" t="s">
        <v>118</v>
      </c>
      <c r="G30" s="94"/>
    </row>
  </sheetData>
  <mergeCells count="6">
    <mergeCell ref="D19:D22"/>
    <mergeCell ref="E15:E18"/>
    <mergeCell ref="D3:D6"/>
    <mergeCell ref="D7:D10"/>
    <mergeCell ref="D11:D14"/>
    <mergeCell ref="D15:D18"/>
  </mergeCells>
  <phoneticPr fontId="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C1EAFD9-609B-48C6-9A10-EDA313C847D6}">
          <x14:formula1>
            <xm:f>INFO!$A$2:$A$11</xm:f>
          </x14:formula1>
          <xm:sqref>F3:G24 I3:I24</xm:sqref>
        </x14:dataValidation>
        <x14:dataValidation type="list" allowBlank="1" showInputMessage="1" showErrorMessage="1" xr:uid="{DAD4756D-2778-4559-925E-69558B224ED4}">
          <x14:formula1>
            <xm:f>INFO!$C$2:$C$6</xm:f>
          </x14:formula1>
          <xm:sqref>H3:H24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6D80A485F5114FA13BA128FB083EF7" ma:contentTypeVersion="4" ma:contentTypeDescription="Create a new document." ma:contentTypeScope="" ma:versionID="f642df2337147f96beeb51400aca7db0">
  <xsd:schema xmlns:xsd="http://www.w3.org/2001/XMLSchema" xmlns:xs="http://www.w3.org/2001/XMLSchema" xmlns:p="http://schemas.microsoft.com/office/2006/metadata/properties" xmlns:ns2="f1047651-659d-4486-be26-d7ef6257894c" targetNamespace="http://schemas.microsoft.com/office/2006/metadata/properties" ma:root="true" ma:fieldsID="7e35bf54fae47310ac8011d2952e2a85" ns2:_="">
    <xsd:import namespace="f1047651-659d-4486-be26-d7ef6257894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047651-659d-4486-be26-d7ef625789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7DE3EA-A0A6-488D-BDA7-2F89EC4ADA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047651-659d-4486-be26-d7ef625789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C231EF-25EF-4249-B23E-37107BCF122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8116398-500D-49FC-8594-0F5906CE94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INFO</vt:lpstr>
      <vt:lpstr>Planning S21</vt:lpstr>
      <vt:lpstr>Planning S22</vt:lpstr>
      <vt:lpstr>Planning S23</vt:lpstr>
      <vt:lpstr>Planning S26</vt:lpstr>
    </vt:vector>
  </TitlesOfParts>
  <Manager/>
  <Company>TITANOBEL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GAD Gillian</dc:creator>
  <cp:keywords/>
  <dc:description/>
  <cp:lastModifiedBy>Bart Strubbe</cp:lastModifiedBy>
  <cp:revision/>
  <dcterms:created xsi:type="dcterms:W3CDTF">2024-05-21T09:55:26Z</dcterms:created>
  <dcterms:modified xsi:type="dcterms:W3CDTF">2024-07-03T15:43:54Z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0x010100446D80A485F5114FA13BA128FB083EF7</vt:lpwstr>
  </property>
</Properties>
</file>