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slicers/slicer1.xml" ContentType="application/vnd.ms-excel.slicer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slicers/slicer2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DB0A55B-1A9B-4C6E-B9B8-AF2DAF99BFCF}" xr6:coauthVersionLast="47" xr6:coauthVersionMax="47" xr10:uidLastSave="{00000000-0000-0000-0000-000000000000}"/>
  <bookViews>
    <workbookView xWindow="-120" yWindow="-120" windowWidth="29040" windowHeight="15990" xr2:uid="{026D7054-777F-4C85-83DA-D160916F1231}"/>
  </bookViews>
  <sheets>
    <sheet name="Planning chantiers" sheetId="9" r:id="rId1"/>
    <sheet name="Blad1" sheetId="15" r:id="rId2"/>
    <sheet name="Absences RH" sheetId="14" r:id="rId3"/>
    <sheet name="Paramètres" sheetId="5" state="hidden" r:id="rId4"/>
    <sheet name="Calendrier" sheetId="6" r:id="rId5"/>
  </sheets>
  <definedNames>
    <definedName name="_xlnm._FilterDatabase" localSheetId="1" hidden="1">Blad1!$E$1:$E$1101</definedName>
    <definedName name="_xlnm._FilterDatabase" localSheetId="0" hidden="1">'Planning chantiers'!$A$16:$I$64</definedName>
    <definedName name="_xlnm.Print_Area" localSheetId="2">'Absences RH'!$EZ$3:$FV$40</definedName>
    <definedName name="_xlnm.Print_Titles" localSheetId="2">'Absences RH'!$A:$B,'Absences RH'!$3:$5</definedName>
    <definedName name="anne">#REF!</definedName>
    <definedName name="Annee">Paramètres!$B$3</definedName>
    <definedName name="date1">_xlfn.AGGREGATE(5,5,datecal)</definedName>
    <definedName name="date2">#REF!</definedName>
    <definedName name="dateabs">#REF!</definedName>
    <definedName name="Dateabsence">#REF!</definedName>
    <definedName name="datecal">Tableau4[Date]</definedName>
    <definedName name="demarrage">'Planning chantiers'!$H$16</definedName>
    <definedName name="DonnéesExternes_1" localSheetId="3" hidden="1">Paramètres!$J$2:$L$286</definedName>
    <definedName name="duree">'Planning chantiers'!$G$16</definedName>
    <definedName name="livraison">'Planning chantiers'!$I$16</definedName>
    <definedName name="mois">#REF!</definedName>
    <definedName name="Segment_Année">#N/A</definedName>
    <definedName name="Segment_Mois">#N/A</definedName>
    <definedName name="tab_calendrier">Tableau4[]</definedName>
    <definedName name="tab_evenements">Paramètres!$I$8</definedName>
    <definedName name="Tab_events">Tableau4[#All]</definedName>
    <definedName name="Tab_joursferies">metropole[#All]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5" l="1" a="1"/>
  <c r="E2" i="15" s="1"/>
  <c r="FR28" i="14"/>
  <c r="F37" i="9"/>
  <c r="E37" i="9" s="1"/>
  <c r="FR5" i="14"/>
  <c r="FR3" i="14"/>
  <c r="F20" i="9"/>
  <c r="F28" i="9"/>
  <c r="F24" i="9"/>
  <c r="F17" i="9"/>
  <c r="F25" i="9"/>
  <c r="F23" i="9"/>
  <c r="F26" i="9"/>
  <c r="F30" i="9"/>
  <c r="F32" i="9"/>
  <c r="F33" i="9"/>
  <c r="F31" i="9"/>
  <c r="F27" i="9"/>
  <c r="F19" i="9"/>
  <c r="F18" i="9"/>
  <c r="F29" i="9"/>
  <c r="F22" i="9"/>
  <c r="F34" i="9"/>
  <c r="F35" i="9"/>
  <c r="F36" i="9"/>
  <c r="E19" i="9" l="1"/>
  <c r="E18" i="9"/>
  <c r="E29" i="9"/>
  <c r="E22" i="9"/>
  <c r="E34" i="9"/>
  <c r="E35" i="9"/>
  <c r="E36" i="9"/>
  <c r="E25" i="9"/>
  <c r="E23" i="9"/>
  <c r="E26" i="9"/>
  <c r="E30" i="9"/>
  <c r="E32" i="9"/>
  <c r="E33" i="9"/>
  <c r="E31" i="9"/>
  <c r="E27" i="9"/>
  <c r="FR26" i="14"/>
  <c r="D5" i="14"/>
  <c r="E5" i="14"/>
  <c r="F5" i="14"/>
  <c r="G5" i="14"/>
  <c r="H5" i="14"/>
  <c r="I5" i="14"/>
  <c r="J5" i="14"/>
  <c r="K5" i="14"/>
  <c r="L5" i="14"/>
  <c r="M5" i="14"/>
  <c r="N5" i="14"/>
  <c r="O5" i="14"/>
  <c r="P5" i="14"/>
  <c r="Q5" i="14"/>
  <c r="R5" i="14"/>
  <c r="S5" i="14"/>
  <c r="T5" i="14"/>
  <c r="U5" i="14"/>
  <c r="V5" i="14"/>
  <c r="W5" i="14"/>
  <c r="X5" i="14"/>
  <c r="Y5" i="14"/>
  <c r="Z5" i="14"/>
  <c r="AA5" i="14"/>
  <c r="AB5" i="14"/>
  <c r="AC5" i="14"/>
  <c r="AD5" i="14"/>
  <c r="AE5" i="14"/>
  <c r="AF5" i="14"/>
  <c r="AG5" i="14"/>
  <c r="AH5" i="14"/>
  <c r="AI5" i="14"/>
  <c r="AJ5" i="14"/>
  <c r="AK5" i="14"/>
  <c r="AL5" i="14"/>
  <c r="AM5" i="14"/>
  <c r="AN5" i="14"/>
  <c r="AO5" i="14"/>
  <c r="AP5" i="14"/>
  <c r="AQ5" i="14"/>
  <c r="AR5" i="14"/>
  <c r="AS5" i="14"/>
  <c r="AT5" i="14"/>
  <c r="AU5" i="14"/>
  <c r="AV5" i="14"/>
  <c r="AW5" i="14"/>
  <c r="AX5" i="14"/>
  <c r="AY5" i="14"/>
  <c r="AZ5" i="14"/>
  <c r="BA5" i="14"/>
  <c r="BB5" i="14"/>
  <c r="BC5" i="14"/>
  <c r="BD5" i="14"/>
  <c r="BE5" i="14"/>
  <c r="BF5" i="14"/>
  <c r="BG5" i="14"/>
  <c r="BH5" i="14"/>
  <c r="BI5" i="14"/>
  <c r="BJ5" i="14"/>
  <c r="BK5" i="14"/>
  <c r="BL5" i="14"/>
  <c r="BM5" i="14"/>
  <c r="BN5" i="14"/>
  <c r="BO5" i="14"/>
  <c r="BP5" i="14"/>
  <c r="BQ5" i="14"/>
  <c r="BR5" i="14"/>
  <c r="BS5" i="14"/>
  <c r="BT5" i="14"/>
  <c r="BU5" i="14"/>
  <c r="BV5" i="14"/>
  <c r="BW5" i="14"/>
  <c r="BX5" i="14"/>
  <c r="BY5" i="14"/>
  <c r="BZ5" i="14"/>
  <c r="CA5" i="14"/>
  <c r="CB5" i="14"/>
  <c r="CC5" i="14"/>
  <c r="CD5" i="14"/>
  <c r="CE5" i="14"/>
  <c r="CF5" i="14"/>
  <c r="CG5" i="14"/>
  <c r="CH5" i="14"/>
  <c r="CI5" i="14"/>
  <c r="CJ5" i="14"/>
  <c r="CK5" i="14"/>
  <c r="CL5" i="14"/>
  <c r="CM5" i="14"/>
  <c r="CN5" i="14"/>
  <c r="CO5" i="14"/>
  <c r="CP5" i="14"/>
  <c r="CQ5" i="14"/>
  <c r="CR5" i="14"/>
  <c r="CS5" i="14"/>
  <c r="CT5" i="14"/>
  <c r="CU5" i="14"/>
  <c r="CV5" i="14"/>
  <c r="CW5" i="14"/>
  <c r="CX5" i="14"/>
  <c r="CY5" i="14"/>
  <c r="CZ5" i="14"/>
  <c r="DA5" i="14"/>
  <c r="DB5" i="14"/>
  <c r="DC5" i="14"/>
  <c r="DD5" i="14"/>
  <c r="DE5" i="14"/>
  <c r="DF5" i="14"/>
  <c r="DG5" i="14"/>
  <c r="DH5" i="14"/>
  <c r="DI5" i="14"/>
  <c r="DJ5" i="14"/>
  <c r="DK5" i="14"/>
  <c r="DL5" i="14"/>
  <c r="DM5" i="14"/>
  <c r="DN5" i="14"/>
  <c r="DO5" i="14"/>
  <c r="DP5" i="14"/>
  <c r="DQ5" i="14"/>
  <c r="DR5" i="14"/>
  <c r="DS5" i="14"/>
  <c r="DT5" i="14"/>
  <c r="DU5" i="14"/>
  <c r="DV5" i="14"/>
  <c r="DW5" i="14"/>
  <c r="DX5" i="14"/>
  <c r="DY5" i="14"/>
  <c r="DZ5" i="14"/>
  <c r="EA5" i="14"/>
  <c r="EB5" i="14"/>
  <c r="EC5" i="14"/>
  <c r="ED5" i="14"/>
  <c r="EE5" i="14"/>
  <c r="EF5" i="14"/>
  <c r="EG5" i="14"/>
  <c r="EH5" i="14"/>
  <c r="EI5" i="14"/>
  <c r="EJ5" i="14"/>
  <c r="EK5" i="14"/>
  <c r="EL5" i="14"/>
  <c r="EM5" i="14"/>
  <c r="EN5" i="14"/>
  <c r="EO5" i="14"/>
  <c r="EP5" i="14"/>
  <c r="EQ5" i="14"/>
  <c r="ER5" i="14"/>
  <c r="ES5" i="14"/>
  <c r="ET5" i="14"/>
  <c r="EU5" i="14"/>
  <c r="EV5" i="14"/>
  <c r="EW5" i="14"/>
  <c r="EX5" i="14"/>
  <c r="EY5" i="14"/>
  <c r="EZ5" i="14"/>
  <c r="FA5" i="14"/>
  <c r="FB5" i="14"/>
  <c r="FC5" i="14"/>
  <c r="FD5" i="14"/>
  <c r="FE5" i="14"/>
  <c r="FF5" i="14"/>
  <c r="FG5" i="14"/>
  <c r="FH5" i="14"/>
  <c r="FI5" i="14"/>
  <c r="FJ5" i="14"/>
  <c r="FK5" i="14"/>
  <c r="FL5" i="14"/>
  <c r="FM5" i="14"/>
  <c r="FN5" i="14"/>
  <c r="FO5" i="14"/>
  <c r="FP5" i="14"/>
  <c r="FQ5" i="14"/>
  <c r="FS5" i="14"/>
  <c r="FT5" i="14"/>
  <c r="FU5" i="14"/>
  <c r="FV5" i="14"/>
  <c r="FW5" i="14"/>
  <c r="FX5" i="14"/>
  <c r="FY5" i="14"/>
  <c r="FZ5" i="14"/>
  <c r="GA5" i="14"/>
  <c r="GB5" i="14"/>
  <c r="GC5" i="14"/>
  <c r="GD5" i="14"/>
  <c r="GE5" i="14"/>
  <c r="GF5" i="14"/>
  <c r="GG5" i="14"/>
  <c r="GH5" i="14"/>
  <c r="GI5" i="14"/>
  <c r="GJ5" i="14"/>
  <c r="GK5" i="14"/>
  <c r="GL5" i="14"/>
  <c r="GM5" i="14"/>
  <c r="GN5" i="14"/>
  <c r="GO5" i="14"/>
  <c r="GP5" i="14"/>
  <c r="GQ5" i="14"/>
  <c r="GR5" i="14"/>
  <c r="GS5" i="14"/>
  <c r="GT5" i="14"/>
  <c r="GU5" i="14"/>
  <c r="GV5" i="14"/>
  <c r="GW5" i="14"/>
  <c r="GX5" i="14"/>
  <c r="GY5" i="14"/>
  <c r="GZ5" i="14"/>
  <c r="HA5" i="14"/>
  <c r="HB5" i="14"/>
  <c r="HC5" i="14"/>
  <c r="HD5" i="14"/>
  <c r="HE5" i="14"/>
  <c r="HF5" i="14"/>
  <c r="HG5" i="14"/>
  <c r="HH5" i="14"/>
  <c r="HI5" i="14"/>
  <c r="HJ5" i="14"/>
  <c r="HK5" i="14"/>
  <c r="HL5" i="14"/>
  <c r="HM5" i="14"/>
  <c r="HN5" i="14"/>
  <c r="HO5" i="14"/>
  <c r="HP5" i="14"/>
  <c r="HQ5" i="14"/>
  <c r="HR5" i="14"/>
  <c r="HS5" i="14"/>
  <c r="HT5" i="14"/>
  <c r="HU5" i="14"/>
  <c r="HV5" i="14"/>
  <c r="HW5" i="14"/>
  <c r="HX5" i="14"/>
  <c r="HY5" i="14"/>
  <c r="HZ5" i="14"/>
  <c r="IA5" i="14"/>
  <c r="IB5" i="14"/>
  <c r="IC5" i="14"/>
  <c r="ID5" i="14"/>
  <c r="IE5" i="14"/>
  <c r="IF5" i="14"/>
  <c r="IG5" i="14"/>
  <c r="IH5" i="14"/>
  <c r="II5" i="14"/>
  <c r="IJ5" i="14"/>
  <c r="IK5" i="14"/>
  <c r="IL5" i="14"/>
  <c r="IM5" i="14"/>
  <c r="IN5" i="14"/>
  <c r="IO5" i="14"/>
  <c r="IP5" i="14"/>
  <c r="IQ5" i="14"/>
  <c r="IR5" i="14"/>
  <c r="IS5" i="14"/>
  <c r="IT5" i="14"/>
  <c r="IU5" i="14"/>
  <c r="IV5" i="14"/>
  <c r="IW5" i="14"/>
  <c r="IX5" i="14"/>
  <c r="IY5" i="14"/>
  <c r="IZ5" i="14"/>
  <c r="JA5" i="14"/>
  <c r="JB5" i="14"/>
  <c r="JC5" i="14"/>
  <c r="JD5" i="14"/>
  <c r="JE5" i="14"/>
  <c r="JF5" i="14"/>
  <c r="JG5" i="14"/>
  <c r="JH5" i="14"/>
  <c r="JI5" i="14"/>
  <c r="JJ5" i="14"/>
  <c r="JK5" i="14"/>
  <c r="JL5" i="14"/>
  <c r="JM5" i="14"/>
  <c r="JN5" i="14"/>
  <c r="JO5" i="14"/>
  <c r="JP5" i="14"/>
  <c r="JQ5" i="14"/>
  <c r="JR5" i="14"/>
  <c r="JS5" i="14"/>
  <c r="JT5" i="14"/>
  <c r="JU5" i="14"/>
  <c r="JV5" i="14"/>
  <c r="JW5" i="14"/>
  <c r="JX5" i="14"/>
  <c r="JY5" i="14"/>
  <c r="JZ5" i="14"/>
  <c r="KA5" i="14"/>
  <c r="KB5" i="14"/>
  <c r="KC5" i="14"/>
  <c r="KD5" i="14"/>
  <c r="KE5" i="14"/>
  <c r="KF5" i="14"/>
  <c r="KG5" i="14"/>
  <c r="KH5" i="14"/>
  <c r="KI5" i="14"/>
  <c r="KJ5" i="14"/>
  <c r="KK5" i="14"/>
  <c r="KL5" i="14"/>
  <c r="KM5" i="14"/>
  <c r="KN5" i="14"/>
  <c r="KO5" i="14"/>
  <c r="KP5" i="14"/>
  <c r="KQ5" i="14"/>
  <c r="KR5" i="14"/>
  <c r="KS5" i="14"/>
  <c r="KT5" i="14"/>
  <c r="KU5" i="14"/>
  <c r="KV5" i="14"/>
  <c r="KW5" i="14"/>
  <c r="KX5" i="14"/>
  <c r="KY5" i="14"/>
  <c r="KZ5" i="14"/>
  <c r="LA5" i="14"/>
  <c r="LB5" i="14"/>
  <c r="LC5" i="14"/>
  <c r="LD5" i="14"/>
  <c r="LE5" i="14"/>
  <c r="LF5" i="14"/>
  <c r="LG5" i="14"/>
  <c r="LH5" i="14"/>
  <c r="LI5" i="14"/>
  <c r="LJ5" i="14"/>
  <c r="LK5" i="14"/>
  <c r="LL5" i="14"/>
  <c r="LM5" i="14"/>
  <c r="LN5" i="14"/>
  <c r="LO5" i="14"/>
  <c r="LP5" i="14"/>
  <c r="LQ5" i="14"/>
  <c r="LR5" i="14"/>
  <c r="LS5" i="14"/>
  <c r="LT5" i="14"/>
  <c r="LU5" i="14"/>
  <c r="LV5" i="14"/>
  <c r="LW5" i="14"/>
  <c r="LX5" i="14"/>
  <c r="LY5" i="14"/>
  <c r="LZ5" i="14"/>
  <c r="MA5" i="14"/>
  <c r="MB5" i="14"/>
  <c r="MC5" i="14"/>
  <c r="MD5" i="14"/>
  <c r="ME5" i="14"/>
  <c r="MF5" i="14"/>
  <c r="MG5" i="14"/>
  <c r="MH5" i="14"/>
  <c r="MI5" i="14"/>
  <c r="MJ5" i="14"/>
  <c r="MK5" i="14"/>
  <c r="ML5" i="14"/>
  <c r="MM5" i="14"/>
  <c r="MN5" i="14"/>
  <c r="MO5" i="14"/>
  <c r="MP5" i="14"/>
  <c r="MQ5" i="14"/>
  <c r="MR5" i="14"/>
  <c r="MS5" i="14"/>
  <c r="MT5" i="14"/>
  <c r="MU5" i="14"/>
  <c r="MV5" i="14"/>
  <c r="MW5" i="14"/>
  <c r="MX5" i="14"/>
  <c r="MY5" i="14"/>
  <c r="MZ5" i="14"/>
  <c r="NA5" i="14"/>
  <c r="NB5" i="14"/>
  <c r="NC5" i="14"/>
  <c r="ND5" i="14"/>
  <c r="NE5" i="14"/>
  <c r="NF5" i="14"/>
  <c r="NG5" i="14"/>
  <c r="NH5" i="14"/>
  <c r="NI5" i="14"/>
  <c r="NJ5" i="14"/>
  <c r="NK5" i="14"/>
  <c r="NL5" i="14"/>
  <c r="NM5" i="14"/>
  <c r="NN5" i="14"/>
  <c r="NO5" i="14"/>
  <c r="NP5" i="14"/>
  <c r="NQ5" i="14"/>
  <c r="NR5" i="14"/>
  <c r="NS5" i="14"/>
  <c r="NT5" i="14"/>
  <c r="NU5" i="14"/>
  <c r="NV5" i="14"/>
  <c r="NW5" i="14"/>
  <c r="NX5" i="14"/>
  <c r="NY5" i="14"/>
  <c r="NZ5" i="14"/>
  <c r="OA5" i="14"/>
  <c r="OB5" i="14"/>
  <c r="OC5" i="14"/>
  <c r="OD5" i="14"/>
  <c r="OE5" i="14"/>
  <c r="OF5" i="14"/>
  <c r="OG5" i="14"/>
  <c r="OH5" i="14"/>
  <c r="OI5" i="14"/>
  <c r="OJ5" i="14"/>
  <c r="OK5" i="14"/>
  <c r="OL5" i="14"/>
  <c r="OM5" i="14"/>
  <c r="ON5" i="14"/>
  <c r="OO5" i="14"/>
  <c r="OP5" i="14"/>
  <c r="OQ5" i="14"/>
  <c r="OR5" i="14"/>
  <c r="OS5" i="14"/>
  <c r="OT5" i="14"/>
  <c r="OU5" i="14"/>
  <c r="OV5" i="14"/>
  <c r="OW5" i="14"/>
  <c r="OX5" i="14"/>
  <c r="OY5" i="14"/>
  <c r="OZ5" i="14"/>
  <c r="PA5" i="14"/>
  <c r="PB5" i="14"/>
  <c r="PC5" i="14"/>
  <c r="PD5" i="14"/>
  <c r="PE5" i="14"/>
  <c r="PF5" i="14"/>
  <c r="PG5" i="14"/>
  <c r="PH5" i="14"/>
  <c r="PI5" i="14"/>
  <c r="PJ5" i="14"/>
  <c r="PK5" i="14"/>
  <c r="PL5" i="14"/>
  <c r="PM5" i="14"/>
  <c r="PN5" i="14"/>
  <c r="PO5" i="14"/>
  <c r="PP5" i="14"/>
  <c r="PQ5" i="14"/>
  <c r="PR5" i="14"/>
  <c r="PS5" i="14"/>
  <c r="PT5" i="14"/>
  <c r="PU5" i="14"/>
  <c r="PV5" i="14"/>
  <c r="PW5" i="14"/>
  <c r="PX5" i="14"/>
  <c r="PY5" i="14"/>
  <c r="PZ5" i="14"/>
  <c r="QA5" i="14"/>
  <c r="QB5" i="14"/>
  <c r="QC5" i="14"/>
  <c r="QD5" i="14"/>
  <c r="QE5" i="14"/>
  <c r="QF5" i="14"/>
  <c r="QG5" i="14"/>
  <c r="QH5" i="14"/>
  <c r="QI5" i="14"/>
  <c r="QJ5" i="14"/>
  <c r="QK5" i="14"/>
  <c r="QL5" i="14"/>
  <c r="QM5" i="14"/>
  <c r="QN5" i="14"/>
  <c r="QO5" i="14"/>
  <c r="QP5" i="14"/>
  <c r="QQ5" i="14"/>
  <c r="QR5" i="14"/>
  <c r="QS5" i="14"/>
  <c r="QT5" i="14"/>
  <c r="QU5" i="14"/>
  <c r="QV5" i="14"/>
  <c r="QW5" i="14"/>
  <c r="QX5" i="14"/>
  <c r="QY5" i="14"/>
  <c r="D26" i="14"/>
  <c r="C5" i="14"/>
  <c r="AP26" i="14" l="1"/>
  <c r="AQ26" i="14"/>
  <c r="AR26" i="14"/>
  <c r="AS26" i="14"/>
  <c r="AT26" i="14"/>
  <c r="AU26" i="14"/>
  <c r="AV26" i="14"/>
  <c r="AW26" i="14"/>
  <c r="AX26" i="14"/>
  <c r="AY26" i="14"/>
  <c r="AZ26" i="14"/>
  <c r="BA26" i="14"/>
  <c r="BB26" i="14"/>
  <c r="BC26" i="14"/>
  <c r="BD26" i="14"/>
  <c r="BE26" i="14"/>
  <c r="BF26" i="14"/>
  <c r="BG26" i="14"/>
  <c r="BH26" i="14"/>
  <c r="BI26" i="14"/>
  <c r="BJ26" i="14"/>
  <c r="BK26" i="14"/>
  <c r="BL26" i="14"/>
  <c r="BM26" i="14"/>
  <c r="BN26" i="14"/>
  <c r="BO26" i="14"/>
  <c r="BP26" i="14"/>
  <c r="BQ26" i="14"/>
  <c r="BR26" i="14"/>
  <c r="BS26" i="14"/>
  <c r="BT26" i="14"/>
  <c r="BU26" i="14"/>
  <c r="BV26" i="14"/>
  <c r="BW26" i="14"/>
  <c r="BX26" i="14"/>
  <c r="DD26" i="14"/>
  <c r="DE26" i="14"/>
  <c r="DF26" i="14"/>
  <c r="DG26" i="14"/>
  <c r="DH26" i="14"/>
  <c r="DI26" i="14"/>
  <c r="DJ26" i="14"/>
  <c r="DK26" i="14"/>
  <c r="DL26" i="14"/>
  <c r="DM26" i="14"/>
  <c r="DN26" i="14"/>
  <c r="DO26" i="14"/>
  <c r="DP26" i="14"/>
  <c r="DQ26" i="14"/>
  <c r="DR26" i="14"/>
  <c r="DS26" i="14"/>
  <c r="DT26" i="14"/>
  <c r="DU26" i="14"/>
  <c r="DV26" i="14"/>
  <c r="DW26" i="14"/>
  <c r="DX26" i="14"/>
  <c r="DY26" i="14"/>
  <c r="DZ26" i="14"/>
  <c r="EA26" i="14"/>
  <c r="EB26" i="14"/>
  <c r="EC26" i="14"/>
  <c r="ED26" i="14"/>
  <c r="EE26" i="14"/>
  <c r="EF26" i="14"/>
  <c r="EG26" i="14"/>
  <c r="EH26" i="14"/>
  <c r="EI26" i="14"/>
  <c r="EJ26" i="14"/>
  <c r="EK26" i="14"/>
  <c r="EL26" i="14"/>
  <c r="EM26" i="14"/>
  <c r="EN26" i="14"/>
  <c r="EO26" i="14"/>
  <c r="EP26" i="14"/>
  <c r="EQ26" i="14"/>
  <c r="ER26" i="14"/>
  <c r="ES26" i="14"/>
  <c r="ET26" i="14"/>
  <c r="EU26" i="14"/>
  <c r="EV26" i="14"/>
  <c r="EW26" i="14"/>
  <c r="EX26" i="14"/>
  <c r="EY26" i="14"/>
  <c r="EZ26" i="14"/>
  <c r="FA26" i="14"/>
  <c r="FB26" i="14"/>
  <c r="FC26" i="14"/>
  <c r="FD26" i="14"/>
  <c r="FE26" i="14"/>
  <c r="FF26" i="14"/>
  <c r="FG26" i="14"/>
  <c r="FH26" i="14"/>
  <c r="FI26" i="14"/>
  <c r="FJ26" i="14"/>
  <c r="FK26" i="14"/>
  <c r="FL26" i="14"/>
  <c r="FM26" i="14"/>
  <c r="FN26" i="14"/>
  <c r="FO26" i="14"/>
  <c r="FP26" i="14"/>
  <c r="FQ26" i="14"/>
  <c r="FS26" i="14"/>
  <c r="FT26" i="14"/>
  <c r="FU26" i="14"/>
  <c r="FV26" i="14"/>
  <c r="FW26" i="14"/>
  <c r="FX26" i="14"/>
  <c r="FY26" i="14"/>
  <c r="FZ26" i="14"/>
  <c r="GA26" i="14"/>
  <c r="GB26" i="14"/>
  <c r="GC26" i="14"/>
  <c r="GD26" i="14"/>
  <c r="GE26" i="14"/>
  <c r="GF26" i="14"/>
  <c r="GG26" i="14"/>
  <c r="GH26" i="14"/>
  <c r="GI26" i="14"/>
  <c r="GJ26" i="14"/>
  <c r="GK26" i="14"/>
  <c r="GL26" i="14"/>
  <c r="GM26" i="14"/>
  <c r="GN26" i="14"/>
  <c r="GO26" i="14"/>
  <c r="GP26" i="14"/>
  <c r="GQ26" i="14"/>
  <c r="GR26" i="14"/>
  <c r="GS26" i="14"/>
  <c r="GT26" i="14"/>
  <c r="GU26" i="14"/>
  <c r="GV26" i="14"/>
  <c r="GW26" i="14"/>
  <c r="GX26" i="14"/>
  <c r="GY26" i="14"/>
  <c r="GZ26" i="14"/>
  <c r="HA26" i="14"/>
  <c r="HB26" i="14"/>
  <c r="HC26" i="14"/>
  <c r="HD26" i="14"/>
  <c r="HE26" i="14"/>
  <c r="HF26" i="14"/>
  <c r="HG26" i="14"/>
  <c r="HH26" i="14"/>
  <c r="HI26" i="14"/>
  <c r="HJ26" i="14"/>
  <c r="HK26" i="14"/>
  <c r="HL26" i="14"/>
  <c r="HM26" i="14"/>
  <c r="HN26" i="14"/>
  <c r="HO26" i="14"/>
  <c r="HP26" i="14"/>
  <c r="HQ26" i="14"/>
  <c r="HR26" i="14"/>
  <c r="HS26" i="14"/>
  <c r="HT26" i="14"/>
  <c r="HU26" i="14"/>
  <c r="HV26" i="14"/>
  <c r="HW26" i="14"/>
  <c r="HX26" i="14"/>
  <c r="HY26" i="14"/>
  <c r="HZ26" i="14"/>
  <c r="IA26" i="14"/>
  <c r="IB26" i="14"/>
  <c r="IC26" i="14"/>
  <c r="ID26" i="14"/>
  <c r="IE26" i="14"/>
  <c r="IF26" i="14"/>
  <c r="IG26" i="14"/>
  <c r="IH26" i="14"/>
  <c r="II26" i="14"/>
  <c r="IJ26" i="14"/>
  <c r="IK26" i="14"/>
  <c r="IL26" i="14"/>
  <c r="IM26" i="14"/>
  <c r="IN26" i="14"/>
  <c r="IO26" i="14"/>
  <c r="IP26" i="14"/>
  <c r="IQ26" i="14"/>
  <c r="IR26" i="14"/>
  <c r="IS26" i="14"/>
  <c r="IT26" i="14"/>
  <c r="IU26" i="14"/>
  <c r="IV26" i="14"/>
  <c r="IW26" i="14"/>
  <c r="IX26" i="14"/>
  <c r="IY26" i="14"/>
  <c r="IZ26" i="14"/>
  <c r="JA26" i="14"/>
  <c r="JB26" i="14"/>
  <c r="JC26" i="14"/>
  <c r="JD26" i="14"/>
  <c r="JE26" i="14"/>
  <c r="JF26" i="14"/>
  <c r="JG26" i="14"/>
  <c r="JH26" i="14"/>
  <c r="JI26" i="14"/>
  <c r="JJ26" i="14"/>
  <c r="JK26" i="14"/>
  <c r="JL26" i="14"/>
  <c r="JM26" i="14"/>
  <c r="JN26" i="14"/>
  <c r="JO26" i="14"/>
  <c r="JP26" i="14"/>
  <c r="JQ26" i="14"/>
  <c r="JR26" i="14"/>
  <c r="JS26" i="14"/>
  <c r="JT26" i="14"/>
  <c r="JU26" i="14"/>
  <c r="JV26" i="14"/>
  <c r="JW26" i="14"/>
  <c r="JX26" i="14"/>
  <c r="JY26" i="14"/>
  <c r="JZ26" i="14"/>
  <c r="KA26" i="14"/>
  <c r="KB26" i="14"/>
  <c r="KC26" i="14"/>
  <c r="KD26" i="14"/>
  <c r="KE26" i="14"/>
  <c r="KF26" i="14"/>
  <c r="KG26" i="14"/>
  <c r="KH26" i="14"/>
  <c r="KI26" i="14"/>
  <c r="KJ26" i="14"/>
  <c r="KK26" i="14"/>
  <c r="KL26" i="14"/>
  <c r="KM26" i="14"/>
  <c r="KN26" i="14"/>
  <c r="KO26" i="14"/>
  <c r="KP26" i="14"/>
  <c r="KQ26" i="14"/>
  <c r="KR26" i="14"/>
  <c r="KS26" i="14"/>
  <c r="KT26" i="14"/>
  <c r="KU26" i="14"/>
  <c r="KV26" i="14"/>
  <c r="KW26" i="14"/>
  <c r="KX26" i="14"/>
  <c r="KY26" i="14"/>
  <c r="KZ26" i="14"/>
  <c r="LA26" i="14"/>
  <c r="LB26" i="14"/>
  <c r="LC26" i="14"/>
  <c r="LD26" i="14"/>
  <c r="LE26" i="14"/>
  <c r="LF26" i="14"/>
  <c r="LG26" i="14"/>
  <c r="LH26" i="14"/>
  <c r="LI26" i="14"/>
  <c r="LJ26" i="14"/>
  <c r="LK26" i="14"/>
  <c r="LL26" i="14"/>
  <c r="LM26" i="14"/>
  <c r="LN26" i="14"/>
  <c r="LO26" i="14"/>
  <c r="LP26" i="14"/>
  <c r="LQ26" i="14"/>
  <c r="LR26" i="14"/>
  <c r="LS26" i="14"/>
  <c r="LT26" i="14"/>
  <c r="LU26" i="14"/>
  <c r="LV26" i="14"/>
  <c r="LW26" i="14"/>
  <c r="LX26" i="14"/>
  <c r="LY26" i="14"/>
  <c r="LZ26" i="14"/>
  <c r="MA26" i="14"/>
  <c r="MB26" i="14"/>
  <c r="MC26" i="14"/>
  <c r="MD26" i="14"/>
  <c r="ME26" i="14"/>
  <c r="MF26" i="14"/>
  <c r="MG26" i="14"/>
  <c r="MH26" i="14"/>
  <c r="MI26" i="14"/>
  <c r="MJ26" i="14"/>
  <c r="MK26" i="14"/>
  <c r="ML26" i="14"/>
  <c r="MM26" i="14"/>
  <c r="MN26" i="14"/>
  <c r="MO26" i="14"/>
  <c r="MP26" i="14"/>
  <c r="MQ26" i="14"/>
  <c r="MR26" i="14"/>
  <c r="MS26" i="14"/>
  <c r="MT26" i="14"/>
  <c r="MU26" i="14"/>
  <c r="MV26" i="14"/>
  <c r="MW26" i="14"/>
  <c r="MX26" i="14"/>
  <c r="MY26" i="14"/>
  <c r="MZ26" i="14"/>
  <c r="NA26" i="14"/>
  <c r="NB26" i="14"/>
  <c r="NC26" i="14"/>
  <c r="ND26" i="14"/>
  <c r="NE26" i="14"/>
  <c r="NF26" i="14"/>
  <c r="NG26" i="14"/>
  <c r="NH26" i="14"/>
  <c r="NI26" i="14"/>
  <c r="NJ26" i="14"/>
  <c r="NK26" i="14"/>
  <c r="NL26" i="14"/>
  <c r="NM26" i="14"/>
  <c r="NN26" i="14"/>
  <c r="NO26" i="14"/>
  <c r="NP26" i="14"/>
  <c r="NQ26" i="14"/>
  <c r="NR26" i="14"/>
  <c r="NS26" i="14"/>
  <c r="NT26" i="14"/>
  <c r="NU26" i="14"/>
  <c r="NV26" i="14"/>
  <c r="NW26" i="14"/>
  <c r="NX26" i="14"/>
  <c r="NY26" i="14"/>
  <c r="NZ26" i="14"/>
  <c r="OA26" i="14"/>
  <c r="OB26" i="14"/>
  <c r="OC26" i="14"/>
  <c r="OD26" i="14"/>
  <c r="OE26" i="14"/>
  <c r="OF26" i="14"/>
  <c r="OG26" i="14"/>
  <c r="OH26" i="14"/>
  <c r="OI26" i="14"/>
  <c r="OJ26" i="14"/>
  <c r="OK26" i="14"/>
  <c r="OL26" i="14"/>
  <c r="OM26" i="14"/>
  <c r="ON26" i="14"/>
  <c r="OO26" i="14"/>
  <c r="OP26" i="14"/>
  <c r="OQ26" i="14"/>
  <c r="OR26" i="14"/>
  <c r="OS26" i="14"/>
  <c r="OT26" i="14"/>
  <c r="OU26" i="14"/>
  <c r="OV26" i="14"/>
  <c r="OW26" i="14"/>
  <c r="OX26" i="14"/>
  <c r="OY26" i="14"/>
  <c r="OZ26" i="14"/>
  <c r="PA26" i="14"/>
  <c r="PB26" i="14"/>
  <c r="PC26" i="14"/>
  <c r="PD26" i="14"/>
  <c r="PE26" i="14"/>
  <c r="PF26" i="14"/>
  <c r="PG26" i="14"/>
  <c r="PH26" i="14"/>
  <c r="PI26" i="14"/>
  <c r="PJ26" i="14"/>
  <c r="PK26" i="14"/>
  <c r="PL26" i="14"/>
  <c r="PM26" i="14"/>
  <c r="PN26" i="14"/>
  <c r="PO26" i="14"/>
  <c r="PP26" i="14"/>
  <c r="PQ26" i="14"/>
  <c r="PR26" i="14"/>
  <c r="PS26" i="14"/>
  <c r="PT26" i="14"/>
  <c r="PU26" i="14"/>
  <c r="PV26" i="14"/>
  <c r="PW26" i="14"/>
  <c r="PX26" i="14"/>
  <c r="PY26" i="14"/>
  <c r="PZ26" i="14"/>
  <c r="QA26" i="14"/>
  <c r="QB26" i="14"/>
  <c r="QC26" i="14"/>
  <c r="QD26" i="14"/>
  <c r="QE26" i="14"/>
  <c r="QF26" i="14"/>
  <c r="QG26" i="14"/>
  <c r="QH26" i="14"/>
  <c r="QI26" i="14"/>
  <c r="QJ26" i="14"/>
  <c r="QK26" i="14"/>
  <c r="QL26" i="14"/>
  <c r="QM26" i="14"/>
  <c r="QN26" i="14"/>
  <c r="QO26" i="14"/>
  <c r="QP26" i="14"/>
  <c r="QQ26" i="14"/>
  <c r="QR26" i="14"/>
  <c r="QS26" i="14"/>
  <c r="QT26" i="14"/>
  <c r="QU26" i="14"/>
  <c r="QV26" i="14"/>
  <c r="QW26" i="14"/>
  <c r="QX26" i="14"/>
  <c r="QY26" i="14"/>
  <c r="U26" i="14"/>
  <c r="V26" i="14"/>
  <c r="W26" i="14"/>
  <c r="X26" i="14"/>
  <c r="Y26" i="14"/>
  <c r="Z26" i="14"/>
  <c r="AA26" i="14"/>
  <c r="AB26" i="14"/>
  <c r="AC26" i="14"/>
  <c r="AD26" i="14"/>
  <c r="AE26" i="14"/>
  <c r="AF26" i="14"/>
  <c r="AG26" i="14"/>
  <c r="AH26" i="14"/>
  <c r="AI26" i="14"/>
  <c r="AJ26" i="14"/>
  <c r="AK26" i="14"/>
  <c r="AL26" i="14"/>
  <c r="AM26" i="14"/>
  <c r="AN26" i="14"/>
  <c r="AO26" i="14"/>
  <c r="O26" i="14"/>
  <c r="P26" i="14"/>
  <c r="Q26" i="14"/>
  <c r="R26" i="14"/>
  <c r="S26" i="14"/>
  <c r="T26" i="14"/>
  <c r="E26" i="14"/>
  <c r="F26" i="14"/>
  <c r="G26" i="14"/>
  <c r="H26" i="14"/>
  <c r="I26" i="14"/>
  <c r="J26" i="14"/>
  <c r="K26" i="14"/>
  <c r="L26" i="14"/>
  <c r="M26" i="14"/>
  <c r="N26" i="14"/>
  <c r="QY28" i="14"/>
  <c r="QX28" i="14"/>
  <c r="QW28" i="14"/>
  <c r="QV28" i="14"/>
  <c r="QU28" i="14"/>
  <c r="QT28" i="14"/>
  <c r="QS28" i="14"/>
  <c r="QR28" i="14"/>
  <c r="QQ28" i="14"/>
  <c r="QP28" i="14"/>
  <c r="QO28" i="14"/>
  <c r="QN28" i="14"/>
  <c r="QM28" i="14"/>
  <c r="QL28" i="14"/>
  <c r="QK28" i="14"/>
  <c r="QJ28" i="14"/>
  <c r="QI28" i="14"/>
  <c r="QH28" i="14"/>
  <c r="QG28" i="14"/>
  <c r="QF28" i="14"/>
  <c r="QE28" i="14"/>
  <c r="QD28" i="14"/>
  <c r="QC28" i="14"/>
  <c r="QB28" i="14"/>
  <c r="QA28" i="14"/>
  <c r="PZ28" i="14"/>
  <c r="PY28" i="14"/>
  <c r="PX28" i="14"/>
  <c r="PW28" i="14"/>
  <c r="PV28" i="14"/>
  <c r="PU28" i="14"/>
  <c r="PT28" i="14"/>
  <c r="PS28" i="14"/>
  <c r="PR28" i="14"/>
  <c r="PQ28" i="14"/>
  <c r="PP28" i="14"/>
  <c r="PO28" i="14"/>
  <c r="PN28" i="14"/>
  <c r="PM28" i="14"/>
  <c r="PL28" i="14"/>
  <c r="PK28" i="14"/>
  <c r="PJ28" i="14"/>
  <c r="PI28" i="14"/>
  <c r="PH28" i="14"/>
  <c r="PG28" i="14"/>
  <c r="PF28" i="14"/>
  <c r="PE28" i="14"/>
  <c r="PD28" i="14"/>
  <c r="PC28" i="14"/>
  <c r="PB28" i="14"/>
  <c r="PA28" i="14"/>
  <c r="OZ28" i="14"/>
  <c r="OY28" i="14"/>
  <c r="OX28" i="14"/>
  <c r="OW28" i="14"/>
  <c r="OV28" i="14"/>
  <c r="OU28" i="14"/>
  <c r="OT28" i="14"/>
  <c r="OS28" i="14"/>
  <c r="OR28" i="14"/>
  <c r="OQ28" i="14"/>
  <c r="OP28" i="14"/>
  <c r="OO28" i="14"/>
  <c r="ON28" i="14"/>
  <c r="OM28" i="14"/>
  <c r="OL28" i="14"/>
  <c r="OK28" i="14"/>
  <c r="OJ28" i="14"/>
  <c r="OI28" i="14"/>
  <c r="OH28" i="14"/>
  <c r="OG28" i="14"/>
  <c r="OF28" i="14"/>
  <c r="OE28" i="14"/>
  <c r="OD28" i="14"/>
  <c r="OC28" i="14"/>
  <c r="OB28" i="14"/>
  <c r="OA28" i="14"/>
  <c r="NZ28" i="14"/>
  <c r="NY28" i="14"/>
  <c r="NX28" i="14"/>
  <c r="NW28" i="14"/>
  <c r="NV28" i="14"/>
  <c r="NU28" i="14"/>
  <c r="NT28" i="14"/>
  <c r="NS28" i="14"/>
  <c r="NR28" i="14"/>
  <c r="NQ28" i="14"/>
  <c r="NP28" i="14"/>
  <c r="NO28" i="14"/>
  <c r="NN28" i="14"/>
  <c r="NM28" i="14"/>
  <c r="NL28" i="14"/>
  <c r="NK28" i="14"/>
  <c r="NJ28" i="14"/>
  <c r="NI28" i="14"/>
  <c r="NH28" i="14"/>
  <c r="NG28" i="14"/>
  <c r="NF28" i="14"/>
  <c r="NE28" i="14"/>
  <c r="ND28" i="14"/>
  <c r="NC28" i="14"/>
  <c r="NB28" i="14"/>
  <c r="NA28" i="14"/>
  <c r="MZ28" i="14"/>
  <c r="MY28" i="14"/>
  <c r="MX28" i="14"/>
  <c r="MW28" i="14"/>
  <c r="MV28" i="14"/>
  <c r="MU28" i="14"/>
  <c r="MT28" i="14"/>
  <c r="MS28" i="14"/>
  <c r="MR28" i="14"/>
  <c r="MQ28" i="14"/>
  <c r="MP28" i="14"/>
  <c r="MO28" i="14"/>
  <c r="MN28" i="14"/>
  <c r="MM28" i="14"/>
  <c r="ML28" i="14"/>
  <c r="MK28" i="14"/>
  <c r="MJ28" i="14"/>
  <c r="MI28" i="14"/>
  <c r="MH28" i="14"/>
  <c r="MG28" i="14"/>
  <c r="MF28" i="14"/>
  <c r="ME28" i="14"/>
  <c r="MD28" i="14"/>
  <c r="MC28" i="14"/>
  <c r="MB28" i="14"/>
  <c r="MA28" i="14"/>
  <c r="LZ28" i="14"/>
  <c r="LY28" i="14"/>
  <c r="LX28" i="14"/>
  <c r="LW28" i="14"/>
  <c r="LV28" i="14"/>
  <c r="LU28" i="14"/>
  <c r="LT28" i="14"/>
  <c r="LS28" i="14"/>
  <c r="LR28" i="14"/>
  <c r="LQ28" i="14"/>
  <c r="LP28" i="14"/>
  <c r="LO28" i="14"/>
  <c r="LN28" i="14"/>
  <c r="LM28" i="14"/>
  <c r="LL28" i="14"/>
  <c r="LK28" i="14"/>
  <c r="LJ28" i="14"/>
  <c r="LI28" i="14"/>
  <c r="LH28" i="14"/>
  <c r="LG28" i="14"/>
  <c r="LF28" i="14"/>
  <c r="LE28" i="14"/>
  <c r="LD28" i="14"/>
  <c r="LC28" i="14"/>
  <c r="LB28" i="14"/>
  <c r="LA28" i="14"/>
  <c r="KZ28" i="14"/>
  <c r="KY28" i="14"/>
  <c r="KX28" i="14"/>
  <c r="KW28" i="14"/>
  <c r="KV28" i="14"/>
  <c r="KU28" i="14"/>
  <c r="KT28" i="14"/>
  <c r="KS28" i="14"/>
  <c r="KR28" i="14"/>
  <c r="KQ28" i="14"/>
  <c r="KP28" i="14"/>
  <c r="KO28" i="14"/>
  <c r="KN28" i="14"/>
  <c r="KM28" i="14"/>
  <c r="KL28" i="14"/>
  <c r="KK28" i="14"/>
  <c r="KJ28" i="14"/>
  <c r="KI28" i="14"/>
  <c r="KH28" i="14"/>
  <c r="KG28" i="14"/>
  <c r="KF28" i="14"/>
  <c r="KE28" i="14"/>
  <c r="KD28" i="14"/>
  <c r="KC28" i="14"/>
  <c r="KB28" i="14"/>
  <c r="KA28" i="14"/>
  <c r="JZ28" i="14"/>
  <c r="JY28" i="14"/>
  <c r="JX28" i="14"/>
  <c r="JW28" i="14"/>
  <c r="JV28" i="14"/>
  <c r="JU28" i="14"/>
  <c r="JT28" i="14"/>
  <c r="JS28" i="14"/>
  <c r="JR28" i="14"/>
  <c r="JQ28" i="14"/>
  <c r="JP28" i="14"/>
  <c r="JO28" i="14"/>
  <c r="JN28" i="14"/>
  <c r="JM28" i="14"/>
  <c r="JL28" i="14"/>
  <c r="JK28" i="14"/>
  <c r="JJ28" i="14"/>
  <c r="JI28" i="14"/>
  <c r="JH28" i="14"/>
  <c r="JG28" i="14"/>
  <c r="JF28" i="14"/>
  <c r="JE28" i="14"/>
  <c r="JD28" i="14"/>
  <c r="JC28" i="14"/>
  <c r="JB28" i="14"/>
  <c r="JA28" i="14"/>
  <c r="IZ28" i="14"/>
  <c r="IY28" i="14"/>
  <c r="IX28" i="14"/>
  <c r="IW28" i="14"/>
  <c r="IV28" i="14"/>
  <c r="IU28" i="14"/>
  <c r="IT28" i="14"/>
  <c r="IS28" i="14"/>
  <c r="IR28" i="14"/>
  <c r="IQ28" i="14"/>
  <c r="IP28" i="14"/>
  <c r="IO28" i="14"/>
  <c r="IN28" i="14"/>
  <c r="IM28" i="14"/>
  <c r="IL28" i="14"/>
  <c r="IK28" i="14"/>
  <c r="IJ28" i="14"/>
  <c r="II28" i="14"/>
  <c r="IH28" i="14"/>
  <c r="IG28" i="14"/>
  <c r="IF28" i="14"/>
  <c r="IE28" i="14"/>
  <c r="ID28" i="14"/>
  <c r="IC28" i="14"/>
  <c r="IB28" i="14"/>
  <c r="IA28" i="14"/>
  <c r="HZ28" i="14"/>
  <c r="HY28" i="14"/>
  <c r="HX28" i="14"/>
  <c r="HW28" i="14"/>
  <c r="HV28" i="14"/>
  <c r="HU28" i="14"/>
  <c r="HT28" i="14"/>
  <c r="HS28" i="14"/>
  <c r="HR28" i="14"/>
  <c r="HQ28" i="14"/>
  <c r="HP28" i="14"/>
  <c r="HO28" i="14"/>
  <c r="HN28" i="14"/>
  <c r="HM28" i="14"/>
  <c r="HL28" i="14"/>
  <c r="HK28" i="14"/>
  <c r="HJ28" i="14"/>
  <c r="HI28" i="14"/>
  <c r="HH28" i="14"/>
  <c r="HG28" i="14"/>
  <c r="HF28" i="14"/>
  <c r="HE28" i="14"/>
  <c r="HD28" i="14"/>
  <c r="HC28" i="14"/>
  <c r="HB28" i="14"/>
  <c r="HA28" i="14"/>
  <c r="GZ28" i="14"/>
  <c r="GY28" i="14"/>
  <c r="GX28" i="14"/>
  <c r="GW28" i="14"/>
  <c r="GV28" i="14"/>
  <c r="GU28" i="14"/>
  <c r="GT28" i="14"/>
  <c r="GS28" i="14"/>
  <c r="GR28" i="14"/>
  <c r="GQ28" i="14"/>
  <c r="GP28" i="14"/>
  <c r="GO28" i="14"/>
  <c r="GN28" i="14"/>
  <c r="GM28" i="14"/>
  <c r="GL28" i="14"/>
  <c r="GK28" i="14"/>
  <c r="GJ28" i="14"/>
  <c r="GI28" i="14"/>
  <c r="GH28" i="14"/>
  <c r="GG28" i="14"/>
  <c r="GF28" i="14"/>
  <c r="GE28" i="14"/>
  <c r="GD28" i="14"/>
  <c r="GC28" i="14"/>
  <c r="GB28" i="14"/>
  <c r="GA28" i="14"/>
  <c r="FZ28" i="14"/>
  <c r="FY28" i="14"/>
  <c r="FX28" i="14"/>
  <c r="FW28" i="14"/>
  <c r="FV28" i="14"/>
  <c r="FU28" i="14"/>
  <c r="FT28" i="14"/>
  <c r="FS28" i="14"/>
  <c r="FQ28" i="14"/>
  <c r="FP28" i="14"/>
  <c r="FO28" i="14"/>
  <c r="FN28" i="14"/>
  <c r="FM28" i="14"/>
  <c r="FL28" i="14"/>
  <c r="FK28" i="14"/>
  <c r="FJ28" i="14"/>
  <c r="FI28" i="14"/>
  <c r="FH28" i="14"/>
  <c r="FG28" i="14"/>
  <c r="FF28" i="14"/>
  <c r="FE28" i="14"/>
  <c r="FD28" i="14"/>
  <c r="FC28" i="14"/>
  <c r="FB28" i="14"/>
  <c r="FA28" i="14"/>
  <c r="EZ28" i="14"/>
  <c r="EY28" i="14"/>
  <c r="EX28" i="14"/>
  <c r="EW28" i="14"/>
  <c r="EV28" i="14"/>
  <c r="EU28" i="14"/>
  <c r="ET28" i="14"/>
  <c r="ES28" i="14"/>
  <c r="ER28" i="14"/>
  <c r="EQ28" i="14"/>
  <c r="EP28" i="14"/>
  <c r="EO28" i="14"/>
  <c r="EN28" i="14"/>
  <c r="EM28" i="14"/>
  <c r="EL28" i="14"/>
  <c r="EK28" i="14"/>
  <c r="EJ28" i="14"/>
  <c r="EI28" i="14"/>
  <c r="EH28" i="14"/>
  <c r="EG28" i="14"/>
  <c r="EF28" i="14"/>
  <c r="EE28" i="14"/>
  <c r="ED28" i="14"/>
  <c r="EC28" i="14"/>
  <c r="EB28" i="14"/>
  <c r="EA28" i="14"/>
  <c r="DZ28" i="14"/>
  <c r="DY28" i="14"/>
  <c r="DX28" i="14"/>
  <c r="DW28" i="14"/>
  <c r="DV28" i="14"/>
  <c r="DU28" i="14"/>
  <c r="DT28" i="14"/>
  <c r="DS28" i="14"/>
  <c r="DR28" i="14"/>
  <c r="DQ28" i="14"/>
  <c r="DP28" i="14"/>
  <c r="DO28" i="14"/>
  <c r="DN28" i="14"/>
  <c r="DM28" i="14"/>
  <c r="DL28" i="14"/>
  <c r="DK28" i="14"/>
  <c r="DJ28" i="14"/>
  <c r="DI28" i="14"/>
  <c r="DH28" i="14"/>
  <c r="DG28" i="14"/>
  <c r="DF28" i="14"/>
  <c r="DE28" i="14"/>
  <c r="DD28" i="14"/>
  <c r="BX28" i="14"/>
  <c r="BW28" i="14"/>
  <c r="BV28" i="14"/>
  <c r="BU28" i="14"/>
  <c r="BT28" i="14"/>
  <c r="BS28" i="14"/>
  <c r="BR28" i="14"/>
  <c r="BQ28" i="14"/>
  <c r="BP28" i="14"/>
  <c r="BO28" i="14"/>
  <c r="BN28" i="14"/>
  <c r="BM28" i="14"/>
  <c r="BL28" i="14"/>
  <c r="BK28" i="14"/>
  <c r="BJ28" i="14"/>
  <c r="BI28" i="14"/>
  <c r="BH28" i="14"/>
  <c r="BG28" i="14"/>
  <c r="BF28" i="14"/>
  <c r="BE28" i="14"/>
  <c r="BD28" i="14"/>
  <c r="BC28" i="14"/>
  <c r="BB28" i="14"/>
  <c r="BA28" i="14"/>
  <c r="AZ28" i="14"/>
  <c r="AY28" i="14"/>
  <c r="AX28" i="14"/>
  <c r="AW28" i="14"/>
  <c r="AV28" i="14"/>
  <c r="AU28" i="14"/>
  <c r="AT28" i="14"/>
  <c r="AS28" i="14"/>
  <c r="AR28" i="14"/>
  <c r="AQ28" i="14"/>
  <c r="AP28" i="14"/>
  <c r="AO28" i="14"/>
  <c r="AN28" i="14"/>
  <c r="AM28" i="14"/>
  <c r="AL28" i="14"/>
  <c r="AK28" i="14"/>
  <c r="AJ28" i="14"/>
  <c r="AI28" i="14"/>
  <c r="AH28" i="14"/>
  <c r="AG28" i="14"/>
  <c r="AF28" i="14"/>
  <c r="AE28" i="14"/>
  <c r="AD28" i="14"/>
  <c r="AC28" i="14"/>
  <c r="AB28" i="14"/>
  <c r="AA28" i="14"/>
  <c r="Z28" i="14"/>
  <c r="Y28" i="14"/>
  <c r="X28" i="14"/>
  <c r="W28" i="14"/>
  <c r="V28" i="14"/>
  <c r="U28" i="14"/>
  <c r="T28" i="14"/>
  <c r="S28" i="14"/>
  <c r="R28" i="14"/>
  <c r="Q28" i="14"/>
  <c r="P28" i="14"/>
  <c r="O28" i="14"/>
  <c r="N28" i="14"/>
  <c r="M28" i="14"/>
  <c r="L28" i="14"/>
  <c r="K28" i="14"/>
  <c r="J28" i="14"/>
  <c r="I28" i="14"/>
  <c r="H28" i="14"/>
  <c r="G28" i="14"/>
  <c r="F28" i="14"/>
  <c r="E28" i="14"/>
  <c r="D28" i="14"/>
  <c r="C28" i="14"/>
  <c r="E20" i="9"/>
  <c r="E21" i="9"/>
  <c r="E28" i="9"/>
  <c r="E24" i="9"/>
  <c r="E17" i="9"/>
  <c r="D3" i="14" l="1"/>
  <c r="E3" i="14"/>
  <c r="F3" i="14"/>
  <c r="G3" i="14"/>
  <c r="H3" i="14"/>
  <c r="I3" i="14"/>
  <c r="J3" i="14"/>
  <c r="K3" i="14"/>
  <c r="L3" i="14"/>
  <c r="M3" i="14"/>
  <c r="N3" i="14"/>
  <c r="O3" i="14"/>
  <c r="P3" i="14"/>
  <c r="Q3" i="14"/>
  <c r="R3" i="14"/>
  <c r="S3" i="14"/>
  <c r="T3" i="14"/>
  <c r="U3" i="14"/>
  <c r="V3" i="14"/>
  <c r="W3" i="14"/>
  <c r="X3" i="14"/>
  <c r="Y3" i="14"/>
  <c r="Z3" i="14"/>
  <c r="AA3" i="14"/>
  <c r="AB3" i="14"/>
  <c r="AC3" i="14"/>
  <c r="AD3" i="14"/>
  <c r="AE3" i="14"/>
  <c r="AF3" i="14"/>
  <c r="AG3" i="14"/>
  <c r="AH3" i="14"/>
  <c r="AI3" i="14"/>
  <c r="AJ3" i="14"/>
  <c r="AK3" i="14"/>
  <c r="AL3" i="14"/>
  <c r="AM3" i="14"/>
  <c r="AN3" i="14"/>
  <c r="AO3" i="14"/>
  <c r="AP3" i="14"/>
  <c r="AQ3" i="14"/>
  <c r="AR3" i="14"/>
  <c r="AS3" i="14"/>
  <c r="AT3" i="14"/>
  <c r="AU3" i="14"/>
  <c r="AV3" i="14"/>
  <c r="AW3" i="14"/>
  <c r="AX3" i="14"/>
  <c r="AY3" i="14"/>
  <c r="AZ3" i="14"/>
  <c r="BA3" i="14"/>
  <c r="BB3" i="14"/>
  <c r="BC3" i="14"/>
  <c r="BD3" i="14"/>
  <c r="BE3" i="14"/>
  <c r="BF3" i="14"/>
  <c r="BG3" i="14"/>
  <c r="BH3" i="14"/>
  <c r="BI3" i="14"/>
  <c r="BJ3" i="14"/>
  <c r="BK3" i="14"/>
  <c r="BL3" i="14"/>
  <c r="BM3" i="14"/>
  <c r="BN3" i="14"/>
  <c r="BO3" i="14"/>
  <c r="BP3" i="14"/>
  <c r="BQ3" i="14"/>
  <c r="BR3" i="14"/>
  <c r="BS3" i="14"/>
  <c r="BT3" i="14"/>
  <c r="BU3" i="14"/>
  <c r="BV3" i="14"/>
  <c r="BW3" i="14"/>
  <c r="BX3" i="14"/>
  <c r="BY3" i="14"/>
  <c r="BZ3" i="14"/>
  <c r="CA3" i="14"/>
  <c r="CB3" i="14"/>
  <c r="CC3" i="14"/>
  <c r="CD3" i="14"/>
  <c r="CE3" i="14"/>
  <c r="CF3" i="14"/>
  <c r="CG3" i="14"/>
  <c r="CH3" i="14"/>
  <c r="CI3" i="14"/>
  <c r="CJ3" i="14"/>
  <c r="CK3" i="14"/>
  <c r="CL3" i="14"/>
  <c r="CM3" i="14"/>
  <c r="CN3" i="14"/>
  <c r="CO3" i="14"/>
  <c r="CP3" i="14"/>
  <c r="CQ3" i="14"/>
  <c r="CR3" i="14"/>
  <c r="CS3" i="14"/>
  <c r="CT3" i="14"/>
  <c r="CU3" i="14"/>
  <c r="CV3" i="14"/>
  <c r="CW3" i="14"/>
  <c r="CX3" i="14"/>
  <c r="CY3" i="14"/>
  <c r="CZ3" i="14"/>
  <c r="DA3" i="14"/>
  <c r="DB3" i="14"/>
  <c r="DC3" i="14"/>
  <c r="DD3" i="14"/>
  <c r="DE3" i="14"/>
  <c r="DF3" i="14"/>
  <c r="DG3" i="14"/>
  <c r="DH3" i="14"/>
  <c r="DI3" i="14"/>
  <c r="DJ3" i="14"/>
  <c r="DK3" i="14"/>
  <c r="DL3" i="14"/>
  <c r="DM3" i="14"/>
  <c r="DN3" i="14"/>
  <c r="DO3" i="14"/>
  <c r="DP3" i="14"/>
  <c r="DQ3" i="14"/>
  <c r="DR3" i="14"/>
  <c r="DS3" i="14"/>
  <c r="DT3" i="14"/>
  <c r="DU3" i="14"/>
  <c r="DV3" i="14"/>
  <c r="DW3" i="14"/>
  <c r="DX3" i="14"/>
  <c r="DY3" i="14"/>
  <c r="DZ3" i="14"/>
  <c r="EA3" i="14"/>
  <c r="EB3" i="14"/>
  <c r="EC3" i="14"/>
  <c r="ED3" i="14"/>
  <c r="EE3" i="14"/>
  <c r="EF3" i="14"/>
  <c r="EG3" i="14"/>
  <c r="EH3" i="14"/>
  <c r="EI3" i="14"/>
  <c r="EJ3" i="14"/>
  <c r="EK3" i="14"/>
  <c r="EL3" i="14"/>
  <c r="EM3" i="14"/>
  <c r="EN3" i="14"/>
  <c r="EO3" i="14"/>
  <c r="EP3" i="14"/>
  <c r="EQ3" i="14"/>
  <c r="ER3" i="14"/>
  <c r="ES3" i="14"/>
  <c r="ET3" i="14"/>
  <c r="EU3" i="14"/>
  <c r="EV3" i="14"/>
  <c r="EW3" i="14"/>
  <c r="EX3" i="14"/>
  <c r="EY3" i="14"/>
  <c r="EZ3" i="14"/>
  <c r="FA3" i="14"/>
  <c r="FB3" i="14"/>
  <c r="FC3" i="14"/>
  <c r="FD3" i="14"/>
  <c r="FE3" i="14"/>
  <c r="FF3" i="14"/>
  <c r="FG3" i="14"/>
  <c r="FH3" i="14"/>
  <c r="FI3" i="14"/>
  <c r="FJ3" i="14"/>
  <c r="FK3" i="14"/>
  <c r="FL3" i="14"/>
  <c r="FM3" i="14"/>
  <c r="FN3" i="14"/>
  <c r="FO3" i="14"/>
  <c r="FP3" i="14"/>
  <c r="FQ3" i="14"/>
  <c r="FS3" i="14"/>
  <c r="FT3" i="14"/>
  <c r="FU3" i="14"/>
  <c r="FV3" i="14"/>
  <c r="FW3" i="14"/>
  <c r="FX3" i="14"/>
  <c r="FY3" i="14"/>
  <c r="FZ3" i="14"/>
  <c r="GA3" i="14"/>
  <c r="GB3" i="14"/>
  <c r="GC3" i="14"/>
  <c r="GD3" i="14"/>
  <c r="GE3" i="14"/>
  <c r="GF3" i="14"/>
  <c r="GG3" i="14"/>
  <c r="GH3" i="14"/>
  <c r="GI3" i="14"/>
  <c r="GJ3" i="14"/>
  <c r="GK3" i="14"/>
  <c r="GL3" i="14"/>
  <c r="GM3" i="14"/>
  <c r="GN3" i="14"/>
  <c r="GO3" i="14"/>
  <c r="GP3" i="14"/>
  <c r="GQ3" i="14"/>
  <c r="GR3" i="14"/>
  <c r="GS3" i="14"/>
  <c r="GT3" i="14"/>
  <c r="GU3" i="14"/>
  <c r="GV3" i="14"/>
  <c r="GW3" i="14"/>
  <c r="GX3" i="14"/>
  <c r="GY3" i="14"/>
  <c r="GZ3" i="14"/>
  <c r="HA3" i="14"/>
  <c r="HB3" i="14"/>
  <c r="HC3" i="14"/>
  <c r="HD3" i="14"/>
  <c r="HE3" i="14"/>
  <c r="HF3" i="14"/>
  <c r="HG3" i="14"/>
  <c r="HH3" i="14"/>
  <c r="HI3" i="14"/>
  <c r="HJ3" i="14"/>
  <c r="HK3" i="14"/>
  <c r="HL3" i="14"/>
  <c r="HM3" i="14"/>
  <c r="HN3" i="14"/>
  <c r="HO3" i="14"/>
  <c r="HP3" i="14"/>
  <c r="HQ3" i="14"/>
  <c r="HR3" i="14"/>
  <c r="HS3" i="14"/>
  <c r="HT3" i="14"/>
  <c r="HU3" i="14"/>
  <c r="HV3" i="14"/>
  <c r="HW3" i="14"/>
  <c r="HX3" i="14"/>
  <c r="HY3" i="14"/>
  <c r="HZ3" i="14"/>
  <c r="IA3" i="14"/>
  <c r="IB3" i="14"/>
  <c r="IC3" i="14"/>
  <c r="ID3" i="14"/>
  <c r="IE3" i="14"/>
  <c r="IF3" i="14"/>
  <c r="IG3" i="14"/>
  <c r="IH3" i="14"/>
  <c r="II3" i="14"/>
  <c r="IJ3" i="14"/>
  <c r="IK3" i="14"/>
  <c r="IL3" i="14"/>
  <c r="IM3" i="14"/>
  <c r="IN3" i="14"/>
  <c r="IO3" i="14"/>
  <c r="IP3" i="14"/>
  <c r="IQ3" i="14"/>
  <c r="IR3" i="14"/>
  <c r="IS3" i="14"/>
  <c r="IT3" i="14"/>
  <c r="IU3" i="14"/>
  <c r="IV3" i="14"/>
  <c r="IW3" i="14"/>
  <c r="IX3" i="14"/>
  <c r="IY3" i="14"/>
  <c r="IZ3" i="14"/>
  <c r="JA3" i="14"/>
  <c r="JB3" i="14"/>
  <c r="JC3" i="14"/>
  <c r="JD3" i="14"/>
  <c r="JE3" i="14"/>
  <c r="JF3" i="14"/>
  <c r="JG3" i="14"/>
  <c r="JH3" i="14"/>
  <c r="JI3" i="14"/>
  <c r="JJ3" i="14"/>
  <c r="JK3" i="14"/>
  <c r="JL3" i="14"/>
  <c r="JM3" i="14"/>
  <c r="JN3" i="14"/>
  <c r="JO3" i="14"/>
  <c r="JP3" i="14"/>
  <c r="JQ3" i="14"/>
  <c r="JR3" i="14"/>
  <c r="JS3" i="14"/>
  <c r="JT3" i="14"/>
  <c r="JU3" i="14"/>
  <c r="JV3" i="14"/>
  <c r="JW3" i="14"/>
  <c r="JX3" i="14"/>
  <c r="JY3" i="14"/>
  <c r="JZ3" i="14"/>
  <c r="KA3" i="14"/>
  <c r="KB3" i="14"/>
  <c r="KC3" i="14"/>
  <c r="KD3" i="14"/>
  <c r="KE3" i="14"/>
  <c r="KF3" i="14"/>
  <c r="KG3" i="14"/>
  <c r="KH3" i="14"/>
  <c r="KI3" i="14"/>
  <c r="KJ3" i="14"/>
  <c r="KK3" i="14"/>
  <c r="KL3" i="14"/>
  <c r="KM3" i="14"/>
  <c r="KN3" i="14"/>
  <c r="KO3" i="14"/>
  <c r="KP3" i="14"/>
  <c r="KQ3" i="14"/>
  <c r="KR3" i="14"/>
  <c r="KS3" i="14"/>
  <c r="KT3" i="14"/>
  <c r="KU3" i="14"/>
  <c r="KV3" i="14"/>
  <c r="KW3" i="14"/>
  <c r="KX3" i="14"/>
  <c r="KY3" i="14"/>
  <c r="KZ3" i="14"/>
  <c r="LA3" i="14"/>
  <c r="LB3" i="14"/>
  <c r="LC3" i="14"/>
  <c r="LD3" i="14"/>
  <c r="LE3" i="14"/>
  <c r="LF3" i="14"/>
  <c r="LG3" i="14"/>
  <c r="LH3" i="14"/>
  <c r="LI3" i="14"/>
  <c r="LJ3" i="14"/>
  <c r="LK3" i="14"/>
  <c r="LL3" i="14"/>
  <c r="LM3" i="14"/>
  <c r="LN3" i="14"/>
  <c r="LO3" i="14"/>
  <c r="LP3" i="14"/>
  <c r="LQ3" i="14"/>
  <c r="LR3" i="14"/>
  <c r="LS3" i="14"/>
  <c r="LT3" i="14"/>
  <c r="LU3" i="14"/>
  <c r="LV3" i="14"/>
  <c r="LW3" i="14"/>
  <c r="LX3" i="14"/>
  <c r="LY3" i="14"/>
  <c r="LZ3" i="14"/>
  <c r="MA3" i="14"/>
  <c r="MB3" i="14"/>
  <c r="MC3" i="14"/>
  <c r="MD3" i="14"/>
  <c r="ME3" i="14"/>
  <c r="MF3" i="14"/>
  <c r="MG3" i="14"/>
  <c r="MH3" i="14"/>
  <c r="MI3" i="14"/>
  <c r="MJ3" i="14"/>
  <c r="MK3" i="14"/>
  <c r="ML3" i="14"/>
  <c r="MM3" i="14"/>
  <c r="MN3" i="14"/>
  <c r="MO3" i="14"/>
  <c r="MP3" i="14"/>
  <c r="MQ3" i="14"/>
  <c r="MR3" i="14"/>
  <c r="MS3" i="14"/>
  <c r="MT3" i="14"/>
  <c r="MU3" i="14"/>
  <c r="MV3" i="14"/>
  <c r="MW3" i="14"/>
  <c r="MX3" i="14"/>
  <c r="MY3" i="14"/>
  <c r="MZ3" i="14"/>
  <c r="NA3" i="14"/>
  <c r="NB3" i="14"/>
  <c r="NC3" i="14"/>
  <c r="ND3" i="14"/>
  <c r="NE3" i="14"/>
  <c r="NF3" i="14"/>
  <c r="NG3" i="14"/>
  <c r="NH3" i="14"/>
  <c r="NI3" i="14"/>
  <c r="NJ3" i="14"/>
  <c r="NK3" i="14"/>
  <c r="NL3" i="14"/>
  <c r="NM3" i="14"/>
  <c r="NN3" i="14"/>
  <c r="NO3" i="14"/>
  <c r="NP3" i="14"/>
  <c r="NQ3" i="14"/>
  <c r="NR3" i="14"/>
  <c r="NS3" i="14"/>
  <c r="NT3" i="14"/>
  <c r="NU3" i="14"/>
  <c r="NV3" i="14"/>
  <c r="NW3" i="14"/>
  <c r="NX3" i="14"/>
  <c r="NY3" i="14"/>
  <c r="NZ3" i="14"/>
  <c r="OA3" i="14"/>
  <c r="OB3" i="14"/>
  <c r="OC3" i="14"/>
  <c r="OD3" i="14"/>
  <c r="OE3" i="14"/>
  <c r="OF3" i="14"/>
  <c r="OG3" i="14"/>
  <c r="OH3" i="14"/>
  <c r="OI3" i="14"/>
  <c r="OJ3" i="14"/>
  <c r="OK3" i="14"/>
  <c r="OL3" i="14"/>
  <c r="OM3" i="14"/>
  <c r="ON3" i="14"/>
  <c r="OO3" i="14"/>
  <c r="OP3" i="14"/>
  <c r="OQ3" i="14"/>
  <c r="OR3" i="14"/>
  <c r="OS3" i="14"/>
  <c r="OT3" i="14"/>
  <c r="OU3" i="14"/>
  <c r="OV3" i="14"/>
  <c r="OW3" i="14"/>
  <c r="OX3" i="14"/>
  <c r="OY3" i="14"/>
  <c r="OZ3" i="14"/>
  <c r="PA3" i="14"/>
  <c r="PB3" i="14"/>
  <c r="PC3" i="14"/>
  <c r="PD3" i="14"/>
  <c r="PE3" i="14"/>
  <c r="PF3" i="14"/>
  <c r="PG3" i="14"/>
  <c r="PH3" i="14"/>
  <c r="PI3" i="14"/>
  <c r="PJ3" i="14"/>
  <c r="PK3" i="14"/>
  <c r="PL3" i="14"/>
  <c r="PM3" i="14"/>
  <c r="PN3" i="14"/>
  <c r="PO3" i="14"/>
  <c r="PP3" i="14"/>
  <c r="PQ3" i="14"/>
  <c r="PR3" i="14"/>
  <c r="PS3" i="14"/>
  <c r="PT3" i="14"/>
  <c r="PU3" i="14"/>
  <c r="PV3" i="14"/>
  <c r="PW3" i="14"/>
  <c r="PX3" i="14"/>
  <c r="PY3" i="14"/>
  <c r="PZ3" i="14"/>
  <c r="QA3" i="14"/>
  <c r="QB3" i="14"/>
  <c r="QC3" i="14"/>
  <c r="QD3" i="14"/>
  <c r="QE3" i="14"/>
  <c r="QF3" i="14"/>
  <c r="QG3" i="14"/>
  <c r="QH3" i="14"/>
  <c r="QI3" i="14"/>
  <c r="QJ3" i="14"/>
  <c r="QK3" i="14"/>
  <c r="QL3" i="14"/>
  <c r="QM3" i="14"/>
  <c r="QN3" i="14"/>
  <c r="QO3" i="14"/>
  <c r="QP3" i="14"/>
  <c r="QQ3" i="14"/>
  <c r="QR3" i="14"/>
  <c r="QS3" i="14"/>
  <c r="QT3" i="14"/>
  <c r="QU3" i="14"/>
  <c r="QV3" i="14"/>
  <c r="QW3" i="14"/>
  <c r="QX3" i="14"/>
  <c r="QY3" i="14"/>
  <c r="C3" i="14"/>
  <c r="B3" i="6" l="1"/>
  <c r="B4" i="6"/>
  <c r="F4" i="6" s="1"/>
  <c r="G4" i="6" s="1"/>
  <c r="B5" i="6"/>
  <c r="F5" i="6" s="1"/>
  <c r="G5" i="6" s="1"/>
  <c r="B6" i="6"/>
  <c r="F6" i="6" s="1"/>
  <c r="G6" i="6" s="1"/>
  <c r="B7" i="6"/>
  <c r="F7" i="6" s="1"/>
  <c r="G7" i="6" s="1"/>
  <c r="B8" i="6"/>
  <c r="F8" i="6" s="1"/>
  <c r="G8" i="6" s="1"/>
  <c r="B9" i="6"/>
  <c r="F9" i="6" s="1"/>
  <c r="G9" i="6" s="1"/>
  <c r="B10" i="6"/>
  <c r="F10" i="6" s="1"/>
  <c r="G10" i="6" s="1"/>
  <c r="B11" i="6"/>
  <c r="F11" i="6" s="1"/>
  <c r="G11" i="6" s="1"/>
  <c r="B12" i="6"/>
  <c r="F12" i="6" s="1"/>
  <c r="G12" i="6" s="1"/>
  <c r="B13" i="6"/>
  <c r="F13" i="6" s="1"/>
  <c r="G13" i="6" s="1"/>
  <c r="B14" i="6"/>
  <c r="F14" i="6" s="1"/>
  <c r="G14" i="6" s="1"/>
  <c r="B15" i="6"/>
  <c r="F15" i="6" s="1"/>
  <c r="G15" i="6" s="1"/>
  <c r="B16" i="6"/>
  <c r="F16" i="6" s="1"/>
  <c r="G16" i="6" s="1"/>
  <c r="B17" i="6"/>
  <c r="F17" i="6" s="1"/>
  <c r="G17" i="6" s="1"/>
  <c r="B18" i="6"/>
  <c r="F18" i="6" s="1"/>
  <c r="G18" i="6" s="1"/>
  <c r="B19" i="6"/>
  <c r="F19" i="6" s="1"/>
  <c r="G19" i="6" s="1"/>
  <c r="B20" i="6"/>
  <c r="F20" i="6" s="1"/>
  <c r="G20" i="6" s="1"/>
  <c r="B21" i="6"/>
  <c r="F21" i="6" s="1"/>
  <c r="G21" i="6" s="1"/>
  <c r="B22" i="6"/>
  <c r="F22" i="6" s="1"/>
  <c r="G22" i="6" s="1"/>
  <c r="B23" i="6"/>
  <c r="F23" i="6" s="1"/>
  <c r="G23" i="6" s="1"/>
  <c r="B24" i="6"/>
  <c r="F24" i="6" s="1"/>
  <c r="G24" i="6" s="1"/>
  <c r="B25" i="6"/>
  <c r="F25" i="6" s="1"/>
  <c r="G25" i="6" s="1"/>
  <c r="B26" i="6"/>
  <c r="F26" i="6" s="1"/>
  <c r="G26" i="6" s="1"/>
  <c r="B27" i="6"/>
  <c r="F27" i="6" s="1"/>
  <c r="G27" i="6" s="1"/>
  <c r="B28" i="6"/>
  <c r="F28" i="6" s="1"/>
  <c r="G28" i="6" s="1"/>
  <c r="B29" i="6"/>
  <c r="F29" i="6" s="1"/>
  <c r="G29" i="6" s="1"/>
  <c r="B30" i="6"/>
  <c r="F30" i="6" s="1"/>
  <c r="G30" i="6" s="1"/>
  <c r="B31" i="6"/>
  <c r="F31" i="6" s="1"/>
  <c r="G31" i="6" s="1"/>
  <c r="B32" i="6"/>
  <c r="F32" i="6" s="1"/>
  <c r="G32" i="6" s="1"/>
  <c r="B33" i="6"/>
  <c r="F33" i="6" s="1"/>
  <c r="G33" i="6" s="1"/>
  <c r="B34" i="6"/>
  <c r="B35" i="6"/>
  <c r="F35" i="6" s="1"/>
  <c r="G35" i="6" s="1"/>
  <c r="B36" i="6"/>
  <c r="F36" i="6" s="1"/>
  <c r="G36" i="6" s="1"/>
  <c r="B37" i="6"/>
  <c r="F37" i="6" s="1"/>
  <c r="G37" i="6" s="1"/>
  <c r="B38" i="6"/>
  <c r="F38" i="6" s="1"/>
  <c r="G38" i="6" s="1"/>
  <c r="B39" i="6"/>
  <c r="F39" i="6" s="1"/>
  <c r="G39" i="6" s="1"/>
  <c r="B40" i="6"/>
  <c r="F40" i="6" s="1"/>
  <c r="G40" i="6" s="1"/>
  <c r="B41" i="6"/>
  <c r="F41" i="6" s="1"/>
  <c r="G41" i="6" s="1"/>
  <c r="B42" i="6"/>
  <c r="F42" i="6" s="1"/>
  <c r="G42" i="6" s="1"/>
  <c r="B43" i="6"/>
  <c r="F43" i="6" s="1"/>
  <c r="G43" i="6" s="1"/>
  <c r="B44" i="6"/>
  <c r="F44" i="6" s="1"/>
  <c r="G44" i="6" s="1"/>
  <c r="B45" i="6"/>
  <c r="F45" i="6" s="1"/>
  <c r="G45" i="6" s="1"/>
  <c r="B46" i="6"/>
  <c r="F46" i="6" s="1"/>
  <c r="G46" i="6" s="1"/>
  <c r="B47" i="6"/>
  <c r="F47" i="6" s="1"/>
  <c r="G47" i="6" s="1"/>
  <c r="B48" i="6"/>
  <c r="F48" i="6" s="1"/>
  <c r="G48" i="6" s="1"/>
  <c r="B49" i="6"/>
  <c r="F49" i="6" s="1"/>
  <c r="G49" i="6" s="1"/>
  <c r="B50" i="6"/>
  <c r="F50" i="6" s="1"/>
  <c r="G50" i="6" s="1"/>
  <c r="B51" i="6"/>
  <c r="F51" i="6" s="1"/>
  <c r="G51" i="6" s="1"/>
  <c r="B52" i="6"/>
  <c r="F52" i="6" s="1"/>
  <c r="G52" i="6" s="1"/>
  <c r="B53" i="6"/>
  <c r="F53" i="6" s="1"/>
  <c r="G53" i="6" s="1"/>
  <c r="B54" i="6"/>
  <c r="F54" i="6" s="1"/>
  <c r="G54" i="6" s="1"/>
  <c r="B55" i="6"/>
  <c r="F55" i="6" s="1"/>
  <c r="G55" i="6" s="1"/>
  <c r="B56" i="6"/>
  <c r="F56" i="6" s="1"/>
  <c r="G56" i="6" s="1"/>
  <c r="B57" i="6"/>
  <c r="F57" i="6" s="1"/>
  <c r="G57" i="6" s="1"/>
  <c r="B58" i="6"/>
  <c r="F58" i="6" s="1"/>
  <c r="G58" i="6" s="1"/>
  <c r="B59" i="6"/>
  <c r="F59" i="6" s="1"/>
  <c r="G59" i="6" s="1"/>
  <c r="B60" i="6"/>
  <c r="F60" i="6" s="1"/>
  <c r="G60" i="6" s="1"/>
  <c r="B61" i="6"/>
  <c r="F61" i="6" s="1"/>
  <c r="G61" i="6" s="1"/>
  <c r="B62" i="6"/>
  <c r="F62" i="6" s="1"/>
  <c r="G62" i="6" s="1"/>
  <c r="B63" i="6"/>
  <c r="B64" i="6"/>
  <c r="F64" i="6" s="1"/>
  <c r="G64" i="6" s="1"/>
  <c r="B65" i="6"/>
  <c r="F65" i="6" s="1"/>
  <c r="G65" i="6" s="1"/>
  <c r="B66" i="6"/>
  <c r="F66" i="6" s="1"/>
  <c r="G66" i="6" s="1"/>
  <c r="B67" i="6"/>
  <c r="F67" i="6" s="1"/>
  <c r="G67" i="6" s="1"/>
  <c r="B68" i="6"/>
  <c r="F68" i="6" s="1"/>
  <c r="G68" i="6" s="1"/>
  <c r="B69" i="6"/>
  <c r="F69" i="6" s="1"/>
  <c r="G69" i="6" s="1"/>
  <c r="B70" i="6"/>
  <c r="F70" i="6" s="1"/>
  <c r="G70" i="6" s="1"/>
  <c r="B71" i="6"/>
  <c r="F71" i="6" s="1"/>
  <c r="G71" i="6" s="1"/>
  <c r="B72" i="6"/>
  <c r="F72" i="6" s="1"/>
  <c r="G72" i="6" s="1"/>
  <c r="B73" i="6"/>
  <c r="F73" i="6" s="1"/>
  <c r="G73" i="6" s="1"/>
  <c r="B74" i="6"/>
  <c r="F74" i="6" s="1"/>
  <c r="G74" i="6" s="1"/>
  <c r="B75" i="6"/>
  <c r="F75" i="6" s="1"/>
  <c r="G75" i="6" s="1"/>
  <c r="B76" i="6"/>
  <c r="F76" i="6" s="1"/>
  <c r="G76" i="6" s="1"/>
  <c r="B77" i="6"/>
  <c r="F77" i="6" s="1"/>
  <c r="G77" i="6" s="1"/>
  <c r="B78" i="6"/>
  <c r="F78" i="6" s="1"/>
  <c r="G78" i="6" s="1"/>
  <c r="B79" i="6"/>
  <c r="F79" i="6" s="1"/>
  <c r="G79" i="6" s="1"/>
  <c r="B80" i="6"/>
  <c r="F80" i="6" s="1"/>
  <c r="G80" i="6" s="1"/>
  <c r="B81" i="6"/>
  <c r="F81" i="6" s="1"/>
  <c r="G81" i="6" s="1"/>
  <c r="B82" i="6"/>
  <c r="F82" i="6" s="1"/>
  <c r="G82" i="6" s="1"/>
  <c r="B83" i="6"/>
  <c r="F83" i="6" s="1"/>
  <c r="G83" i="6" s="1"/>
  <c r="B84" i="6"/>
  <c r="F84" i="6" s="1"/>
  <c r="G84" i="6" s="1"/>
  <c r="B85" i="6"/>
  <c r="F85" i="6" s="1"/>
  <c r="G85" i="6" s="1"/>
  <c r="B86" i="6"/>
  <c r="F86" i="6" s="1"/>
  <c r="G86" i="6" s="1"/>
  <c r="B87" i="6"/>
  <c r="F87" i="6" s="1"/>
  <c r="G87" i="6" s="1"/>
  <c r="B88" i="6"/>
  <c r="F88" i="6" s="1"/>
  <c r="G88" i="6" s="1"/>
  <c r="B89" i="6"/>
  <c r="F89" i="6" s="1"/>
  <c r="G89" i="6" s="1"/>
  <c r="B90" i="6"/>
  <c r="F90" i="6" s="1"/>
  <c r="G90" i="6" s="1"/>
  <c r="B91" i="6"/>
  <c r="F91" i="6" s="1"/>
  <c r="G91" i="6" s="1"/>
  <c r="B92" i="6"/>
  <c r="F92" i="6" s="1"/>
  <c r="G92" i="6" s="1"/>
  <c r="B93" i="6"/>
  <c r="F93" i="6" s="1"/>
  <c r="G93" i="6" s="1"/>
  <c r="B94" i="6"/>
  <c r="B95" i="6"/>
  <c r="F95" i="6" s="1"/>
  <c r="G95" i="6" s="1"/>
  <c r="B96" i="6"/>
  <c r="F96" i="6" s="1"/>
  <c r="G96" i="6" s="1"/>
  <c r="B97" i="6"/>
  <c r="F97" i="6" s="1"/>
  <c r="G97" i="6" s="1"/>
  <c r="B98" i="6"/>
  <c r="F98" i="6" s="1"/>
  <c r="G98" i="6" s="1"/>
  <c r="B99" i="6"/>
  <c r="F99" i="6" s="1"/>
  <c r="G99" i="6" s="1"/>
  <c r="B100" i="6"/>
  <c r="F100" i="6" s="1"/>
  <c r="G100" i="6" s="1"/>
  <c r="B101" i="6"/>
  <c r="F101" i="6" s="1"/>
  <c r="G101" i="6" s="1"/>
  <c r="B102" i="6"/>
  <c r="F102" i="6" s="1"/>
  <c r="G102" i="6" s="1"/>
  <c r="B103" i="6"/>
  <c r="F103" i="6" s="1"/>
  <c r="G103" i="6" s="1"/>
  <c r="B104" i="6"/>
  <c r="F104" i="6" s="1"/>
  <c r="G104" i="6" s="1"/>
  <c r="B105" i="6"/>
  <c r="F105" i="6" s="1"/>
  <c r="G105" i="6" s="1"/>
  <c r="B106" i="6"/>
  <c r="F106" i="6" s="1"/>
  <c r="G106" i="6" s="1"/>
  <c r="B107" i="6"/>
  <c r="F107" i="6" s="1"/>
  <c r="G107" i="6" s="1"/>
  <c r="B108" i="6"/>
  <c r="F108" i="6" s="1"/>
  <c r="G108" i="6" s="1"/>
  <c r="B109" i="6"/>
  <c r="F109" i="6" s="1"/>
  <c r="G109" i="6" s="1"/>
  <c r="B110" i="6"/>
  <c r="F110" i="6" s="1"/>
  <c r="G110" i="6" s="1"/>
  <c r="B111" i="6"/>
  <c r="F111" i="6" s="1"/>
  <c r="G111" i="6" s="1"/>
  <c r="B112" i="6"/>
  <c r="F112" i="6" s="1"/>
  <c r="G112" i="6" s="1"/>
  <c r="B113" i="6"/>
  <c r="F113" i="6" s="1"/>
  <c r="G113" i="6" s="1"/>
  <c r="B114" i="6"/>
  <c r="F114" i="6" s="1"/>
  <c r="G114" i="6" s="1"/>
  <c r="B115" i="6"/>
  <c r="F115" i="6" s="1"/>
  <c r="G115" i="6" s="1"/>
  <c r="B116" i="6"/>
  <c r="F116" i="6" s="1"/>
  <c r="G116" i="6" s="1"/>
  <c r="B117" i="6"/>
  <c r="F117" i="6" s="1"/>
  <c r="G117" i="6" s="1"/>
  <c r="B118" i="6"/>
  <c r="F118" i="6" s="1"/>
  <c r="G118" i="6" s="1"/>
  <c r="B119" i="6"/>
  <c r="F119" i="6" s="1"/>
  <c r="G119" i="6" s="1"/>
  <c r="B120" i="6"/>
  <c r="F120" i="6" s="1"/>
  <c r="G120" i="6" s="1"/>
  <c r="B121" i="6"/>
  <c r="F121" i="6" s="1"/>
  <c r="G121" i="6" s="1"/>
  <c r="B122" i="6"/>
  <c r="F122" i="6" s="1"/>
  <c r="G122" i="6" s="1"/>
  <c r="B123" i="6"/>
  <c r="F123" i="6" s="1"/>
  <c r="G123" i="6" s="1"/>
  <c r="B124" i="6"/>
  <c r="B125" i="6"/>
  <c r="F125" i="6" s="1"/>
  <c r="G125" i="6" s="1"/>
  <c r="B126" i="6"/>
  <c r="F126" i="6" s="1"/>
  <c r="G126" i="6" s="1"/>
  <c r="B127" i="6"/>
  <c r="F127" i="6" s="1"/>
  <c r="G127" i="6" s="1"/>
  <c r="B128" i="6"/>
  <c r="F128" i="6" s="1"/>
  <c r="G128" i="6" s="1"/>
  <c r="B129" i="6"/>
  <c r="F129" i="6" s="1"/>
  <c r="G129" i="6" s="1"/>
  <c r="B130" i="6"/>
  <c r="F130" i="6" s="1"/>
  <c r="G130" i="6" s="1"/>
  <c r="B131" i="6"/>
  <c r="F131" i="6" s="1"/>
  <c r="G131" i="6" s="1"/>
  <c r="B132" i="6"/>
  <c r="F132" i="6" s="1"/>
  <c r="G132" i="6" s="1"/>
  <c r="B133" i="6"/>
  <c r="F133" i="6" s="1"/>
  <c r="G133" i="6" s="1"/>
  <c r="B134" i="6"/>
  <c r="F134" i="6" s="1"/>
  <c r="G134" i="6" s="1"/>
  <c r="B135" i="6"/>
  <c r="F135" i="6" s="1"/>
  <c r="G135" i="6" s="1"/>
  <c r="B136" i="6"/>
  <c r="F136" i="6" s="1"/>
  <c r="G136" i="6" s="1"/>
  <c r="B137" i="6"/>
  <c r="F137" i="6" s="1"/>
  <c r="G137" i="6" s="1"/>
  <c r="B138" i="6"/>
  <c r="F138" i="6" s="1"/>
  <c r="G138" i="6" s="1"/>
  <c r="B139" i="6"/>
  <c r="F139" i="6" s="1"/>
  <c r="G139" i="6" s="1"/>
  <c r="B140" i="6"/>
  <c r="F140" i="6" s="1"/>
  <c r="G140" i="6" s="1"/>
  <c r="B141" i="6"/>
  <c r="F141" i="6" s="1"/>
  <c r="G141" i="6" s="1"/>
  <c r="B142" i="6"/>
  <c r="F142" i="6" s="1"/>
  <c r="G142" i="6" s="1"/>
  <c r="B143" i="6"/>
  <c r="F143" i="6" s="1"/>
  <c r="G143" i="6" s="1"/>
  <c r="B144" i="6"/>
  <c r="F144" i="6" s="1"/>
  <c r="G144" i="6" s="1"/>
  <c r="B145" i="6"/>
  <c r="F145" i="6" s="1"/>
  <c r="G145" i="6" s="1"/>
  <c r="B146" i="6"/>
  <c r="F146" i="6" s="1"/>
  <c r="G146" i="6" s="1"/>
  <c r="B147" i="6"/>
  <c r="F147" i="6" s="1"/>
  <c r="G147" i="6" s="1"/>
  <c r="B148" i="6"/>
  <c r="F148" i="6" s="1"/>
  <c r="G148" i="6" s="1"/>
  <c r="B149" i="6"/>
  <c r="F149" i="6" s="1"/>
  <c r="G149" i="6" s="1"/>
  <c r="B150" i="6"/>
  <c r="F150" i="6" s="1"/>
  <c r="G150" i="6" s="1"/>
  <c r="B151" i="6"/>
  <c r="F151" i="6" s="1"/>
  <c r="G151" i="6" s="1"/>
  <c r="B152" i="6"/>
  <c r="F152" i="6" s="1"/>
  <c r="G152" i="6" s="1"/>
  <c r="B153" i="6"/>
  <c r="F153" i="6" s="1"/>
  <c r="G153" i="6" s="1"/>
  <c r="B154" i="6"/>
  <c r="F154" i="6" s="1"/>
  <c r="G154" i="6" s="1"/>
  <c r="B155" i="6"/>
  <c r="B156" i="6"/>
  <c r="F156" i="6" s="1"/>
  <c r="G156" i="6" s="1"/>
  <c r="B157" i="6"/>
  <c r="F157" i="6" s="1"/>
  <c r="G157" i="6" s="1"/>
  <c r="B158" i="6"/>
  <c r="F158" i="6" s="1"/>
  <c r="G158" i="6" s="1"/>
  <c r="B159" i="6"/>
  <c r="F159" i="6" s="1"/>
  <c r="G159" i="6" s="1"/>
  <c r="B160" i="6"/>
  <c r="F160" i="6" s="1"/>
  <c r="G160" i="6" s="1"/>
  <c r="B161" i="6"/>
  <c r="F161" i="6" s="1"/>
  <c r="G161" i="6" s="1"/>
  <c r="B162" i="6"/>
  <c r="F162" i="6" s="1"/>
  <c r="G162" i="6" s="1"/>
  <c r="B163" i="6"/>
  <c r="F163" i="6" s="1"/>
  <c r="G163" i="6" s="1"/>
  <c r="B164" i="6"/>
  <c r="F164" i="6" s="1"/>
  <c r="G164" i="6" s="1"/>
  <c r="B165" i="6"/>
  <c r="F165" i="6" s="1"/>
  <c r="G165" i="6" s="1"/>
  <c r="B166" i="6"/>
  <c r="F166" i="6" s="1"/>
  <c r="G166" i="6" s="1"/>
  <c r="B167" i="6"/>
  <c r="F167" i="6" s="1"/>
  <c r="G167" i="6" s="1"/>
  <c r="B168" i="6"/>
  <c r="F168" i="6" s="1"/>
  <c r="G168" i="6" s="1"/>
  <c r="B169" i="6"/>
  <c r="F169" i="6" s="1"/>
  <c r="G169" i="6" s="1"/>
  <c r="B170" i="6"/>
  <c r="F170" i="6" s="1"/>
  <c r="G170" i="6" s="1"/>
  <c r="B171" i="6"/>
  <c r="F171" i="6" s="1"/>
  <c r="G171" i="6" s="1"/>
  <c r="B172" i="6"/>
  <c r="F172" i="6" s="1"/>
  <c r="G172" i="6" s="1"/>
  <c r="B173" i="6"/>
  <c r="F173" i="6" s="1"/>
  <c r="G173" i="6" s="1"/>
  <c r="B174" i="6"/>
  <c r="F174" i="6" s="1"/>
  <c r="G174" i="6" s="1"/>
  <c r="B175" i="6"/>
  <c r="F175" i="6" s="1"/>
  <c r="G175" i="6" s="1"/>
  <c r="B176" i="6"/>
  <c r="F176" i="6" s="1"/>
  <c r="G176" i="6" s="1"/>
  <c r="B177" i="6"/>
  <c r="F177" i="6" s="1"/>
  <c r="G177" i="6" s="1"/>
  <c r="B178" i="6"/>
  <c r="F178" i="6" s="1"/>
  <c r="G178" i="6" s="1"/>
  <c r="B179" i="6"/>
  <c r="F179" i="6" s="1"/>
  <c r="G179" i="6" s="1"/>
  <c r="B180" i="6"/>
  <c r="F180" i="6" s="1"/>
  <c r="G180" i="6" s="1"/>
  <c r="B181" i="6"/>
  <c r="F181" i="6" s="1"/>
  <c r="G181" i="6" s="1"/>
  <c r="B182" i="6"/>
  <c r="F182" i="6" s="1"/>
  <c r="G182" i="6" s="1"/>
  <c r="B183" i="6"/>
  <c r="F183" i="6" s="1"/>
  <c r="G183" i="6" s="1"/>
  <c r="B184" i="6"/>
  <c r="F184" i="6" s="1"/>
  <c r="G184" i="6" s="1"/>
  <c r="B185" i="6"/>
  <c r="F185" i="6" s="1"/>
  <c r="G185" i="6" s="1"/>
  <c r="B186" i="6"/>
  <c r="F186" i="6" s="1"/>
  <c r="G186" i="6" s="1"/>
  <c r="B187" i="6"/>
  <c r="F187" i="6" s="1"/>
  <c r="G187" i="6" s="1"/>
  <c r="B188" i="6"/>
  <c r="F188" i="6" s="1"/>
  <c r="G188" i="6" s="1"/>
  <c r="B189" i="6"/>
  <c r="F189" i="6" s="1"/>
  <c r="G189" i="6" s="1"/>
  <c r="B190" i="6"/>
  <c r="F190" i="6" s="1"/>
  <c r="G190" i="6" s="1"/>
  <c r="B191" i="6"/>
  <c r="F191" i="6" s="1"/>
  <c r="G191" i="6" s="1"/>
  <c r="B192" i="6"/>
  <c r="F192" i="6" s="1"/>
  <c r="G192" i="6" s="1"/>
  <c r="B193" i="6"/>
  <c r="F193" i="6" s="1"/>
  <c r="G193" i="6" s="1"/>
  <c r="B194" i="6"/>
  <c r="F194" i="6" s="1"/>
  <c r="G194" i="6" s="1"/>
  <c r="B195" i="6"/>
  <c r="F195" i="6" s="1"/>
  <c r="G195" i="6" s="1"/>
  <c r="B196" i="6"/>
  <c r="F196" i="6" s="1"/>
  <c r="G196" i="6" s="1"/>
  <c r="B197" i="6"/>
  <c r="F197" i="6" s="1"/>
  <c r="G197" i="6" s="1"/>
  <c r="B198" i="6"/>
  <c r="F198" i="6" s="1"/>
  <c r="G198" i="6" s="1"/>
  <c r="B199" i="6"/>
  <c r="F199" i="6" s="1"/>
  <c r="G199" i="6" s="1"/>
  <c r="B200" i="6"/>
  <c r="F200" i="6" s="1"/>
  <c r="G200" i="6" s="1"/>
  <c r="B201" i="6"/>
  <c r="F201" i="6" s="1"/>
  <c r="G201" i="6" s="1"/>
  <c r="B202" i="6"/>
  <c r="F202" i="6" s="1"/>
  <c r="G202" i="6" s="1"/>
  <c r="B203" i="6"/>
  <c r="F203" i="6" s="1"/>
  <c r="G203" i="6" s="1"/>
  <c r="B204" i="6"/>
  <c r="F204" i="6" s="1"/>
  <c r="G204" i="6" s="1"/>
  <c r="B205" i="6"/>
  <c r="F205" i="6" s="1"/>
  <c r="G205" i="6" s="1"/>
  <c r="B206" i="6"/>
  <c r="F206" i="6" s="1"/>
  <c r="G206" i="6" s="1"/>
  <c r="B207" i="6"/>
  <c r="F207" i="6" s="1"/>
  <c r="G207" i="6" s="1"/>
  <c r="B208" i="6"/>
  <c r="F208" i="6" s="1"/>
  <c r="G208" i="6" s="1"/>
  <c r="B209" i="6"/>
  <c r="F209" i="6" s="1"/>
  <c r="G209" i="6" s="1"/>
  <c r="B210" i="6"/>
  <c r="F210" i="6" s="1"/>
  <c r="G210" i="6" s="1"/>
  <c r="B211" i="6"/>
  <c r="F211" i="6" s="1"/>
  <c r="G211" i="6" s="1"/>
  <c r="B212" i="6"/>
  <c r="F212" i="6" s="1"/>
  <c r="G212" i="6" s="1"/>
  <c r="B213" i="6"/>
  <c r="F213" i="6" s="1"/>
  <c r="G213" i="6" s="1"/>
  <c r="B214" i="6"/>
  <c r="F214" i="6" s="1"/>
  <c r="G214" i="6" s="1"/>
  <c r="B215" i="6"/>
  <c r="F215" i="6" s="1"/>
  <c r="G215" i="6" s="1"/>
  <c r="B216" i="6"/>
  <c r="B217" i="6"/>
  <c r="F217" i="6" s="1"/>
  <c r="G217" i="6" s="1"/>
  <c r="B218" i="6"/>
  <c r="F218" i="6" s="1"/>
  <c r="G218" i="6" s="1"/>
  <c r="B219" i="6"/>
  <c r="F219" i="6" s="1"/>
  <c r="G219" i="6" s="1"/>
  <c r="B220" i="6"/>
  <c r="F220" i="6" s="1"/>
  <c r="G220" i="6" s="1"/>
  <c r="B221" i="6"/>
  <c r="F221" i="6" s="1"/>
  <c r="G221" i="6" s="1"/>
  <c r="B222" i="6"/>
  <c r="F222" i="6" s="1"/>
  <c r="G222" i="6" s="1"/>
  <c r="B223" i="6"/>
  <c r="F223" i="6" s="1"/>
  <c r="G223" i="6" s="1"/>
  <c r="B224" i="6"/>
  <c r="F224" i="6" s="1"/>
  <c r="G224" i="6" s="1"/>
  <c r="B225" i="6"/>
  <c r="F225" i="6" s="1"/>
  <c r="G225" i="6" s="1"/>
  <c r="B226" i="6"/>
  <c r="F226" i="6" s="1"/>
  <c r="G226" i="6" s="1"/>
  <c r="B227" i="6"/>
  <c r="F227" i="6" s="1"/>
  <c r="G227" i="6" s="1"/>
  <c r="B228" i="6"/>
  <c r="F228" i="6" s="1"/>
  <c r="G228" i="6" s="1"/>
  <c r="B229" i="6"/>
  <c r="F229" i="6" s="1"/>
  <c r="G229" i="6" s="1"/>
  <c r="B230" i="6"/>
  <c r="F230" i="6" s="1"/>
  <c r="G230" i="6" s="1"/>
  <c r="B231" i="6"/>
  <c r="F231" i="6" s="1"/>
  <c r="G231" i="6" s="1"/>
  <c r="B232" i="6"/>
  <c r="F232" i="6" s="1"/>
  <c r="G232" i="6" s="1"/>
  <c r="B233" i="6"/>
  <c r="F233" i="6" s="1"/>
  <c r="G233" i="6" s="1"/>
  <c r="B234" i="6"/>
  <c r="F234" i="6" s="1"/>
  <c r="G234" i="6" s="1"/>
  <c r="B235" i="6"/>
  <c r="F235" i="6" s="1"/>
  <c r="G235" i="6" s="1"/>
  <c r="B236" i="6"/>
  <c r="F236" i="6" s="1"/>
  <c r="G236" i="6" s="1"/>
  <c r="B237" i="6"/>
  <c r="F237" i="6" s="1"/>
  <c r="G237" i="6" s="1"/>
  <c r="B238" i="6"/>
  <c r="F238" i="6" s="1"/>
  <c r="G238" i="6" s="1"/>
  <c r="B239" i="6"/>
  <c r="F239" i="6" s="1"/>
  <c r="G239" i="6" s="1"/>
  <c r="B240" i="6"/>
  <c r="F240" i="6" s="1"/>
  <c r="G240" i="6" s="1"/>
  <c r="B241" i="6"/>
  <c r="F241" i="6" s="1"/>
  <c r="G241" i="6" s="1"/>
  <c r="B242" i="6"/>
  <c r="F242" i="6" s="1"/>
  <c r="G242" i="6" s="1"/>
  <c r="B243" i="6"/>
  <c r="F243" i="6" s="1"/>
  <c r="G243" i="6" s="1"/>
  <c r="B244" i="6"/>
  <c r="F244" i="6" s="1"/>
  <c r="G244" i="6" s="1"/>
  <c r="B245" i="6"/>
  <c r="F245" i="6" s="1"/>
  <c r="G245" i="6" s="1"/>
  <c r="B246" i="6"/>
  <c r="F246" i="6" s="1"/>
  <c r="G246" i="6" s="1"/>
  <c r="B247" i="6"/>
  <c r="F247" i="6" s="1"/>
  <c r="G247" i="6" s="1"/>
  <c r="B248" i="6"/>
  <c r="F248" i="6" s="1"/>
  <c r="G248" i="6" s="1"/>
  <c r="B249" i="6"/>
  <c r="F249" i="6" s="1"/>
  <c r="G249" i="6" s="1"/>
  <c r="B250" i="6"/>
  <c r="F250" i="6" s="1"/>
  <c r="G250" i="6" s="1"/>
  <c r="B251" i="6"/>
  <c r="F251" i="6" s="1"/>
  <c r="G251" i="6" s="1"/>
  <c r="B252" i="6"/>
  <c r="F252" i="6" s="1"/>
  <c r="G252" i="6" s="1"/>
  <c r="B253" i="6"/>
  <c r="F253" i="6" s="1"/>
  <c r="G253" i="6" s="1"/>
  <c r="B254" i="6"/>
  <c r="F254" i="6" s="1"/>
  <c r="G254" i="6" s="1"/>
  <c r="B255" i="6"/>
  <c r="F255" i="6" s="1"/>
  <c r="G255" i="6" s="1"/>
  <c r="B256" i="6"/>
  <c r="F256" i="6" s="1"/>
  <c r="G256" i="6" s="1"/>
  <c r="B257" i="6"/>
  <c r="F257" i="6" s="1"/>
  <c r="G257" i="6" s="1"/>
  <c r="B258" i="6"/>
  <c r="F258" i="6" s="1"/>
  <c r="G258" i="6" s="1"/>
  <c r="B259" i="6"/>
  <c r="F259" i="6" s="1"/>
  <c r="G259" i="6" s="1"/>
  <c r="B260" i="6"/>
  <c r="F260" i="6" s="1"/>
  <c r="G260" i="6" s="1"/>
  <c r="B261" i="6"/>
  <c r="F261" i="6" s="1"/>
  <c r="G261" i="6" s="1"/>
  <c r="B262" i="6"/>
  <c r="F262" i="6" s="1"/>
  <c r="G262" i="6" s="1"/>
  <c r="B263" i="6"/>
  <c r="F263" i="6" s="1"/>
  <c r="G263" i="6" s="1"/>
  <c r="B264" i="6"/>
  <c r="F264" i="6" s="1"/>
  <c r="G264" i="6" s="1"/>
  <c r="B265" i="6"/>
  <c r="F265" i="6" s="1"/>
  <c r="G265" i="6" s="1"/>
  <c r="B266" i="6"/>
  <c r="F266" i="6" s="1"/>
  <c r="G266" i="6" s="1"/>
  <c r="B267" i="6"/>
  <c r="F267" i="6" s="1"/>
  <c r="G267" i="6" s="1"/>
  <c r="B268" i="6"/>
  <c r="F268" i="6" s="1"/>
  <c r="G268" i="6" s="1"/>
  <c r="B269" i="6"/>
  <c r="F269" i="6" s="1"/>
  <c r="G269" i="6" s="1"/>
  <c r="B270" i="6"/>
  <c r="F270" i="6" s="1"/>
  <c r="G270" i="6" s="1"/>
  <c r="B271" i="6"/>
  <c r="F271" i="6" s="1"/>
  <c r="G271" i="6" s="1"/>
  <c r="B272" i="6"/>
  <c r="F272" i="6" s="1"/>
  <c r="G272" i="6" s="1"/>
  <c r="B273" i="6"/>
  <c r="F273" i="6" s="1"/>
  <c r="G273" i="6" s="1"/>
  <c r="B274" i="6"/>
  <c r="F274" i="6" s="1"/>
  <c r="G274" i="6" s="1"/>
  <c r="B275" i="6"/>
  <c r="F275" i="6" s="1"/>
  <c r="G275" i="6" s="1"/>
  <c r="B276" i="6"/>
  <c r="F276" i="6" s="1"/>
  <c r="G276" i="6" s="1"/>
  <c r="B277" i="6"/>
  <c r="F277" i="6" s="1"/>
  <c r="G277" i="6" s="1"/>
  <c r="B278" i="6"/>
  <c r="F278" i="6" s="1"/>
  <c r="G278" i="6" s="1"/>
  <c r="B279" i="6"/>
  <c r="F279" i="6" s="1"/>
  <c r="G279" i="6" s="1"/>
  <c r="B280" i="6"/>
  <c r="F280" i="6" s="1"/>
  <c r="G280" i="6" s="1"/>
  <c r="B281" i="6"/>
  <c r="F281" i="6" s="1"/>
  <c r="G281" i="6" s="1"/>
  <c r="B282" i="6"/>
  <c r="F282" i="6" s="1"/>
  <c r="G282" i="6" s="1"/>
  <c r="B283" i="6"/>
  <c r="F283" i="6" s="1"/>
  <c r="G283" i="6" s="1"/>
  <c r="B284" i="6"/>
  <c r="F284" i="6" s="1"/>
  <c r="G284" i="6" s="1"/>
  <c r="B285" i="6"/>
  <c r="F285" i="6" s="1"/>
  <c r="G285" i="6" s="1"/>
  <c r="B286" i="6"/>
  <c r="F286" i="6" s="1"/>
  <c r="G286" i="6" s="1"/>
  <c r="B287" i="6"/>
  <c r="F287" i="6" s="1"/>
  <c r="G287" i="6" s="1"/>
  <c r="B288" i="6"/>
  <c r="F288" i="6" s="1"/>
  <c r="G288" i="6" s="1"/>
  <c r="B289" i="6"/>
  <c r="F289" i="6" s="1"/>
  <c r="G289" i="6" s="1"/>
  <c r="B290" i="6"/>
  <c r="F290" i="6" s="1"/>
  <c r="G290" i="6" s="1"/>
  <c r="B291" i="6"/>
  <c r="F291" i="6" s="1"/>
  <c r="G291" i="6" s="1"/>
  <c r="B292" i="6"/>
  <c r="F292" i="6" s="1"/>
  <c r="G292" i="6" s="1"/>
  <c r="B293" i="6"/>
  <c r="F293" i="6" s="1"/>
  <c r="G293" i="6" s="1"/>
  <c r="B294" i="6"/>
  <c r="F294" i="6" s="1"/>
  <c r="G294" i="6" s="1"/>
  <c r="B295" i="6"/>
  <c r="F295" i="6" s="1"/>
  <c r="G295" i="6" s="1"/>
  <c r="B296" i="6"/>
  <c r="F296" i="6" s="1"/>
  <c r="G296" i="6" s="1"/>
  <c r="B297" i="6"/>
  <c r="F297" i="6" s="1"/>
  <c r="G297" i="6" s="1"/>
  <c r="B298" i="6"/>
  <c r="F298" i="6" s="1"/>
  <c r="G298" i="6" s="1"/>
  <c r="B299" i="6"/>
  <c r="F299" i="6" s="1"/>
  <c r="G299" i="6" s="1"/>
  <c r="B300" i="6"/>
  <c r="F300" i="6" s="1"/>
  <c r="G300" i="6" s="1"/>
  <c r="B301" i="6"/>
  <c r="F301" i="6" s="1"/>
  <c r="G301" i="6" s="1"/>
  <c r="B302" i="6"/>
  <c r="F302" i="6" s="1"/>
  <c r="G302" i="6" s="1"/>
  <c r="B303" i="6"/>
  <c r="F303" i="6" s="1"/>
  <c r="G303" i="6" s="1"/>
  <c r="B304" i="6"/>
  <c r="F304" i="6" s="1"/>
  <c r="G304" i="6" s="1"/>
  <c r="B305" i="6"/>
  <c r="F305" i="6" s="1"/>
  <c r="G305" i="6" s="1"/>
  <c r="B306" i="6"/>
  <c r="F306" i="6" s="1"/>
  <c r="G306" i="6" s="1"/>
  <c r="B307" i="6"/>
  <c r="F307" i="6" s="1"/>
  <c r="G307" i="6" s="1"/>
  <c r="B308" i="6"/>
  <c r="F308" i="6" s="1"/>
  <c r="G308" i="6" s="1"/>
  <c r="B309" i="6"/>
  <c r="F309" i="6" s="1"/>
  <c r="G309" i="6" s="1"/>
  <c r="B310" i="6"/>
  <c r="F310" i="6" s="1"/>
  <c r="G310" i="6" s="1"/>
  <c r="B311" i="6"/>
  <c r="F311" i="6" s="1"/>
  <c r="G311" i="6" s="1"/>
  <c r="B312" i="6"/>
  <c r="F312" i="6" s="1"/>
  <c r="G312" i="6" s="1"/>
  <c r="B313" i="6"/>
  <c r="F313" i="6" s="1"/>
  <c r="G313" i="6" s="1"/>
  <c r="B314" i="6"/>
  <c r="F314" i="6" s="1"/>
  <c r="G314" i="6" s="1"/>
  <c r="B315" i="6"/>
  <c r="F315" i="6" s="1"/>
  <c r="G315" i="6" s="1"/>
  <c r="B316" i="6"/>
  <c r="F316" i="6" s="1"/>
  <c r="G316" i="6" s="1"/>
  <c r="B317" i="6"/>
  <c r="F317" i="6" s="1"/>
  <c r="G317" i="6" s="1"/>
  <c r="B318" i="6"/>
  <c r="F318" i="6" s="1"/>
  <c r="G318" i="6" s="1"/>
  <c r="B319" i="6"/>
  <c r="F319" i="6" s="1"/>
  <c r="G319" i="6" s="1"/>
  <c r="B320" i="6"/>
  <c r="F320" i="6" s="1"/>
  <c r="G320" i="6" s="1"/>
  <c r="B321" i="6"/>
  <c r="F321" i="6" s="1"/>
  <c r="G321" i="6" s="1"/>
  <c r="B322" i="6"/>
  <c r="F322" i="6" s="1"/>
  <c r="G322" i="6" s="1"/>
  <c r="B323" i="6"/>
  <c r="F323" i="6" s="1"/>
  <c r="G323" i="6" s="1"/>
  <c r="B324" i="6"/>
  <c r="F324" i="6" s="1"/>
  <c r="G324" i="6" s="1"/>
  <c r="B325" i="6"/>
  <c r="F325" i="6" s="1"/>
  <c r="G325" i="6" s="1"/>
  <c r="B326" i="6"/>
  <c r="F326" i="6" s="1"/>
  <c r="G326" i="6" s="1"/>
  <c r="B327" i="6"/>
  <c r="F327" i="6" s="1"/>
  <c r="G327" i="6" s="1"/>
  <c r="B328" i="6"/>
  <c r="F328" i="6" s="1"/>
  <c r="G328" i="6" s="1"/>
  <c r="B329" i="6"/>
  <c r="F329" i="6" s="1"/>
  <c r="G329" i="6" s="1"/>
  <c r="B330" i="6"/>
  <c r="F330" i="6" s="1"/>
  <c r="G330" i="6" s="1"/>
  <c r="B331" i="6"/>
  <c r="F331" i="6" s="1"/>
  <c r="G331" i="6" s="1"/>
  <c r="B332" i="6"/>
  <c r="F332" i="6" s="1"/>
  <c r="G332" i="6" s="1"/>
  <c r="B333" i="6"/>
  <c r="F333" i="6" s="1"/>
  <c r="G333" i="6" s="1"/>
  <c r="B334" i="6"/>
  <c r="F334" i="6" s="1"/>
  <c r="G334" i="6" s="1"/>
  <c r="B335" i="6"/>
  <c r="F335" i="6" s="1"/>
  <c r="G335" i="6" s="1"/>
  <c r="B336" i="6"/>
  <c r="F336" i="6" s="1"/>
  <c r="G336" i="6" s="1"/>
  <c r="B337" i="6"/>
  <c r="F337" i="6" s="1"/>
  <c r="G337" i="6" s="1"/>
  <c r="B338" i="6"/>
  <c r="F338" i="6" s="1"/>
  <c r="G338" i="6" s="1"/>
  <c r="B339" i="6"/>
  <c r="F339" i="6" s="1"/>
  <c r="G339" i="6" s="1"/>
  <c r="B340" i="6"/>
  <c r="F340" i="6" s="1"/>
  <c r="G340" i="6" s="1"/>
  <c r="B341" i="6"/>
  <c r="F341" i="6" s="1"/>
  <c r="G341" i="6" s="1"/>
  <c r="B342" i="6"/>
  <c r="F342" i="6" s="1"/>
  <c r="G342" i="6" s="1"/>
  <c r="B343" i="6"/>
  <c r="F343" i="6" s="1"/>
  <c r="G343" i="6" s="1"/>
  <c r="B344" i="6"/>
  <c r="F344" i="6" s="1"/>
  <c r="G344" i="6" s="1"/>
  <c r="B345" i="6"/>
  <c r="F345" i="6" s="1"/>
  <c r="G345" i="6" s="1"/>
  <c r="B346" i="6"/>
  <c r="F346" i="6" s="1"/>
  <c r="G346" i="6" s="1"/>
  <c r="B347" i="6"/>
  <c r="F347" i="6" s="1"/>
  <c r="G347" i="6" s="1"/>
  <c r="B348" i="6"/>
  <c r="F348" i="6" s="1"/>
  <c r="G348" i="6" s="1"/>
  <c r="B349" i="6"/>
  <c r="F349" i="6" s="1"/>
  <c r="G349" i="6" s="1"/>
  <c r="B350" i="6"/>
  <c r="F350" i="6" s="1"/>
  <c r="G350" i="6" s="1"/>
  <c r="B351" i="6"/>
  <c r="F351" i="6" s="1"/>
  <c r="G351" i="6" s="1"/>
  <c r="B352" i="6"/>
  <c r="F352" i="6" s="1"/>
  <c r="G352" i="6" s="1"/>
  <c r="B353" i="6"/>
  <c r="F353" i="6" s="1"/>
  <c r="G353" i="6" s="1"/>
  <c r="B354" i="6"/>
  <c r="F354" i="6" s="1"/>
  <c r="G354" i="6" s="1"/>
  <c r="B355" i="6"/>
  <c r="F355" i="6" s="1"/>
  <c r="G355" i="6" s="1"/>
  <c r="B356" i="6"/>
  <c r="F356" i="6" s="1"/>
  <c r="G356" i="6" s="1"/>
  <c r="B357" i="6"/>
  <c r="F357" i="6" s="1"/>
  <c r="G357" i="6" s="1"/>
  <c r="B358" i="6"/>
  <c r="F358" i="6" s="1"/>
  <c r="G358" i="6" s="1"/>
  <c r="B359" i="6"/>
  <c r="F359" i="6" s="1"/>
  <c r="G359" i="6" s="1"/>
  <c r="B360" i="6"/>
  <c r="F360" i="6" s="1"/>
  <c r="G360" i="6" s="1"/>
  <c r="B361" i="6"/>
  <c r="F361" i="6" s="1"/>
  <c r="G361" i="6" s="1"/>
  <c r="B362" i="6"/>
  <c r="F362" i="6" s="1"/>
  <c r="G362" i="6" s="1"/>
  <c r="B363" i="6"/>
  <c r="F363" i="6" s="1"/>
  <c r="G363" i="6" s="1"/>
  <c r="B364" i="6"/>
  <c r="F364" i="6" s="1"/>
  <c r="G364" i="6" s="1"/>
  <c r="B365" i="6"/>
  <c r="F365" i="6" s="1"/>
  <c r="G365" i="6" s="1"/>
  <c r="B366" i="6"/>
  <c r="F366" i="6" s="1"/>
  <c r="G366" i="6" s="1"/>
  <c r="B367" i="6"/>
  <c r="F367" i="6" s="1"/>
  <c r="G367" i="6" s="1"/>
  <c r="B368" i="6"/>
  <c r="F368" i="6" s="1"/>
  <c r="G368" i="6" s="1"/>
  <c r="B369" i="6"/>
  <c r="B370" i="6"/>
  <c r="F370" i="6" s="1"/>
  <c r="G370" i="6" s="1"/>
  <c r="B371" i="6"/>
  <c r="F371" i="6" s="1"/>
  <c r="G371" i="6" s="1"/>
  <c r="B372" i="6"/>
  <c r="F372" i="6" s="1"/>
  <c r="G372" i="6" s="1"/>
  <c r="B373" i="6"/>
  <c r="F373" i="6" s="1"/>
  <c r="G373" i="6" s="1"/>
  <c r="B374" i="6"/>
  <c r="F374" i="6" s="1"/>
  <c r="G374" i="6" s="1"/>
  <c r="B375" i="6"/>
  <c r="F375" i="6" s="1"/>
  <c r="G375" i="6" s="1"/>
  <c r="B376" i="6"/>
  <c r="F376" i="6" s="1"/>
  <c r="G376" i="6" s="1"/>
  <c r="B377" i="6"/>
  <c r="F377" i="6" s="1"/>
  <c r="G377" i="6" s="1"/>
  <c r="B378" i="6"/>
  <c r="F378" i="6" s="1"/>
  <c r="G378" i="6" s="1"/>
  <c r="B379" i="6"/>
  <c r="F379" i="6" s="1"/>
  <c r="G379" i="6" s="1"/>
  <c r="B380" i="6"/>
  <c r="F380" i="6" s="1"/>
  <c r="G380" i="6" s="1"/>
  <c r="B381" i="6"/>
  <c r="F381" i="6" s="1"/>
  <c r="G381" i="6" s="1"/>
  <c r="B382" i="6"/>
  <c r="F382" i="6" s="1"/>
  <c r="G382" i="6" s="1"/>
  <c r="B383" i="6"/>
  <c r="F383" i="6" s="1"/>
  <c r="G383" i="6" s="1"/>
  <c r="B384" i="6"/>
  <c r="F384" i="6" s="1"/>
  <c r="G384" i="6" s="1"/>
  <c r="B385" i="6"/>
  <c r="F385" i="6" s="1"/>
  <c r="G385" i="6" s="1"/>
  <c r="B386" i="6"/>
  <c r="F386" i="6" s="1"/>
  <c r="G386" i="6" s="1"/>
  <c r="B387" i="6"/>
  <c r="F387" i="6" s="1"/>
  <c r="G387" i="6" s="1"/>
  <c r="B388" i="6"/>
  <c r="F388" i="6" s="1"/>
  <c r="G388" i="6" s="1"/>
  <c r="B389" i="6"/>
  <c r="F389" i="6" s="1"/>
  <c r="G389" i="6" s="1"/>
  <c r="B390" i="6"/>
  <c r="F390" i="6" s="1"/>
  <c r="G390" i="6" s="1"/>
  <c r="B391" i="6"/>
  <c r="F391" i="6" s="1"/>
  <c r="G391" i="6" s="1"/>
  <c r="B392" i="6"/>
  <c r="F392" i="6" s="1"/>
  <c r="G392" i="6" s="1"/>
  <c r="B393" i="6"/>
  <c r="F393" i="6" s="1"/>
  <c r="G393" i="6" s="1"/>
  <c r="B394" i="6"/>
  <c r="F394" i="6" s="1"/>
  <c r="G394" i="6" s="1"/>
  <c r="B395" i="6"/>
  <c r="F395" i="6" s="1"/>
  <c r="G395" i="6" s="1"/>
  <c r="B396" i="6"/>
  <c r="F396" i="6" s="1"/>
  <c r="G396" i="6" s="1"/>
  <c r="B397" i="6"/>
  <c r="F397" i="6" s="1"/>
  <c r="G397" i="6" s="1"/>
  <c r="B398" i="6"/>
  <c r="F398" i="6" s="1"/>
  <c r="G398" i="6" s="1"/>
  <c r="B399" i="6"/>
  <c r="F399" i="6" s="1"/>
  <c r="G399" i="6" s="1"/>
  <c r="B400" i="6"/>
  <c r="F400" i="6" s="1"/>
  <c r="G400" i="6" s="1"/>
  <c r="B401" i="6"/>
  <c r="F401" i="6" s="1"/>
  <c r="G401" i="6" s="1"/>
  <c r="B402" i="6"/>
  <c r="F402" i="6" s="1"/>
  <c r="G402" i="6" s="1"/>
  <c r="B403" i="6"/>
  <c r="F403" i="6" s="1"/>
  <c r="G403" i="6" s="1"/>
  <c r="B404" i="6"/>
  <c r="F404" i="6" s="1"/>
  <c r="G404" i="6" s="1"/>
  <c r="B405" i="6"/>
  <c r="F405" i="6" s="1"/>
  <c r="G405" i="6" s="1"/>
  <c r="B406" i="6"/>
  <c r="F406" i="6" s="1"/>
  <c r="G406" i="6" s="1"/>
  <c r="B407" i="6"/>
  <c r="F407" i="6" s="1"/>
  <c r="G407" i="6" s="1"/>
  <c r="B408" i="6"/>
  <c r="F408" i="6" s="1"/>
  <c r="G408" i="6" s="1"/>
  <c r="B409" i="6"/>
  <c r="F409" i="6" s="1"/>
  <c r="G409" i="6" s="1"/>
  <c r="B410" i="6"/>
  <c r="F410" i="6" s="1"/>
  <c r="G410" i="6" s="1"/>
  <c r="B411" i="6"/>
  <c r="F411" i="6" s="1"/>
  <c r="G411" i="6" s="1"/>
  <c r="B412" i="6"/>
  <c r="F412" i="6" s="1"/>
  <c r="G412" i="6" s="1"/>
  <c r="B413" i="6"/>
  <c r="F413" i="6" s="1"/>
  <c r="G413" i="6" s="1"/>
  <c r="B414" i="6"/>
  <c r="F414" i="6" s="1"/>
  <c r="G414" i="6" s="1"/>
  <c r="B415" i="6"/>
  <c r="F415" i="6" s="1"/>
  <c r="G415" i="6" s="1"/>
  <c r="B416" i="6"/>
  <c r="F416" i="6" s="1"/>
  <c r="G416" i="6" s="1"/>
  <c r="B417" i="6"/>
  <c r="F417" i="6" s="1"/>
  <c r="G417" i="6" s="1"/>
  <c r="B418" i="6"/>
  <c r="F418" i="6" s="1"/>
  <c r="G418" i="6" s="1"/>
  <c r="B419" i="6"/>
  <c r="F419" i="6" s="1"/>
  <c r="G419" i="6" s="1"/>
  <c r="B420" i="6"/>
  <c r="F420" i="6" s="1"/>
  <c r="G420" i="6" s="1"/>
  <c r="B421" i="6"/>
  <c r="F421" i="6" s="1"/>
  <c r="G421" i="6" s="1"/>
  <c r="B422" i="6"/>
  <c r="F422" i="6" s="1"/>
  <c r="G422" i="6" s="1"/>
  <c r="B423" i="6"/>
  <c r="F423" i="6" s="1"/>
  <c r="G423" i="6" s="1"/>
  <c r="B424" i="6"/>
  <c r="F424" i="6" s="1"/>
  <c r="G424" i="6" s="1"/>
  <c r="B425" i="6"/>
  <c r="F425" i="6" s="1"/>
  <c r="G425" i="6" s="1"/>
  <c r="B426" i="6"/>
  <c r="F426" i="6" s="1"/>
  <c r="G426" i="6" s="1"/>
  <c r="B427" i="6"/>
  <c r="F427" i="6" s="1"/>
  <c r="G427" i="6" s="1"/>
  <c r="B428" i="6"/>
  <c r="F428" i="6" s="1"/>
  <c r="G428" i="6" s="1"/>
  <c r="B429" i="6"/>
  <c r="F429" i="6" s="1"/>
  <c r="G429" i="6" s="1"/>
  <c r="B430" i="6"/>
  <c r="F430" i="6" s="1"/>
  <c r="G430" i="6" s="1"/>
  <c r="B431" i="6"/>
  <c r="F431" i="6" s="1"/>
  <c r="G431" i="6" s="1"/>
  <c r="B432" i="6"/>
  <c r="F432" i="6" s="1"/>
  <c r="G432" i="6" s="1"/>
  <c r="B433" i="6"/>
  <c r="F433" i="6" s="1"/>
  <c r="G433" i="6" s="1"/>
  <c r="B434" i="6"/>
  <c r="F434" i="6" s="1"/>
  <c r="G434" i="6" s="1"/>
  <c r="B435" i="6"/>
  <c r="F435" i="6" s="1"/>
  <c r="G435" i="6" s="1"/>
  <c r="B436" i="6"/>
  <c r="F436" i="6" s="1"/>
  <c r="G436" i="6" s="1"/>
  <c r="B437" i="6"/>
  <c r="F437" i="6" s="1"/>
  <c r="G437" i="6" s="1"/>
  <c r="B438" i="6"/>
  <c r="F438" i="6" s="1"/>
  <c r="G438" i="6" s="1"/>
  <c r="B439" i="6"/>
  <c r="F439" i="6" s="1"/>
  <c r="G439" i="6" s="1"/>
  <c r="B440" i="6"/>
  <c r="F440" i="6" s="1"/>
  <c r="G440" i="6" s="1"/>
  <c r="B441" i="6"/>
  <c r="F441" i="6" s="1"/>
  <c r="G441" i="6" s="1"/>
  <c r="B442" i="6"/>
  <c r="F442" i="6" s="1"/>
  <c r="G442" i="6" s="1"/>
  <c r="B443" i="6"/>
  <c r="F443" i="6" s="1"/>
  <c r="G443" i="6" s="1"/>
  <c r="B444" i="6"/>
  <c r="F444" i="6" s="1"/>
  <c r="G444" i="6" s="1"/>
  <c r="B445" i="6"/>
  <c r="F445" i="6" s="1"/>
  <c r="G445" i="6" s="1"/>
  <c r="B446" i="6"/>
  <c r="F446" i="6" s="1"/>
  <c r="G446" i="6" s="1"/>
  <c r="B447" i="6"/>
  <c r="F447" i="6" s="1"/>
  <c r="G447" i="6" s="1"/>
  <c r="B448" i="6"/>
  <c r="F448" i="6" s="1"/>
  <c r="G448" i="6" s="1"/>
  <c r="B449" i="6"/>
  <c r="F449" i="6" s="1"/>
  <c r="G449" i="6" s="1"/>
  <c r="B450" i="6"/>
  <c r="F450" i="6" s="1"/>
  <c r="G450" i="6" s="1"/>
  <c r="B451" i="6"/>
  <c r="F451" i="6" s="1"/>
  <c r="G451" i="6" s="1"/>
  <c r="B452" i="6"/>
  <c r="F452" i="6" s="1"/>
  <c r="G452" i="6" s="1"/>
  <c r="B453" i="6"/>
  <c r="F453" i="6" s="1"/>
  <c r="G453" i="6" s="1"/>
  <c r="B454" i="6"/>
  <c r="F454" i="6" s="1"/>
  <c r="G454" i="6" s="1"/>
  <c r="B455" i="6"/>
  <c r="F455" i="6" s="1"/>
  <c r="G455" i="6" s="1"/>
  <c r="B456" i="6"/>
  <c r="F456" i="6" s="1"/>
  <c r="G456" i="6" s="1"/>
  <c r="B457" i="6"/>
  <c r="F457" i="6" s="1"/>
  <c r="G457" i="6" s="1"/>
  <c r="B458" i="6"/>
  <c r="F458" i="6" s="1"/>
  <c r="G458" i="6" s="1"/>
  <c r="B459" i="6"/>
  <c r="F459" i="6" s="1"/>
  <c r="G459" i="6" s="1"/>
  <c r="B460" i="6"/>
  <c r="F460" i="6" s="1"/>
  <c r="G460" i="6" s="1"/>
  <c r="B461" i="6"/>
  <c r="F461" i="6" s="1"/>
  <c r="G461" i="6" s="1"/>
  <c r="B462" i="6"/>
  <c r="F462" i="6" s="1"/>
  <c r="G462" i="6" s="1"/>
  <c r="B463" i="6"/>
  <c r="F463" i="6" s="1"/>
  <c r="G463" i="6" s="1"/>
  <c r="B464" i="6"/>
  <c r="F464" i="6" s="1"/>
  <c r="G464" i="6" s="1"/>
  <c r="B465" i="6"/>
  <c r="F465" i="6" s="1"/>
  <c r="G465" i="6" s="1"/>
  <c r="B466" i="6"/>
  <c r="F466" i="6" s="1"/>
  <c r="G466" i="6" s="1"/>
  <c r="B467" i="6"/>
  <c r="F467" i="6" s="1"/>
  <c r="G467" i="6" s="1"/>
  <c r="B468" i="6"/>
  <c r="F468" i="6" s="1"/>
  <c r="G468" i="6" s="1"/>
  <c r="B469" i="6"/>
  <c r="F469" i="6" s="1"/>
  <c r="G469" i="6" s="1"/>
  <c r="B470" i="6"/>
  <c r="F470" i="6" s="1"/>
  <c r="G470" i="6" s="1"/>
  <c r="B471" i="6"/>
  <c r="F471" i="6" s="1"/>
  <c r="G471" i="6" s="1"/>
  <c r="B472" i="6"/>
  <c r="F472" i="6" s="1"/>
  <c r="G472" i="6" s="1"/>
  <c r="B473" i="6"/>
  <c r="F473" i="6" s="1"/>
  <c r="G473" i="6" s="1"/>
  <c r="B474" i="6"/>
  <c r="F474" i="6" s="1"/>
  <c r="G474" i="6" s="1"/>
  <c r="B475" i="6"/>
  <c r="F475" i="6" s="1"/>
  <c r="G475" i="6" s="1"/>
  <c r="B476" i="6"/>
  <c r="F476" i="6" s="1"/>
  <c r="G476" i="6" s="1"/>
  <c r="B477" i="6"/>
  <c r="F477" i="6" s="1"/>
  <c r="G477" i="6" s="1"/>
  <c r="B478" i="6"/>
  <c r="F478" i="6" s="1"/>
  <c r="G478" i="6" s="1"/>
  <c r="B479" i="6"/>
  <c r="F479" i="6" s="1"/>
  <c r="G479" i="6" s="1"/>
  <c r="B480" i="6"/>
  <c r="F480" i="6" s="1"/>
  <c r="G480" i="6" s="1"/>
  <c r="B481" i="6"/>
  <c r="F481" i="6" s="1"/>
  <c r="G481" i="6" s="1"/>
  <c r="B482" i="6"/>
  <c r="F482" i="6" s="1"/>
  <c r="G482" i="6" s="1"/>
  <c r="B483" i="6"/>
  <c r="F483" i="6" s="1"/>
  <c r="G483" i="6" s="1"/>
  <c r="B484" i="6"/>
  <c r="F484" i="6" s="1"/>
  <c r="G484" i="6" s="1"/>
  <c r="B485" i="6"/>
  <c r="F485" i="6" s="1"/>
  <c r="G485" i="6" s="1"/>
  <c r="B486" i="6"/>
  <c r="F486" i="6" s="1"/>
  <c r="G486" i="6" s="1"/>
  <c r="B487" i="6"/>
  <c r="F487" i="6" s="1"/>
  <c r="G487" i="6" s="1"/>
  <c r="B488" i="6"/>
  <c r="F488" i="6" s="1"/>
  <c r="G488" i="6" s="1"/>
  <c r="B489" i="6"/>
  <c r="F489" i="6" s="1"/>
  <c r="G489" i="6" s="1"/>
  <c r="B490" i="6"/>
  <c r="F490" i="6" s="1"/>
  <c r="G490" i="6" s="1"/>
  <c r="B491" i="6"/>
  <c r="F491" i="6" s="1"/>
  <c r="G491" i="6" s="1"/>
  <c r="B492" i="6"/>
  <c r="F492" i="6" s="1"/>
  <c r="G492" i="6" s="1"/>
  <c r="B493" i="6"/>
  <c r="F493" i="6" s="1"/>
  <c r="G493" i="6" s="1"/>
  <c r="B494" i="6"/>
  <c r="F494" i="6" s="1"/>
  <c r="G494" i="6" s="1"/>
  <c r="B495" i="6"/>
  <c r="F495" i="6" s="1"/>
  <c r="G495" i="6" s="1"/>
  <c r="B496" i="6"/>
  <c r="F496" i="6" s="1"/>
  <c r="G496" i="6" s="1"/>
  <c r="B497" i="6"/>
  <c r="F497" i="6" s="1"/>
  <c r="G497" i="6" s="1"/>
  <c r="B498" i="6"/>
  <c r="F498" i="6" s="1"/>
  <c r="G498" i="6" s="1"/>
  <c r="B499" i="6"/>
  <c r="F499" i="6" s="1"/>
  <c r="G499" i="6" s="1"/>
  <c r="B500" i="6"/>
  <c r="F500" i="6" s="1"/>
  <c r="G500" i="6" s="1"/>
  <c r="B501" i="6"/>
  <c r="F501" i="6" s="1"/>
  <c r="G501" i="6" s="1"/>
  <c r="B502" i="6"/>
  <c r="F502" i="6" s="1"/>
  <c r="G502" i="6" s="1"/>
  <c r="B503" i="6"/>
  <c r="F503" i="6" s="1"/>
  <c r="G503" i="6" s="1"/>
  <c r="B504" i="6"/>
  <c r="F504" i="6" s="1"/>
  <c r="G504" i="6" s="1"/>
  <c r="B505" i="6"/>
  <c r="F505" i="6" s="1"/>
  <c r="G505" i="6" s="1"/>
  <c r="B506" i="6"/>
  <c r="F506" i="6" s="1"/>
  <c r="G506" i="6" s="1"/>
  <c r="B507" i="6"/>
  <c r="F507" i="6" s="1"/>
  <c r="G507" i="6" s="1"/>
  <c r="B508" i="6"/>
  <c r="F508" i="6" s="1"/>
  <c r="G508" i="6" s="1"/>
  <c r="B509" i="6"/>
  <c r="F509" i="6" s="1"/>
  <c r="G509" i="6" s="1"/>
  <c r="B510" i="6"/>
  <c r="F510" i="6" s="1"/>
  <c r="G510" i="6" s="1"/>
  <c r="B511" i="6"/>
  <c r="F511" i="6" s="1"/>
  <c r="G511" i="6" s="1"/>
  <c r="B512" i="6"/>
  <c r="F512" i="6" s="1"/>
  <c r="G512" i="6" s="1"/>
  <c r="B513" i="6"/>
  <c r="F513" i="6" s="1"/>
  <c r="G513" i="6" s="1"/>
  <c r="B514" i="6"/>
  <c r="F514" i="6" s="1"/>
  <c r="G514" i="6" s="1"/>
  <c r="B515" i="6"/>
  <c r="F515" i="6" s="1"/>
  <c r="G515" i="6" s="1"/>
  <c r="B516" i="6"/>
  <c r="F516" i="6" s="1"/>
  <c r="G516" i="6" s="1"/>
  <c r="B517" i="6"/>
  <c r="F517" i="6" s="1"/>
  <c r="G517" i="6" s="1"/>
  <c r="B518" i="6"/>
  <c r="F518" i="6" s="1"/>
  <c r="G518" i="6" s="1"/>
  <c r="B519" i="6"/>
  <c r="F519" i="6" s="1"/>
  <c r="G519" i="6" s="1"/>
  <c r="B520" i="6"/>
  <c r="F520" i="6" s="1"/>
  <c r="G520" i="6" s="1"/>
  <c r="B521" i="6"/>
  <c r="F521" i="6" s="1"/>
  <c r="G521" i="6" s="1"/>
  <c r="B522" i="6"/>
  <c r="F522" i="6" s="1"/>
  <c r="G522" i="6" s="1"/>
  <c r="B523" i="6"/>
  <c r="F523" i="6" s="1"/>
  <c r="G523" i="6" s="1"/>
  <c r="B524" i="6"/>
  <c r="F524" i="6" s="1"/>
  <c r="G524" i="6" s="1"/>
  <c r="B525" i="6"/>
  <c r="F525" i="6" s="1"/>
  <c r="G525" i="6" s="1"/>
  <c r="B526" i="6"/>
  <c r="F526" i="6" s="1"/>
  <c r="G526" i="6" s="1"/>
  <c r="B527" i="6"/>
  <c r="F527" i="6" s="1"/>
  <c r="G527" i="6" s="1"/>
  <c r="B528" i="6"/>
  <c r="F528" i="6" s="1"/>
  <c r="G528" i="6" s="1"/>
  <c r="B529" i="6"/>
  <c r="F529" i="6" s="1"/>
  <c r="G529" i="6" s="1"/>
  <c r="B530" i="6"/>
  <c r="F530" i="6" s="1"/>
  <c r="G530" i="6" s="1"/>
  <c r="B531" i="6"/>
  <c r="F531" i="6" s="1"/>
  <c r="G531" i="6" s="1"/>
  <c r="B532" i="6"/>
  <c r="F532" i="6" s="1"/>
  <c r="G532" i="6" s="1"/>
  <c r="B533" i="6"/>
  <c r="F533" i="6" s="1"/>
  <c r="G533" i="6" s="1"/>
  <c r="B534" i="6"/>
  <c r="F534" i="6" s="1"/>
  <c r="G534" i="6" s="1"/>
  <c r="B535" i="6"/>
  <c r="F535" i="6" s="1"/>
  <c r="G535" i="6" s="1"/>
  <c r="B536" i="6"/>
  <c r="F536" i="6" s="1"/>
  <c r="G536" i="6" s="1"/>
  <c r="B537" i="6"/>
  <c r="F537" i="6" s="1"/>
  <c r="G537" i="6" s="1"/>
  <c r="B538" i="6"/>
  <c r="F538" i="6" s="1"/>
  <c r="G538" i="6" s="1"/>
  <c r="B539" i="6"/>
  <c r="F539" i="6" s="1"/>
  <c r="G539" i="6" s="1"/>
  <c r="B540" i="6"/>
  <c r="F540" i="6" s="1"/>
  <c r="G540" i="6" s="1"/>
  <c r="B541" i="6"/>
  <c r="F541" i="6" s="1"/>
  <c r="G541" i="6" s="1"/>
  <c r="B542" i="6"/>
  <c r="F542" i="6" s="1"/>
  <c r="G542" i="6" s="1"/>
  <c r="B543" i="6"/>
  <c r="F543" i="6" s="1"/>
  <c r="G543" i="6" s="1"/>
  <c r="B544" i="6"/>
  <c r="F544" i="6" s="1"/>
  <c r="G544" i="6" s="1"/>
  <c r="B545" i="6"/>
  <c r="F545" i="6" s="1"/>
  <c r="G545" i="6" s="1"/>
  <c r="B546" i="6"/>
  <c r="F546" i="6" s="1"/>
  <c r="G546" i="6" s="1"/>
  <c r="B547" i="6"/>
  <c r="F547" i="6" s="1"/>
  <c r="G547" i="6" s="1"/>
  <c r="B548" i="6"/>
  <c r="F548" i="6" s="1"/>
  <c r="G548" i="6" s="1"/>
  <c r="B549" i="6"/>
  <c r="F549" i="6" s="1"/>
  <c r="G549" i="6" s="1"/>
  <c r="B550" i="6"/>
  <c r="F550" i="6" s="1"/>
  <c r="G550" i="6" s="1"/>
  <c r="B551" i="6"/>
  <c r="F551" i="6" s="1"/>
  <c r="G551" i="6" s="1"/>
  <c r="B552" i="6"/>
  <c r="F552" i="6" s="1"/>
  <c r="G552" i="6" s="1"/>
  <c r="B553" i="6"/>
  <c r="F553" i="6" s="1"/>
  <c r="G553" i="6" s="1"/>
  <c r="B554" i="6"/>
  <c r="F554" i="6" s="1"/>
  <c r="G554" i="6" s="1"/>
  <c r="B555" i="6"/>
  <c r="F555" i="6" s="1"/>
  <c r="G555" i="6" s="1"/>
  <c r="B556" i="6"/>
  <c r="F556" i="6" s="1"/>
  <c r="G556" i="6" s="1"/>
  <c r="B557" i="6"/>
  <c r="F557" i="6" s="1"/>
  <c r="G557" i="6" s="1"/>
  <c r="B558" i="6"/>
  <c r="F558" i="6" s="1"/>
  <c r="G558" i="6" s="1"/>
  <c r="B559" i="6"/>
  <c r="F559" i="6" s="1"/>
  <c r="G559" i="6" s="1"/>
  <c r="B560" i="6"/>
  <c r="F560" i="6" s="1"/>
  <c r="G560" i="6" s="1"/>
  <c r="B561" i="6"/>
  <c r="F561" i="6" s="1"/>
  <c r="G561" i="6" s="1"/>
  <c r="B562" i="6"/>
  <c r="F562" i="6" s="1"/>
  <c r="G562" i="6" s="1"/>
  <c r="B563" i="6"/>
  <c r="F563" i="6" s="1"/>
  <c r="G563" i="6" s="1"/>
  <c r="B564" i="6"/>
  <c r="F564" i="6" s="1"/>
  <c r="G564" i="6" s="1"/>
  <c r="B565" i="6"/>
  <c r="F565" i="6" s="1"/>
  <c r="G565" i="6" s="1"/>
  <c r="B566" i="6"/>
  <c r="F566" i="6" s="1"/>
  <c r="G566" i="6" s="1"/>
  <c r="B567" i="6"/>
  <c r="F567" i="6" s="1"/>
  <c r="G567" i="6" s="1"/>
  <c r="B568" i="6"/>
  <c r="F568" i="6" s="1"/>
  <c r="G568" i="6" s="1"/>
  <c r="B569" i="6"/>
  <c r="F569" i="6" s="1"/>
  <c r="G569" i="6" s="1"/>
  <c r="B570" i="6"/>
  <c r="F570" i="6" s="1"/>
  <c r="G570" i="6" s="1"/>
  <c r="B571" i="6"/>
  <c r="F571" i="6" s="1"/>
  <c r="G571" i="6" s="1"/>
  <c r="B572" i="6"/>
  <c r="F572" i="6" s="1"/>
  <c r="G572" i="6" s="1"/>
  <c r="B573" i="6"/>
  <c r="F573" i="6" s="1"/>
  <c r="G573" i="6" s="1"/>
  <c r="B574" i="6"/>
  <c r="F574" i="6" s="1"/>
  <c r="G574" i="6" s="1"/>
  <c r="B575" i="6"/>
  <c r="F575" i="6" s="1"/>
  <c r="G575" i="6" s="1"/>
  <c r="B576" i="6"/>
  <c r="F576" i="6" s="1"/>
  <c r="G576" i="6" s="1"/>
  <c r="B577" i="6"/>
  <c r="F577" i="6" s="1"/>
  <c r="G577" i="6" s="1"/>
  <c r="B578" i="6"/>
  <c r="F578" i="6" s="1"/>
  <c r="G578" i="6" s="1"/>
  <c r="B579" i="6"/>
  <c r="F579" i="6" s="1"/>
  <c r="G579" i="6" s="1"/>
  <c r="B580" i="6"/>
  <c r="F580" i="6" s="1"/>
  <c r="G580" i="6" s="1"/>
  <c r="B581" i="6"/>
  <c r="F581" i="6" s="1"/>
  <c r="G581" i="6" s="1"/>
  <c r="B582" i="6"/>
  <c r="F582" i="6" s="1"/>
  <c r="G582" i="6" s="1"/>
  <c r="B583" i="6"/>
  <c r="F583" i="6" s="1"/>
  <c r="G583" i="6" s="1"/>
  <c r="B584" i="6"/>
  <c r="F584" i="6" s="1"/>
  <c r="G584" i="6" s="1"/>
  <c r="B585" i="6"/>
  <c r="F585" i="6" s="1"/>
  <c r="G585" i="6" s="1"/>
  <c r="B586" i="6"/>
  <c r="F586" i="6" s="1"/>
  <c r="G586" i="6" s="1"/>
  <c r="B587" i="6"/>
  <c r="F587" i="6" s="1"/>
  <c r="G587" i="6" s="1"/>
  <c r="B588" i="6"/>
  <c r="F588" i="6" s="1"/>
  <c r="G588" i="6" s="1"/>
  <c r="B589" i="6"/>
  <c r="F589" i="6" s="1"/>
  <c r="G589" i="6" s="1"/>
  <c r="B590" i="6"/>
  <c r="F590" i="6" s="1"/>
  <c r="G590" i="6" s="1"/>
  <c r="B591" i="6"/>
  <c r="F591" i="6" s="1"/>
  <c r="G591" i="6" s="1"/>
  <c r="B592" i="6"/>
  <c r="F592" i="6" s="1"/>
  <c r="G592" i="6" s="1"/>
  <c r="B593" i="6"/>
  <c r="F593" i="6" s="1"/>
  <c r="G593" i="6" s="1"/>
  <c r="B594" i="6"/>
  <c r="F594" i="6" s="1"/>
  <c r="G594" i="6" s="1"/>
  <c r="B595" i="6"/>
  <c r="F595" i="6" s="1"/>
  <c r="G595" i="6" s="1"/>
  <c r="B596" i="6"/>
  <c r="F596" i="6" s="1"/>
  <c r="G596" i="6" s="1"/>
  <c r="B597" i="6"/>
  <c r="F597" i="6" s="1"/>
  <c r="G597" i="6" s="1"/>
  <c r="B598" i="6"/>
  <c r="F598" i="6" s="1"/>
  <c r="G598" i="6" s="1"/>
  <c r="B599" i="6"/>
  <c r="F599" i="6" s="1"/>
  <c r="G599" i="6" s="1"/>
  <c r="B600" i="6"/>
  <c r="F600" i="6" s="1"/>
  <c r="G600" i="6" s="1"/>
  <c r="B601" i="6"/>
  <c r="F601" i="6" s="1"/>
  <c r="G601" i="6" s="1"/>
  <c r="B602" i="6"/>
  <c r="F602" i="6" s="1"/>
  <c r="G602" i="6" s="1"/>
  <c r="B603" i="6"/>
  <c r="F603" i="6" s="1"/>
  <c r="G603" i="6" s="1"/>
  <c r="B604" i="6"/>
  <c r="F604" i="6" s="1"/>
  <c r="G604" i="6" s="1"/>
  <c r="B605" i="6"/>
  <c r="F605" i="6" s="1"/>
  <c r="G605" i="6" s="1"/>
  <c r="B606" i="6"/>
  <c r="F606" i="6" s="1"/>
  <c r="G606" i="6" s="1"/>
  <c r="B607" i="6"/>
  <c r="F607" i="6" s="1"/>
  <c r="G607" i="6" s="1"/>
  <c r="B608" i="6"/>
  <c r="F608" i="6" s="1"/>
  <c r="G608" i="6" s="1"/>
  <c r="B609" i="6"/>
  <c r="F609" i="6" s="1"/>
  <c r="G609" i="6" s="1"/>
  <c r="B610" i="6"/>
  <c r="F610" i="6" s="1"/>
  <c r="G610" i="6" s="1"/>
  <c r="B611" i="6"/>
  <c r="F611" i="6" s="1"/>
  <c r="G611" i="6" s="1"/>
  <c r="B612" i="6"/>
  <c r="F612" i="6" s="1"/>
  <c r="G612" i="6" s="1"/>
  <c r="B613" i="6"/>
  <c r="F613" i="6" s="1"/>
  <c r="G613" i="6" s="1"/>
  <c r="B614" i="6"/>
  <c r="F614" i="6" s="1"/>
  <c r="G614" i="6" s="1"/>
  <c r="B615" i="6"/>
  <c r="F615" i="6" s="1"/>
  <c r="G615" i="6" s="1"/>
  <c r="B616" i="6"/>
  <c r="F616" i="6" s="1"/>
  <c r="G616" i="6" s="1"/>
  <c r="B617" i="6"/>
  <c r="F617" i="6" s="1"/>
  <c r="G617" i="6" s="1"/>
  <c r="B618" i="6"/>
  <c r="F618" i="6" s="1"/>
  <c r="G618" i="6" s="1"/>
  <c r="B619" i="6"/>
  <c r="F619" i="6" s="1"/>
  <c r="G619" i="6" s="1"/>
  <c r="B620" i="6"/>
  <c r="F620" i="6" s="1"/>
  <c r="G620" i="6" s="1"/>
  <c r="B621" i="6"/>
  <c r="F621" i="6" s="1"/>
  <c r="G621" i="6" s="1"/>
  <c r="B622" i="6"/>
  <c r="F622" i="6" s="1"/>
  <c r="G622" i="6" s="1"/>
  <c r="B623" i="6"/>
  <c r="F623" i="6" s="1"/>
  <c r="G623" i="6" s="1"/>
  <c r="B624" i="6"/>
  <c r="F624" i="6" s="1"/>
  <c r="G624" i="6" s="1"/>
  <c r="B625" i="6"/>
  <c r="F625" i="6" s="1"/>
  <c r="G625" i="6" s="1"/>
  <c r="B626" i="6"/>
  <c r="F626" i="6" s="1"/>
  <c r="G626" i="6" s="1"/>
  <c r="B627" i="6"/>
  <c r="F627" i="6" s="1"/>
  <c r="G627" i="6" s="1"/>
  <c r="B628" i="6"/>
  <c r="F628" i="6" s="1"/>
  <c r="G628" i="6" s="1"/>
  <c r="B629" i="6"/>
  <c r="F629" i="6" s="1"/>
  <c r="G629" i="6" s="1"/>
  <c r="B630" i="6"/>
  <c r="F630" i="6" s="1"/>
  <c r="G630" i="6" s="1"/>
  <c r="B631" i="6"/>
  <c r="F631" i="6" s="1"/>
  <c r="G631" i="6" s="1"/>
  <c r="B632" i="6"/>
  <c r="F632" i="6" s="1"/>
  <c r="G632" i="6" s="1"/>
  <c r="B633" i="6"/>
  <c r="F633" i="6" s="1"/>
  <c r="G633" i="6" s="1"/>
  <c r="B634" i="6"/>
  <c r="F634" i="6" s="1"/>
  <c r="G634" i="6" s="1"/>
  <c r="B635" i="6"/>
  <c r="F635" i="6" s="1"/>
  <c r="G635" i="6" s="1"/>
  <c r="B636" i="6"/>
  <c r="F636" i="6" s="1"/>
  <c r="G636" i="6" s="1"/>
  <c r="B637" i="6"/>
  <c r="F637" i="6" s="1"/>
  <c r="G637" i="6" s="1"/>
  <c r="B638" i="6"/>
  <c r="F638" i="6" s="1"/>
  <c r="G638" i="6" s="1"/>
  <c r="B639" i="6"/>
  <c r="F639" i="6" s="1"/>
  <c r="G639" i="6" s="1"/>
  <c r="B640" i="6"/>
  <c r="F640" i="6" s="1"/>
  <c r="G640" i="6" s="1"/>
  <c r="B641" i="6"/>
  <c r="F641" i="6" s="1"/>
  <c r="G641" i="6" s="1"/>
  <c r="B642" i="6"/>
  <c r="F642" i="6" s="1"/>
  <c r="G642" i="6" s="1"/>
  <c r="B643" i="6"/>
  <c r="F643" i="6" s="1"/>
  <c r="G643" i="6" s="1"/>
  <c r="B644" i="6"/>
  <c r="F644" i="6" s="1"/>
  <c r="G644" i="6" s="1"/>
  <c r="B645" i="6"/>
  <c r="F645" i="6" s="1"/>
  <c r="G645" i="6" s="1"/>
  <c r="B646" i="6"/>
  <c r="F646" i="6" s="1"/>
  <c r="G646" i="6" s="1"/>
  <c r="B647" i="6"/>
  <c r="F647" i="6" s="1"/>
  <c r="G647" i="6" s="1"/>
  <c r="B648" i="6"/>
  <c r="F648" i="6" s="1"/>
  <c r="G648" i="6" s="1"/>
  <c r="B649" i="6"/>
  <c r="F649" i="6" s="1"/>
  <c r="G649" i="6" s="1"/>
  <c r="B650" i="6"/>
  <c r="F650" i="6" s="1"/>
  <c r="G650" i="6" s="1"/>
  <c r="B651" i="6"/>
  <c r="F651" i="6" s="1"/>
  <c r="G651" i="6" s="1"/>
  <c r="B652" i="6"/>
  <c r="F652" i="6" s="1"/>
  <c r="G652" i="6" s="1"/>
  <c r="B653" i="6"/>
  <c r="F653" i="6" s="1"/>
  <c r="G653" i="6" s="1"/>
  <c r="B654" i="6"/>
  <c r="F654" i="6" s="1"/>
  <c r="G654" i="6" s="1"/>
  <c r="B655" i="6"/>
  <c r="F655" i="6" s="1"/>
  <c r="G655" i="6" s="1"/>
  <c r="B656" i="6"/>
  <c r="F656" i="6" s="1"/>
  <c r="G656" i="6" s="1"/>
  <c r="B657" i="6"/>
  <c r="F657" i="6" s="1"/>
  <c r="G657" i="6" s="1"/>
  <c r="B658" i="6"/>
  <c r="F658" i="6" s="1"/>
  <c r="G658" i="6" s="1"/>
  <c r="B659" i="6"/>
  <c r="F659" i="6" s="1"/>
  <c r="G659" i="6" s="1"/>
  <c r="B660" i="6"/>
  <c r="F660" i="6" s="1"/>
  <c r="G660" i="6" s="1"/>
  <c r="B661" i="6"/>
  <c r="F661" i="6" s="1"/>
  <c r="G661" i="6" s="1"/>
  <c r="B662" i="6"/>
  <c r="F662" i="6" s="1"/>
  <c r="G662" i="6" s="1"/>
  <c r="B663" i="6"/>
  <c r="F663" i="6" s="1"/>
  <c r="G663" i="6" s="1"/>
  <c r="B664" i="6"/>
  <c r="F664" i="6" s="1"/>
  <c r="G664" i="6" s="1"/>
  <c r="B665" i="6"/>
  <c r="F665" i="6" s="1"/>
  <c r="G665" i="6" s="1"/>
  <c r="B666" i="6"/>
  <c r="F666" i="6" s="1"/>
  <c r="G666" i="6" s="1"/>
  <c r="B667" i="6"/>
  <c r="F667" i="6" s="1"/>
  <c r="G667" i="6" s="1"/>
  <c r="B668" i="6"/>
  <c r="F668" i="6" s="1"/>
  <c r="G668" i="6" s="1"/>
  <c r="B669" i="6"/>
  <c r="F669" i="6" s="1"/>
  <c r="G669" i="6" s="1"/>
  <c r="B670" i="6"/>
  <c r="F670" i="6" s="1"/>
  <c r="G670" i="6" s="1"/>
  <c r="B671" i="6"/>
  <c r="F671" i="6" s="1"/>
  <c r="G671" i="6" s="1"/>
  <c r="B672" i="6"/>
  <c r="F672" i="6" s="1"/>
  <c r="G672" i="6" s="1"/>
  <c r="B673" i="6"/>
  <c r="F673" i="6" s="1"/>
  <c r="G673" i="6" s="1"/>
  <c r="B674" i="6"/>
  <c r="F674" i="6" s="1"/>
  <c r="G674" i="6" s="1"/>
  <c r="B675" i="6"/>
  <c r="F675" i="6" s="1"/>
  <c r="G675" i="6" s="1"/>
  <c r="B676" i="6"/>
  <c r="F676" i="6" s="1"/>
  <c r="G676" i="6" s="1"/>
  <c r="B677" i="6"/>
  <c r="F677" i="6" s="1"/>
  <c r="G677" i="6" s="1"/>
  <c r="B678" i="6"/>
  <c r="F678" i="6" s="1"/>
  <c r="G678" i="6" s="1"/>
  <c r="B679" i="6"/>
  <c r="F679" i="6" s="1"/>
  <c r="G679" i="6" s="1"/>
  <c r="B680" i="6"/>
  <c r="F680" i="6" s="1"/>
  <c r="G680" i="6" s="1"/>
  <c r="B681" i="6"/>
  <c r="F681" i="6" s="1"/>
  <c r="G681" i="6" s="1"/>
  <c r="B682" i="6"/>
  <c r="F682" i="6" s="1"/>
  <c r="G682" i="6" s="1"/>
  <c r="B683" i="6"/>
  <c r="F683" i="6" s="1"/>
  <c r="G683" i="6" s="1"/>
  <c r="B684" i="6"/>
  <c r="F684" i="6" s="1"/>
  <c r="G684" i="6" s="1"/>
  <c r="B685" i="6"/>
  <c r="F685" i="6" s="1"/>
  <c r="G685" i="6" s="1"/>
  <c r="B686" i="6"/>
  <c r="F686" i="6" s="1"/>
  <c r="G686" i="6" s="1"/>
  <c r="B687" i="6"/>
  <c r="F687" i="6" s="1"/>
  <c r="G687" i="6" s="1"/>
  <c r="B688" i="6"/>
  <c r="F688" i="6" s="1"/>
  <c r="G688" i="6" s="1"/>
  <c r="B689" i="6"/>
  <c r="F689" i="6" s="1"/>
  <c r="G689" i="6" s="1"/>
  <c r="B690" i="6"/>
  <c r="F690" i="6" s="1"/>
  <c r="G690" i="6" s="1"/>
  <c r="B691" i="6"/>
  <c r="F691" i="6" s="1"/>
  <c r="G691" i="6" s="1"/>
  <c r="B692" i="6"/>
  <c r="F692" i="6" s="1"/>
  <c r="G692" i="6" s="1"/>
  <c r="B693" i="6"/>
  <c r="F693" i="6" s="1"/>
  <c r="G693" i="6" s="1"/>
  <c r="B694" i="6"/>
  <c r="F694" i="6" s="1"/>
  <c r="G694" i="6" s="1"/>
  <c r="B695" i="6"/>
  <c r="F695" i="6" s="1"/>
  <c r="G695" i="6" s="1"/>
  <c r="B696" i="6"/>
  <c r="F696" i="6" s="1"/>
  <c r="G696" i="6" s="1"/>
  <c r="B697" i="6"/>
  <c r="F697" i="6" s="1"/>
  <c r="G697" i="6" s="1"/>
  <c r="B698" i="6"/>
  <c r="F698" i="6" s="1"/>
  <c r="G698" i="6" s="1"/>
  <c r="B699" i="6"/>
  <c r="F699" i="6" s="1"/>
  <c r="G699" i="6" s="1"/>
  <c r="B700" i="6"/>
  <c r="F700" i="6" s="1"/>
  <c r="G700" i="6" s="1"/>
  <c r="B701" i="6"/>
  <c r="F701" i="6" s="1"/>
  <c r="G701" i="6" s="1"/>
  <c r="B702" i="6"/>
  <c r="F702" i="6" s="1"/>
  <c r="G702" i="6" s="1"/>
  <c r="B703" i="6"/>
  <c r="F703" i="6" s="1"/>
  <c r="G703" i="6" s="1"/>
  <c r="B704" i="6"/>
  <c r="F704" i="6" s="1"/>
  <c r="G704" i="6" s="1"/>
  <c r="B705" i="6"/>
  <c r="F705" i="6" s="1"/>
  <c r="G705" i="6" s="1"/>
  <c r="B706" i="6"/>
  <c r="F706" i="6" s="1"/>
  <c r="G706" i="6" s="1"/>
  <c r="B707" i="6"/>
  <c r="F707" i="6" s="1"/>
  <c r="G707" i="6" s="1"/>
  <c r="B708" i="6"/>
  <c r="F708" i="6" s="1"/>
  <c r="G708" i="6" s="1"/>
  <c r="B709" i="6"/>
  <c r="F709" i="6" s="1"/>
  <c r="G709" i="6" s="1"/>
  <c r="B710" i="6"/>
  <c r="F710" i="6" s="1"/>
  <c r="G710" i="6" s="1"/>
  <c r="B711" i="6"/>
  <c r="F711" i="6" s="1"/>
  <c r="G711" i="6" s="1"/>
  <c r="B712" i="6"/>
  <c r="F712" i="6" s="1"/>
  <c r="G712" i="6" s="1"/>
  <c r="B713" i="6"/>
  <c r="F713" i="6" s="1"/>
  <c r="G713" i="6" s="1"/>
  <c r="B714" i="6"/>
  <c r="F714" i="6" s="1"/>
  <c r="G714" i="6" s="1"/>
  <c r="B715" i="6"/>
  <c r="F715" i="6" s="1"/>
  <c r="G715" i="6" s="1"/>
  <c r="B716" i="6"/>
  <c r="F716" i="6" s="1"/>
  <c r="G716" i="6" s="1"/>
  <c r="B717" i="6"/>
  <c r="F717" i="6" s="1"/>
  <c r="G717" i="6" s="1"/>
  <c r="B718" i="6"/>
  <c r="F718" i="6" s="1"/>
  <c r="G718" i="6" s="1"/>
  <c r="B719" i="6"/>
  <c r="F719" i="6" s="1"/>
  <c r="G719" i="6" s="1"/>
  <c r="B720" i="6"/>
  <c r="F720" i="6" s="1"/>
  <c r="G720" i="6" s="1"/>
  <c r="B721" i="6"/>
  <c r="F721" i="6" s="1"/>
  <c r="G721" i="6" s="1"/>
  <c r="B722" i="6"/>
  <c r="F722" i="6" s="1"/>
  <c r="G722" i="6" s="1"/>
  <c r="B723" i="6"/>
  <c r="F723" i="6" s="1"/>
  <c r="G723" i="6" s="1"/>
  <c r="B724" i="6"/>
  <c r="F724" i="6" s="1"/>
  <c r="G724" i="6" s="1"/>
  <c r="B725" i="6"/>
  <c r="F725" i="6" s="1"/>
  <c r="G725" i="6" s="1"/>
  <c r="B726" i="6"/>
  <c r="F726" i="6" s="1"/>
  <c r="G726" i="6" s="1"/>
  <c r="B727" i="6"/>
  <c r="F727" i="6" s="1"/>
  <c r="G727" i="6" s="1"/>
  <c r="B728" i="6"/>
  <c r="F728" i="6" s="1"/>
  <c r="B729" i="6"/>
  <c r="F729" i="6" s="1"/>
  <c r="B730" i="6"/>
  <c r="F730" i="6" s="1"/>
  <c r="B731" i="6"/>
  <c r="F731" i="6" s="1"/>
  <c r="B732" i="6"/>
  <c r="F732" i="6" s="1"/>
  <c r="B733" i="6"/>
  <c r="F733" i="6" s="1"/>
  <c r="F124" i="6" l="1"/>
  <c r="G124" i="6" s="1"/>
  <c r="F155" i="6"/>
  <c r="G155" i="6" s="1"/>
  <c r="F63" i="6"/>
  <c r="G63" i="6" s="1"/>
  <c r="F94" i="6"/>
  <c r="G94" i="6" s="1"/>
  <c r="F216" i="6"/>
  <c r="G216" i="6" s="1"/>
  <c r="K9" i="9" a="1"/>
  <c r="K9" i="9" s="1"/>
  <c r="K16" i="9" s="1" a="1"/>
  <c r="F369" i="6"/>
  <c r="G369" i="6" s="1"/>
  <c r="F3" i="6"/>
  <c r="G3" i="6" s="1"/>
  <c r="F34" i="6"/>
  <c r="G34" i="6" s="1"/>
  <c r="G729" i="6"/>
  <c r="G733" i="6"/>
  <c r="G731" i="6"/>
  <c r="G728" i="6"/>
  <c r="G732" i="6"/>
  <c r="G730" i="6"/>
  <c r="L10" i="9" l="1"/>
  <c r="T10" i="9"/>
  <c r="AB10" i="9"/>
  <c r="AJ10" i="9"/>
  <c r="AR10" i="9"/>
  <c r="AZ10" i="9"/>
  <c r="BH10" i="9"/>
  <c r="BP10" i="9"/>
  <c r="BX10" i="9"/>
  <c r="CF10" i="9"/>
  <c r="CN10" i="9"/>
  <c r="CV10" i="9"/>
  <c r="DD10" i="9"/>
  <c r="DL10" i="9"/>
  <c r="DT10" i="9"/>
  <c r="EB10" i="9"/>
  <c r="EJ10" i="9"/>
  <c r="ER10" i="9"/>
  <c r="EZ10" i="9"/>
  <c r="FH10" i="9"/>
  <c r="FP10" i="9"/>
  <c r="FX10" i="9"/>
  <c r="GF10" i="9"/>
  <c r="GN10" i="9"/>
  <c r="GV10" i="9"/>
  <c r="HD10" i="9"/>
  <c r="HL10" i="9"/>
  <c r="HT10" i="9"/>
  <c r="IB10" i="9"/>
  <c r="IJ10" i="9"/>
  <c r="IR10" i="9"/>
  <c r="IZ10" i="9"/>
  <c r="JH10" i="9"/>
  <c r="JP10" i="9"/>
  <c r="JX10" i="9"/>
  <c r="KF10" i="9"/>
  <c r="KN10" i="9"/>
  <c r="KV10" i="9"/>
  <c r="LD10" i="9"/>
  <c r="LL10" i="9"/>
  <c r="LT10" i="9"/>
  <c r="MB10" i="9"/>
  <c r="MJ10" i="9"/>
  <c r="MR10" i="9"/>
  <c r="MZ10" i="9"/>
  <c r="NH10" i="9"/>
  <c r="NP10" i="9"/>
  <c r="NX10" i="9"/>
  <c r="OF10" i="9"/>
  <c r="ON10" i="9"/>
  <c r="OV10" i="9"/>
  <c r="PD10" i="9"/>
  <c r="PL10" i="9"/>
  <c r="PT10" i="9"/>
  <c r="QB10" i="9"/>
  <c r="QJ10" i="9"/>
  <c r="QR10" i="9"/>
  <c r="QZ10" i="9"/>
  <c r="RH10" i="9"/>
  <c r="RP10" i="9"/>
  <c r="OS10" i="9"/>
  <c r="M10" i="9"/>
  <c r="U10" i="9"/>
  <c r="AC10" i="9"/>
  <c r="AK10" i="9"/>
  <c r="AS10" i="9"/>
  <c r="BA10" i="9"/>
  <c r="BI10" i="9"/>
  <c r="BQ10" i="9"/>
  <c r="BY10" i="9"/>
  <c r="CG10" i="9"/>
  <c r="CO10" i="9"/>
  <c r="CW10" i="9"/>
  <c r="DE10" i="9"/>
  <c r="DM10" i="9"/>
  <c r="DU10" i="9"/>
  <c r="EC10" i="9"/>
  <c r="EK10" i="9"/>
  <c r="ES10" i="9"/>
  <c r="FA10" i="9"/>
  <c r="FI10" i="9"/>
  <c r="FQ10" i="9"/>
  <c r="FY10" i="9"/>
  <c r="GG10" i="9"/>
  <c r="GO10" i="9"/>
  <c r="GW10" i="9"/>
  <c r="HE10" i="9"/>
  <c r="HM10" i="9"/>
  <c r="HU10" i="9"/>
  <c r="IC10" i="9"/>
  <c r="IK10" i="9"/>
  <c r="IS10" i="9"/>
  <c r="JA10" i="9"/>
  <c r="JI10" i="9"/>
  <c r="JQ10" i="9"/>
  <c r="JY10" i="9"/>
  <c r="KG10" i="9"/>
  <c r="KO10" i="9"/>
  <c r="KW10" i="9"/>
  <c r="LE10" i="9"/>
  <c r="LM10" i="9"/>
  <c r="LU10" i="9"/>
  <c r="MC10" i="9"/>
  <c r="MK10" i="9"/>
  <c r="MS10" i="9"/>
  <c r="NA10" i="9"/>
  <c r="NI10" i="9"/>
  <c r="NQ10" i="9"/>
  <c r="NY10" i="9"/>
  <c r="OG10" i="9"/>
  <c r="OO10" i="9"/>
  <c r="OW10" i="9"/>
  <c r="PE10" i="9"/>
  <c r="PM10" i="9"/>
  <c r="PU10" i="9"/>
  <c r="QC10" i="9"/>
  <c r="QK10" i="9"/>
  <c r="QS10" i="9"/>
  <c r="RA10" i="9"/>
  <c r="RI10" i="9"/>
  <c r="RQ10" i="9"/>
  <c r="PA10" i="9"/>
  <c r="N10" i="9"/>
  <c r="V10" i="9"/>
  <c r="AD10" i="9"/>
  <c r="AL10" i="9"/>
  <c r="AT10" i="9"/>
  <c r="BB10" i="9"/>
  <c r="BJ10" i="9"/>
  <c r="BR10" i="9"/>
  <c r="BZ10" i="9"/>
  <c r="CH10" i="9"/>
  <c r="CP10" i="9"/>
  <c r="CX10" i="9"/>
  <c r="DF10" i="9"/>
  <c r="DN10" i="9"/>
  <c r="DV10" i="9"/>
  <c r="ED10" i="9"/>
  <c r="EL10" i="9"/>
  <c r="ET10" i="9"/>
  <c r="FB10" i="9"/>
  <c r="FJ10" i="9"/>
  <c r="FR10" i="9"/>
  <c r="FZ10" i="9"/>
  <c r="GH10" i="9"/>
  <c r="GP10" i="9"/>
  <c r="GX10" i="9"/>
  <c r="HF10" i="9"/>
  <c r="HN10" i="9"/>
  <c r="HV10" i="9"/>
  <c r="ID10" i="9"/>
  <c r="IL10" i="9"/>
  <c r="IT10" i="9"/>
  <c r="JB10" i="9"/>
  <c r="JJ10" i="9"/>
  <c r="JR10" i="9"/>
  <c r="JZ10" i="9"/>
  <c r="KH10" i="9"/>
  <c r="KP10" i="9"/>
  <c r="KX10" i="9"/>
  <c r="LF10" i="9"/>
  <c r="LN10" i="9"/>
  <c r="LV10" i="9"/>
  <c r="MD10" i="9"/>
  <c r="ML10" i="9"/>
  <c r="MT10" i="9"/>
  <c r="NB10" i="9"/>
  <c r="NJ10" i="9"/>
  <c r="NR10" i="9"/>
  <c r="NZ10" i="9"/>
  <c r="OH10" i="9"/>
  <c r="OP10" i="9"/>
  <c r="OX10" i="9"/>
  <c r="PF10" i="9"/>
  <c r="PN10" i="9"/>
  <c r="PV10" i="9"/>
  <c r="QD10" i="9"/>
  <c r="QL10" i="9"/>
  <c r="QT10" i="9"/>
  <c r="RB10" i="9"/>
  <c r="RJ10" i="9"/>
  <c r="RR10" i="9"/>
  <c r="AG10" i="9"/>
  <c r="BE10" i="9"/>
  <c r="CK10" i="9"/>
  <c r="DI10" i="9"/>
  <c r="EO10" i="9"/>
  <c r="FU10" i="9"/>
  <c r="HA10" i="9"/>
  <c r="HY10" i="9"/>
  <c r="IO10" i="9"/>
  <c r="JM10" i="9"/>
  <c r="KS10" i="9"/>
  <c r="LQ10" i="9"/>
  <c r="MO10" i="9"/>
  <c r="NM10" i="9"/>
  <c r="OC10" i="9"/>
  <c r="PQ10" i="9"/>
  <c r="O10" i="9"/>
  <c r="W10" i="9"/>
  <c r="AE10" i="9"/>
  <c r="AM10" i="9"/>
  <c r="AU10" i="9"/>
  <c r="BC10" i="9"/>
  <c r="BK10" i="9"/>
  <c r="BS10" i="9"/>
  <c r="CA10" i="9"/>
  <c r="CI10" i="9"/>
  <c r="CQ10" i="9"/>
  <c r="CY10" i="9"/>
  <c r="DG10" i="9"/>
  <c r="DO10" i="9"/>
  <c r="DW10" i="9"/>
  <c r="EE10" i="9"/>
  <c r="EM10" i="9"/>
  <c r="EU10" i="9"/>
  <c r="FC10" i="9"/>
  <c r="FK10" i="9"/>
  <c r="FS10" i="9"/>
  <c r="GA10" i="9"/>
  <c r="GI10" i="9"/>
  <c r="GQ10" i="9"/>
  <c r="GY10" i="9"/>
  <c r="HG10" i="9"/>
  <c r="HO10" i="9"/>
  <c r="HW10" i="9"/>
  <c r="IE10" i="9"/>
  <c r="IM10" i="9"/>
  <c r="IU10" i="9"/>
  <c r="JC10" i="9"/>
  <c r="JK10" i="9"/>
  <c r="JS10" i="9"/>
  <c r="KA10" i="9"/>
  <c r="KI10" i="9"/>
  <c r="KQ10" i="9"/>
  <c r="KY10" i="9"/>
  <c r="LG10" i="9"/>
  <c r="LO10" i="9"/>
  <c r="LW10" i="9"/>
  <c r="ME10" i="9"/>
  <c r="MM10" i="9"/>
  <c r="MU10" i="9"/>
  <c r="NC10" i="9"/>
  <c r="NK10" i="9"/>
  <c r="NS10" i="9"/>
  <c r="OA10" i="9"/>
  <c r="OI10" i="9"/>
  <c r="OQ10" i="9"/>
  <c r="OY10" i="9"/>
  <c r="PG10" i="9"/>
  <c r="PO10" i="9"/>
  <c r="PW10" i="9"/>
  <c r="QE10" i="9"/>
  <c r="QM10" i="9"/>
  <c r="QU10" i="9"/>
  <c r="RC10" i="9"/>
  <c r="RK10" i="9"/>
  <c r="RS10" i="9"/>
  <c r="Q10" i="9"/>
  <c r="AO10" i="9"/>
  <c r="AW10" i="9"/>
  <c r="BU10" i="9"/>
  <c r="CC10" i="9"/>
  <c r="DA10" i="9"/>
  <c r="DY10" i="9"/>
  <c r="EW10" i="9"/>
  <c r="FM10" i="9"/>
  <c r="GK10" i="9"/>
  <c r="HI10" i="9"/>
  <c r="IG10" i="9"/>
  <c r="JE10" i="9"/>
  <c r="KC10" i="9"/>
  <c r="LI10" i="9"/>
  <c r="MG10" i="9"/>
  <c r="NE10" i="9"/>
  <c r="OK10" i="9"/>
  <c r="P10" i="9"/>
  <c r="X10" i="9"/>
  <c r="AF10" i="9"/>
  <c r="AN10" i="9"/>
  <c r="AV10" i="9"/>
  <c r="BD10" i="9"/>
  <c r="BL10" i="9"/>
  <c r="BT10" i="9"/>
  <c r="CB10" i="9"/>
  <c r="CJ10" i="9"/>
  <c r="CR10" i="9"/>
  <c r="CZ10" i="9"/>
  <c r="DH10" i="9"/>
  <c r="DP10" i="9"/>
  <c r="DX10" i="9"/>
  <c r="EF10" i="9"/>
  <c r="EN10" i="9"/>
  <c r="EV10" i="9"/>
  <c r="FD10" i="9"/>
  <c r="FL10" i="9"/>
  <c r="FT10" i="9"/>
  <c r="GB10" i="9"/>
  <c r="GJ10" i="9"/>
  <c r="GR10" i="9"/>
  <c r="GZ10" i="9"/>
  <c r="HH10" i="9"/>
  <c r="HP10" i="9"/>
  <c r="HX10" i="9"/>
  <c r="IF10" i="9"/>
  <c r="IN10" i="9"/>
  <c r="IV10" i="9"/>
  <c r="JD10" i="9"/>
  <c r="JL10" i="9"/>
  <c r="JT10" i="9"/>
  <c r="KB10" i="9"/>
  <c r="KJ10" i="9"/>
  <c r="KR10" i="9"/>
  <c r="KZ10" i="9"/>
  <c r="LH10" i="9"/>
  <c r="LP10" i="9"/>
  <c r="LX10" i="9"/>
  <c r="MF10" i="9"/>
  <c r="MN10" i="9"/>
  <c r="MV10" i="9"/>
  <c r="ND10" i="9"/>
  <c r="NL10" i="9"/>
  <c r="NT10" i="9"/>
  <c r="OB10" i="9"/>
  <c r="OJ10" i="9"/>
  <c r="OR10" i="9"/>
  <c r="OZ10" i="9"/>
  <c r="PH10" i="9"/>
  <c r="PP10" i="9"/>
  <c r="PX10" i="9"/>
  <c r="QF10" i="9"/>
  <c r="QN10" i="9"/>
  <c r="QV10" i="9"/>
  <c r="RD10" i="9"/>
  <c r="RL10" i="9"/>
  <c r="RT10" i="9"/>
  <c r="Y10" i="9"/>
  <c r="BM10" i="9"/>
  <c r="CS10" i="9"/>
  <c r="DQ10" i="9"/>
  <c r="EG10" i="9"/>
  <c r="FE10" i="9"/>
  <c r="GC10" i="9"/>
  <c r="GS10" i="9"/>
  <c r="HQ10" i="9"/>
  <c r="IW10" i="9"/>
  <c r="JU10" i="9"/>
  <c r="KK10" i="9"/>
  <c r="LA10" i="9"/>
  <c r="LY10" i="9"/>
  <c r="MW10" i="9"/>
  <c r="NU10" i="9"/>
  <c r="PI10" i="9"/>
  <c r="R10" i="9"/>
  <c r="Z10" i="9"/>
  <c r="AH10" i="9"/>
  <c r="AP10" i="9"/>
  <c r="AX10" i="9"/>
  <c r="BF10" i="9"/>
  <c r="BN10" i="9"/>
  <c r="BV10" i="9"/>
  <c r="CD10" i="9"/>
  <c r="CL10" i="9"/>
  <c r="CT10" i="9"/>
  <c r="DB10" i="9"/>
  <c r="DJ10" i="9"/>
  <c r="DR10" i="9"/>
  <c r="DZ10" i="9"/>
  <c r="EH10" i="9"/>
  <c r="EP10" i="9"/>
  <c r="EX10" i="9"/>
  <c r="FF10" i="9"/>
  <c r="FN10" i="9"/>
  <c r="FV10" i="9"/>
  <c r="GD10" i="9"/>
  <c r="GL10" i="9"/>
  <c r="GT10" i="9"/>
  <c r="HB10" i="9"/>
  <c r="HJ10" i="9"/>
  <c r="HR10" i="9"/>
  <c r="HZ10" i="9"/>
  <c r="IH10" i="9"/>
  <c r="IP10" i="9"/>
  <c r="IX10" i="9"/>
  <c r="JF10" i="9"/>
  <c r="JN10" i="9"/>
  <c r="JV10" i="9"/>
  <c r="KD10" i="9"/>
  <c r="KL10" i="9"/>
  <c r="KT10" i="9"/>
  <c r="LB10" i="9"/>
  <c r="LJ10" i="9"/>
  <c r="LR10" i="9"/>
  <c r="LZ10" i="9"/>
  <c r="MH10" i="9"/>
  <c r="MP10" i="9"/>
  <c r="MX10" i="9"/>
  <c r="NF10" i="9"/>
  <c r="NN10" i="9"/>
  <c r="NV10" i="9"/>
  <c r="OD10" i="9"/>
  <c r="OL10" i="9"/>
  <c r="OT10" i="9"/>
  <c r="PB10" i="9"/>
  <c r="PJ10" i="9"/>
  <c r="PR10" i="9"/>
  <c r="PZ10" i="9"/>
  <c r="QH10" i="9"/>
  <c r="QP10" i="9"/>
  <c r="QX10" i="9"/>
  <c r="RF10" i="9"/>
  <c r="RN10" i="9"/>
  <c r="S10" i="9"/>
  <c r="AA10" i="9"/>
  <c r="AI10" i="9"/>
  <c r="AQ10" i="9"/>
  <c r="AY10" i="9"/>
  <c r="BG10" i="9"/>
  <c r="BO10" i="9"/>
  <c r="BW10" i="9"/>
  <c r="CE10" i="9"/>
  <c r="CM10" i="9"/>
  <c r="CU10" i="9"/>
  <c r="DC10" i="9"/>
  <c r="DK10" i="9"/>
  <c r="DS10" i="9"/>
  <c r="EA10" i="9"/>
  <c r="EI10" i="9"/>
  <c r="EQ10" i="9"/>
  <c r="EY10" i="9"/>
  <c r="FG10" i="9"/>
  <c r="FO10" i="9"/>
  <c r="FW10" i="9"/>
  <c r="GE10" i="9"/>
  <c r="GM10" i="9"/>
  <c r="GU10" i="9"/>
  <c r="HC10" i="9"/>
  <c r="IA10" i="9"/>
  <c r="KM10" i="9"/>
  <c r="MY10" i="9"/>
  <c r="PK10" i="9"/>
  <c r="QW10" i="9"/>
  <c r="PS10" i="9"/>
  <c r="IQ10" i="9"/>
  <c r="PY10" i="9"/>
  <c r="IY10" i="9"/>
  <c r="NW10" i="9"/>
  <c r="RG10" i="9"/>
  <c r="QO10" i="9"/>
  <c r="KE10" i="9"/>
  <c r="QQ10" i="9"/>
  <c r="II10" i="9"/>
  <c r="KU10" i="9"/>
  <c r="NG10" i="9"/>
  <c r="QY10" i="9"/>
  <c r="LC10" i="9"/>
  <c r="NO10" i="9"/>
  <c r="RE10" i="9"/>
  <c r="LK10" i="9"/>
  <c r="QA10" i="9"/>
  <c r="OU10" i="9"/>
  <c r="HS10" i="9"/>
  <c r="MQ10" i="9"/>
  <c r="MI10" i="9"/>
  <c r="JG10" i="9"/>
  <c r="LS10" i="9"/>
  <c r="OE10" i="9"/>
  <c r="QG10" i="9"/>
  <c r="RM10" i="9"/>
  <c r="JO10" i="9"/>
  <c r="MA10" i="9"/>
  <c r="OM10" i="9"/>
  <c r="QI10" i="9"/>
  <c r="RO10" i="9"/>
  <c r="HK10" i="9"/>
  <c r="JW10" i="9"/>
  <c r="RU10" i="9"/>
  <c r="PC10" i="9"/>
  <c r="K16" i="9"/>
  <c r="K10" i="9" s="1"/>
  <c r="S24" i="9"/>
  <c r="AA24" i="9"/>
  <c r="AI24" i="9"/>
  <c r="AQ24" i="9"/>
  <c r="AY24" i="9"/>
  <c r="BG24" i="9"/>
  <c r="BO24" i="9"/>
  <c r="BW24" i="9"/>
  <c r="CE24" i="9"/>
  <c r="CM24" i="9"/>
  <c r="CU24" i="9"/>
  <c r="DC24" i="9"/>
  <c r="DK24" i="9"/>
  <c r="DS24" i="9"/>
  <c r="EA24" i="9"/>
  <c r="EI24" i="9"/>
  <c r="EQ24" i="9"/>
  <c r="EY24" i="9"/>
  <c r="FG24" i="9"/>
  <c r="FO24" i="9"/>
  <c r="FW24" i="9"/>
  <c r="GE24" i="9"/>
  <c r="GM24" i="9"/>
  <c r="GU24" i="9"/>
  <c r="HC24" i="9"/>
  <c r="HK24" i="9"/>
  <c r="HS24" i="9"/>
  <c r="IA24" i="9"/>
  <c r="II24" i="9"/>
  <c r="IQ24" i="9"/>
  <c r="IY24" i="9"/>
  <c r="JG24" i="9"/>
  <c r="JO24" i="9"/>
  <c r="JW24" i="9"/>
  <c r="KE24" i="9"/>
  <c r="KM24" i="9"/>
  <c r="KU24" i="9"/>
  <c r="LC24" i="9"/>
  <c r="LK24" i="9"/>
  <c r="LS24" i="9"/>
  <c r="MA24" i="9"/>
  <c r="MI24" i="9"/>
  <c r="MQ24" i="9"/>
  <c r="MY24" i="9"/>
  <c r="NG24" i="9"/>
  <c r="NO24" i="9"/>
  <c r="NW24" i="9"/>
  <c r="OE24" i="9"/>
  <c r="OM24" i="9"/>
  <c r="OU24" i="9"/>
  <c r="PC24" i="9"/>
  <c r="L24" i="9"/>
  <c r="T24" i="9"/>
  <c r="AB24" i="9"/>
  <c r="AJ24" i="9"/>
  <c r="AR24" i="9"/>
  <c r="AZ24" i="9"/>
  <c r="BH24" i="9"/>
  <c r="BP24" i="9"/>
  <c r="BX24" i="9"/>
  <c r="CF24" i="9"/>
  <c r="CN24" i="9"/>
  <c r="CV24" i="9"/>
  <c r="DD24" i="9"/>
  <c r="DL24" i="9"/>
  <c r="DT24" i="9"/>
  <c r="EB24" i="9"/>
  <c r="EJ24" i="9"/>
  <c r="ER24" i="9"/>
  <c r="EZ24" i="9"/>
  <c r="FH24" i="9"/>
  <c r="FP24" i="9"/>
  <c r="FX24" i="9"/>
  <c r="GF24" i="9"/>
  <c r="GN24" i="9"/>
  <c r="GV24" i="9"/>
  <c r="HD24" i="9"/>
  <c r="HL24" i="9"/>
  <c r="HT24" i="9"/>
  <c r="IB24" i="9"/>
  <c r="IJ24" i="9"/>
  <c r="IR24" i="9"/>
  <c r="IZ24" i="9"/>
  <c r="JH24" i="9"/>
  <c r="JP24" i="9"/>
  <c r="JX24" i="9"/>
  <c r="KF24" i="9"/>
  <c r="KN24" i="9"/>
  <c r="KV24" i="9"/>
  <c r="LD24" i="9"/>
  <c r="LL24" i="9"/>
  <c r="LT24" i="9"/>
  <c r="MB24" i="9"/>
  <c r="MJ24" i="9"/>
  <c r="MR24" i="9"/>
  <c r="MZ24" i="9"/>
  <c r="NH24" i="9"/>
  <c r="NP24" i="9"/>
  <c r="NX24" i="9"/>
  <c r="OF24" i="9"/>
  <c r="ON24" i="9"/>
  <c r="OV24" i="9"/>
  <c r="PD24" i="9"/>
  <c r="PL24" i="9"/>
  <c r="PT24" i="9"/>
  <c r="QB24" i="9"/>
  <c r="QJ24" i="9"/>
  <c r="QR24" i="9"/>
  <c r="QZ24" i="9"/>
  <c r="RH24" i="9"/>
  <c r="RP24" i="9"/>
  <c r="RX24" i="9"/>
  <c r="SF24" i="9"/>
  <c r="SN24" i="9"/>
  <c r="SV24" i="9"/>
  <c r="TD24" i="9"/>
  <c r="TL24" i="9"/>
  <c r="M24" i="9"/>
  <c r="U24" i="9"/>
  <c r="AC24" i="9"/>
  <c r="AK24" i="9"/>
  <c r="AS24" i="9"/>
  <c r="BA24" i="9"/>
  <c r="BI24" i="9"/>
  <c r="BQ24" i="9"/>
  <c r="BY24" i="9"/>
  <c r="CG24" i="9"/>
  <c r="CO24" i="9"/>
  <c r="CW24" i="9"/>
  <c r="DE24" i="9"/>
  <c r="DM24" i="9"/>
  <c r="DU24" i="9"/>
  <c r="EC24" i="9"/>
  <c r="EK24" i="9"/>
  <c r="ES24" i="9"/>
  <c r="FA24" i="9"/>
  <c r="FI24" i="9"/>
  <c r="FQ24" i="9"/>
  <c r="FY24" i="9"/>
  <c r="GG24" i="9"/>
  <c r="GO24" i="9"/>
  <c r="GW24" i="9"/>
  <c r="HE24" i="9"/>
  <c r="HM24" i="9"/>
  <c r="HU24" i="9"/>
  <c r="IC24" i="9"/>
  <c r="IK24" i="9"/>
  <c r="IS24" i="9"/>
  <c r="JA24" i="9"/>
  <c r="JI24" i="9"/>
  <c r="JQ24" i="9"/>
  <c r="JY24" i="9"/>
  <c r="KG24" i="9"/>
  <c r="KO24" i="9"/>
  <c r="KW24" i="9"/>
  <c r="LE24" i="9"/>
  <c r="LM24" i="9"/>
  <c r="LU24" i="9"/>
  <c r="MC24" i="9"/>
  <c r="MK24" i="9"/>
  <c r="MS24" i="9"/>
  <c r="NA24" i="9"/>
  <c r="NI24" i="9"/>
  <c r="NQ24" i="9"/>
  <c r="NY24" i="9"/>
  <c r="OG24" i="9"/>
  <c r="OO24" i="9"/>
  <c r="OW24" i="9"/>
  <c r="PE24" i="9"/>
  <c r="PM24" i="9"/>
  <c r="PU24" i="9"/>
  <c r="QC24" i="9"/>
  <c r="QK24" i="9"/>
  <c r="QS24" i="9"/>
  <c r="RA24" i="9"/>
  <c r="RI24" i="9"/>
  <c r="RQ24" i="9"/>
  <c r="RY24" i="9"/>
  <c r="SG24" i="9"/>
  <c r="SO24" i="9"/>
  <c r="SW24" i="9"/>
  <c r="TE24" i="9"/>
  <c r="N24" i="9"/>
  <c r="V24" i="9"/>
  <c r="AD24" i="9"/>
  <c r="AL24" i="9"/>
  <c r="AT24" i="9"/>
  <c r="BB24" i="9"/>
  <c r="BJ24" i="9"/>
  <c r="BR24" i="9"/>
  <c r="BZ24" i="9"/>
  <c r="CH24" i="9"/>
  <c r="CP24" i="9"/>
  <c r="CX24" i="9"/>
  <c r="DF24" i="9"/>
  <c r="DN24" i="9"/>
  <c r="DV24" i="9"/>
  <c r="ED24" i="9"/>
  <c r="EL24" i="9"/>
  <c r="ET24" i="9"/>
  <c r="FB24" i="9"/>
  <c r="FJ24" i="9"/>
  <c r="FR24" i="9"/>
  <c r="FZ24" i="9"/>
  <c r="GH24" i="9"/>
  <c r="GP24" i="9"/>
  <c r="GX24" i="9"/>
  <c r="HF24" i="9"/>
  <c r="HN24" i="9"/>
  <c r="HV24" i="9"/>
  <c r="ID24" i="9"/>
  <c r="IL24" i="9"/>
  <c r="IT24" i="9"/>
  <c r="JB24" i="9"/>
  <c r="JJ24" i="9"/>
  <c r="JR24" i="9"/>
  <c r="JZ24" i="9"/>
  <c r="KH24" i="9"/>
  <c r="KP24" i="9"/>
  <c r="KX24" i="9"/>
  <c r="LF24" i="9"/>
  <c r="LN24" i="9"/>
  <c r="LV24" i="9"/>
  <c r="MD24" i="9"/>
  <c r="ML24" i="9"/>
  <c r="MT24" i="9"/>
  <c r="NB24" i="9"/>
  <c r="NJ24" i="9"/>
  <c r="NR24" i="9"/>
  <c r="NZ24" i="9"/>
  <c r="OH24" i="9"/>
  <c r="OP24" i="9"/>
  <c r="OX24" i="9"/>
  <c r="PF24" i="9"/>
  <c r="PN24" i="9"/>
  <c r="PV24" i="9"/>
  <c r="QD24" i="9"/>
  <c r="QL24" i="9"/>
  <c r="QT24" i="9"/>
  <c r="RB24" i="9"/>
  <c r="RJ24" i="9"/>
  <c r="RR24" i="9"/>
  <c r="RZ24" i="9"/>
  <c r="SH24" i="9"/>
  <c r="SP24" i="9"/>
  <c r="SX24" i="9"/>
  <c r="TF24" i="9"/>
  <c r="O24" i="9"/>
  <c r="W24" i="9"/>
  <c r="AE24" i="9"/>
  <c r="AM24" i="9"/>
  <c r="AU24" i="9"/>
  <c r="BC24" i="9"/>
  <c r="BK24" i="9"/>
  <c r="BS24" i="9"/>
  <c r="CA24" i="9"/>
  <c r="CI24" i="9"/>
  <c r="CQ24" i="9"/>
  <c r="CY24" i="9"/>
  <c r="DG24" i="9"/>
  <c r="DO24" i="9"/>
  <c r="DW24" i="9"/>
  <c r="EE24" i="9"/>
  <c r="EM24" i="9"/>
  <c r="EU24" i="9"/>
  <c r="FC24" i="9"/>
  <c r="FK24" i="9"/>
  <c r="FS24" i="9"/>
  <c r="GA24" i="9"/>
  <c r="GI24" i="9"/>
  <c r="GQ24" i="9"/>
  <c r="GY24" i="9"/>
  <c r="HG24" i="9"/>
  <c r="HO24" i="9"/>
  <c r="HW24" i="9"/>
  <c r="IE24" i="9"/>
  <c r="IM24" i="9"/>
  <c r="IU24" i="9"/>
  <c r="JC24" i="9"/>
  <c r="JK24" i="9"/>
  <c r="JS24" i="9"/>
  <c r="KA24" i="9"/>
  <c r="KI24" i="9"/>
  <c r="KQ24" i="9"/>
  <c r="KY24" i="9"/>
  <c r="LG24" i="9"/>
  <c r="LO24" i="9"/>
  <c r="LW24" i="9"/>
  <c r="ME24" i="9"/>
  <c r="MM24" i="9"/>
  <c r="MU24" i="9"/>
  <c r="NC24" i="9"/>
  <c r="NK24" i="9"/>
  <c r="NS24" i="9"/>
  <c r="OA24" i="9"/>
  <c r="OI24" i="9"/>
  <c r="OQ24" i="9"/>
  <c r="OY24" i="9"/>
  <c r="PG24" i="9"/>
  <c r="PO24" i="9"/>
  <c r="PW24" i="9"/>
  <c r="QE24" i="9"/>
  <c r="QM24" i="9"/>
  <c r="QU24" i="9"/>
  <c r="RC24" i="9"/>
  <c r="RK24" i="9"/>
  <c r="RS24" i="9"/>
  <c r="SA24" i="9"/>
  <c r="Q24" i="9"/>
  <c r="Y24" i="9"/>
  <c r="AG24" i="9"/>
  <c r="AO24" i="9"/>
  <c r="AW24" i="9"/>
  <c r="BE24" i="9"/>
  <c r="BM24" i="9"/>
  <c r="BU24" i="9"/>
  <c r="CC24" i="9"/>
  <c r="CK24" i="9"/>
  <c r="CS24" i="9"/>
  <c r="DA24" i="9"/>
  <c r="DI24" i="9"/>
  <c r="DQ24" i="9"/>
  <c r="DY24" i="9"/>
  <c r="EG24" i="9"/>
  <c r="EO24" i="9"/>
  <c r="EW24" i="9"/>
  <c r="FE24" i="9"/>
  <c r="FM24" i="9"/>
  <c r="FU24" i="9"/>
  <c r="GC24" i="9"/>
  <c r="GK24" i="9"/>
  <c r="GS24" i="9"/>
  <c r="HA24" i="9"/>
  <c r="HI24" i="9"/>
  <c r="HQ24" i="9"/>
  <c r="HY24" i="9"/>
  <c r="IG24" i="9"/>
  <c r="IO24" i="9"/>
  <c r="IW24" i="9"/>
  <c r="JE24" i="9"/>
  <c r="JM24" i="9"/>
  <c r="JU24" i="9"/>
  <c r="KC24" i="9"/>
  <c r="KK24" i="9"/>
  <c r="KS24" i="9"/>
  <c r="LA24" i="9"/>
  <c r="LI24" i="9"/>
  <c r="LQ24" i="9"/>
  <c r="LY24" i="9"/>
  <c r="MG24" i="9"/>
  <c r="MO24" i="9"/>
  <c r="MW24" i="9"/>
  <c r="NE24" i="9"/>
  <c r="NM24" i="9"/>
  <c r="NU24" i="9"/>
  <c r="OC24" i="9"/>
  <c r="OK24" i="9"/>
  <c r="OS24" i="9"/>
  <c r="PA24" i="9"/>
  <c r="PI24" i="9"/>
  <c r="PQ24" i="9"/>
  <c r="PY24" i="9"/>
  <c r="QG24" i="9"/>
  <c r="QO24" i="9"/>
  <c r="QW24" i="9"/>
  <c r="RE24" i="9"/>
  <c r="RM24" i="9"/>
  <c r="RU24" i="9"/>
  <c r="SC24" i="9"/>
  <c r="SK24" i="9"/>
  <c r="SS24" i="9"/>
  <c r="TA24" i="9"/>
  <c r="TI24" i="9"/>
  <c r="X24" i="9"/>
  <c r="BD24" i="9"/>
  <c r="CJ24" i="9"/>
  <c r="DP24" i="9"/>
  <c r="EV24" i="9"/>
  <c r="GB24" i="9"/>
  <c r="HH24" i="9"/>
  <c r="IN24" i="9"/>
  <c r="JT24" i="9"/>
  <c r="KZ24" i="9"/>
  <c r="MF24" i="9"/>
  <c r="NL24" i="9"/>
  <c r="OR24" i="9"/>
  <c r="PR24" i="9"/>
  <c r="QN24" i="9"/>
  <c r="RG24" i="9"/>
  <c r="SD24" i="9"/>
  <c r="ST24" i="9"/>
  <c r="TJ24" i="9"/>
  <c r="S23" i="9"/>
  <c r="AA23" i="9"/>
  <c r="AI23" i="9"/>
  <c r="AQ23" i="9"/>
  <c r="AY23" i="9"/>
  <c r="BG23" i="9"/>
  <c r="BO23" i="9"/>
  <c r="BW23" i="9"/>
  <c r="CE23" i="9"/>
  <c r="CM23" i="9"/>
  <c r="CU23" i="9"/>
  <c r="DC23" i="9"/>
  <c r="DK23" i="9"/>
  <c r="DS23" i="9"/>
  <c r="EA23" i="9"/>
  <c r="EI23" i="9"/>
  <c r="EQ23" i="9"/>
  <c r="EY23" i="9"/>
  <c r="FG23" i="9"/>
  <c r="FO23" i="9"/>
  <c r="FW23" i="9"/>
  <c r="GE23" i="9"/>
  <c r="GM23" i="9"/>
  <c r="GU23" i="9"/>
  <c r="HC23" i="9"/>
  <c r="HK23" i="9"/>
  <c r="HS23" i="9"/>
  <c r="IA23" i="9"/>
  <c r="II23" i="9"/>
  <c r="IQ23" i="9"/>
  <c r="IY23" i="9"/>
  <c r="JG23" i="9"/>
  <c r="JO23" i="9"/>
  <c r="JW23" i="9"/>
  <c r="KE23" i="9"/>
  <c r="KM23" i="9"/>
  <c r="KU23" i="9"/>
  <c r="Z24" i="9"/>
  <c r="BF24" i="9"/>
  <c r="CL24" i="9"/>
  <c r="DR24" i="9"/>
  <c r="EX24" i="9"/>
  <c r="GD24" i="9"/>
  <c r="HJ24" i="9"/>
  <c r="IP24" i="9"/>
  <c r="JV24" i="9"/>
  <c r="LB24" i="9"/>
  <c r="MH24" i="9"/>
  <c r="NN24" i="9"/>
  <c r="OT24" i="9"/>
  <c r="PS24" i="9"/>
  <c r="QP24" i="9"/>
  <c r="RL24" i="9"/>
  <c r="SE24" i="9"/>
  <c r="SU24" i="9"/>
  <c r="TK24" i="9"/>
  <c r="L23" i="9"/>
  <c r="T23" i="9"/>
  <c r="AB23" i="9"/>
  <c r="AJ23" i="9"/>
  <c r="AR23" i="9"/>
  <c r="AZ23" i="9"/>
  <c r="BH23" i="9"/>
  <c r="BP23" i="9"/>
  <c r="BX23" i="9"/>
  <c r="CF23" i="9"/>
  <c r="CN23" i="9"/>
  <c r="CV23" i="9"/>
  <c r="DD23" i="9"/>
  <c r="DL23" i="9"/>
  <c r="DT23" i="9"/>
  <c r="EB23" i="9"/>
  <c r="EJ23" i="9"/>
  <c r="ER23" i="9"/>
  <c r="EZ23" i="9"/>
  <c r="FH23" i="9"/>
  <c r="FP23" i="9"/>
  <c r="FX23" i="9"/>
  <c r="GF23" i="9"/>
  <c r="GN23" i="9"/>
  <c r="GV23" i="9"/>
  <c r="HD23" i="9"/>
  <c r="HL23" i="9"/>
  <c r="HT23" i="9"/>
  <c r="IB23" i="9"/>
  <c r="IJ23" i="9"/>
  <c r="IR23" i="9"/>
  <c r="IZ23" i="9"/>
  <c r="JH23" i="9"/>
  <c r="JP23" i="9"/>
  <c r="JX23" i="9"/>
  <c r="KF23" i="9"/>
  <c r="KN23" i="9"/>
  <c r="KV23" i="9"/>
  <c r="LD23" i="9"/>
  <c r="LL23" i="9"/>
  <c r="LT23" i="9"/>
  <c r="MB23" i="9"/>
  <c r="MJ23" i="9"/>
  <c r="MR23" i="9"/>
  <c r="MZ23" i="9"/>
  <c r="NH23" i="9"/>
  <c r="NP23" i="9"/>
  <c r="NX23" i="9"/>
  <c r="OF23" i="9"/>
  <c r="ON23" i="9"/>
  <c r="OV23" i="9"/>
  <c r="PD23" i="9"/>
  <c r="PL23" i="9"/>
  <c r="PT23" i="9"/>
  <c r="QB23" i="9"/>
  <c r="QJ23" i="9"/>
  <c r="QR23" i="9"/>
  <c r="QZ23" i="9"/>
  <c r="RH23" i="9"/>
  <c r="RP23" i="9"/>
  <c r="RX23" i="9"/>
  <c r="SF23" i="9"/>
  <c r="SN23" i="9"/>
  <c r="SV23" i="9"/>
  <c r="TD23" i="9"/>
  <c r="TL23" i="9"/>
  <c r="R32" i="9"/>
  <c r="Z32" i="9"/>
  <c r="AH32" i="9"/>
  <c r="AP32" i="9"/>
  <c r="AX32" i="9"/>
  <c r="BF32" i="9"/>
  <c r="BN32" i="9"/>
  <c r="BV32" i="9"/>
  <c r="CD32" i="9"/>
  <c r="CL32" i="9"/>
  <c r="CT32" i="9"/>
  <c r="DB32" i="9"/>
  <c r="DJ32" i="9"/>
  <c r="DR32" i="9"/>
  <c r="DZ32" i="9"/>
  <c r="EH32" i="9"/>
  <c r="EP32" i="9"/>
  <c r="EX32" i="9"/>
  <c r="FF32" i="9"/>
  <c r="AF24" i="9"/>
  <c r="BL24" i="9"/>
  <c r="CR24" i="9"/>
  <c r="DX24" i="9"/>
  <c r="FD24" i="9"/>
  <c r="GJ24" i="9"/>
  <c r="HP24" i="9"/>
  <c r="IV24" i="9"/>
  <c r="KB24" i="9"/>
  <c r="LH24" i="9"/>
  <c r="MN24" i="9"/>
  <c r="NT24" i="9"/>
  <c r="OZ24" i="9"/>
  <c r="PX24" i="9"/>
  <c r="QQ24" i="9"/>
  <c r="RN24" i="9"/>
  <c r="SI24" i="9"/>
  <c r="SY24" i="9"/>
  <c r="M23" i="9"/>
  <c r="U23" i="9"/>
  <c r="AC23" i="9"/>
  <c r="AK23" i="9"/>
  <c r="AS23" i="9"/>
  <c r="BA23" i="9"/>
  <c r="BI23" i="9"/>
  <c r="BQ23" i="9"/>
  <c r="BY23" i="9"/>
  <c r="CG23" i="9"/>
  <c r="CO23" i="9"/>
  <c r="CW23" i="9"/>
  <c r="DE23" i="9"/>
  <c r="DM23" i="9"/>
  <c r="DU23" i="9"/>
  <c r="EC23" i="9"/>
  <c r="EK23" i="9"/>
  <c r="ES23" i="9"/>
  <c r="FA23" i="9"/>
  <c r="FI23" i="9"/>
  <c r="FQ23" i="9"/>
  <c r="FY23" i="9"/>
  <c r="GG23" i="9"/>
  <c r="GO23" i="9"/>
  <c r="GW23" i="9"/>
  <c r="HE23" i="9"/>
  <c r="HM23" i="9"/>
  <c r="HU23" i="9"/>
  <c r="IC23" i="9"/>
  <c r="IK23" i="9"/>
  <c r="IS23" i="9"/>
  <c r="JA23" i="9"/>
  <c r="JI23" i="9"/>
  <c r="JQ23" i="9"/>
  <c r="JY23" i="9"/>
  <c r="KG23" i="9"/>
  <c r="KO23" i="9"/>
  <c r="KW23" i="9"/>
  <c r="LE23" i="9"/>
  <c r="LM23" i="9"/>
  <c r="LU23" i="9"/>
  <c r="MC23" i="9"/>
  <c r="MK23" i="9"/>
  <c r="MS23" i="9"/>
  <c r="NA23" i="9"/>
  <c r="NI23" i="9"/>
  <c r="NQ23" i="9"/>
  <c r="NY23" i="9"/>
  <c r="OG23" i="9"/>
  <c r="OO23" i="9"/>
  <c r="OW23" i="9"/>
  <c r="PE23" i="9"/>
  <c r="PM23" i="9"/>
  <c r="PU23" i="9"/>
  <c r="QC23" i="9"/>
  <c r="QK23" i="9"/>
  <c r="QS23" i="9"/>
  <c r="RA23" i="9"/>
  <c r="RI23" i="9"/>
  <c r="RQ23" i="9"/>
  <c r="RY23" i="9"/>
  <c r="SG23" i="9"/>
  <c r="SO23" i="9"/>
  <c r="SW23" i="9"/>
  <c r="TE23" i="9"/>
  <c r="S32" i="9"/>
  <c r="AA32" i="9"/>
  <c r="AI32" i="9"/>
  <c r="AQ32" i="9"/>
  <c r="AY32" i="9"/>
  <c r="BG32" i="9"/>
  <c r="BO32" i="9"/>
  <c r="BW32" i="9"/>
  <c r="CE32" i="9"/>
  <c r="CM32" i="9"/>
  <c r="CU32" i="9"/>
  <c r="DC32" i="9"/>
  <c r="AH24" i="9"/>
  <c r="BN24" i="9"/>
  <c r="CT24" i="9"/>
  <c r="DZ24" i="9"/>
  <c r="FF24" i="9"/>
  <c r="GL24" i="9"/>
  <c r="HR24" i="9"/>
  <c r="IX24" i="9"/>
  <c r="KD24" i="9"/>
  <c r="LJ24" i="9"/>
  <c r="MP24" i="9"/>
  <c r="NV24" i="9"/>
  <c r="PB24" i="9"/>
  <c r="PZ24" i="9"/>
  <c r="QV24" i="9"/>
  <c r="RO24" i="9"/>
  <c r="SJ24" i="9"/>
  <c r="SZ24" i="9"/>
  <c r="N23" i="9"/>
  <c r="V23" i="9"/>
  <c r="AD23" i="9"/>
  <c r="AL23" i="9"/>
  <c r="AT23" i="9"/>
  <c r="BB23" i="9"/>
  <c r="BJ23" i="9"/>
  <c r="BR23" i="9"/>
  <c r="BZ23" i="9"/>
  <c r="CH23" i="9"/>
  <c r="CP23" i="9"/>
  <c r="CX23" i="9"/>
  <c r="DF23" i="9"/>
  <c r="DN23" i="9"/>
  <c r="DV23" i="9"/>
  <c r="ED23" i="9"/>
  <c r="EL23" i="9"/>
  <c r="ET23" i="9"/>
  <c r="FB23" i="9"/>
  <c r="FJ23" i="9"/>
  <c r="FR23" i="9"/>
  <c r="FZ23" i="9"/>
  <c r="GH23" i="9"/>
  <c r="GP23" i="9"/>
  <c r="GX23" i="9"/>
  <c r="HF23" i="9"/>
  <c r="HN23" i="9"/>
  <c r="HV23" i="9"/>
  <c r="ID23" i="9"/>
  <c r="IL23" i="9"/>
  <c r="IT23" i="9"/>
  <c r="JB23" i="9"/>
  <c r="JJ23" i="9"/>
  <c r="JR23" i="9"/>
  <c r="JZ23" i="9"/>
  <c r="KH23" i="9"/>
  <c r="KP23" i="9"/>
  <c r="KX23" i="9"/>
  <c r="LF23" i="9"/>
  <c r="LN23" i="9"/>
  <c r="LV23" i="9"/>
  <c r="MD23" i="9"/>
  <c r="ML23" i="9"/>
  <c r="MT23" i="9"/>
  <c r="NB23" i="9"/>
  <c r="NJ23" i="9"/>
  <c r="NR23" i="9"/>
  <c r="NZ23" i="9"/>
  <c r="OH23" i="9"/>
  <c r="OP23" i="9"/>
  <c r="OX23" i="9"/>
  <c r="PF23" i="9"/>
  <c r="PN23" i="9"/>
  <c r="PV23" i="9"/>
  <c r="QD23" i="9"/>
  <c r="QL23" i="9"/>
  <c r="QT23" i="9"/>
  <c r="RB23" i="9"/>
  <c r="RJ23" i="9"/>
  <c r="RR23" i="9"/>
  <c r="RZ23" i="9"/>
  <c r="SH23" i="9"/>
  <c r="SP23" i="9"/>
  <c r="SX23" i="9"/>
  <c r="TF23" i="9"/>
  <c r="L32" i="9"/>
  <c r="T32" i="9"/>
  <c r="AB32" i="9"/>
  <c r="AJ32" i="9"/>
  <c r="AR32" i="9"/>
  <c r="AZ32" i="9"/>
  <c r="BH32" i="9"/>
  <c r="BP32" i="9"/>
  <c r="BX32" i="9"/>
  <c r="CF32" i="9"/>
  <c r="CN32" i="9"/>
  <c r="CV32" i="9"/>
  <c r="AN24" i="9"/>
  <c r="BT24" i="9"/>
  <c r="CZ24" i="9"/>
  <c r="EF24" i="9"/>
  <c r="FL24" i="9"/>
  <c r="GR24" i="9"/>
  <c r="HX24" i="9"/>
  <c r="JD24" i="9"/>
  <c r="KJ24" i="9"/>
  <c r="LP24" i="9"/>
  <c r="MV24" i="9"/>
  <c r="OB24" i="9"/>
  <c r="PH24" i="9"/>
  <c r="QA24" i="9"/>
  <c r="QX24" i="9"/>
  <c r="RT24" i="9"/>
  <c r="SL24" i="9"/>
  <c r="TB24" i="9"/>
  <c r="O23" i="9"/>
  <c r="W23" i="9"/>
  <c r="AE23" i="9"/>
  <c r="AM23" i="9"/>
  <c r="AU23" i="9"/>
  <c r="BC23" i="9"/>
  <c r="BK23" i="9"/>
  <c r="BS23" i="9"/>
  <c r="CA23" i="9"/>
  <c r="CI23" i="9"/>
  <c r="CQ23" i="9"/>
  <c r="CY23" i="9"/>
  <c r="DG23" i="9"/>
  <c r="DO23" i="9"/>
  <c r="DW23" i="9"/>
  <c r="EE23" i="9"/>
  <c r="EM23" i="9"/>
  <c r="EU23" i="9"/>
  <c r="FC23" i="9"/>
  <c r="FK23" i="9"/>
  <c r="FS23" i="9"/>
  <c r="GA23" i="9"/>
  <c r="GI23" i="9"/>
  <c r="GQ23" i="9"/>
  <c r="GY23" i="9"/>
  <c r="HG23" i="9"/>
  <c r="HO23" i="9"/>
  <c r="HW23" i="9"/>
  <c r="IE23" i="9"/>
  <c r="IM23" i="9"/>
  <c r="IU23" i="9"/>
  <c r="JC23" i="9"/>
  <c r="JK23" i="9"/>
  <c r="JS23" i="9"/>
  <c r="KA23" i="9"/>
  <c r="KI23" i="9"/>
  <c r="KQ23" i="9"/>
  <c r="P24" i="9"/>
  <c r="AV24" i="9"/>
  <c r="CB24" i="9"/>
  <c r="DH24" i="9"/>
  <c r="EN24" i="9"/>
  <c r="FT24" i="9"/>
  <c r="GZ24" i="9"/>
  <c r="IF24" i="9"/>
  <c r="JL24" i="9"/>
  <c r="KR24" i="9"/>
  <c r="LX24" i="9"/>
  <c r="ND24" i="9"/>
  <c r="OJ24" i="9"/>
  <c r="PK24" i="9"/>
  <c r="QH24" i="9"/>
  <c r="RD24" i="9"/>
  <c r="RW24" i="9"/>
  <c r="SQ24" i="9"/>
  <c r="TG24" i="9"/>
  <c r="Q23" i="9"/>
  <c r="Y23" i="9"/>
  <c r="AG23" i="9"/>
  <c r="AO23" i="9"/>
  <c r="AW23" i="9"/>
  <c r="BE23" i="9"/>
  <c r="BM23" i="9"/>
  <c r="BU23" i="9"/>
  <c r="CC23" i="9"/>
  <c r="CK23" i="9"/>
  <c r="CS23" i="9"/>
  <c r="DA23" i="9"/>
  <c r="DI23" i="9"/>
  <c r="DQ23" i="9"/>
  <c r="DY23" i="9"/>
  <c r="EG23" i="9"/>
  <c r="EO23" i="9"/>
  <c r="EW23" i="9"/>
  <c r="FE23" i="9"/>
  <c r="FM23" i="9"/>
  <c r="FU23" i="9"/>
  <c r="GC23" i="9"/>
  <c r="GK23" i="9"/>
  <c r="GS23" i="9"/>
  <c r="HA23" i="9"/>
  <c r="HI23" i="9"/>
  <c r="HQ23" i="9"/>
  <c r="HY23" i="9"/>
  <c r="IG23" i="9"/>
  <c r="IO23" i="9"/>
  <c r="IW23" i="9"/>
  <c r="JE23" i="9"/>
  <c r="JM23" i="9"/>
  <c r="JU23" i="9"/>
  <c r="KC23" i="9"/>
  <c r="KK23" i="9"/>
  <c r="KS23" i="9"/>
  <c r="LA23" i="9"/>
  <c r="LI23" i="9"/>
  <c r="LQ23" i="9"/>
  <c r="LY23" i="9"/>
  <c r="MG23" i="9"/>
  <c r="MO23" i="9"/>
  <c r="MW23" i="9"/>
  <c r="NE23" i="9"/>
  <c r="NM23" i="9"/>
  <c r="NU23" i="9"/>
  <c r="OC23" i="9"/>
  <c r="OK23" i="9"/>
  <c r="OS23" i="9"/>
  <c r="PA23" i="9"/>
  <c r="PI23" i="9"/>
  <c r="PQ23" i="9"/>
  <c r="PY23" i="9"/>
  <c r="QG23" i="9"/>
  <c r="QO23" i="9"/>
  <c r="QW23" i="9"/>
  <c r="RE23" i="9"/>
  <c r="RM23" i="9"/>
  <c r="RU23" i="9"/>
  <c r="SC23" i="9"/>
  <c r="SK23" i="9"/>
  <c r="SS23" i="9"/>
  <c r="DB24" i="9"/>
  <c r="HZ24" i="9"/>
  <c r="MX24" i="9"/>
  <c r="QY24" i="9"/>
  <c r="P23" i="9"/>
  <c r="AV23" i="9"/>
  <c r="CB23" i="9"/>
  <c r="DH23" i="9"/>
  <c r="EN23" i="9"/>
  <c r="FT23" i="9"/>
  <c r="GZ23" i="9"/>
  <c r="IF23" i="9"/>
  <c r="JL23" i="9"/>
  <c r="KR23" i="9"/>
  <c r="LJ23" i="9"/>
  <c r="LZ23" i="9"/>
  <c r="MP23" i="9"/>
  <c r="NF23" i="9"/>
  <c r="NV23" i="9"/>
  <c r="OL23" i="9"/>
  <c r="PB23" i="9"/>
  <c r="PR23" i="9"/>
  <c r="QH23" i="9"/>
  <c r="QX23" i="9"/>
  <c r="RN23" i="9"/>
  <c r="SD23" i="9"/>
  <c r="ST23" i="9"/>
  <c r="TH23" i="9"/>
  <c r="Q32" i="9"/>
  <c r="AE32" i="9"/>
  <c r="AS32" i="9"/>
  <c r="BD32" i="9"/>
  <c r="BR32" i="9"/>
  <c r="CC32" i="9"/>
  <c r="CQ32" i="9"/>
  <c r="DD32" i="9"/>
  <c r="DM32" i="9"/>
  <c r="DV32" i="9"/>
  <c r="EE32" i="9"/>
  <c r="EN32" i="9"/>
  <c r="EW32" i="9"/>
  <c r="FG32" i="9"/>
  <c r="FO32" i="9"/>
  <c r="FW32" i="9"/>
  <c r="GE32" i="9"/>
  <c r="GM32" i="9"/>
  <c r="GU32" i="9"/>
  <c r="HC32" i="9"/>
  <c r="HK32" i="9"/>
  <c r="HS32" i="9"/>
  <c r="IA32" i="9"/>
  <c r="II32" i="9"/>
  <c r="IQ32" i="9"/>
  <c r="IY32" i="9"/>
  <c r="JG32" i="9"/>
  <c r="JO32" i="9"/>
  <c r="JW32" i="9"/>
  <c r="KE32" i="9"/>
  <c r="KM32" i="9"/>
  <c r="KU32" i="9"/>
  <c r="LC32" i="9"/>
  <c r="LK32" i="9"/>
  <c r="LS32" i="9"/>
  <c r="MA32" i="9"/>
  <c r="MI32" i="9"/>
  <c r="MQ32" i="9"/>
  <c r="MY32" i="9"/>
  <c r="NG32" i="9"/>
  <c r="NO32" i="9"/>
  <c r="NW32" i="9"/>
  <c r="OE32" i="9"/>
  <c r="OM32" i="9"/>
  <c r="OU32" i="9"/>
  <c r="PC32" i="9"/>
  <c r="PK32" i="9"/>
  <c r="PS32" i="9"/>
  <c r="QA32" i="9"/>
  <c r="QI32" i="9"/>
  <c r="QQ32" i="9"/>
  <c r="QY32" i="9"/>
  <c r="RG32" i="9"/>
  <c r="RO32" i="9"/>
  <c r="RW32" i="9"/>
  <c r="SE32" i="9"/>
  <c r="SM32" i="9"/>
  <c r="SU32" i="9"/>
  <c r="TC32" i="9"/>
  <c r="TK32" i="9"/>
  <c r="DJ24" i="9"/>
  <c r="IH24" i="9"/>
  <c r="NF24" i="9"/>
  <c r="RF24" i="9"/>
  <c r="R23" i="9"/>
  <c r="AX23" i="9"/>
  <c r="CD23" i="9"/>
  <c r="DJ23" i="9"/>
  <c r="EP23" i="9"/>
  <c r="FV23" i="9"/>
  <c r="HB23" i="9"/>
  <c r="IH23" i="9"/>
  <c r="JN23" i="9"/>
  <c r="KT23" i="9"/>
  <c r="LK23" i="9"/>
  <c r="MA23" i="9"/>
  <c r="MQ23" i="9"/>
  <c r="NG23" i="9"/>
  <c r="NW23" i="9"/>
  <c r="OM23" i="9"/>
  <c r="PC23" i="9"/>
  <c r="PS23" i="9"/>
  <c r="QI23" i="9"/>
  <c r="QY23" i="9"/>
  <c r="RO23" i="9"/>
  <c r="SE23" i="9"/>
  <c r="SU23" i="9"/>
  <c r="TI23" i="9"/>
  <c r="U32" i="9"/>
  <c r="AF32" i="9"/>
  <c r="AT32" i="9"/>
  <c r="BE32" i="9"/>
  <c r="BS32" i="9"/>
  <c r="CG32" i="9"/>
  <c r="CR32" i="9"/>
  <c r="DE32" i="9"/>
  <c r="DN32" i="9"/>
  <c r="DW32" i="9"/>
  <c r="EF32" i="9"/>
  <c r="EO32" i="9"/>
  <c r="EY32" i="9"/>
  <c r="FH32" i="9"/>
  <c r="FP32" i="9"/>
  <c r="FX32" i="9"/>
  <c r="GF32" i="9"/>
  <c r="GN32" i="9"/>
  <c r="GV32" i="9"/>
  <c r="HD32" i="9"/>
  <c r="HL32" i="9"/>
  <c r="HT32" i="9"/>
  <c r="IB32" i="9"/>
  <c r="IJ32" i="9"/>
  <c r="IR32" i="9"/>
  <c r="IZ32" i="9"/>
  <c r="JH32" i="9"/>
  <c r="JP32" i="9"/>
  <c r="JX32" i="9"/>
  <c r="KF32" i="9"/>
  <c r="KN32" i="9"/>
  <c r="KV32" i="9"/>
  <c r="LD32" i="9"/>
  <c r="LL32" i="9"/>
  <c r="LT32" i="9"/>
  <c r="MB32" i="9"/>
  <c r="MJ32" i="9"/>
  <c r="MR32" i="9"/>
  <c r="MZ32" i="9"/>
  <c r="NH32" i="9"/>
  <c r="NP32" i="9"/>
  <c r="NX32" i="9"/>
  <c r="OF32" i="9"/>
  <c r="ON32" i="9"/>
  <c r="OV32" i="9"/>
  <c r="PD32" i="9"/>
  <c r="PL32" i="9"/>
  <c r="PT32" i="9"/>
  <c r="QB32" i="9"/>
  <c r="QJ32" i="9"/>
  <c r="QR32" i="9"/>
  <c r="QZ32" i="9"/>
  <c r="RH32" i="9"/>
  <c r="RP32" i="9"/>
  <c r="RX32" i="9"/>
  <c r="SF32" i="9"/>
  <c r="SN32" i="9"/>
  <c r="SV32" i="9"/>
  <c r="TD32" i="9"/>
  <c r="TL32" i="9"/>
  <c r="EH24" i="9"/>
  <c r="JF24" i="9"/>
  <c r="OD24" i="9"/>
  <c r="RV24" i="9"/>
  <c r="X23" i="9"/>
  <c r="BD23" i="9"/>
  <c r="CJ23" i="9"/>
  <c r="DP23" i="9"/>
  <c r="EV23" i="9"/>
  <c r="GB23" i="9"/>
  <c r="HH23" i="9"/>
  <c r="IN23" i="9"/>
  <c r="JT23" i="9"/>
  <c r="KY23" i="9"/>
  <c r="LO23" i="9"/>
  <c r="ME23" i="9"/>
  <c r="MU23" i="9"/>
  <c r="NK23" i="9"/>
  <c r="OA23" i="9"/>
  <c r="OQ23" i="9"/>
  <c r="PG23" i="9"/>
  <c r="PW23" i="9"/>
  <c r="QM23" i="9"/>
  <c r="RC23" i="9"/>
  <c r="RS23" i="9"/>
  <c r="SI23" i="9"/>
  <c r="SY23" i="9"/>
  <c r="TJ23" i="9"/>
  <c r="V32" i="9"/>
  <c r="AG32" i="9"/>
  <c r="AU32" i="9"/>
  <c r="BI32" i="9"/>
  <c r="BT32" i="9"/>
  <c r="CH32" i="9"/>
  <c r="CS32" i="9"/>
  <c r="DF32" i="9"/>
  <c r="DO32" i="9"/>
  <c r="DX32" i="9"/>
  <c r="EG32" i="9"/>
  <c r="EQ32" i="9"/>
  <c r="EZ32" i="9"/>
  <c r="FI32" i="9"/>
  <c r="FQ32" i="9"/>
  <c r="FY32" i="9"/>
  <c r="GG32" i="9"/>
  <c r="GO32" i="9"/>
  <c r="GW32" i="9"/>
  <c r="HE32" i="9"/>
  <c r="HM32" i="9"/>
  <c r="HU32" i="9"/>
  <c r="IC32" i="9"/>
  <c r="IK32" i="9"/>
  <c r="IS32" i="9"/>
  <c r="JA32" i="9"/>
  <c r="JI32" i="9"/>
  <c r="JQ32" i="9"/>
  <c r="JY32" i="9"/>
  <c r="KG32" i="9"/>
  <c r="KO32" i="9"/>
  <c r="KW32" i="9"/>
  <c r="LE32" i="9"/>
  <c r="LM32" i="9"/>
  <c r="LU32" i="9"/>
  <c r="MC32" i="9"/>
  <c r="MK32" i="9"/>
  <c r="MS32" i="9"/>
  <c r="NA32" i="9"/>
  <c r="NI32" i="9"/>
  <c r="NQ32" i="9"/>
  <c r="NY32" i="9"/>
  <c r="OG32" i="9"/>
  <c r="OO32" i="9"/>
  <c r="OW32" i="9"/>
  <c r="PE32" i="9"/>
  <c r="PM32" i="9"/>
  <c r="PU32" i="9"/>
  <c r="QC32" i="9"/>
  <c r="QK32" i="9"/>
  <c r="QS32" i="9"/>
  <c r="RA32" i="9"/>
  <c r="RI32" i="9"/>
  <c r="RQ32" i="9"/>
  <c r="RY32" i="9"/>
  <c r="SG32" i="9"/>
  <c r="SO32" i="9"/>
  <c r="SW32" i="9"/>
  <c r="TE32" i="9"/>
  <c r="R24" i="9"/>
  <c r="EP24" i="9"/>
  <c r="JN24" i="9"/>
  <c r="OL24" i="9"/>
  <c r="SB24" i="9"/>
  <c r="Z23" i="9"/>
  <c r="BF23" i="9"/>
  <c r="CL23" i="9"/>
  <c r="DR23" i="9"/>
  <c r="EX23" i="9"/>
  <c r="GD23" i="9"/>
  <c r="HJ23" i="9"/>
  <c r="IP23" i="9"/>
  <c r="JV23" i="9"/>
  <c r="KZ23" i="9"/>
  <c r="LP23" i="9"/>
  <c r="MF23" i="9"/>
  <c r="MV23" i="9"/>
  <c r="NL23" i="9"/>
  <c r="OB23" i="9"/>
  <c r="OR23" i="9"/>
  <c r="PH23" i="9"/>
  <c r="PX23" i="9"/>
  <c r="QN23" i="9"/>
  <c r="RD23" i="9"/>
  <c r="RT23" i="9"/>
  <c r="SJ23" i="9"/>
  <c r="SZ23" i="9"/>
  <c r="TK23" i="9"/>
  <c r="W32" i="9"/>
  <c r="AK32" i="9"/>
  <c r="AV32" i="9"/>
  <c r="BJ32" i="9"/>
  <c r="BU32" i="9"/>
  <c r="CI32" i="9"/>
  <c r="CW32" i="9"/>
  <c r="DG32" i="9"/>
  <c r="DP32" i="9"/>
  <c r="DY32" i="9"/>
  <c r="EI32" i="9"/>
  <c r="ER32" i="9"/>
  <c r="FA32" i="9"/>
  <c r="FJ32" i="9"/>
  <c r="FR32" i="9"/>
  <c r="FZ32" i="9"/>
  <c r="GH32" i="9"/>
  <c r="GP32" i="9"/>
  <c r="GX32" i="9"/>
  <c r="HF32" i="9"/>
  <c r="HN32" i="9"/>
  <c r="HV32" i="9"/>
  <c r="ID32" i="9"/>
  <c r="IL32" i="9"/>
  <c r="IT32" i="9"/>
  <c r="JB32" i="9"/>
  <c r="JJ32" i="9"/>
  <c r="JR32" i="9"/>
  <c r="JZ32" i="9"/>
  <c r="KH32" i="9"/>
  <c r="KP32" i="9"/>
  <c r="KX32" i="9"/>
  <c r="LF32" i="9"/>
  <c r="LN32" i="9"/>
  <c r="LV32" i="9"/>
  <c r="MD32" i="9"/>
  <c r="ML32" i="9"/>
  <c r="MT32" i="9"/>
  <c r="NB32" i="9"/>
  <c r="NJ32" i="9"/>
  <c r="NR32" i="9"/>
  <c r="NZ32" i="9"/>
  <c r="OH32" i="9"/>
  <c r="OP32" i="9"/>
  <c r="OX32" i="9"/>
  <c r="PF32" i="9"/>
  <c r="PN32" i="9"/>
  <c r="PV32" i="9"/>
  <c r="QD32" i="9"/>
  <c r="QL32" i="9"/>
  <c r="QT32" i="9"/>
  <c r="RB32" i="9"/>
  <c r="RJ32" i="9"/>
  <c r="RR32" i="9"/>
  <c r="RZ32" i="9"/>
  <c r="SH32" i="9"/>
  <c r="SP32" i="9"/>
  <c r="SX32" i="9"/>
  <c r="TF32" i="9"/>
  <c r="AP24" i="9"/>
  <c r="FN24" i="9"/>
  <c r="KL24" i="9"/>
  <c r="PJ24" i="9"/>
  <c r="SM24" i="9"/>
  <c r="AF23" i="9"/>
  <c r="BL23" i="9"/>
  <c r="CR23" i="9"/>
  <c r="DX23" i="9"/>
  <c r="FD23" i="9"/>
  <c r="GJ23" i="9"/>
  <c r="HP23" i="9"/>
  <c r="IV23" i="9"/>
  <c r="KB23" i="9"/>
  <c r="LB23" i="9"/>
  <c r="LR23" i="9"/>
  <c r="MH23" i="9"/>
  <c r="MX23" i="9"/>
  <c r="NN23" i="9"/>
  <c r="OD23" i="9"/>
  <c r="OT23" i="9"/>
  <c r="PJ23" i="9"/>
  <c r="PZ23" i="9"/>
  <c r="QP23" i="9"/>
  <c r="RF23" i="9"/>
  <c r="RV23" i="9"/>
  <c r="SL23" i="9"/>
  <c r="TA23" i="9"/>
  <c r="M32" i="9"/>
  <c r="X32" i="9"/>
  <c r="AL32" i="9"/>
  <c r="AW32" i="9"/>
  <c r="BK32" i="9"/>
  <c r="BY32" i="9"/>
  <c r="CJ32" i="9"/>
  <c r="CX32" i="9"/>
  <c r="DH32" i="9"/>
  <c r="DQ32" i="9"/>
  <c r="EA32" i="9"/>
  <c r="EJ32" i="9"/>
  <c r="ES32" i="9"/>
  <c r="FB32" i="9"/>
  <c r="FK32" i="9"/>
  <c r="FS32" i="9"/>
  <c r="GA32" i="9"/>
  <c r="GI32" i="9"/>
  <c r="GQ32" i="9"/>
  <c r="GY32" i="9"/>
  <c r="HG32" i="9"/>
  <c r="HO32" i="9"/>
  <c r="HW32" i="9"/>
  <c r="IE32" i="9"/>
  <c r="IM32" i="9"/>
  <c r="IU32" i="9"/>
  <c r="JC32" i="9"/>
  <c r="JK32" i="9"/>
  <c r="JS32" i="9"/>
  <c r="KA32" i="9"/>
  <c r="KI32" i="9"/>
  <c r="KQ32" i="9"/>
  <c r="KY32" i="9"/>
  <c r="LG32" i="9"/>
  <c r="LO32" i="9"/>
  <c r="LW32" i="9"/>
  <c r="ME32" i="9"/>
  <c r="MM32" i="9"/>
  <c r="MU32" i="9"/>
  <c r="NC32" i="9"/>
  <c r="NK32" i="9"/>
  <c r="NS32" i="9"/>
  <c r="OA32" i="9"/>
  <c r="OI32" i="9"/>
  <c r="OQ32" i="9"/>
  <c r="OY32" i="9"/>
  <c r="PG32" i="9"/>
  <c r="PO32" i="9"/>
  <c r="PW32" i="9"/>
  <c r="QE32" i="9"/>
  <c r="QM32" i="9"/>
  <c r="QU32" i="9"/>
  <c r="RC32" i="9"/>
  <c r="RK32" i="9"/>
  <c r="RS32" i="9"/>
  <c r="SA32" i="9"/>
  <c r="SI32" i="9"/>
  <c r="SQ32" i="9"/>
  <c r="SY32" i="9"/>
  <c r="TG32" i="9"/>
  <c r="AX24" i="9"/>
  <c r="FV24" i="9"/>
  <c r="KT24" i="9"/>
  <c r="PP24" i="9"/>
  <c r="SR24" i="9"/>
  <c r="AH23" i="9"/>
  <c r="BN23" i="9"/>
  <c r="CT23" i="9"/>
  <c r="DZ23" i="9"/>
  <c r="FF23" i="9"/>
  <c r="GL23" i="9"/>
  <c r="HR23" i="9"/>
  <c r="IX23" i="9"/>
  <c r="KD23" i="9"/>
  <c r="LC23" i="9"/>
  <c r="LS23" i="9"/>
  <c r="MI23" i="9"/>
  <c r="MY23" i="9"/>
  <c r="NO23" i="9"/>
  <c r="OE23" i="9"/>
  <c r="OU23" i="9"/>
  <c r="PK23" i="9"/>
  <c r="QA23" i="9"/>
  <c r="QQ23" i="9"/>
  <c r="RG23" i="9"/>
  <c r="RW23" i="9"/>
  <c r="SM23" i="9"/>
  <c r="TB23" i="9"/>
  <c r="N32" i="9"/>
  <c r="Y32" i="9"/>
  <c r="AM32" i="9"/>
  <c r="BA32" i="9"/>
  <c r="BL32" i="9"/>
  <c r="BZ32" i="9"/>
  <c r="CK32" i="9"/>
  <c r="CY32" i="9"/>
  <c r="DI32" i="9"/>
  <c r="DS32" i="9"/>
  <c r="EB32" i="9"/>
  <c r="EK32" i="9"/>
  <c r="ET32" i="9"/>
  <c r="FC32" i="9"/>
  <c r="FL32" i="9"/>
  <c r="FT32" i="9"/>
  <c r="GB32" i="9"/>
  <c r="GJ32" i="9"/>
  <c r="GR32" i="9"/>
  <c r="GZ32" i="9"/>
  <c r="HH32" i="9"/>
  <c r="HP32" i="9"/>
  <c r="HX32" i="9"/>
  <c r="IF32" i="9"/>
  <c r="IN32" i="9"/>
  <c r="IV32" i="9"/>
  <c r="JD32" i="9"/>
  <c r="JL32" i="9"/>
  <c r="JT32" i="9"/>
  <c r="KB32" i="9"/>
  <c r="KJ32" i="9"/>
  <c r="KR32" i="9"/>
  <c r="KZ32" i="9"/>
  <c r="LH32" i="9"/>
  <c r="LP32" i="9"/>
  <c r="LX32" i="9"/>
  <c r="MF32" i="9"/>
  <c r="MN32" i="9"/>
  <c r="MV32" i="9"/>
  <c r="ND32" i="9"/>
  <c r="NL32" i="9"/>
  <c r="NT32" i="9"/>
  <c r="OB32" i="9"/>
  <c r="OJ32" i="9"/>
  <c r="OR32" i="9"/>
  <c r="OZ32" i="9"/>
  <c r="PH32" i="9"/>
  <c r="PP32" i="9"/>
  <c r="PX32" i="9"/>
  <c r="QF32" i="9"/>
  <c r="QN32" i="9"/>
  <c r="QV32" i="9"/>
  <c r="RD32" i="9"/>
  <c r="RL32" i="9"/>
  <c r="RT32" i="9"/>
  <c r="SB32" i="9"/>
  <c r="SJ32" i="9"/>
  <c r="SR32" i="9"/>
  <c r="SZ32" i="9"/>
  <c r="TH32" i="9"/>
  <c r="BV24" i="9"/>
  <c r="GT24" i="9"/>
  <c r="LR24" i="9"/>
  <c r="QF24" i="9"/>
  <c r="TC24" i="9"/>
  <c r="BT23" i="9"/>
  <c r="GR23" i="9"/>
  <c r="LG23" i="9"/>
  <c r="NS23" i="9"/>
  <c r="QE23" i="9"/>
  <c r="SQ23" i="9"/>
  <c r="AN32" i="9"/>
  <c r="CO32" i="9"/>
  <c r="EC32" i="9"/>
  <c r="FM32" i="9"/>
  <c r="GS32" i="9"/>
  <c r="HY32" i="9"/>
  <c r="JE32" i="9"/>
  <c r="KK32" i="9"/>
  <c r="LQ32" i="9"/>
  <c r="MW32" i="9"/>
  <c r="OC32" i="9"/>
  <c r="PI32" i="9"/>
  <c r="QO32" i="9"/>
  <c r="RU32" i="9"/>
  <c r="TA32" i="9"/>
  <c r="TH24" i="9"/>
  <c r="BV23" i="9"/>
  <c r="GT23" i="9"/>
  <c r="LH23" i="9"/>
  <c r="NT23" i="9"/>
  <c r="QF23" i="9"/>
  <c r="SR23" i="9"/>
  <c r="AO32" i="9"/>
  <c r="CP32" i="9"/>
  <c r="ED32" i="9"/>
  <c r="FN32" i="9"/>
  <c r="GT32" i="9"/>
  <c r="HZ32" i="9"/>
  <c r="JF32" i="9"/>
  <c r="KL32" i="9"/>
  <c r="LR32" i="9"/>
  <c r="MX32" i="9"/>
  <c r="OD32" i="9"/>
  <c r="PJ32" i="9"/>
  <c r="QP32" i="9"/>
  <c r="RV32" i="9"/>
  <c r="TB32" i="9"/>
  <c r="CZ23" i="9"/>
  <c r="HX23" i="9"/>
  <c r="LW23" i="9"/>
  <c r="OI23" i="9"/>
  <c r="QU23" i="9"/>
  <c r="TC23" i="9"/>
  <c r="BB32" i="9"/>
  <c r="CZ32" i="9"/>
  <c r="EL32" i="9"/>
  <c r="FU32" i="9"/>
  <c r="HA32" i="9"/>
  <c r="IG32" i="9"/>
  <c r="JM32" i="9"/>
  <c r="KS32" i="9"/>
  <c r="LY32" i="9"/>
  <c r="NE32" i="9"/>
  <c r="OK32" i="9"/>
  <c r="PQ32" i="9"/>
  <c r="QW32" i="9"/>
  <c r="SC32" i="9"/>
  <c r="TI32" i="9"/>
  <c r="DB23" i="9"/>
  <c r="HZ23" i="9"/>
  <c r="LX23" i="9"/>
  <c r="OJ23" i="9"/>
  <c r="QV23" i="9"/>
  <c r="TG23" i="9"/>
  <c r="BC32" i="9"/>
  <c r="DA32" i="9"/>
  <c r="EM32" i="9"/>
  <c r="FV32" i="9"/>
  <c r="HB32" i="9"/>
  <c r="IH32" i="9"/>
  <c r="JN32" i="9"/>
  <c r="KT32" i="9"/>
  <c r="LZ32" i="9"/>
  <c r="NF32" i="9"/>
  <c r="OL32" i="9"/>
  <c r="PR32" i="9"/>
  <c r="QX32" i="9"/>
  <c r="SD32" i="9"/>
  <c r="TJ32" i="9"/>
  <c r="CD24" i="9"/>
  <c r="EF23" i="9"/>
  <c r="JD23" i="9"/>
  <c r="MM23" i="9"/>
  <c r="OY23" i="9"/>
  <c r="RK23" i="9"/>
  <c r="O32" i="9"/>
  <c r="BM32" i="9"/>
  <c r="DK32" i="9"/>
  <c r="EU32" i="9"/>
  <c r="GC32" i="9"/>
  <c r="HI32" i="9"/>
  <c r="IO32" i="9"/>
  <c r="JU32" i="9"/>
  <c r="LA32" i="9"/>
  <c r="MG32" i="9"/>
  <c r="NM32" i="9"/>
  <c r="OS32" i="9"/>
  <c r="PY32" i="9"/>
  <c r="RE32" i="9"/>
  <c r="SK32" i="9"/>
  <c r="HB24" i="9"/>
  <c r="EH23" i="9"/>
  <c r="JF23" i="9"/>
  <c r="MN23" i="9"/>
  <c r="OZ23" i="9"/>
  <c r="RL23" i="9"/>
  <c r="P32" i="9"/>
  <c r="BQ32" i="9"/>
  <c r="DL32" i="9"/>
  <c r="EV32" i="9"/>
  <c r="GD32" i="9"/>
  <c r="HJ32" i="9"/>
  <c r="IP32" i="9"/>
  <c r="JV32" i="9"/>
  <c r="LB32" i="9"/>
  <c r="MH32" i="9"/>
  <c r="NN32" i="9"/>
  <c r="OT32" i="9"/>
  <c r="PZ32" i="9"/>
  <c r="RF32" i="9"/>
  <c r="SL32" i="9"/>
  <c r="LZ24" i="9"/>
  <c r="AN23" i="9"/>
  <c r="FL23" i="9"/>
  <c r="KJ23" i="9"/>
  <c r="NC23" i="9"/>
  <c r="PO23" i="9"/>
  <c r="SA23" i="9"/>
  <c r="AC32" i="9"/>
  <c r="CA32" i="9"/>
  <c r="DT32" i="9"/>
  <c r="FD32" i="9"/>
  <c r="GK32" i="9"/>
  <c r="HQ32" i="9"/>
  <c r="IW32" i="9"/>
  <c r="KC32" i="9"/>
  <c r="LI32" i="9"/>
  <c r="MO32" i="9"/>
  <c r="NU32" i="9"/>
  <c r="PA32" i="9"/>
  <c r="QG32" i="9"/>
  <c r="RM32" i="9"/>
  <c r="SS32" i="9"/>
  <c r="QI24" i="9"/>
  <c r="PP23" i="9"/>
  <c r="IX32" i="9"/>
  <c r="ST32" i="9"/>
  <c r="SB23" i="9"/>
  <c r="KD32" i="9"/>
  <c r="AD32" i="9"/>
  <c r="LJ32" i="9"/>
  <c r="CB32" i="9"/>
  <c r="MP32" i="9"/>
  <c r="AP23" i="9"/>
  <c r="DU32" i="9"/>
  <c r="NV32" i="9"/>
  <c r="FN23" i="9"/>
  <c r="FE32" i="9"/>
  <c r="PB32" i="9"/>
  <c r="KL23" i="9"/>
  <c r="GL32" i="9"/>
  <c r="QH32" i="9"/>
  <c r="ND23" i="9"/>
  <c r="HR32" i="9"/>
  <c r="RN32" i="9"/>
  <c r="O29" i="9"/>
  <c r="W29" i="9"/>
  <c r="AE29" i="9"/>
  <c r="AM29" i="9"/>
  <c r="AU29" i="9"/>
  <c r="BC29" i="9"/>
  <c r="BK29" i="9"/>
  <c r="BS29" i="9"/>
  <c r="CA29" i="9"/>
  <c r="CI29" i="9"/>
  <c r="CQ29" i="9"/>
  <c r="CY29" i="9"/>
  <c r="DG29" i="9"/>
  <c r="DO29" i="9"/>
  <c r="DW29" i="9"/>
  <c r="EE29" i="9"/>
  <c r="EM29" i="9"/>
  <c r="EU29" i="9"/>
  <c r="FC29" i="9"/>
  <c r="FK29" i="9"/>
  <c r="FS29" i="9"/>
  <c r="GA29" i="9"/>
  <c r="GI29" i="9"/>
  <c r="GQ29" i="9"/>
  <c r="GY29" i="9"/>
  <c r="HG29" i="9"/>
  <c r="HO29" i="9"/>
  <c r="HW29" i="9"/>
  <c r="IE29" i="9"/>
  <c r="IM29" i="9"/>
  <c r="IU29" i="9"/>
  <c r="JC29" i="9"/>
  <c r="JK29" i="9"/>
  <c r="JS29" i="9"/>
  <c r="KA29" i="9"/>
  <c r="KI29" i="9"/>
  <c r="KQ29" i="9"/>
  <c r="KY29" i="9"/>
  <c r="LG29" i="9"/>
  <c r="LO29" i="9"/>
  <c r="LW29" i="9"/>
  <c r="ME29" i="9"/>
  <c r="MM29" i="9"/>
  <c r="MU29" i="9"/>
  <c r="NC29" i="9"/>
  <c r="NK29" i="9"/>
  <c r="NS29" i="9"/>
  <c r="OA29" i="9"/>
  <c r="OI29" i="9"/>
  <c r="OQ29" i="9"/>
  <c r="OY29" i="9"/>
  <c r="PG29" i="9"/>
  <c r="PO29" i="9"/>
  <c r="PW29" i="9"/>
  <c r="QE29" i="9"/>
  <c r="QM29" i="9"/>
  <c r="QU29" i="9"/>
  <c r="RC29" i="9"/>
  <c r="RK29" i="9"/>
  <c r="RS29" i="9"/>
  <c r="SA29" i="9"/>
  <c r="SI29" i="9"/>
  <c r="SQ29" i="9"/>
  <c r="SY29" i="9"/>
  <c r="TG29" i="9"/>
  <c r="P29" i="9"/>
  <c r="X29" i="9"/>
  <c r="AF29" i="9"/>
  <c r="AN29" i="9"/>
  <c r="AV29" i="9"/>
  <c r="BD29" i="9"/>
  <c r="BL29" i="9"/>
  <c r="BT29" i="9"/>
  <c r="CB29" i="9"/>
  <c r="CJ29" i="9"/>
  <c r="CR29" i="9"/>
  <c r="CZ29" i="9"/>
  <c r="DH29" i="9"/>
  <c r="DP29" i="9"/>
  <c r="DX29" i="9"/>
  <c r="EF29" i="9"/>
  <c r="EN29" i="9"/>
  <c r="EV29" i="9"/>
  <c r="FD29" i="9"/>
  <c r="FL29" i="9"/>
  <c r="FT29" i="9"/>
  <c r="GB29" i="9"/>
  <c r="GJ29" i="9"/>
  <c r="GR29" i="9"/>
  <c r="GZ29" i="9"/>
  <c r="HH29" i="9"/>
  <c r="HP29" i="9"/>
  <c r="HX29" i="9"/>
  <c r="IF29" i="9"/>
  <c r="IN29" i="9"/>
  <c r="IV29" i="9"/>
  <c r="JD29" i="9"/>
  <c r="JL29" i="9"/>
  <c r="JT29" i="9"/>
  <c r="KB29" i="9"/>
  <c r="KJ29" i="9"/>
  <c r="KR29" i="9"/>
  <c r="KZ29" i="9"/>
  <c r="LH29" i="9"/>
  <c r="LP29" i="9"/>
  <c r="LX29" i="9"/>
  <c r="MF29" i="9"/>
  <c r="MN29" i="9"/>
  <c r="MV29" i="9"/>
  <c r="ND29" i="9"/>
  <c r="NL29" i="9"/>
  <c r="NT29" i="9"/>
  <c r="OB29" i="9"/>
  <c r="OJ29" i="9"/>
  <c r="OR29" i="9"/>
  <c r="OZ29" i="9"/>
  <c r="PH29" i="9"/>
  <c r="PP29" i="9"/>
  <c r="PX29" i="9"/>
  <c r="QF29" i="9"/>
  <c r="QN29" i="9"/>
  <c r="QV29" i="9"/>
  <c r="RD29" i="9"/>
  <c r="RL29" i="9"/>
  <c r="RT29" i="9"/>
  <c r="SB29" i="9"/>
  <c r="SJ29" i="9"/>
  <c r="SR29" i="9"/>
  <c r="SZ29" i="9"/>
  <c r="TH29" i="9"/>
  <c r="Q29" i="9"/>
  <c r="Y29" i="9"/>
  <c r="AG29" i="9"/>
  <c r="AO29" i="9"/>
  <c r="AW29" i="9"/>
  <c r="BE29" i="9"/>
  <c r="BM29" i="9"/>
  <c r="BU29" i="9"/>
  <c r="CC29" i="9"/>
  <c r="CK29" i="9"/>
  <c r="CS29" i="9"/>
  <c r="DA29" i="9"/>
  <c r="DI29" i="9"/>
  <c r="DQ29" i="9"/>
  <c r="DY29" i="9"/>
  <c r="EG29" i="9"/>
  <c r="EO29" i="9"/>
  <c r="EW29" i="9"/>
  <c r="FE29" i="9"/>
  <c r="FM29" i="9"/>
  <c r="FU29" i="9"/>
  <c r="GC29" i="9"/>
  <c r="GK29" i="9"/>
  <c r="GS29" i="9"/>
  <c r="HA29" i="9"/>
  <c r="HI29" i="9"/>
  <c r="HQ29" i="9"/>
  <c r="HY29" i="9"/>
  <c r="IG29" i="9"/>
  <c r="IO29" i="9"/>
  <c r="IW29" i="9"/>
  <c r="JE29" i="9"/>
  <c r="JM29" i="9"/>
  <c r="JU29" i="9"/>
  <c r="KC29" i="9"/>
  <c r="KK29" i="9"/>
  <c r="KS29" i="9"/>
  <c r="LA29" i="9"/>
  <c r="LI29" i="9"/>
  <c r="LQ29" i="9"/>
  <c r="LY29" i="9"/>
  <c r="MG29" i="9"/>
  <c r="MO29" i="9"/>
  <c r="MW29" i="9"/>
  <c r="NE29" i="9"/>
  <c r="NM29" i="9"/>
  <c r="NU29" i="9"/>
  <c r="OC29" i="9"/>
  <c r="OK29" i="9"/>
  <c r="OS29" i="9"/>
  <c r="PA29" i="9"/>
  <c r="PI29" i="9"/>
  <c r="PQ29" i="9"/>
  <c r="PY29" i="9"/>
  <c r="QG29" i="9"/>
  <c r="QO29" i="9"/>
  <c r="QW29" i="9"/>
  <c r="RE29" i="9"/>
  <c r="RM29" i="9"/>
  <c r="RU29" i="9"/>
  <c r="SC29" i="9"/>
  <c r="SK29" i="9"/>
  <c r="SS29" i="9"/>
  <c r="TA29" i="9"/>
  <c r="TI29" i="9"/>
  <c r="R29" i="9"/>
  <c r="Z29" i="9"/>
  <c r="AH29" i="9"/>
  <c r="AP29" i="9"/>
  <c r="AX29" i="9"/>
  <c r="BF29" i="9"/>
  <c r="BN29" i="9"/>
  <c r="BV29" i="9"/>
  <c r="CD29" i="9"/>
  <c r="CL29" i="9"/>
  <c r="CT29" i="9"/>
  <c r="DB29" i="9"/>
  <c r="DJ29" i="9"/>
  <c r="DR29" i="9"/>
  <c r="DZ29" i="9"/>
  <c r="EH29" i="9"/>
  <c r="EP29" i="9"/>
  <c r="EX29" i="9"/>
  <c r="FF29" i="9"/>
  <c r="FN29" i="9"/>
  <c r="FV29" i="9"/>
  <c r="GD29" i="9"/>
  <c r="GL29" i="9"/>
  <c r="GT29" i="9"/>
  <c r="HB29" i="9"/>
  <c r="HJ29" i="9"/>
  <c r="HR29" i="9"/>
  <c r="HZ29" i="9"/>
  <c r="IH29" i="9"/>
  <c r="IP29" i="9"/>
  <c r="IX29" i="9"/>
  <c r="JF29" i="9"/>
  <c r="JN29" i="9"/>
  <c r="JV29" i="9"/>
  <c r="KD29" i="9"/>
  <c r="KL29" i="9"/>
  <c r="KT29" i="9"/>
  <c r="LB29" i="9"/>
  <c r="LJ29" i="9"/>
  <c r="LR29" i="9"/>
  <c r="LZ29" i="9"/>
  <c r="MH29" i="9"/>
  <c r="MP29" i="9"/>
  <c r="MX29" i="9"/>
  <c r="NF29" i="9"/>
  <c r="NN29" i="9"/>
  <c r="NV29" i="9"/>
  <c r="OD29" i="9"/>
  <c r="OL29" i="9"/>
  <c r="OT29" i="9"/>
  <c r="PB29" i="9"/>
  <c r="PJ29" i="9"/>
  <c r="PR29" i="9"/>
  <c r="PZ29" i="9"/>
  <c r="QH29" i="9"/>
  <c r="QP29" i="9"/>
  <c r="QX29" i="9"/>
  <c r="RF29" i="9"/>
  <c r="RN29" i="9"/>
  <c r="RV29" i="9"/>
  <c r="SD29" i="9"/>
  <c r="SL29" i="9"/>
  <c r="ST29" i="9"/>
  <c r="TB29" i="9"/>
  <c r="TJ29" i="9"/>
  <c r="S29" i="9"/>
  <c r="AA29" i="9"/>
  <c r="AI29" i="9"/>
  <c r="AQ29" i="9"/>
  <c r="AY29" i="9"/>
  <c r="BG29" i="9"/>
  <c r="BO29" i="9"/>
  <c r="BW29" i="9"/>
  <c r="CE29" i="9"/>
  <c r="CM29" i="9"/>
  <c r="CU29" i="9"/>
  <c r="DC29" i="9"/>
  <c r="DK29" i="9"/>
  <c r="DS29" i="9"/>
  <c r="EA29" i="9"/>
  <c r="EI29" i="9"/>
  <c r="EQ29" i="9"/>
  <c r="EY29" i="9"/>
  <c r="FG29" i="9"/>
  <c r="FO29" i="9"/>
  <c r="FW29" i="9"/>
  <c r="GE29" i="9"/>
  <c r="GM29" i="9"/>
  <c r="GU29" i="9"/>
  <c r="HC29" i="9"/>
  <c r="HK29" i="9"/>
  <c r="HS29" i="9"/>
  <c r="IA29" i="9"/>
  <c r="II29" i="9"/>
  <c r="IQ29" i="9"/>
  <c r="IY29" i="9"/>
  <c r="JG29" i="9"/>
  <c r="JO29" i="9"/>
  <c r="JW29" i="9"/>
  <c r="KE29" i="9"/>
  <c r="KM29" i="9"/>
  <c r="KU29" i="9"/>
  <c r="LC29" i="9"/>
  <c r="LK29" i="9"/>
  <c r="LS29" i="9"/>
  <c r="MA29" i="9"/>
  <c r="MI29" i="9"/>
  <c r="MQ29" i="9"/>
  <c r="MY29" i="9"/>
  <c r="NG29" i="9"/>
  <c r="NO29" i="9"/>
  <c r="NW29" i="9"/>
  <c r="OE29" i="9"/>
  <c r="OM29" i="9"/>
  <c r="OU29" i="9"/>
  <c r="PC29" i="9"/>
  <c r="PK29" i="9"/>
  <c r="PS29" i="9"/>
  <c r="QA29" i="9"/>
  <c r="QI29" i="9"/>
  <c r="QQ29" i="9"/>
  <c r="QY29" i="9"/>
  <c r="RG29" i="9"/>
  <c r="RO29" i="9"/>
  <c r="RW29" i="9"/>
  <c r="SE29" i="9"/>
  <c r="SM29" i="9"/>
  <c r="SU29" i="9"/>
  <c r="TC29" i="9"/>
  <c r="TK29" i="9"/>
  <c r="L29" i="9"/>
  <c r="T29" i="9"/>
  <c r="AB29" i="9"/>
  <c r="AJ29" i="9"/>
  <c r="AR29" i="9"/>
  <c r="AZ29" i="9"/>
  <c r="BH29" i="9"/>
  <c r="BP29" i="9"/>
  <c r="BX29" i="9"/>
  <c r="CF29" i="9"/>
  <c r="CN29" i="9"/>
  <c r="CV29" i="9"/>
  <c r="DD29" i="9"/>
  <c r="DL29" i="9"/>
  <c r="DT29" i="9"/>
  <c r="EB29" i="9"/>
  <c r="EJ29" i="9"/>
  <c r="ER29" i="9"/>
  <c r="EZ29" i="9"/>
  <c r="FH29" i="9"/>
  <c r="FP29" i="9"/>
  <c r="FX29" i="9"/>
  <c r="GF29" i="9"/>
  <c r="GN29" i="9"/>
  <c r="GV29" i="9"/>
  <c r="HD29" i="9"/>
  <c r="HL29" i="9"/>
  <c r="HT29" i="9"/>
  <c r="IB29" i="9"/>
  <c r="IJ29" i="9"/>
  <c r="IR29" i="9"/>
  <c r="IZ29" i="9"/>
  <c r="JH29" i="9"/>
  <c r="JP29" i="9"/>
  <c r="JX29" i="9"/>
  <c r="KF29" i="9"/>
  <c r="KN29" i="9"/>
  <c r="KV29" i="9"/>
  <c r="LD29" i="9"/>
  <c r="LL29" i="9"/>
  <c r="LT29" i="9"/>
  <c r="MB29" i="9"/>
  <c r="MJ29" i="9"/>
  <c r="MR29" i="9"/>
  <c r="MZ29" i="9"/>
  <c r="NH29" i="9"/>
  <c r="NP29" i="9"/>
  <c r="NX29" i="9"/>
  <c r="OF29" i="9"/>
  <c r="ON29" i="9"/>
  <c r="OV29" i="9"/>
  <c r="PD29" i="9"/>
  <c r="PL29" i="9"/>
  <c r="PT29" i="9"/>
  <c r="QB29" i="9"/>
  <c r="QJ29" i="9"/>
  <c r="QR29" i="9"/>
  <c r="QZ29" i="9"/>
  <c r="RH29" i="9"/>
  <c r="RP29" i="9"/>
  <c r="RX29" i="9"/>
  <c r="SF29" i="9"/>
  <c r="SN29" i="9"/>
  <c r="SV29" i="9"/>
  <c r="TD29" i="9"/>
  <c r="TL29" i="9"/>
  <c r="M29" i="9"/>
  <c r="U29" i="9"/>
  <c r="AC29" i="9"/>
  <c r="AK29" i="9"/>
  <c r="AS29" i="9"/>
  <c r="BA29" i="9"/>
  <c r="BI29" i="9"/>
  <c r="BQ29" i="9"/>
  <c r="BY29" i="9"/>
  <c r="CG29" i="9"/>
  <c r="CO29" i="9"/>
  <c r="CW29" i="9"/>
  <c r="DE29" i="9"/>
  <c r="DM29" i="9"/>
  <c r="DU29" i="9"/>
  <c r="EC29" i="9"/>
  <c r="EK29" i="9"/>
  <c r="ES29" i="9"/>
  <c r="FA29" i="9"/>
  <c r="FI29" i="9"/>
  <c r="FQ29" i="9"/>
  <c r="FY29" i="9"/>
  <c r="GG29" i="9"/>
  <c r="GO29" i="9"/>
  <c r="GW29" i="9"/>
  <c r="HE29" i="9"/>
  <c r="HM29" i="9"/>
  <c r="HU29" i="9"/>
  <c r="IC29" i="9"/>
  <c r="IK29" i="9"/>
  <c r="IS29" i="9"/>
  <c r="JA29" i="9"/>
  <c r="JI29" i="9"/>
  <c r="JQ29" i="9"/>
  <c r="JY29" i="9"/>
  <c r="KG29" i="9"/>
  <c r="KO29" i="9"/>
  <c r="KW29" i="9"/>
  <c r="LE29" i="9"/>
  <c r="LM29" i="9"/>
  <c r="LU29" i="9"/>
  <c r="MC29" i="9"/>
  <c r="MK29" i="9"/>
  <c r="MS29" i="9"/>
  <c r="NA29" i="9"/>
  <c r="NI29" i="9"/>
  <c r="NQ29" i="9"/>
  <c r="NY29" i="9"/>
  <c r="OG29" i="9"/>
  <c r="OO29" i="9"/>
  <c r="OW29" i="9"/>
  <c r="PE29" i="9"/>
  <c r="PM29" i="9"/>
  <c r="PU29" i="9"/>
  <c r="QC29" i="9"/>
  <c r="QK29" i="9"/>
  <c r="QS29" i="9"/>
  <c r="RA29" i="9"/>
  <c r="RI29" i="9"/>
  <c r="RQ29" i="9"/>
  <c r="RY29" i="9"/>
  <c r="SG29" i="9"/>
  <c r="SO29" i="9"/>
  <c r="SW29" i="9"/>
  <c r="TE29" i="9"/>
  <c r="BR29" i="9"/>
  <c r="ED29" i="9"/>
  <c r="GP29" i="9"/>
  <c r="JB29" i="9"/>
  <c r="LN29" i="9"/>
  <c r="NZ29" i="9"/>
  <c r="QL29" i="9"/>
  <c r="SX29" i="9"/>
  <c r="N29" i="9"/>
  <c r="BZ29" i="9"/>
  <c r="EL29" i="9"/>
  <c r="GX29" i="9"/>
  <c r="JJ29" i="9"/>
  <c r="LV29" i="9"/>
  <c r="OH29" i="9"/>
  <c r="QT29" i="9"/>
  <c r="TF29" i="9"/>
  <c r="V29" i="9"/>
  <c r="CH29" i="9"/>
  <c r="ET29" i="9"/>
  <c r="HF29" i="9"/>
  <c r="JR29" i="9"/>
  <c r="MD29" i="9"/>
  <c r="OP29" i="9"/>
  <c r="RB29" i="9"/>
  <c r="AD29" i="9"/>
  <c r="CP29" i="9"/>
  <c r="FB29" i="9"/>
  <c r="HN29" i="9"/>
  <c r="JZ29" i="9"/>
  <c r="ML29" i="9"/>
  <c r="OX29" i="9"/>
  <c r="RJ29" i="9"/>
  <c r="AL29" i="9"/>
  <c r="CX29" i="9"/>
  <c r="FJ29" i="9"/>
  <c r="HV29" i="9"/>
  <c r="KH29" i="9"/>
  <c r="MT29" i="9"/>
  <c r="PF29" i="9"/>
  <c r="RR29" i="9"/>
  <c r="AT29" i="9"/>
  <c r="DF29" i="9"/>
  <c r="FR29" i="9"/>
  <c r="ID29" i="9"/>
  <c r="KP29" i="9"/>
  <c r="NB29" i="9"/>
  <c r="PN29" i="9"/>
  <c r="RZ29" i="9"/>
  <c r="BB29" i="9"/>
  <c r="DN29" i="9"/>
  <c r="FZ29" i="9"/>
  <c r="IL29" i="9"/>
  <c r="KX29" i="9"/>
  <c r="NJ29" i="9"/>
  <c r="PV29" i="9"/>
  <c r="SH29" i="9"/>
  <c r="IT29" i="9"/>
  <c r="LF29" i="9"/>
  <c r="NR29" i="9"/>
  <c r="QD29" i="9"/>
  <c r="SP29" i="9"/>
  <c r="DV29" i="9"/>
  <c r="BJ29" i="9"/>
  <c r="GH29" i="9"/>
  <c r="N21" i="9"/>
  <c r="V21" i="9"/>
  <c r="AD21" i="9"/>
  <c r="AL21" i="9"/>
  <c r="AT21" i="9"/>
  <c r="BB21" i="9"/>
  <c r="BJ21" i="9"/>
  <c r="BR21" i="9"/>
  <c r="BZ21" i="9"/>
  <c r="CH21" i="9"/>
  <c r="CP21" i="9"/>
  <c r="CX21" i="9"/>
  <c r="DF21" i="9"/>
  <c r="DN21" i="9"/>
  <c r="DV21" i="9"/>
  <c r="ED21" i="9"/>
  <c r="EL21" i="9"/>
  <c r="ET21" i="9"/>
  <c r="FB21" i="9"/>
  <c r="FJ21" i="9"/>
  <c r="FR21" i="9"/>
  <c r="FZ21" i="9"/>
  <c r="GH21" i="9"/>
  <c r="GP21" i="9"/>
  <c r="GX21" i="9"/>
  <c r="HF21" i="9"/>
  <c r="HN21" i="9"/>
  <c r="HV21" i="9"/>
  <c r="ID21" i="9"/>
  <c r="IL21" i="9"/>
  <c r="IT21" i="9"/>
  <c r="JB21" i="9"/>
  <c r="JJ21" i="9"/>
  <c r="JR21" i="9"/>
  <c r="JZ21" i="9"/>
  <c r="KH21" i="9"/>
  <c r="KP21" i="9"/>
  <c r="KX21" i="9"/>
  <c r="LF21" i="9"/>
  <c r="LN21" i="9"/>
  <c r="LV21" i="9"/>
  <c r="MD21" i="9"/>
  <c r="ML21" i="9"/>
  <c r="MT21" i="9"/>
  <c r="NB21" i="9"/>
  <c r="NJ21" i="9"/>
  <c r="NR21" i="9"/>
  <c r="NZ21" i="9"/>
  <c r="OH21" i="9"/>
  <c r="OP21" i="9"/>
  <c r="OX21" i="9"/>
  <c r="PF21" i="9"/>
  <c r="PN21" i="9"/>
  <c r="PV21" i="9"/>
  <c r="QD21" i="9"/>
  <c r="QL21" i="9"/>
  <c r="QT21" i="9"/>
  <c r="RB21" i="9"/>
  <c r="RJ21" i="9"/>
  <c r="RR21" i="9"/>
  <c r="RZ21" i="9"/>
  <c r="SH21" i="9"/>
  <c r="SP21" i="9"/>
  <c r="SX21" i="9"/>
  <c r="TF21" i="9"/>
  <c r="L22" i="9"/>
  <c r="T22" i="9"/>
  <c r="AB22" i="9"/>
  <c r="AJ22" i="9"/>
  <c r="AR22" i="9"/>
  <c r="AZ22" i="9"/>
  <c r="BH22" i="9"/>
  <c r="BP22" i="9"/>
  <c r="BX22" i="9"/>
  <c r="CF22" i="9"/>
  <c r="CN22" i="9"/>
  <c r="CV22" i="9"/>
  <c r="DD22" i="9"/>
  <c r="DL22" i="9"/>
  <c r="DT22" i="9"/>
  <c r="EB22" i="9"/>
  <c r="EJ22" i="9"/>
  <c r="ER22" i="9"/>
  <c r="EZ22" i="9"/>
  <c r="FH22" i="9"/>
  <c r="FP22" i="9"/>
  <c r="FX22" i="9"/>
  <c r="GF22" i="9"/>
  <c r="GN22" i="9"/>
  <c r="GV22" i="9"/>
  <c r="HD22" i="9"/>
  <c r="HL22" i="9"/>
  <c r="HT22" i="9"/>
  <c r="IB22" i="9"/>
  <c r="IJ22" i="9"/>
  <c r="IR22" i="9"/>
  <c r="IZ22" i="9"/>
  <c r="JH22" i="9"/>
  <c r="JP22" i="9"/>
  <c r="JX22" i="9"/>
  <c r="KF22" i="9"/>
  <c r="KN22" i="9"/>
  <c r="KV22" i="9"/>
  <c r="LD22" i="9"/>
  <c r="LL22" i="9"/>
  <c r="LT22" i="9"/>
  <c r="MB22" i="9"/>
  <c r="MJ22" i="9"/>
  <c r="MR22" i="9"/>
  <c r="MZ22" i="9"/>
  <c r="NH22" i="9"/>
  <c r="NP22" i="9"/>
  <c r="NX22" i="9"/>
  <c r="OF22" i="9"/>
  <c r="ON22" i="9"/>
  <c r="OV22" i="9"/>
  <c r="PD22" i="9"/>
  <c r="PL22" i="9"/>
  <c r="PT22" i="9"/>
  <c r="QB22" i="9"/>
  <c r="QJ22" i="9"/>
  <c r="QR22" i="9"/>
  <c r="QZ22" i="9"/>
  <c r="RH22" i="9"/>
  <c r="RP22" i="9"/>
  <c r="RX22" i="9"/>
  <c r="SF22" i="9"/>
  <c r="SN22" i="9"/>
  <c r="SV22" i="9"/>
  <c r="TD22" i="9"/>
  <c r="TL22" i="9"/>
  <c r="R31" i="9"/>
  <c r="Z31" i="9"/>
  <c r="AH31" i="9"/>
  <c r="AP31" i="9"/>
  <c r="AX31" i="9"/>
  <c r="BF31" i="9"/>
  <c r="BN31" i="9"/>
  <c r="BV31" i="9"/>
  <c r="CD31" i="9"/>
  <c r="CL31" i="9"/>
  <c r="CT31" i="9"/>
  <c r="DB31" i="9"/>
  <c r="DJ31" i="9"/>
  <c r="DR31" i="9"/>
  <c r="DZ31" i="9"/>
  <c r="EH31" i="9"/>
  <c r="EP31" i="9"/>
  <c r="EX31" i="9"/>
  <c r="FF31" i="9"/>
  <c r="FN31" i="9"/>
  <c r="FV31" i="9"/>
  <c r="GD31" i="9"/>
  <c r="GL31" i="9"/>
  <c r="GT31" i="9"/>
  <c r="HB31" i="9"/>
  <c r="HJ31" i="9"/>
  <c r="HR31" i="9"/>
  <c r="HZ31" i="9"/>
  <c r="IH31" i="9"/>
  <c r="IP31" i="9"/>
  <c r="IX31" i="9"/>
  <c r="JF31" i="9"/>
  <c r="JN31" i="9"/>
  <c r="JV31" i="9"/>
  <c r="KD31" i="9"/>
  <c r="KL31" i="9"/>
  <c r="KT31" i="9"/>
  <c r="LB31" i="9"/>
  <c r="LJ31" i="9"/>
  <c r="LR31" i="9"/>
  <c r="LZ31" i="9"/>
  <c r="MH31" i="9"/>
  <c r="MP31" i="9"/>
  <c r="MX31" i="9"/>
  <c r="NF31" i="9"/>
  <c r="NN31" i="9"/>
  <c r="NV31" i="9"/>
  <c r="OD31" i="9"/>
  <c r="OL31" i="9"/>
  <c r="OT31" i="9"/>
  <c r="PB31" i="9"/>
  <c r="PJ31" i="9"/>
  <c r="PR31" i="9"/>
  <c r="PZ31" i="9"/>
  <c r="QH31" i="9"/>
  <c r="QP31" i="9"/>
  <c r="QX31" i="9"/>
  <c r="RF31" i="9"/>
  <c r="RN31" i="9"/>
  <c r="RV31" i="9"/>
  <c r="SD31" i="9"/>
  <c r="SL31" i="9"/>
  <c r="ST31" i="9"/>
  <c r="TB31" i="9"/>
  <c r="TJ31" i="9"/>
  <c r="N17" i="9"/>
  <c r="V17" i="9"/>
  <c r="AD17" i="9"/>
  <c r="AL17" i="9"/>
  <c r="AT17" i="9"/>
  <c r="BB17" i="9"/>
  <c r="BJ17" i="9"/>
  <c r="BR17" i="9"/>
  <c r="BZ17" i="9"/>
  <c r="CH17" i="9"/>
  <c r="CP17" i="9"/>
  <c r="CX17" i="9"/>
  <c r="DF17" i="9"/>
  <c r="DN17" i="9"/>
  <c r="DV17" i="9"/>
  <c r="ED17" i="9"/>
  <c r="EL17" i="9"/>
  <c r="ET17" i="9"/>
  <c r="FB17" i="9"/>
  <c r="FJ17" i="9"/>
  <c r="FR17" i="9"/>
  <c r="FZ17" i="9"/>
  <c r="GH17" i="9"/>
  <c r="GP17" i="9"/>
  <c r="GX17" i="9"/>
  <c r="HF17" i="9"/>
  <c r="HN17" i="9"/>
  <c r="HV17" i="9"/>
  <c r="ID17" i="9"/>
  <c r="IL17" i="9"/>
  <c r="IT17" i="9"/>
  <c r="JB17" i="9"/>
  <c r="JJ17" i="9"/>
  <c r="JR17" i="9"/>
  <c r="JZ17" i="9"/>
  <c r="KH17" i="9"/>
  <c r="KP17" i="9"/>
  <c r="KX17" i="9"/>
  <c r="LF17" i="9"/>
  <c r="LN17" i="9"/>
  <c r="LV17" i="9"/>
  <c r="MD17" i="9"/>
  <c r="ML17" i="9"/>
  <c r="MT17" i="9"/>
  <c r="NB17" i="9"/>
  <c r="NJ17" i="9"/>
  <c r="NR17" i="9"/>
  <c r="NZ17" i="9"/>
  <c r="OH17" i="9"/>
  <c r="OP17" i="9"/>
  <c r="OX17" i="9"/>
  <c r="PF17" i="9"/>
  <c r="PN17" i="9"/>
  <c r="PV17" i="9"/>
  <c r="QD17" i="9"/>
  <c r="QL17" i="9"/>
  <c r="QT17" i="9"/>
  <c r="RB17" i="9"/>
  <c r="RJ17" i="9"/>
  <c r="RR17" i="9"/>
  <c r="RZ17" i="9"/>
  <c r="SH17" i="9"/>
  <c r="SP17" i="9"/>
  <c r="SX17" i="9"/>
  <c r="TF17" i="9"/>
  <c r="O21" i="9"/>
  <c r="W21" i="9"/>
  <c r="AE21" i="9"/>
  <c r="AM21" i="9"/>
  <c r="AU21" i="9"/>
  <c r="BC21" i="9"/>
  <c r="BK21" i="9"/>
  <c r="BS21" i="9"/>
  <c r="CA21" i="9"/>
  <c r="CI21" i="9"/>
  <c r="CQ21" i="9"/>
  <c r="CY21" i="9"/>
  <c r="DG21" i="9"/>
  <c r="DO21" i="9"/>
  <c r="DW21" i="9"/>
  <c r="EE21" i="9"/>
  <c r="EM21" i="9"/>
  <c r="EU21" i="9"/>
  <c r="FC21" i="9"/>
  <c r="FK21" i="9"/>
  <c r="FS21" i="9"/>
  <c r="GA21" i="9"/>
  <c r="GI21" i="9"/>
  <c r="GQ21" i="9"/>
  <c r="GY21" i="9"/>
  <c r="HG21" i="9"/>
  <c r="HO21" i="9"/>
  <c r="HW21" i="9"/>
  <c r="IE21" i="9"/>
  <c r="IM21" i="9"/>
  <c r="IU21" i="9"/>
  <c r="JC21" i="9"/>
  <c r="JK21" i="9"/>
  <c r="JS21" i="9"/>
  <c r="KA21" i="9"/>
  <c r="KI21" i="9"/>
  <c r="KQ21" i="9"/>
  <c r="KY21" i="9"/>
  <c r="LG21" i="9"/>
  <c r="LO21" i="9"/>
  <c r="LW21" i="9"/>
  <c r="ME21" i="9"/>
  <c r="MM21" i="9"/>
  <c r="MU21" i="9"/>
  <c r="NC21" i="9"/>
  <c r="NK21" i="9"/>
  <c r="NS21" i="9"/>
  <c r="OA21" i="9"/>
  <c r="OI21" i="9"/>
  <c r="OQ21" i="9"/>
  <c r="OY21" i="9"/>
  <c r="PG21" i="9"/>
  <c r="PO21" i="9"/>
  <c r="PW21" i="9"/>
  <c r="QE21" i="9"/>
  <c r="QM21" i="9"/>
  <c r="QU21" i="9"/>
  <c r="RC21" i="9"/>
  <c r="RK21" i="9"/>
  <c r="RS21" i="9"/>
  <c r="SA21" i="9"/>
  <c r="SI21" i="9"/>
  <c r="SQ21" i="9"/>
  <c r="SY21" i="9"/>
  <c r="TG21" i="9"/>
  <c r="M22" i="9"/>
  <c r="U22" i="9"/>
  <c r="AC22" i="9"/>
  <c r="AK22" i="9"/>
  <c r="AS22" i="9"/>
  <c r="BA22" i="9"/>
  <c r="BI22" i="9"/>
  <c r="BQ22" i="9"/>
  <c r="BY22" i="9"/>
  <c r="CG22" i="9"/>
  <c r="CO22" i="9"/>
  <c r="CW22" i="9"/>
  <c r="DE22" i="9"/>
  <c r="DM22" i="9"/>
  <c r="DU22" i="9"/>
  <c r="EC22" i="9"/>
  <c r="EK22" i="9"/>
  <c r="ES22" i="9"/>
  <c r="FA22" i="9"/>
  <c r="FI22" i="9"/>
  <c r="FQ22" i="9"/>
  <c r="FY22" i="9"/>
  <c r="GG22" i="9"/>
  <c r="GO22" i="9"/>
  <c r="GW22" i="9"/>
  <c r="HE22" i="9"/>
  <c r="HM22" i="9"/>
  <c r="HU22" i="9"/>
  <c r="IC22" i="9"/>
  <c r="IK22" i="9"/>
  <c r="IS22" i="9"/>
  <c r="JA22" i="9"/>
  <c r="JI22" i="9"/>
  <c r="JQ22" i="9"/>
  <c r="JY22" i="9"/>
  <c r="KG22" i="9"/>
  <c r="KO22" i="9"/>
  <c r="KW22" i="9"/>
  <c r="LE22" i="9"/>
  <c r="LM22" i="9"/>
  <c r="LU22" i="9"/>
  <c r="MC22" i="9"/>
  <c r="MK22" i="9"/>
  <c r="MS22" i="9"/>
  <c r="NA22" i="9"/>
  <c r="NI22" i="9"/>
  <c r="NQ22" i="9"/>
  <c r="NY22" i="9"/>
  <c r="OG22" i="9"/>
  <c r="OO22" i="9"/>
  <c r="OW22" i="9"/>
  <c r="PE22" i="9"/>
  <c r="PM22" i="9"/>
  <c r="PU22" i="9"/>
  <c r="QC22" i="9"/>
  <c r="QK22" i="9"/>
  <c r="QS22" i="9"/>
  <c r="RA22" i="9"/>
  <c r="RI22" i="9"/>
  <c r="RQ22" i="9"/>
  <c r="RY22" i="9"/>
  <c r="SG22" i="9"/>
  <c r="SO22" i="9"/>
  <c r="SW22" i="9"/>
  <c r="TE22" i="9"/>
  <c r="S31" i="9"/>
  <c r="AA31" i="9"/>
  <c r="AI31" i="9"/>
  <c r="AQ31" i="9"/>
  <c r="AY31" i="9"/>
  <c r="BG31" i="9"/>
  <c r="BO31" i="9"/>
  <c r="BW31" i="9"/>
  <c r="CE31" i="9"/>
  <c r="CM31" i="9"/>
  <c r="CU31" i="9"/>
  <c r="DC31" i="9"/>
  <c r="DK31" i="9"/>
  <c r="DS31" i="9"/>
  <c r="EA31" i="9"/>
  <c r="EI31" i="9"/>
  <c r="EQ31" i="9"/>
  <c r="EY31" i="9"/>
  <c r="FG31" i="9"/>
  <c r="FO31" i="9"/>
  <c r="FW31" i="9"/>
  <c r="GE31" i="9"/>
  <c r="GM31" i="9"/>
  <c r="GU31" i="9"/>
  <c r="HC31" i="9"/>
  <c r="HK31" i="9"/>
  <c r="HS31" i="9"/>
  <c r="IA31" i="9"/>
  <c r="II31" i="9"/>
  <c r="IQ31" i="9"/>
  <c r="IY31" i="9"/>
  <c r="JG31" i="9"/>
  <c r="JO31" i="9"/>
  <c r="JW31" i="9"/>
  <c r="KE31" i="9"/>
  <c r="KM31" i="9"/>
  <c r="KU31" i="9"/>
  <c r="LC31" i="9"/>
  <c r="LK31" i="9"/>
  <c r="LS31" i="9"/>
  <c r="MA31" i="9"/>
  <c r="MI31" i="9"/>
  <c r="MQ31" i="9"/>
  <c r="MY31" i="9"/>
  <c r="NG31" i="9"/>
  <c r="NO31" i="9"/>
  <c r="NW31" i="9"/>
  <c r="OE31" i="9"/>
  <c r="OM31" i="9"/>
  <c r="OU31" i="9"/>
  <c r="PC31" i="9"/>
  <c r="PK31" i="9"/>
  <c r="PS31" i="9"/>
  <c r="QA31" i="9"/>
  <c r="QI31" i="9"/>
  <c r="QQ31" i="9"/>
  <c r="QY31" i="9"/>
  <c r="RG31" i="9"/>
  <c r="RO31" i="9"/>
  <c r="RW31" i="9"/>
  <c r="SE31" i="9"/>
  <c r="SM31" i="9"/>
  <c r="SU31" i="9"/>
  <c r="TC31" i="9"/>
  <c r="TK31" i="9"/>
  <c r="O17" i="9"/>
  <c r="W17" i="9"/>
  <c r="AE17" i="9"/>
  <c r="AM17" i="9"/>
  <c r="AU17" i="9"/>
  <c r="BC17" i="9"/>
  <c r="BK17" i="9"/>
  <c r="BS17" i="9"/>
  <c r="CA17" i="9"/>
  <c r="CI17" i="9"/>
  <c r="CQ17" i="9"/>
  <c r="CY17" i="9"/>
  <c r="DG17" i="9"/>
  <c r="DO17" i="9"/>
  <c r="DW17" i="9"/>
  <c r="EE17" i="9"/>
  <c r="EM17" i="9"/>
  <c r="EU17" i="9"/>
  <c r="FC17" i="9"/>
  <c r="FK17" i="9"/>
  <c r="FS17" i="9"/>
  <c r="GA17" i="9"/>
  <c r="GI17" i="9"/>
  <c r="GQ17" i="9"/>
  <c r="GY17" i="9"/>
  <c r="HG17" i="9"/>
  <c r="HO17" i="9"/>
  <c r="HW17" i="9"/>
  <c r="IE17" i="9"/>
  <c r="IM17" i="9"/>
  <c r="IU17" i="9"/>
  <c r="JC17" i="9"/>
  <c r="JK17" i="9"/>
  <c r="JS17" i="9"/>
  <c r="KA17" i="9"/>
  <c r="KI17" i="9"/>
  <c r="KQ17" i="9"/>
  <c r="KY17" i="9"/>
  <c r="LG17" i="9"/>
  <c r="LO17" i="9"/>
  <c r="LW17" i="9"/>
  <c r="ME17" i="9"/>
  <c r="MM17" i="9"/>
  <c r="MU17" i="9"/>
  <c r="NC17" i="9"/>
  <c r="NK17" i="9"/>
  <c r="NS17" i="9"/>
  <c r="OA17" i="9"/>
  <c r="OI17" i="9"/>
  <c r="OQ17" i="9"/>
  <c r="OY17" i="9"/>
  <c r="PG17" i="9"/>
  <c r="PO17" i="9"/>
  <c r="PW17" i="9"/>
  <c r="QE17" i="9"/>
  <c r="QM17" i="9"/>
  <c r="QU17" i="9"/>
  <c r="RC17" i="9"/>
  <c r="RK17" i="9"/>
  <c r="RS17" i="9"/>
  <c r="SA17" i="9"/>
  <c r="SI17" i="9"/>
  <c r="SQ17" i="9"/>
  <c r="SY17" i="9"/>
  <c r="TG17" i="9"/>
  <c r="P21" i="9"/>
  <c r="X21" i="9"/>
  <c r="AF21" i="9"/>
  <c r="AN21" i="9"/>
  <c r="AV21" i="9"/>
  <c r="BD21" i="9"/>
  <c r="BL21" i="9"/>
  <c r="BT21" i="9"/>
  <c r="CB21" i="9"/>
  <c r="CJ21" i="9"/>
  <c r="CR21" i="9"/>
  <c r="CZ21" i="9"/>
  <c r="DH21" i="9"/>
  <c r="DP21" i="9"/>
  <c r="DX21" i="9"/>
  <c r="EF21" i="9"/>
  <c r="EN21" i="9"/>
  <c r="EV21" i="9"/>
  <c r="FD21" i="9"/>
  <c r="FL21" i="9"/>
  <c r="FT21" i="9"/>
  <c r="GB21" i="9"/>
  <c r="GJ21" i="9"/>
  <c r="GR21" i="9"/>
  <c r="GZ21" i="9"/>
  <c r="HH21" i="9"/>
  <c r="HP21" i="9"/>
  <c r="HX21" i="9"/>
  <c r="IF21" i="9"/>
  <c r="IN21" i="9"/>
  <c r="IV21" i="9"/>
  <c r="JD21" i="9"/>
  <c r="JL21" i="9"/>
  <c r="JT21" i="9"/>
  <c r="KB21" i="9"/>
  <c r="KJ21" i="9"/>
  <c r="KR21" i="9"/>
  <c r="KZ21" i="9"/>
  <c r="LH21" i="9"/>
  <c r="LP21" i="9"/>
  <c r="LX21" i="9"/>
  <c r="MF21" i="9"/>
  <c r="MN21" i="9"/>
  <c r="MV21" i="9"/>
  <c r="ND21" i="9"/>
  <c r="NL21" i="9"/>
  <c r="NT21" i="9"/>
  <c r="OB21" i="9"/>
  <c r="OJ21" i="9"/>
  <c r="OR21" i="9"/>
  <c r="OZ21" i="9"/>
  <c r="PH21" i="9"/>
  <c r="PP21" i="9"/>
  <c r="PX21" i="9"/>
  <c r="QF21" i="9"/>
  <c r="QN21" i="9"/>
  <c r="QV21" i="9"/>
  <c r="RD21" i="9"/>
  <c r="RL21" i="9"/>
  <c r="RT21" i="9"/>
  <c r="SB21" i="9"/>
  <c r="SJ21" i="9"/>
  <c r="SR21" i="9"/>
  <c r="SZ21" i="9"/>
  <c r="TH21" i="9"/>
  <c r="N22" i="9"/>
  <c r="V22" i="9"/>
  <c r="AD22" i="9"/>
  <c r="AL22" i="9"/>
  <c r="AT22" i="9"/>
  <c r="BB22" i="9"/>
  <c r="BJ22" i="9"/>
  <c r="BR22" i="9"/>
  <c r="BZ22" i="9"/>
  <c r="CH22" i="9"/>
  <c r="CP22" i="9"/>
  <c r="CX22" i="9"/>
  <c r="DF22" i="9"/>
  <c r="DN22" i="9"/>
  <c r="DV22" i="9"/>
  <c r="ED22" i="9"/>
  <c r="EL22" i="9"/>
  <c r="ET22" i="9"/>
  <c r="FB22" i="9"/>
  <c r="FJ22" i="9"/>
  <c r="FR22" i="9"/>
  <c r="FZ22" i="9"/>
  <c r="GH22" i="9"/>
  <c r="GP22" i="9"/>
  <c r="GX22" i="9"/>
  <c r="HF22" i="9"/>
  <c r="HN22" i="9"/>
  <c r="HV22" i="9"/>
  <c r="ID22" i="9"/>
  <c r="IL22" i="9"/>
  <c r="IT22" i="9"/>
  <c r="JB22" i="9"/>
  <c r="JJ22" i="9"/>
  <c r="JR22" i="9"/>
  <c r="JZ22" i="9"/>
  <c r="KH22" i="9"/>
  <c r="KP22" i="9"/>
  <c r="KX22" i="9"/>
  <c r="LF22" i="9"/>
  <c r="LN22" i="9"/>
  <c r="LV22" i="9"/>
  <c r="MD22" i="9"/>
  <c r="ML22" i="9"/>
  <c r="MT22" i="9"/>
  <c r="NB22" i="9"/>
  <c r="NJ22" i="9"/>
  <c r="NR22" i="9"/>
  <c r="NZ22" i="9"/>
  <c r="OH22" i="9"/>
  <c r="OP22" i="9"/>
  <c r="OX22" i="9"/>
  <c r="PF22" i="9"/>
  <c r="PN22" i="9"/>
  <c r="PV22" i="9"/>
  <c r="QD22" i="9"/>
  <c r="QL22" i="9"/>
  <c r="QT22" i="9"/>
  <c r="RB22" i="9"/>
  <c r="RJ22" i="9"/>
  <c r="RR22" i="9"/>
  <c r="RZ22" i="9"/>
  <c r="SH22" i="9"/>
  <c r="SP22" i="9"/>
  <c r="SX22" i="9"/>
  <c r="TF22" i="9"/>
  <c r="L31" i="9"/>
  <c r="T31" i="9"/>
  <c r="AB31" i="9"/>
  <c r="AJ31" i="9"/>
  <c r="AR31" i="9"/>
  <c r="AZ31" i="9"/>
  <c r="BH31" i="9"/>
  <c r="BP31" i="9"/>
  <c r="BX31" i="9"/>
  <c r="CF31" i="9"/>
  <c r="CN31" i="9"/>
  <c r="CV31" i="9"/>
  <c r="DD31" i="9"/>
  <c r="DL31" i="9"/>
  <c r="DT31" i="9"/>
  <c r="EB31" i="9"/>
  <c r="EJ31" i="9"/>
  <c r="ER31" i="9"/>
  <c r="EZ31" i="9"/>
  <c r="FH31" i="9"/>
  <c r="FP31" i="9"/>
  <c r="FX31" i="9"/>
  <c r="GF31" i="9"/>
  <c r="GN31" i="9"/>
  <c r="GV31" i="9"/>
  <c r="HD31" i="9"/>
  <c r="HL31" i="9"/>
  <c r="HT31" i="9"/>
  <c r="IB31" i="9"/>
  <c r="IJ31" i="9"/>
  <c r="IR31" i="9"/>
  <c r="IZ31" i="9"/>
  <c r="JH31" i="9"/>
  <c r="JP31" i="9"/>
  <c r="JX31" i="9"/>
  <c r="KF31" i="9"/>
  <c r="KN31" i="9"/>
  <c r="KV31" i="9"/>
  <c r="LD31" i="9"/>
  <c r="LL31" i="9"/>
  <c r="LT31" i="9"/>
  <c r="MB31" i="9"/>
  <c r="MJ31" i="9"/>
  <c r="MR31" i="9"/>
  <c r="MZ31" i="9"/>
  <c r="NH31" i="9"/>
  <c r="NP31" i="9"/>
  <c r="NX31" i="9"/>
  <c r="OF31" i="9"/>
  <c r="ON31" i="9"/>
  <c r="OV31" i="9"/>
  <c r="PD31" i="9"/>
  <c r="PL31" i="9"/>
  <c r="PT31" i="9"/>
  <c r="QB31" i="9"/>
  <c r="QJ31" i="9"/>
  <c r="QR31" i="9"/>
  <c r="QZ31" i="9"/>
  <c r="RH31" i="9"/>
  <c r="RP31" i="9"/>
  <c r="RX31" i="9"/>
  <c r="SF31" i="9"/>
  <c r="SN31" i="9"/>
  <c r="SV31" i="9"/>
  <c r="TD31" i="9"/>
  <c r="TL31" i="9"/>
  <c r="P17" i="9"/>
  <c r="X17" i="9"/>
  <c r="AF17" i="9"/>
  <c r="AN17" i="9"/>
  <c r="AV17" i="9"/>
  <c r="BD17" i="9"/>
  <c r="BL17" i="9"/>
  <c r="BT17" i="9"/>
  <c r="CB17" i="9"/>
  <c r="CJ17" i="9"/>
  <c r="CR17" i="9"/>
  <c r="CZ17" i="9"/>
  <c r="DH17" i="9"/>
  <c r="DP17" i="9"/>
  <c r="DX17" i="9"/>
  <c r="EF17" i="9"/>
  <c r="EN17" i="9"/>
  <c r="EV17" i="9"/>
  <c r="FD17" i="9"/>
  <c r="FL17" i="9"/>
  <c r="FT17" i="9"/>
  <c r="GB17" i="9"/>
  <c r="GJ17" i="9"/>
  <c r="GR17" i="9"/>
  <c r="GZ17" i="9"/>
  <c r="HH17" i="9"/>
  <c r="HP17" i="9"/>
  <c r="HX17" i="9"/>
  <c r="IF17" i="9"/>
  <c r="IN17" i="9"/>
  <c r="IV17" i="9"/>
  <c r="JD17" i="9"/>
  <c r="JL17" i="9"/>
  <c r="JT17" i="9"/>
  <c r="KB17" i="9"/>
  <c r="KJ17" i="9"/>
  <c r="KR17" i="9"/>
  <c r="KZ17" i="9"/>
  <c r="LH17" i="9"/>
  <c r="LP17" i="9"/>
  <c r="LX17" i="9"/>
  <c r="MF17" i="9"/>
  <c r="MN17" i="9"/>
  <c r="MV17" i="9"/>
  <c r="ND17" i="9"/>
  <c r="NL17" i="9"/>
  <c r="NT17" i="9"/>
  <c r="OB17" i="9"/>
  <c r="OJ17" i="9"/>
  <c r="OR17" i="9"/>
  <c r="OZ17" i="9"/>
  <c r="PH17" i="9"/>
  <c r="PP17" i="9"/>
  <c r="PX17" i="9"/>
  <c r="QF17" i="9"/>
  <c r="QN17" i="9"/>
  <c r="QV17" i="9"/>
  <c r="RD17" i="9"/>
  <c r="RL17" i="9"/>
  <c r="RT17" i="9"/>
  <c r="SB17" i="9"/>
  <c r="SJ17" i="9"/>
  <c r="SR17" i="9"/>
  <c r="SZ17" i="9"/>
  <c r="TH17" i="9"/>
  <c r="Q21" i="9"/>
  <c r="Y21" i="9"/>
  <c r="AG21" i="9"/>
  <c r="AO21" i="9"/>
  <c r="AW21" i="9"/>
  <c r="BE21" i="9"/>
  <c r="BM21" i="9"/>
  <c r="BU21" i="9"/>
  <c r="CC21" i="9"/>
  <c r="CK21" i="9"/>
  <c r="CS21" i="9"/>
  <c r="DA21" i="9"/>
  <c r="DI21" i="9"/>
  <c r="DQ21" i="9"/>
  <c r="DY21" i="9"/>
  <c r="EG21" i="9"/>
  <c r="EO21" i="9"/>
  <c r="EW21" i="9"/>
  <c r="FE21" i="9"/>
  <c r="FM21" i="9"/>
  <c r="FU21" i="9"/>
  <c r="GC21" i="9"/>
  <c r="GK21" i="9"/>
  <c r="GS21" i="9"/>
  <c r="HA21" i="9"/>
  <c r="HI21" i="9"/>
  <c r="HQ21" i="9"/>
  <c r="HY21" i="9"/>
  <c r="IG21" i="9"/>
  <c r="IO21" i="9"/>
  <c r="IW21" i="9"/>
  <c r="JE21" i="9"/>
  <c r="JM21" i="9"/>
  <c r="JU21" i="9"/>
  <c r="KC21" i="9"/>
  <c r="KK21" i="9"/>
  <c r="KS21" i="9"/>
  <c r="LA21" i="9"/>
  <c r="LI21" i="9"/>
  <c r="LQ21" i="9"/>
  <c r="LY21" i="9"/>
  <c r="MG21" i="9"/>
  <c r="MO21" i="9"/>
  <c r="MW21" i="9"/>
  <c r="NE21" i="9"/>
  <c r="NM21" i="9"/>
  <c r="NU21" i="9"/>
  <c r="OC21" i="9"/>
  <c r="OK21" i="9"/>
  <c r="OS21" i="9"/>
  <c r="PA21" i="9"/>
  <c r="PI21" i="9"/>
  <c r="PQ21" i="9"/>
  <c r="PY21" i="9"/>
  <c r="QG21" i="9"/>
  <c r="QO21" i="9"/>
  <c r="QW21" i="9"/>
  <c r="RE21" i="9"/>
  <c r="RM21" i="9"/>
  <c r="RU21" i="9"/>
  <c r="SC21" i="9"/>
  <c r="SK21" i="9"/>
  <c r="SS21" i="9"/>
  <c r="TA21" i="9"/>
  <c r="TI21" i="9"/>
  <c r="O22" i="9"/>
  <c r="W22" i="9"/>
  <c r="AE22" i="9"/>
  <c r="AM22" i="9"/>
  <c r="AU22" i="9"/>
  <c r="BC22" i="9"/>
  <c r="BK22" i="9"/>
  <c r="BS22" i="9"/>
  <c r="CA22" i="9"/>
  <c r="CI22" i="9"/>
  <c r="CQ22" i="9"/>
  <c r="CY22" i="9"/>
  <c r="DG22" i="9"/>
  <c r="DO22" i="9"/>
  <c r="DW22" i="9"/>
  <c r="EE22" i="9"/>
  <c r="EM22" i="9"/>
  <c r="EU22" i="9"/>
  <c r="FC22" i="9"/>
  <c r="FK22" i="9"/>
  <c r="FS22" i="9"/>
  <c r="GA22" i="9"/>
  <c r="GI22" i="9"/>
  <c r="GQ22" i="9"/>
  <c r="GY22" i="9"/>
  <c r="HG22" i="9"/>
  <c r="HO22" i="9"/>
  <c r="HW22" i="9"/>
  <c r="IE22" i="9"/>
  <c r="IM22" i="9"/>
  <c r="IU22" i="9"/>
  <c r="JC22" i="9"/>
  <c r="JK22" i="9"/>
  <c r="JS22" i="9"/>
  <c r="KA22" i="9"/>
  <c r="KI22" i="9"/>
  <c r="KQ22" i="9"/>
  <c r="KY22" i="9"/>
  <c r="LG22" i="9"/>
  <c r="LO22" i="9"/>
  <c r="LW22" i="9"/>
  <c r="ME22" i="9"/>
  <c r="MM22" i="9"/>
  <c r="MU22" i="9"/>
  <c r="NC22" i="9"/>
  <c r="NK22" i="9"/>
  <c r="NS22" i="9"/>
  <c r="OA22" i="9"/>
  <c r="OI22" i="9"/>
  <c r="OQ22" i="9"/>
  <c r="OY22" i="9"/>
  <c r="PG22" i="9"/>
  <c r="PO22" i="9"/>
  <c r="PW22" i="9"/>
  <c r="QE22" i="9"/>
  <c r="QM22" i="9"/>
  <c r="QU22" i="9"/>
  <c r="RC22" i="9"/>
  <c r="RK22" i="9"/>
  <c r="RS22" i="9"/>
  <c r="SA22" i="9"/>
  <c r="SI22" i="9"/>
  <c r="SQ22" i="9"/>
  <c r="SY22" i="9"/>
  <c r="TG22" i="9"/>
  <c r="M31" i="9"/>
  <c r="U31" i="9"/>
  <c r="AC31" i="9"/>
  <c r="AK31" i="9"/>
  <c r="AS31" i="9"/>
  <c r="BA31" i="9"/>
  <c r="BI31" i="9"/>
  <c r="BQ31" i="9"/>
  <c r="BY31" i="9"/>
  <c r="CG31" i="9"/>
  <c r="CO31" i="9"/>
  <c r="CW31" i="9"/>
  <c r="DE31" i="9"/>
  <c r="DM31" i="9"/>
  <c r="DU31" i="9"/>
  <c r="EC31" i="9"/>
  <c r="EK31" i="9"/>
  <c r="ES31" i="9"/>
  <c r="FA31" i="9"/>
  <c r="FI31" i="9"/>
  <c r="FQ31" i="9"/>
  <c r="FY31" i="9"/>
  <c r="GG31" i="9"/>
  <c r="GO31" i="9"/>
  <c r="GW31" i="9"/>
  <c r="HE31" i="9"/>
  <c r="HM31" i="9"/>
  <c r="HU31" i="9"/>
  <c r="IC31" i="9"/>
  <c r="IK31" i="9"/>
  <c r="IS31" i="9"/>
  <c r="JA31" i="9"/>
  <c r="JI31" i="9"/>
  <c r="JQ31" i="9"/>
  <c r="JY31" i="9"/>
  <c r="KG31" i="9"/>
  <c r="KO31" i="9"/>
  <c r="KW31" i="9"/>
  <c r="LE31" i="9"/>
  <c r="LM31" i="9"/>
  <c r="LU31" i="9"/>
  <c r="MC31" i="9"/>
  <c r="MK31" i="9"/>
  <c r="MS31" i="9"/>
  <c r="NA31" i="9"/>
  <c r="NI31" i="9"/>
  <c r="NQ31" i="9"/>
  <c r="NY31" i="9"/>
  <c r="OG31" i="9"/>
  <c r="OO31" i="9"/>
  <c r="OW31" i="9"/>
  <c r="PE31" i="9"/>
  <c r="PM31" i="9"/>
  <c r="PU31" i="9"/>
  <c r="QC31" i="9"/>
  <c r="QK31" i="9"/>
  <c r="QS31" i="9"/>
  <c r="RA31" i="9"/>
  <c r="RI31" i="9"/>
  <c r="RQ31" i="9"/>
  <c r="RY31" i="9"/>
  <c r="SG31" i="9"/>
  <c r="SO31" i="9"/>
  <c r="SW31" i="9"/>
  <c r="TE31" i="9"/>
  <c r="Q17" i="9"/>
  <c r="Y17" i="9"/>
  <c r="AG17" i="9"/>
  <c r="AO17" i="9"/>
  <c r="AW17" i="9"/>
  <c r="BE17" i="9"/>
  <c r="BM17" i="9"/>
  <c r="BU17" i="9"/>
  <c r="CC17" i="9"/>
  <c r="CK17" i="9"/>
  <c r="CS17" i="9"/>
  <c r="DA17" i="9"/>
  <c r="DI17" i="9"/>
  <c r="DQ17" i="9"/>
  <c r="DY17" i="9"/>
  <c r="EG17" i="9"/>
  <c r="EO17" i="9"/>
  <c r="EW17" i="9"/>
  <c r="FE17" i="9"/>
  <c r="FM17" i="9"/>
  <c r="FU17" i="9"/>
  <c r="GC17" i="9"/>
  <c r="GK17" i="9"/>
  <c r="GS17" i="9"/>
  <c r="HA17" i="9"/>
  <c r="HI17" i="9"/>
  <c r="HQ17" i="9"/>
  <c r="HY17" i="9"/>
  <c r="IG17" i="9"/>
  <c r="IO17" i="9"/>
  <c r="IW17" i="9"/>
  <c r="JE17" i="9"/>
  <c r="JM17" i="9"/>
  <c r="JU17" i="9"/>
  <c r="KC17" i="9"/>
  <c r="KK17" i="9"/>
  <c r="KS17" i="9"/>
  <c r="LA17" i="9"/>
  <c r="LI17" i="9"/>
  <c r="LQ17" i="9"/>
  <c r="LY17" i="9"/>
  <c r="MG17" i="9"/>
  <c r="MO17" i="9"/>
  <c r="MW17" i="9"/>
  <c r="NE17" i="9"/>
  <c r="NM17" i="9"/>
  <c r="NU17" i="9"/>
  <c r="OC17" i="9"/>
  <c r="OK17" i="9"/>
  <c r="OS17" i="9"/>
  <c r="PA17" i="9"/>
  <c r="PI17" i="9"/>
  <c r="PQ17" i="9"/>
  <c r="PY17" i="9"/>
  <c r="QG17" i="9"/>
  <c r="QO17" i="9"/>
  <c r="QW17" i="9"/>
  <c r="RE17" i="9"/>
  <c r="RM17" i="9"/>
  <c r="RU17" i="9"/>
  <c r="SC17" i="9"/>
  <c r="SK17" i="9"/>
  <c r="SS17" i="9"/>
  <c r="TA17" i="9"/>
  <c r="TI17" i="9"/>
  <c r="R21" i="9"/>
  <c r="Z21" i="9"/>
  <c r="AH21" i="9"/>
  <c r="AP21" i="9"/>
  <c r="AX21" i="9"/>
  <c r="BF21" i="9"/>
  <c r="BN21" i="9"/>
  <c r="BV21" i="9"/>
  <c r="CD21" i="9"/>
  <c r="CL21" i="9"/>
  <c r="CT21" i="9"/>
  <c r="DB21" i="9"/>
  <c r="DJ21" i="9"/>
  <c r="DR21" i="9"/>
  <c r="DZ21" i="9"/>
  <c r="EH21" i="9"/>
  <c r="EP21" i="9"/>
  <c r="EX21" i="9"/>
  <c r="FF21" i="9"/>
  <c r="FN21" i="9"/>
  <c r="FV21" i="9"/>
  <c r="GD21" i="9"/>
  <c r="GL21" i="9"/>
  <c r="GT21" i="9"/>
  <c r="HB21" i="9"/>
  <c r="HJ21" i="9"/>
  <c r="HR21" i="9"/>
  <c r="HZ21" i="9"/>
  <c r="IH21" i="9"/>
  <c r="IP21" i="9"/>
  <c r="IX21" i="9"/>
  <c r="JF21" i="9"/>
  <c r="JN21" i="9"/>
  <c r="JV21" i="9"/>
  <c r="KD21" i="9"/>
  <c r="KL21" i="9"/>
  <c r="KT21" i="9"/>
  <c r="LB21" i="9"/>
  <c r="LJ21" i="9"/>
  <c r="LR21" i="9"/>
  <c r="LZ21" i="9"/>
  <c r="MH21" i="9"/>
  <c r="MP21" i="9"/>
  <c r="MX21" i="9"/>
  <c r="NF21" i="9"/>
  <c r="NN21" i="9"/>
  <c r="NV21" i="9"/>
  <c r="OD21" i="9"/>
  <c r="OL21" i="9"/>
  <c r="OT21" i="9"/>
  <c r="PB21" i="9"/>
  <c r="PJ21" i="9"/>
  <c r="PR21" i="9"/>
  <c r="PZ21" i="9"/>
  <c r="QH21" i="9"/>
  <c r="QP21" i="9"/>
  <c r="QX21" i="9"/>
  <c r="RF21" i="9"/>
  <c r="RN21" i="9"/>
  <c r="RV21" i="9"/>
  <c r="SD21" i="9"/>
  <c r="SL21" i="9"/>
  <c r="ST21" i="9"/>
  <c r="TB21" i="9"/>
  <c r="TJ21" i="9"/>
  <c r="P22" i="9"/>
  <c r="X22" i="9"/>
  <c r="AF22" i="9"/>
  <c r="AN22" i="9"/>
  <c r="AV22" i="9"/>
  <c r="BD22" i="9"/>
  <c r="BL22" i="9"/>
  <c r="BT22" i="9"/>
  <c r="CB22" i="9"/>
  <c r="CJ22" i="9"/>
  <c r="CR22" i="9"/>
  <c r="CZ22" i="9"/>
  <c r="DH22" i="9"/>
  <c r="DP22" i="9"/>
  <c r="DX22" i="9"/>
  <c r="EF22" i="9"/>
  <c r="EN22" i="9"/>
  <c r="EV22" i="9"/>
  <c r="FD22" i="9"/>
  <c r="FL22" i="9"/>
  <c r="FT22" i="9"/>
  <c r="GB22" i="9"/>
  <c r="GJ22" i="9"/>
  <c r="GR22" i="9"/>
  <c r="GZ22" i="9"/>
  <c r="HH22" i="9"/>
  <c r="HP22" i="9"/>
  <c r="HX22" i="9"/>
  <c r="IF22" i="9"/>
  <c r="IN22" i="9"/>
  <c r="IV22" i="9"/>
  <c r="JD22" i="9"/>
  <c r="JL22" i="9"/>
  <c r="JT22" i="9"/>
  <c r="KB22" i="9"/>
  <c r="KJ22" i="9"/>
  <c r="KR22" i="9"/>
  <c r="KZ22" i="9"/>
  <c r="LH22" i="9"/>
  <c r="LP22" i="9"/>
  <c r="LX22" i="9"/>
  <c r="MF22" i="9"/>
  <c r="MN22" i="9"/>
  <c r="MV22" i="9"/>
  <c r="ND22" i="9"/>
  <c r="NL22" i="9"/>
  <c r="NT22" i="9"/>
  <c r="OB22" i="9"/>
  <c r="OJ22" i="9"/>
  <c r="OR22" i="9"/>
  <c r="OZ22" i="9"/>
  <c r="PH22" i="9"/>
  <c r="PP22" i="9"/>
  <c r="PX22" i="9"/>
  <c r="QF22" i="9"/>
  <c r="QN22" i="9"/>
  <c r="QV22" i="9"/>
  <c r="RD22" i="9"/>
  <c r="RL22" i="9"/>
  <c r="RT22" i="9"/>
  <c r="SB22" i="9"/>
  <c r="SJ22" i="9"/>
  <c r="SR22" i="9"/>
  <c r="SZ22" i="9"/>
  <c r="TH22" i="9"/>
  <c r="N31" i="9"/>
  <c r="V31" i="9"/>
  <c r="AD31" i="9"/>
  <c r="AL31" i="9"/>
  <c r="AT31" i="9"/>
  <c r="BB31" i="9"/>
  <c r="BJ31" i="9"/>
  <c r="BR31" i="9"/>
  <c r="BZ31" i="9"/>
  <c r="CH31" i="9"/>
  <c r="CP31" i="9"/>
  <c r="CX31" i="9"/>
  <c r="DF31" i="9"/>
  <c r="DN31" i="9"/>
  <c r="DV31" i="9"/>
  <c r="ED31" i="9"/>
  <c r="EL31" i="9"/>
  <c r="ET31" i="9"/>
  <c r="FB31" i="9"/>
  <c r="FJ31" i="9"/>
  <c r="FR31" i="9"/>
  <c r="FZ31" i="9"/>
  <c r="GH31" i="9"/>
  <c r="GP31" i="9"/>
  <c r="GX31" i="9"/>
  <c r="HF31" i="9"/>
  <c r="HN31" i="9"/>
  <c r="HV31" i="9"/>
  <c r="ID31" i="9"/>
  <c r="IL31" i="9"/>
  <c r="IT31" i="9"/>
  <c r="JB31" i="9"/>
  <c r="JJ31" i="9"/>
  <c r="JR31" i="9"/>
  <c r="JZ31" i="9"/>
  <c r="KH31" i="9"/>
  <c r="KP31" i="9"/>
  <c r="KX31" i="9"/>
  <c r="LF31" i="9"/>
  <c r="LN31" i="9"/>
  <c r="LV31" i="9"/>
  <c r="MD31" i="9"/>
  <c r="ML31" i="9"/>
  <c r="MT31" i="9"/>
  <c r="NB31" i="9"/>
  <c r="NJ31" i="9"/>
  <c r="NR31" i="9"/>
  <c r="NZ31" i="9"/>
  <c r="OH31" i="9"/>
  <c r="OP31" i="9"/>
  <c r="OX31" i="9"/>
  <c r="PF31" i="9"/>
  <c r="PN31" i="9"/>
  <c r="PV31" i="9"/>
  <c r="QD31" i="9"/>
  <c r="QL31" i="9"/>
  <c r="QT31" i="9"/>
  <c r="RB31" i="9"/>
  <c r="RJ31" i="9"/>
  <c r="RR31" i="9"/>
  <c r="RZ31" i="9"/>
  <c r="SH31" i="9"/>
  <c r="SP31" i="9"/>
  <c r="SX31" i="9"/>
  <c r="TF31" i="9"/>
  <c r="R17" i="9"/>
  <c r="Z17" i="9"/>
  <c r="AH17" i="9"/>
  <c r="AP17" i="9"/>
  <c r="AX17" i="9"/>
  <c r="BF17" i="9"/>
  <c r="BN17" i="9"/>
  <c r="BV17" i="9"/>
  <c r="CD17" i="9"/>
  <c r="CL17" i="9"/>
  <c r="CT17" i="9"/>
  <c r="DB17" i="9"/>
  <c r="DJ17" i="9"/>
  <c r="DR17" i="9"/>
  <c r="DZ17" i="9"/>
  <c r="EH17" i="9"/>
  <c r="EP17" i="9"/>
  <c r="EX17" i="9"/>
  <c r="FF17" i="9"/>
  <c r="FN17" i="9"/>
  <c r="FV17" i="9"/>
  <c r="GD17" i="9"/>
  <c r="GL17" i="9"/>
  <c r="GT17" i="9"/>
  <c r="HB17" i="9"/>
  <c r="HJ17" i="9"/>
  <c r="HR17" i="9"/>
  <c r="HZ17" i="9"/>
  <c r="IH17" i="9"/>
  <c r="IP17" i="9"/>
  <c r="IX17" i="9"/>
  <c r="JF17" i="9"/>
  <c r="JN17" i="9"/>
  <c r="JV17" i="9"/>
  <c r="KD17" i="9"/>
  <c r="KL17" i="9"/>
  <c r="KT17" i="9"/>
  <c r="LB17" i="9"/>
  <c r="LJ17" i="9"/>
  <c r="LR17" i="9"/>
  <c r="LZ17" i="9"/>
  <c r="MH17" i="9"/>
  <c r="MP17" i="9"/>
  <c r="MX17" i="9"/>
  <c r="NF17" i="9"/>
  <c r="NN17" i="9"/>
  <c r="NV17" i="9"/>
  <c r="OD17" i="9"/>
  <c r="OL17" i="9"/>
  <c r="OT17" i="9"/>
  <c r="PB17" i="9"/>
  <c r="PJ17" i="9"/>
  <c r="PR17" i="9"/>
  <c r="PZ17" i="9"/>
  <c r="QH17" i="9"/>
  <c r="QP17" i="9"/>
  <c r="QX17" i="9"/>
  <c r="RF17" i="9"/>
  <c r="RN17" i="9"/>
  <c r="RV17" i="9"/>
  <c r="SD17" i="9"/>
  <c r="SL17" i="9"/>
  <c r="ST17" i="9"/>
  <c r="TB17" i="9"/>
  <c r="TJ17" i="9"/>
  <c r="L21" i="9"/>
  <c r="T21" i="9"/>
  <c r="AB21" i="9"/>
  <c r="AJ21" i="9"/>
  <c r="AR21" i="9"/>
  <c r="AZ21" i="9"/>
  <c r="BH21" i="9"/>
  <c r="BP21" i="9"/>
  <c r="BX21" i="9"/>
  <c r="CF21" i="9"/>
  <c r="CN21" i="9"/>
  <c r="CV21" i="9"/>
  <c r="DD21" i="9"/>
  <c r="DL21" i="9"/>
  <c r="DT21" i="9"/>
  <c r="EB21" i="9"/>
  <c r="EJ21" i="9"/>
  <c r="ER21" i="9"/>
  <c r="EZ21" i="9"/>
  <c r="FH21" i="9"/>
  <c r="FP21" i="9"/>
  <c r="FX21" i="9"/>
  <c r="GF21" i="9"/>
  <c r="GN21" i="9"/>
  <c r="GV21" i="9"/>
  <c r="HD21" i="9"/>
  <c r="HL21" i="9"/>
  <c r="HT21" i="9"/>
  <c r="IB21" i="9"/>
  <c r="IJ21" i="9"/>
  <c r="IR21" i="9"/>
  <c r="IZ21" i="9"/>
  <c r="JH21" i="9"/>
  <c r="JP21" i="9"/>
  <c r="JX21" i="9"/>
  <c r="KF21" i="9"/>
  <c r="KN21" i="9"/>
  <c r="KV21" i="9"/>
  <c r="LD21" i="9"/>
  <c r="LL21" i="9"/>
  <c r="LT21" i="9"/>
  <c r="MB21" i="9"/>
  <c r="MJ21" i="9"/>
  <c r="MR21" i="9"/>
  <c r="MZ21" i="9"/>
  <c r="NH21" i="9"/>
  <c r="NP21" i="9"/>
  <c r="NX21" i="9"/>
  <c r="OF21" i="9"/>
  <c r="ON21" i="9"/>
  <c r="OV21" i="9"/>
  <c r="PD21" i="9"/>
  <c r="PL21" i="9"/>
  <c r="PT21" i="9"/>
  <c r="QB21" i="9"/>
  <c r="QJ21" i="9"/>
  <c r="QR21" i="9"/>
  <c r="QZ21" i="9"/>
  <c r="RH21" i="9"/>
  <c r="RP21" i="9"/>
  <c r="RX21" i="9"/>
  <c r="SF21" i="9"/>
  <c r="SN21" i="9"/>
  <c r="SV21" i="9"/>
  <c r="TD21" i="9"/>
  <c r="TL21" i="9"/>
  <c r="R22" i="9"/>
  <c r="Z22" i="9"/>
  <c r="AH22" i="9"/>
  <c r="AP22" i="9"/>
  <c r="AX22" i="9"/>
  <c r="BF22" i="9"/>
  <c r="BN22" i="9"/>
  <c r="BV22" i="9"/>
  <c r="CD22" i="9"/>
  <c r="CL22" i="9"/>
  <c r="CT22" i="9"/>
  <c r="DB22" i="9"/>
  <c r="DJ22" i="9"/>
  <c r="DR22" i="9"/>
  <c r="DZ22" i="9"/>
  <c r="EH22" i="9"/>
  <c r="EP22" i="9"/>
  <c r="EX22" i="9"/>
  <c r="FF22" i="9"/>
  <c r="FN22" i="9"/>
  <c r="FV22" i="9"/>
  <c r="GD22" i="9"/>
  <c r="GL22" i="9"/>
  <c r="GT22" i="9"/>
  <c r="HB22" i="9"/>
  <c r="HJ22" i="9"/>
  <c r="HR22" i="9"/>
  <c r="HZ22" i="9"/>
  <c r="IH22" i="9"/>
  <c r="IP22" i="9"/>
  <c r="IX22" i="9"/>
  <c r="JF22" i="9"/>
  <c r="JN22" i="9"/>
  <c r="JV22" i="9"/>
  <c r="KD22" i="9"/>
  <c r="KL22" i="9"/>
  <c r="KT22" i="9"/>
  <c r="LB22" i="9"/>
  <c r="LJ22" i="9"/>
  <c r="LR22" i="9"/>
  <c r="LZ22" i="9"/>
  <c r="MH22" i="9"/>
  <c r="MP22" i="9"/>
  <c r="MX22" i="9"/>
  <c r="NF22" i="9"/>
  <c r="NN22" i="9"/>
  <c r="NV22" i="9"/>
  <c r="OD22" i="9"/>
  <c r="OL22" i="9"/>
  <c r="OT22" i="9"/>
  <c r="PB22" i="9"/>
  <c r="PJ22" i="9"/>
  <c r="PR22" i="9"/>
  <c r="PZ22" i="9"/>
  <c r="QH22" i="9"/>
  <c r="QP22" i="9"/>
  <c r="QX22" i="9"/>
  <c r="RF22" i="9"/>
  <c r="RN22" i="9"/>
  <c r="RV22" i="9"/>
  <c r="SD22" i="9"/>
  <c r="SL22" i="9"/>
  <c r="ST22" i="9"/>
  <c r="TB22" i="9"/>
  <c r="TJ22" i="9"/>
  <c r="P31" i="9"/>
  <c r="X31" i="9"/>
  <c r="AF31" i="9"/>
  <c r="AN31" i="9"/>
  <c r="AV31" i="9"/>
  <c r="BD31" i="9"/>
  <c r="BL31" i="9"/>
  <c r="BT31" i="9"/>
  <c r="CB31" i="9"/>
  <c r="CJ31" i="9"/>
  <c r="CR31" i="9"/>
  <c r="CZ31" i="9"/>
  <c r="DH31" i="9"/>
  <c r="DP31" i="9"/>
  <c r="DX31" i="9"/>
  <c r="EF31" i="9"/>
  <c r="EN31" i="9"/>
  <c r="EV31" i="9"/>
  <c r="FD31" i="9"/>
  <c r="FL31" i="9"/>
  <c r="FT31" i="9"/>
  <c r="GB31" i="9"/>
  <c r="GJ31" i="9"/>
  <c r="GR31" i="9"/>
  <c r="GZ31" i="9"/>
  <c r="HH31" i="9"/>
  <c r="HP31" i="9"/>
  <c r="HX31" i="9"/>
  <c r="IF31" i="9"/>
  <c r="IN31" i="9"/>
  <c r="IV31" i="9"/>
  <c r="JD31" i="9"/>
  <c r="JL31" i="9"/>
  <c r="JT31" i="9"/>
  <c r="KB31" i="9"/>
  <c r="KJ31" i="9"/>
  <c r="KR31" i="9"/>
  <c r="KZ31" i="9"/>
  <c r="LH31" i="9"/>
  <c r="LP31" i="9"/>
  <c r="LX31" i="9"/>
  <c r="MF31" i="9"/>
  <c r="MN31" i="9"/>
  <c r="MV31" i="9"/>
  <c r="ND31" i="9"/>
  <c r="NL31" i="9"/>
  <c r="NT31" i="9"/>
  <c r="OB31" i="9"/>
  <c r="OJ31" i="9"/>
  <c r="OR31" i="9"/>
  <c r="OZ31" i="9"/>
  <c r="PH31" i="9"/>
  <c r="PP31" i="9"/>
  <c r="PX31" i="9"/>
  <c r="QF31" i="9"/>
  <c r="QN31" i="9"/>
  <c r="QV31" i="9"/>
  <c r="RD31" i="9"/>
  <c r="RL31" i="9"/>
  <c r="RT31" i="9"/>
  <c r="SB31" i="9"/>
  <c r="SJ31" i="9"/>
  <c r="SR31" i="9"/>
  <c r="SZ31" i="9"/>
  <c r="TH31" i="9"/>
  <c r="L17" i="9"/>
  <c r="T17" i="9"/>
  <c r="AB17" i="9"/>
  <c r="AJ17" i="9"/>
  <c r="AR17" i="9"/>
  <c r="AZ17" i="9"/>
  <c r="BH17" i="9"/>
  <c r="BP17" i="9"/>
  <c r="BX17" i="9"/>
  <c r="CF17" i="9"/>
  <c r="CN17" i="9"/>
  <c r="CV17" i="9"/>
  <c r="DD17" i="9"/>
  <c r="DL17" i="9"/>
  <c r="DT17" i="9"/>
  <c r="EB17" i="9"/>
  <c r="EJ17" i="9"/>
  <c r="ER17" i="9"/>
  <c r="EZ17" i="9"/>
  <c r="FH17" i="9"/>
  <c r="FP17" i="9"/>
  <c r="FX17" i="9"/>
  <c r="GF17" i="9"/>
  <c r="GN17" i="9"/>
  <c r="GV17" i="9"/>
  <c r="HD17" i="9"/>
  <c r="HL17" i="9"/>
  <c r="HT17" i="9"/>
  <c r="IB17" i="9"/>
  <c r="IJ17" i="9"/>
  <c r="IR17" i="9"/>
  <c r="IZ17" i="9"/>
  <c r="JH17" i="9"/>
  <c r="JP17" i="9"/>
  <c r="JX17" i="9"/>
  <c r="KF17" i="9"/>
  <c r="KN17" i="9"/>
  <c r="KV17" i="9"/>
  <c r="LD17" i="9"/>
  <c r="LL17" i="9"/>
  <c r="LT17" i="9"/>
  <c r="MB17" i="9"/>
  <c r="MJ17" i="9"/>
  <c r="MR17" i="9"/>
  <c r="MZ17" i="9"/>
  <c r="NH17" i="9"/>
  <c r="NP17" i="9"/>
  <c r="NX17" i="9"/>
  <c r="OF17" i="9"/>
  <c r="ON17" i="9"/>
  <c r="OV17" i="9"/>
  <c r="PD17" i="9"/>
  <c r="PL17" i="9"/>
  <c r="PT17" i="9"/>
  <c r="QB17" i="9"/>
  <c r="QJ17" i="9"/>
  <c r="QR17" i="9"/>
  <c r="QZ17" i="9"/>
  <c r="RH17" i="9"/>
  <c r="RP17" i="9"/>
  <c r="RX17" i="9"/>
  <c r="SF17" i="9"/>
  <c r="SN17" i="9"/>
  <c r="SV17" i="9"/>
  <c r="TD17" i="9"/>
  <c r="TL17" i="9"/>
  <c r="AI21" i="9"/>
  <c r="BO21" i="9"/>
  <c r="CU21" i="9"/>
  <c r="EA21" i="9"/>
  <c r="FG21" i="9"/>
  <c r="GM21" i="9"/>
  <c r="HS21" i="9"/>
  <c r="IY21" i="9"/>
  <c r="KE21" i="9"/>
  <c r="LK21" i="9"/>
  <c r="MQ21" i="9"/>
  <c r="NW21" i="9"/>
  <c r="PC21" i="9"/>
  <c r="QI21" i="9"/>
  <c r="RO21" i="9"/>
  <c r="SU21" i="9"/>
  <c r="Y22" i="9"/>
  <c r="BE22" i="9"/>
  <c r="CK22" i="9"/>
  <c r="DQ22" i="9"/>
  <c r="EW22" i="9"/>
  <c r="GC22" i="9"/>
  <c r="HI22" i="9"/>
  <c r="IO22" i="9"/>
  <c r="JU22" i="9"/>
  <c r="LA22" i="9"/>
  <c r="MG22" i="9"/>
  <c r="NM22" i="9"/>
  <c r="OS22" i="9"/>
  <c r="PY22" i="9"/>
  <c r="RE22" i="9"/>
  <c r="SK22" i="9"/>
  <c r="O31" i="9"/>
  <c r="AU31" i="9"/>
  <c r="CA31" i="9"/>
  <c r="DG31" i="9"/>
  <c r="EM31" i="9"/>
  <c r="FS31" i="9"/>
  <c r="GY31" i="9"/>
  <c r="IE31" i="9"/>
  <c r="JK31" i="9"/>
  <c r="KQ31" i="9"/>
  <c r="LW31" i="9"/>
  <c r="NC31" i="9"/>
  <c r="OI31" i="9"/>
  <c r="PO31" i="9"/>
  <c r="QU31" i="9"/>
  <c r="SA31" i="9"/>
  <c r="TG31" i="9"/>
  <c r="AA17" i="9"/>
  <c r="BG17" i="9"/>
  <c r="CM17" i="9"/>
  <c r="DS17" i="9"/>
  <c r="EY17" i="9"/>
  <c r="GE17" i="9"/>
  <c r="HK17" i="9"/>
  <c r="IQ17" i="9"/>
  <c r="JW17" i="9"/>
  <c r="LC17" i="9"/>
  <c r="MI17" i="9"/>
  <c r="NO17" i="9"/>
  <c r="OU17" i="9"/>
  <c r="QA17" i="9"/>
  <c r="RG17" i="9"/>
  <c r="SM17" i="9"/>
  <c r="L26" i="9"/>
  <c r="T26" i="9"/>
  <c r="AB26" i="9"/>
  <c r="AJ26" i="9"/>
  <c r="AR26" i="9"/>
  <c r="AZ26" i="9"/>
  <c r="BH26" i="9"/>
  <c r="BP26" i="9"/>
  <c r="BX26" i="9"/>
  <c r="CF26" i="9"/>
  <c r="CN26" i="9"/>
  <c r="CV26" i="9"/>
  <c r="DD26" i="9"/>
  <c r="DL26" i="9"/>
  <c r="DT26" i="9"/>
  <c r="EB26" i="9"/>
  <c r="EJ26" i="9"/>
  <c r="ER26" i="9"/>
  <c r="EZ26" i="9"/>
  <c r="FH26" i="9"/>
  <c r="FP26" i="9"/>
  <c r="FX26" i="9"/>
  <c r="GF26" i="9"/>
  <c r="GN26" i="9"/>
  <c r="GV26" i="9"/>
  <c r="HD26" i="9"/>
  <c r="HL26" i="9"/>
  <c r="HT26" i="9"/>
  <c r="IB26" i="9"/>
  <c r="IJ26" i="9"/>
  <c r="IR26" i="9"/>
  <c r="IZ26" i="9"/>
  <c r="JH26" i="9"/>
  <c r="JP26" i="9"/>
  <c r="JX26" i="9"/>
  <c r="KF26" i="9"/>
  <c r="KN26" i="9"/>
  <c r="KV26" i="9"/>
  <c r="LD26" i="9"/>
  <c r="LL26" i="9"/>
  <c r="LT26" i="9"/>
  <c r="MB26" i="9"/>
  <c r="MJ26" i="9"/>
  <c r="MR26" i="9"/>
  <c r="MZ26" i="9"/>
  <c r="NH26" i="9"/>
  <c r="NP26" i="9"/>
  <c r="NX26" i="9"/>
  <c r="OF26" i="9"/>
  <c r="ON26" i="9"/>
  <c r="OV26" i="9"/>
  <c r="PD26" i="9"/>
  <c r="PL26" i="9"/>
  <c r="PT26" i="9"/>
  <c r="QB26" i="9"/>
  <c r="QJ26" i="9"/>
  <c r="QR26" i="9"/>
  <c r="QZ26" i="9"/>
  <c r="RH26" i="9"/>
  <c r="RP26" i="9"/>
  <c r="RX26" i="9"/>
  <c r="SF26" i="9"/>
  <c r="SN26" i="9"/>
  <c r="SV26" i="9"/>
  <c r="TD26" i="9"/>
  <c r="TL26" i="9"/>
  <c r="R25" i="9"/>
  <c r="Z25" i="9"/>
  <c r="AH25" i="9"/>
  <c r="AP25" i="9"/>
  <c r="AX25" i="9"/>
  <c r="BF25" i="9"/>
  <c r="BN25" i="9"/>
  <c r="BV25" i="9"/>
  <c r="CD25" i="9"/>
  <c r="CL25" i="9"/>
  <c r="CT25" i="9"/>
  <c r="DB25" i="9"/>
  <c r="AK21" i="9"/>
  <c r="BQ21" i="9"/>
  <c r="CW21" i="9"/>
  <c r="EC21" i="9"/>
  <c r="FI21" i="9"/>
  <c r="GO21" i="9"/>
  <c r="HU21" i="9"/>
  <c r="JA21" i="9"/>
  <c r="KG21" i="9"/>
  <c r="LM21" i="9"/>
  <c r="MS21" i="9"/>
  <c r="NY21" i="9"/>
  <c r="PE21" i="9"/>
  <c r="QK21" i="9"/>
  <c r="RQ21" i="9"/>
  <c r="SW21" i="9"/>
  <c r="AA22" i="9"/>
  <c r="BG22" i="9"/>
  <c r="CM22" i="9"/>
  <c r="DS22" i="9"/>
  <c r="EY22" i="9"/>
  <c r="GE22" i="9"/>
  <c r="HK22" i="9"/>
  <c r="IQ22" i="9"/>
  <c r="JW22" i="9"/>
  <c r="LC22" i="9"/>
  <c r="MI22" i="9"/>
  <c r="NO22" i="9"/>
  <c r="OU22" i="9"/>
  <c r="QA22" i="9"/>
  <c r="RG22" i="9"/>
  <c r="SM22" i="9"/>
  <c r="Q31" i="9"/>
  <c r="AW31" i="9"/>
  <c r="CC31" i="9"/>
  <c r="DI31" i="9"/>
  <c r="EO31" i="9"/>
  <c r="FU31" i="9"/>
  <c r="HA31" i="9"/>
  <c r="IG31" i="9"/>
  <c r="JM31" i="9"/>
  <c r="KS31" i="9"/>
  <c r="LY31" i="9"/>
  <c r="NE31" i="9"/>
  <c r="OK31" i="9"/>
  <c r="PQ31" i="9"/>
  <c r="QW31" i="9"/>
  <c r="SC31" i="9"/>
  <c r="TI31" i="9"/>
  <c r="AC17" i="9"/>
  <c r="BI17" i="9"/>
  <c r="CO17" i="9"/>
  <c r="DU17" i="9"/>
  <c r="FA17" i="9"/>
  <c r="GG17" i="9"/>
  <c r="HM17" i="9"/>
  <c r="IS17" i="9"/>
  <c r="JY17" i="9"/>
  <c r="LE17" i="9"/>
  <c r="MK17" i="9"/>
  <c r="NQ17" i="9"/>
  <c r="OW17" i="9"/>
  <c r="QC17" i="9"/>
  <c r="RI17" i="9"/>
  <c r="SO17" i="9"/>
  <c r="M26" i="9"/>
  <c r="U26" i="9"/>
  <c r="AC26" i="9"/>
  <c r="AK26" i="9"/>
  <c r="AS26" i="9"/>
  <c r="BA26" i="9"/>
  <c r="BI26" i="9"/>
  <c r="BQ26" i="9"/>
  <c r="BY26" i="9"/>
  <c r="CG26" i="9"/>
  <c r="CO26" i="9"/>
  <c r="CW26" i="9"/>
  <c r="DE26" i="9"/>
  <c r="DM26" i="9"/>
  <c r="DU26" i="9"/>
  <c r="EC26" i="9"/>
  <c r="EK26" i="9"/>
  <c r="ES26" i="9"/>
  <c r="FA26" i="9"/>
  <c r="FI26" i="9"/>
  <c r="FQ26" i="9"/>
  <c r="FY26" i="9"/>
  <c r="GG26" i="9"/>
  <c r="GO26" i="9"/>
  <c r="GW26" i="9"/>
  <c r="HE26" i="9"/>
  <c r="HM26" i="9"/>
  <c r="HU26" i="9"/>
  <c r="IC26" i="9"/>
  <c r="IK26" i="9"/>
  <c r="IS26" i="9"/>
  <c r="JA26" i="9"/>
  <c r="JI26" i="9"/>
  <c r="JQ26" i="9"/>
  <c r="JY26" i="9"/>
  <c r="KG26" i="9"/>
  <c r="KO26" i="9"/>
  <c r="KW26" i="9"/>
  <c r="LE26" i="9"/>
  <c r="LM26" i="9"/>
  <c r="LU26" i="9"/>
  <c r="MC26" i="9"/>
  <c r="MK26" i="9"/>
  <c r="MS26" i="9"/>
  <c r="NA26" i="9"/>
  <c r="NI26" i="9"/>
  <c r="NQ26" i="9"/>
  <c r="NY26" i="9"/>
  <c r="OG26" i="9"/>
  <c r="OO26" i="9"/>
  <c r="OW26" i="9"/>
  <c r="PE26" i="9"/>
  <c r="PM26" i="9"/>
  <c r="PU26" i="9"/>
  <c r="QC26" i="9"/>
  <c r="QK26" i="9"/>
  <c r="QS26" i="9"/>
  <c r="RA26" i="9"/>
  <c r="RI26" i="9"/>
  <c r="RQ26" i="9"/>
  <c r="RY26" i="9"/>
  <c r="SG26" i="9"/>
  <c r="SO26" i="9"/>
  <c r="SW26" i="9"/>
  <c r="TE26" i="9"/>
  <c r="S25" i="9"/>
  <c r="AA25" i="9"/>
  <c r="AI25" i="9"/>
  <c r="AQ25" i="9"/>
  <c r="AY25" i="9"/>
  <c r="BG25" i="9"/>
  <c r="BO25" i="9"/>
  <c r="BW25" i="9"/>
  <c r="CE25" i="9"/>
  <c r="CM25" i="9"/>
  <c r="CU25" i="9"/>
  <c r="DC25" i="9"/>
  <c r="DK25" i="9"/>
  <c r="DS25" i="9"/>
  <c r="EA25" i="9"/>
  <c r="EI25" i="9"/>
  <c r="EQ25" i="9"/>
  <c r="EY25" i="9"/>
  <c r="FG25" i="9"/>
  <c r="FO25" i="9"/>
  <c r="FW25" i="9"/>
  <c r="GE25" i="9"/>
  <c r="GM25" i="9"/>
  <c r="GU25" i="9"/>
  <c r="HC25" i="9"/>
  <c r="HK25" i="9"/>
  <c r="HS25" i="9"/>
  <c r="IA25" i="9"/>
  <c r="II25" i="9"/>
  <c r="IQ25" i="9"/>
  <c r="IY25" i="9"/>
  <c r="JG25" i="9"/>
  <c r="JO25" i="9"/>
  <c r="JW25" i="9"/>
  <c r="KE25" i="9"/>
  <c r="KM25" i="9"/>
  <c r="KU25" i="9"/>
  <c r="LC25" i="9"/>
  <c r="LK25" i="9"/>
  <c r="LS25" i="9"/>
  <c r="MA25" i="9"/>
  <c r="MI25" i="9"/>
  <c r="MQ25" i="9"/>
  <c r="MY25" i="9"/>
  <c r="NG25" i="9"/>
  <c r="NO25" i="9"/>
  <c r="AQ21" i="9"/>
  <c r="BW21" i="9"/>
  <c r="DC21" i="9"/>
  <c r="EI21" i="9"/>
  <c r="FO21" i="9"/>
  <c r="GU21" i="9"/>
  <c r="IA21" i="9"/>
  <c r="JG21" i="9"/>
  <c r="KM21" i="9"/>
  <c r="LS21" i="9"/>
  <c r="MY21" i="9"/>
  <c r="OE21" i="9"/>
  <c r="PK21" i="9"/>
  <c r="QQ21" i="9"/>
  <c r="RW21" i="9"/>
  <c r="TC21" i="9"/>
  <c r="AG22" i="9"/>
  <c r="BM22" i="9"/>
  <c r="CS22" i="9"/>
  <c r="DY22" i="9"/>
  <c r="FE22" i="9"/>
  <c r="GK22" i="9"/>
  <c r="HQ22" i="9"/>
  <c r="IW22" i="9"/>
  <c r="KC22" i="9"/>
  <c r="LI22" i="9"/>
  <c r="MO22" i="9"/>
  <c r="NU22" i="9"/>
  <c r="PA22" i="9"/>
  <c r="QG22" i="9"/>
  <c r="RM22" i="9"/>
  <c r="SS22" i="9"/>
  <c r="W31" i="9"/>
  <c r="BC31" i="9"/>
  <c r="CI31" i="9"/>
  <c r="DO31" i="9"/>
  <c r="EU31" i="9"/>
  <c r="GA31" i="9"/>
  <c r="HG31" i="9"/>
  <c r="IM31" i="9"/>
  <c r="JS31" i="9"/>
  <c r="KY31" i="9"/>
  <c r="ME31" i="9"/>
  <c r="NK31" i="9"/>
  <c r="OQ31" i="9"/>
  <c r="PW31" i="9"/>
  <c r="RC31" i="9"/>
  <c r="SI31" i="9"/>
  <c r="AI17" i="9"/>
  <c r="BO17" i="9"/>
  <c r="CU17" i="9"/>
  <c r="EA17" i="9"/>
  <c r="FG17" i="9"/>
  <c r="GM17" i="9"/>
  <c r="HS17" i="9"/>
  <c r="IY17" i="9"/>
  <c r="KE17" i="9"/>
  <c r="LK17" i="9"/>
  <c r="MQ17" i="9"/>
  <c r="NW17" i="9"/>
  <c r="PC17" i="9"/>
  <c r="QI17" i="9"/>
  <c r="RO17" i="9"/>
  <c r="SU17" i="9"/>
  <c r="N26" i="9"/>
  <c r="V26" i="9"/>
  <c r="AD26" i="9"/>
  <c r="AL26" i="9"/>
  <c r="AT26" i="9"/>
  <c r="BB26" i="9"/>
  <c r="BJ26" i="9"/>
  <c r="BR26" i="9"/>
  <c r="BZ26" i="9"/>
  <c r="CH26" i="9"/>
  <c r="CP26" i="9"/>
  <c r="CX26" i="9"/>
  <c r="DF26" i="9"/>
  <c r="DN26" i="9"/>
  <c r="DV26" i="9"/>
  <c r="ED26" i="9"/>
  <c r="EL26" i="9"/>
  <c r="ET26" i="9"/>
  <c r="FB26" i="9"/>
  <c r="FJ26" i="9"/>
  <c r="FR26" i="9"/>
  <c r="FZ26" i="9"/>
  <c r="GH26" i="9"/>
  <c r="GP26" i="9"/>
  <c r="GX26" i="9"/>
  <c r="HF26" i="9"/>
  <c r="HN26" i="9"/>
  <c r="HV26" i="9"/>
  <c r="ID26" i="9"/>
  <c r="IL26" i="9"/>
  <c r="IT26" i="9"/>
  <c r="JB26" i="9"/>
  <c r="JJ26" i="9"/>
  <c r="JR26" i="9"/>
  <c r="JZ26" i="9"/>
  <c r="KH26" i="9"/>
  <c r="KP26" i="9"/>
  <c r="KX26" i="9"/>
  <c r="LF26" i="9"/>
  <c r="LN26" i="9"/>
  <c r="LV26" i="9"/>
  <c r="MD26" i="9"/>
  <c r="ML26" i="9"/>
  <c r="MT26" i="9"/>
  <c r="NB26" i="9"/>
  <c r="NJ26" i="9"/>
  <c r="NR26" i="9"/>
  <c r="NZ26" i="9"/>
  <c r="OH26" i="9"/>
  <c r="OP26" i="9"/>
  <c r="OX26" i="9"/>
  <c r="PF26" i="9"/>
  <c r="PN26" i="9"/>
  <c r="PV26" i="9"/>
  <c r="QD26" i="9"/>
  <c r="QL26" i="9"/>
  <c r="QT26" i="9"/>
  <c r="RB26" i="9"/>
  <c r="RJ26" i="9"/>
  <c r="RR26" i="9"/>
  <c r="RZ26" i="9"/>
  <c r="SH26" i="9"/>
  <c r="SP26" i="9"/>
  <c r="SX26" i="9"/>
  <c r="TF26" i="9"/>
  <c r="L25" i="9"/>
  <c r="T25" i="9"/>
  <c r="AB25" i="9"/>
  <c r="AJ25" i="9"/>
  <c r="AR25" i="9"/>
  <c r="AZ25" i="9"/>
  <c r="BH25" i="9"/>
  <c r="BP25" i="9"/>
  <c r="BX25" i="9"/>
  <c r="CF25" i="9"/>
  <c r="CN25" i="9"/>
  <c r="CV25" i="9"/>
  <c r="DD25" i="9"/>
  <c r="DL25" i="9"/>
  <c r="DT25" i="9"/>
  <c r="EB25" i="9"/>
  <c r="EJ25" i="9"/>
  <c r="ER25" i="9"/>
  <c r="EZ25" i="9"/>
  <c r="FH25" i="9"/>
  <c r="FP25" i="9"/>
  <c r="FX25" i="9"/>
  <c r="GF25" i="9"/>
  <c r="GN25" i="9"/>
  <c r="GV25" i="9"/>
  <c r="HD25" i="9"/>
  <c r="HL25" i="9"/>
  <c r="HT25" i="9"/>
  <c r="IB25" i="9"/>
  <c r="IJ25" i="9"/>
  <c r="IR25" i="9"/>
  <c r="IZ25" i="9"/>
  <c r="JH25" i="9"/>
  <c r="JP25" i="9"/>
  <c r="JX25" i="9"/>
  <c r="KF25" i="9"/>
  <c r="KN25" i="9"/>
  <c r="KV25" i="9"/>
  <c r="LD25" i="9"/>
  <c r="LL25" i="9"/>
  <c r="LT25" i="9"/>
  <c r="MB25" i="9"/>
  <c r="MJ25" i="9"/>
  <c r="MR25" i="9"/>
  <c r="MZ25" i="9"/>
  <c r="NH25" i="9"/>
  <c r="NP25" i="9"/>
  <c r="M21" i="9"/>
  <c r="AS21" i="9"/>
  <c r="BY21" i="9"/>
  <c r="DE21" i="9"/>
  <c r="EK21" i="9"/>
  <c r="FQ21" i="9"/>
  <c r="GW21" i="9"/>
  <c r="IC21" i="9"/>
  <c r="JI21" i="9"/>
  <c r="KO21" i="9"/>
  <c r="LU21" i="9"/>
  <c r="NA21" i="9"/>
  <c r="OG21" i="9"/>
  <c r="PM21" i="9"/>
  <c r="QS21" i="9"/>
  <c r="RY21" i="9"/>
  <c r="TE21" i="9"/>
  <c r="AI22" i="9"/>
  <c r="BO22" i="9"/>
  <c r="CU22" i="9"/>
  <c r="EA22" i="9"/>
  <c r="FG22" i="9"/>
  <c r="GM22" i="9"/>
  <c r="HS22" i="9"/>
  <c r="IY22" i="9"/>
  <c r="KE22" i="9"/>
  <c r="LK22" i="9"/>
  <c r="MQ22" i="9"/>
  <c r="NW22" i="9"/>
  <c r="PC22" i="9"/>
  <c r="QI22" i="9"/>
  <c r="RO22" i="9"/>
  <c r="SU22" i="9"/>
  <c r="Y31" i="9"/>
  <c r="BE31" i="9"/>
  <c r="CK31" i="9"/>
  <c r="DQ31" i="9"/>
  <c r="EW31" i="9"/>
  <c r="GC31" i="9"/>
  <c r="HI31" i="9"/>
  <c r="IO31" i="9"/>
  <c r="JU31" i="9"/>
  <c r="LA31" i="9"/>
  <c r="MG31" i="9"/>
  <c r="NM31" i="9"/>
  <c r="OS31" i="9"/>
  <c r="PY31" i="9"/>
  <c r="RE31" i="9"/>
  <c r="SK31" i="9"/>
  <c r="AK17" i="9"/>
  <c r="BQ17" i="9"/>
  <c r="CW17" i="9"/>
  <c r="EC17" i="9"/>
  <c r="FI17" i="9"/>
  <c r="GO17" i="9"/>
  <c r="HU17" i="9"/>
  <c r="JA17" i="9"/>
  <c r="KG17" i="9"/>
  <c r="LM17" i="9"/>
  <c r="MS17" i="9"/>
  <c r="NY17" i="9"/>
  <c r="PE17" i="9"/>
  <c r="QK17" i="9"/>
  <c r="RQ17" i="9"/>
  <c r="SW17" i="9"/>
  <c r="O26" i="9"/>
  <c r="W26" i="9"/>
  <c r="AE26" i="9"/>
  <c r="AM26" i="9"/>
  <c r="AU26" i="9"/>
  <c r="BC26" i="9"/>
  <c r="BK26" i="9"/>
  <c r="BS26" i="9"/>
  <c r="CA26" i="9"/>
  <c r="CI26" i="9"/>
  <c r="CQ26" i="9"/>
  <c r="CY26" i="9"/>
  <c r="DG26" i="9"/>
  <c r="DO26" i="9"/>
  <c r="DW26" i="9"/>
  <c r="EE26" i="9"/>
  <c r="EM26" i="9"/>
  <c r="EU26" i="9"/>
  <c r="FC26" i="9"/>
  <c r="FK26" i="9"/>
  <c r="FS26" i="9"/>
  <c r="GA26" i="9"/>
  <c r="GI26" i="9"/>
  <c r="GQ26" i="9"/>
  <c r="GY26" i="9"/>
  <c r="HG26" i="9"/>
  <c r="HO26" i="9"/>
  <c r="HW26" i="9"/>
  <c r="IE26" i="9"/>
  <c r="IM26" i="9"/>
  <c r="IU26" i="9"/>
  <c r="JC26" i="9"/>
  <c r="JK26" i="9"/>
  <c r="JS26" i="9"/>
  <c r="KA26" i="9"/>
  <c r="KI26" i="9"/>
  <c r="KQ26" i="9"/>
  <c r="KY26" i="9"/>
  <c r="LG26" i="9"/>
  <c r="LO26" i="9"/>
  <c r="LW26" i="9"/>
  <c r="ME26" i="9"/>
  <c r="MM26" i="9"/>
  <c r="MU26" i="9"/>
  <c r="NC26" i="9"/>
  <c r="NK26" i="9"/>
  <c r="NS26" i="9"/>
  <c r="OA26" i="9"/>
  <c r="OI26" i="9"/>
  <c r="OQ26" i="9"/>
  <c r="OY26" i="9"/>
  <c r="PG26" i="9"/>
  <c r="PO26" i="9"/>
  <c r="PW26" i="9"/>
  <c r="QE26" i="9"/>
  <c r="QM26" i="9"/>
  <c r="QU26" i="9"/>
  <c r="RC26" i="9"/>
  <c r="RK26" i="9"/>
  <c r="RS26" i="9"/>
  <c r="SA26" i="9"/>
  <c r="SI26" i="9"/>
  <c r="SQ26" i="9"/>
  <c r="SY26" i="9"/>
  <c r="TG26" i="9"/>
  <c r="M25" i="9"/>
  <c r="U25" i="9"/>
  <c r="AC25" i="9"/>
  <c r="AK25" i="9"/>
  <c r="AS25" i="9"/>
  <c r="BA25" i="9"/>
  <c r="BI25" i="9"/>
  <c r="BQ25" i="9"/>
  <c r="BY25" i="9"/>
  <c r="CG25" i="9"/>
  <c r="CO25" i="9"/>
  <c r="CW25" i="9"/>
  <c r="DE25" i="9"/>
  <c r="DM25" i="9"/>
  <c r="DU25" i="9"/>
  <c r="EC25" i="9"/>
  <c r="EK25" i="9"/>
  <c r="ES25" i="9"/>
  <c r="FA25" i="9"/>
  <c r="FI25" i="9"/>
  <c r="FQ25" i="9"/>
  <c r="FY25" i="9"/>
  <c r="GG25" i="9"/>
  <c r="GO25" i="9"/>
  <c r="GW25" i="9"/>
  <c r="HE25" i="9"/>
  <c r="HM25" i="9"/>
  <c r="HU25" i="9"/>
  <c r="IC25" i="9"/>
  <c r="IK25" i="9"/>
  <c r="IS25" i="9"/>
  <c r="JA25" i="9"/>
  <c r="JI25" i="9"/>
  <c r="JQ25" i="9"/>
  <c r="JY25" i="9"/>
  <c r="KG25" i="9"/>
  <c r="KO25" i="9"/>
  <c r="KW25" i="9"/>
  <c r="LE25" i="9"/>
  <c r="LM25" i="9"/>
  <c r="LU25" i="9"/>
  <c r="MC25" i="9"/>
  <c r="MK25" i="9"/>
  <c r="MS25" i="9"/>
  <c r="NA25" i="9"/>
  <c r="NI25" i="9"/>
  <c r="NQ25" i="9"/>
  <c r="NY25" i="9"/>
  <c r="OG25" i="9"/>
  <c r="OO25" i="9"/>
  <c r="OW25" i="9"/>
  <c r="S21" i="9"/>
  <c r="AY21" i="9"/>
  <c r="CE21" i="9"/>
  <c r="DK21" i="9"/>
  <c r="EQ21" i="9"/>
  <c r="FW21" i="9"/>
  <c r="HC21" i="9"/>
  <c r="II21" i="9"/>
  <c r="JO21" i="9"/>
  <c r="KU21" i="9"/>
  <c r="MA21" i="9"/>
  <c r="NG21" i="9"/>
  <c r="OM21" i="9"/>
  <c r="PS21" i="9"/>
  <c r="QY21" i="9"/>
  <c r="SE21" i="9"/>
  <c r="TK21" i="9"/>
  <c r="AO22" i="9"/>
  <c r="BU22" i="9"/>
  <c r="DA22" i="9"/>
  <c r="EG22" i="9"/>
  <c r="FM22" i="9"/>
  <c r="GS22" i="9"/>
  <c r="HY22" i="9"/>
  <c r="JE22" i="9"/>
  <c r="KK22" i="9"/>
  <c r="LQ22" i="9"/>
  <c r="MW22" i="9"/>
  <c r="OC22" i="9"/>
  <c r="PI22" i="9"/>
  <c r="QO22" i="9"/>
  <c r="RU22" i="9"/>
  <c r="TA22" i="9"/>
  <c r="AE31" i="9"/>
  <c r="BK31" i="9"/>
  <c r="CQ31" i="9"/>
  <c r="DW31" i="9"/>
  <c r="FC31" i="9"/>
  <c r="GI31" i="9"/>
  <c r="HO31" i="9"/>
  <c r="IU31" i="9"/>
  <c r="KA31" i="9"/>
  <c r="LG31" i="9"/>
  <c r="MM31" i="9"/>
  <c r="NS31" i="9"/>
  <c r="OY31" i="9"/>
  <c r="QE31" i="9"/>
  <c r="RK31" i="9"/>
  <c r="SQ31" i="9"/>
  <c r="AQ17" i="9"/>
  <c r="BW17" i="9"/>
  <c r="DC17" i="9"/>
  <c r="EI17" i="9"/>
  <c r="FO17" i="9"/>
  <c r="GU17" i="9"/>
  <c r="IA17" i="9"/>
  <c r="JG17" i="9"/>
  <c r="KM17" i="9"/>
  <c r="LS17" i="9"/>
  <c r="MY17" i="9"/>
  <c r="OE17" i="9"/>
  <c r="PK17" i="9"/>
  <c r="QQ17" i="9"/>
  <c r="RW17" i="9"/>
  <c r="TC17" i="9"/>
  <c r="P26" i="9"/>
  <c r="X26" i="9"/>
  <c r="AF26" i="9"/>
  <c r="AN26" i="9"/>
  <c r="AV26" i="9"/>
  <c r="BD26" i="9"/>
  <c r="BL26" i="9"/>
  <c r="BT26" i="9"/>
  <c r="CB26" i="9"/>
  <c r="CJ26" i="9"/>
  <c r="CR26" i="9"/>
  <c r="CZ26" i="9"/>
  <c r="DH26" i="9"/>
  <c r="DP26" i="9"/>
  <c r="DX26" i="9"/>
  <c r="EF26" i="9"/>
  <c r="EN26" i="9"/>
  <c r="EV26" i="9"/>
  <c r="FD26" i="9"/>
  <c r="FL26" i="9"/>
  <c r="FT26" i="9"/>
  <c r="GB26" i="9"/>
  <c r="GJ26" i="9"/>
  <c r="GR26" i="9"/>
  <c r="GZ26" i="9"/>
  <c r="HH26" i="9"/>
  <c r="HP26" i="9"/>
  <c r="HX26" i="9"/>
  <c r="IF26" i="9"/>
  <c r="IN26" i="9"/>
  <c r="IV26" i="9"/>
  <c r="JD26" i="9"/>
  <c r="JL26" i="9"/>
  <c r="JT26" i="9"/>
  <c r="KB26" i="9"/>
  <c r="KJ26" i="9"/>
  <c r="KR26" i="9"/>
  <c r="KZ26" i="9"/>
  <c r="LH26" i="9"/>
  <c r="LP26" i="9"/>
  <c r="LX26" i="9"/>
  <c r="MF26" i="9"/>
  <c r="MN26" i="9"/>
  <c r="MV26" i="9"/>
  <c r="ND26" i="9"/>
  <c r="NL26" i="9"/>
  <c r="NT26" i="9"/>
  <c r="OB26" i="9"/>
  <c r="OJ26" i="9"/>
  <c r="OR26" i="9"/>
  <c r="OZ26" i="9"/>
  <c r="PH26" i="9"/>
  <c r="PP26" i="9"/>
  <c r="PX26" i="9"/>
  <c r="QF26" i="9"/>
  <c r="QN26" i="9"/>
  <c r="QV26" i="9"/>
  <c r="RD26" i="9"/>
  <c r="RL26" i="9"/>
  <c r="RT26" i="9"/>
  <c r="SB26" i="9"/>
  <c r="SJ26" i="9"/>
  <c r="SR26" i="9"/>
  <c r="SZ26" i="9"/>
  <c r="TH26" i="9"/>
  <c r="N25" i="9"/>
  <c r="V25" i="9"/>
  <c r="AD25" i="9"/>
  <c r="AL25" i="9"/>
  <c r="AT25" i="9"/>
  <c r="BB25" i="9"/>
  <c r="BJ25" i="9"/>
  <c r="BR25" i="9"/>
  <c r="BZ25" i="9"/>
  <c r="CH25" i="9"/>
  <c r="CP25" i="9"/>
  <c r="CX25" i="9"/>
  <c r="DF25" i="9"/>
  <c r="DN25" i="9"/>
  <c r="DV25" i="9"/>
  <c r="ED25" i="9"/>
  <c r="EL25" i="9"/>
  <c r="ET25" i="9"/>
  <c r="FB25" i="9"/>
  <c r="FJ25" i="9"/>
  <c r="FR25" i="9"/>
  <c r="FZ25" i="9"/>
  <c r="GH25" i="9"/>
  <c r="GP25" i="9"/>
  <c r="GX25" i="9"/>
  <c r="HF25" i="9"/>
  <c r="HN25" i="9"/>
  <c r="HV25" i="9"/>
  <c r="ID25" i="9"/>
  <c r="IL25" i="9"/>
  <c r="IT25" i="9"/>
  <c r="JB25" i="9"/>
  <c r="JJ25" i="9"/>
  <c r="JR25" i="9"/>
  <c r="JZ25" i="9"/>
  <c r="KH25" i="9"/>
  <c r="KP25" i="9"/>
  <c r="KX25" i="9"/>
  <c r="LF25" i="9"/>
  <c r="LN25" i="9"/>
  <c r="LV25" i="9"/>
  <c r="MD25" i="9"/>
  <c r="ML25" i="9"/>
  <c r="MT25" i="9"/>
  <c r="NB25" i="9"/>
  <c r="NJ25" i="9"/>
  <c r="NR25" i="9"/>
  <c r="NZ25" i="9"/>
  <c r="OH25" i="9"/>
  <c r="OP25" i="9"/>
  <c r="OX25" i="9"/>
  <c r="U21" i="9"/>
  <c r="BA21" i="9"/>
  <c r="CG21" i="9"/>
  <c r="DM21" i="9"/>
  <c r="ES21" i="9"/>
  <c r="FY21" i="9"/>
  <c r="HE21" i="9"/>
  <c r="IK21" i="9"/>
  <c r="JQ21" i="9"/>
  <c r="KW21" i="9"/>
  <c r="MC21" i="9"/>
  <c r="NI21" i="9"/>
  <c r="OO21" i="9"/>
  <c r="PU21" i="9"/>
  <c r="RA21" i="9"/>
  <c r="SG21" i="9"/>
  <c r="AQ22" i="9"/>
  <c r="BW22" i="9"/>
  <c r="DC22" i="9"/>
  <c r="EI22" i="9"/>
  <c r="FO22" i="9"/>
  <c r="GU22" i="9"/>
  <c r="IA22" i="9"/>
  <c r="JG22" i="9"/>
  <c r="KM22" i="9"/>
  <c r="LS22" i="9"/>
  <c r="MY22" i="9"/>
  <c r="OE22" i="9"/>
  <c r="PK22" i="9"/>
  <c r="QQ22" i="9"/>
  <c r="RW22" i="9"/>
  <c r="TC22" i="9"/>
  <c r="AG31" i="9"/>
  <c r="BM31" i="9"/>
  <c r="CS31" i="9"/>
  <c r="DY31" i="9"/>
  <c r="FE31" i="9"/>
  <c r="GK31" i="9"/>
  <c r="HQ31" i="9"/>
  <c r="IW31" i="9"/>
  <c r="KC31" i="9"/>
  <c r="LI31" i="9"/>
  <c r="MO31" i="9"/>
  <c r="NU31" i="9"/>
  <c r="PA31" i="9"/>
  <c r="QG31" i="9"/>
  <c r="RM31" i="9"/>
  <c r="SS31" i="9"/>
  <c r="M17" i="9"/>
  <c r="AS17" i="9"/>
  <c r="BY17" i="9"/>
  <c r="DE17" i="9"/>
  <c r="EK17" i="9"/>
  <c r="FQ17" i="9"/>
  <c r="GW17" i="9"/>
  <c r="IC17" i="9"/>
  <c r="JI17" i="9"/>
  <c r="KO17" i="9"/>
  <c r="LU17" i="9"/>
  <c r="NA17" i="9"/>
  <c r="OG17" i="9"/>
  <c r="PM17" i="9"/>
  <c r="QS17" i="9"/>
  <c r="RY17" i="9"/>
  <c r="TE17" i="9"/>
  <c r="Q26" i="9"/>
  <c r="Y26" i="9"/>
  <c r="AG26" i="9"/>
  <c r="AO26" i="9"/>
  <c r="AW26" i="9"/>
  <c r="BE26" i="9"/>
  <c r="BM26" i="9"/>
  <c r="BU26" i="9"/>
  <c r="CC26" i="9"/>
  <c r="CK26" i="9"/>
  <c r="CS26" i="9"/>
  <c r="DA26" i="9"/>
  <c r="DI26" i="9"/>
  <c r="DQ26" i="9"/>
  <c r="DY26" i="9"/>
  <c r="EG26" i="9"/>
  <c r="EO26" i="9"/>
  <c r="EW26" i="9"/>
  <c r="FE26" i="9"/>
  <c r="FM26" i="9"/>
  <c r="FU26" i="9"/>
  <c r="GC26" i="9"/>
  <c r="GK26" i="9"/>
  <c r="GS26" i="9"/>
  <c r="HA26" i="9"/>
  <c r="HI26" i="9"/>
  <c r="HQ26" i="9"/>
  <c r="HY26" i="9"/>
  <c r="IG26" i="9"/>
  <c r="IO26" i="9"/>
  <c r="IW26" i="9"/>
  <c r="JE26" i="9"/>
  <c r="JM26" i="9"/>
  <c r="JU26" i="9"/>
  <c r="KC26" i="9"/>
  <c r="KK26" i="9"/>
  <c r="KS26" i="9"/>
  <c r="LA26" i="9"/>
  <c r="LI26" i="9"/>
  <c r="LQ26" i="9"/>
  <c r="LY26" i="9"/>
  <c r="MG26" i="9"/>
  <c r="MO26" i="9"/>
  <c r="MW26" i="9"/>
  <c r="NE26" i="9"/>
  <c r="NM26" i="9"/>
  <c r="NU26" i="9"/>
  <c r="OC26" i="9"/>
  <c r="OK26" i="9"/>
  <c r="OS26" i="9"/>
  <c r="PA26" i="9"/>
  <c r="PI26" i="9"/>
  <c r="PQ26" i="9"/>
  <c r="PY26" i="9"/>
  <c r="QG26" i="9"/>
  <c r="QO26" i="9"/>
  <c r="QW26" i="9"/>
  <c r="RE26" i="9"/>
  <c r="RM26" i="9"/>
  <c r="RU26" i="9"/>
  <c r="SC26" i="9"/>
  <c r="SK26" i="9"/>
  <c r="SS26" i="9"/>
  <c r="TA26" i="9"/>
  <c r="TI26" i="9"/>
  <c r="O25" i="9"/>
  <c r="W25" i="9"/>
  <c r="AE25" i="9"/>
  <c r="AM25" i="9"/>
  <c r="AU25" i="9"/>
  <c r="BC25" i="9"/>
  <c r="BK25" i="9"/>
  <c r="BS25" i="9"/>
  <c r="CA25" i="9"/>
  <c r="CI25" i="9"/>
  <c r="CQ25" i="9"/>
  <c r="CY25" i="9"/>
  <c r="DG25" i="9"/>
  <c r="DO25" i="9"/>
  <c r="DW25" i="9"/>
  <c r="EE25" i="9"/>
  <c r="EM25" i="9"/>
  <c r="EU25" i="9"/>
  <c r="FC25" i="9"/>
  <c r="FK25" i="9"/>
  <c r="FS25" i="9"/>
  <c r="GA25" i="9"/>
  <c r="GI25" i="9"/>
  <c r="GQ25" i="9"/>
  <c r="GY25" i="9"/>
  <c r="HG25" i="9"/>
  <c r="HO25" i="9"/>
  <c r="HW25" i="9"/>
  <c r="IE25" i="9"/>
  <c r="IM25" i="9"/>
  <c r="IU25" i="9"/>
  <c r="JC25" i="9"/>
  <c r="JK25" i="9"/>
  <c r="JS25" i="9"/>
  <c r="KA25" i="9"/>
  <c r="KI25" i="9"/>
  <c r="KQ25" i="9"/>
  <c r="KY25" i="9"/>
  <c r="LG25" i="9"/>
  <c r="LO25" i="9"/>
  <c r="LW25" i="9"/>
  <c r="ME25" i="9"/>
  <c r="MM25" i="9"/>
  <c r="MU25" i="9"/>
  <c r="NC25" i="9"/>
  <c r="NK25" i="9"/>
  <c r="NS25" i="9"/>
  <c r="OA25" i="9"/>
  <c r="OI25" i="9"/>
  <c r="OQ25" i="9"/>
  <c r="OY25" i="9"/>
  <c r="PG25" i="9"/>
  <c r="AA21" i="9"/>
  <c r="BG21" i="9"/>
  <c r="CM21" i="9"/>
  <c r="DS21" i="9"/>
  <c r="EY21" i="9"/>
  <c r="GE21" i="9"/>
  <c r="HK21" i="9"/>
  <c r="IQ21" i="9"/>
  <c r="JW21" i="9"/>
  <c r="LC21" i="9"/>
  <c r="MI21" i="9"/>
  <c r="NO21" i="9"/>
  <c r="OU21" i="9"/>
  <c r="QA21" i="9"/>
  <c r="RG21" i="9"/>
  <c r="SM21" i="9"/>
  <c r="Q22" i="9"/>
  <c r="AW22" i="9"/>
  <c r="CC22" i="9"/>
  <c r="DI22" i="9"/>
  <c r="EO22" i="9"/>
  <c r="FU22" i="9"/>
  <c r="HA22" i="9"/>
  <c r="IG22" i="9"/>
  <c r="JM22" i="9"/>
  <c r="KS22" i="9"/>
  <c r="LY22" i="9"/>
  <c r="NE22" i="9"/>
  <c r="OK22" i="9"/>
  <c r="PQ22" i="9"/>
  <c r="QW22" i="9"/>
  <c r="SC22" i="9"/>
  <c r="TI22" i="9"/>
  <c r="AM31" i="9"/>
  <c r="BS31" i="9"/>
  <c r="CY31" i="9"/>
  <c r="EE31" i="9"/>
  <c r="FK31" i="9"/>
  <c r="GQ31" i="9"/>
  <c r="HW31" i="9"/>
  <c r="JC31" i="9"/>
  <c r="KI31" i="9"/>
  <c r="LO31" i="9"/>
  <c r="MU31" i="9"/>
  <c r="OA31" i="9"/>
  <c r="PG31" i="9"/>
  <c r="QM31" i="9"/>
  <c r="RS31" i="9"/>
  <c r="SY31" i="9"/>
  <c r="S17" i="9"/>
  <c r="AY17" i="9"/>
  <c r="CE17" i="9"/>
  <c r="DK17" i="9"/>
  <c r="EQ17" i="9"/>
  <c r="FW17" i="9"/>
  <c r="HC17" i="9"/>
  <c r="II17" i="9"/>
  <c r="JO17" i="9"/>
  <c r="KU17" i="9"/>
  <c r="MA17" i="9"/>
  <c r="NG17" i="9"/>
  <c r="OM17" i="9"/>
  <c r="PS17" i="9"/>
  <c r="QY17" i="9"/>
  <c r="SE17" i="9"/>
  <c r="TK17" i="9"/>
  <c r="R26" i="9"/>
  <c r="Z26" i="9"/>
  <c r="AH26" i="9"/>
  <c r="AP26" i="9"/>
  <c r="AX26" i="9"/>
  <c r="BF26" i="9"/>
  <c r="BN26" i="9"/>
  <c r="BV26" i="9"/>
  <c r="CD26" i="9"/>
  <c r="CL26" i="9"/>
  <c r="CT26" i="9"/>
  <c r="DB26" i="9"/>
  <c r="DJ26" i="9"/>
  <c r="DR26" i="9"/>
  <c r="DZ26" i="9"/>
  <c r="EH26" i="9"/>
  <c r="EP26" i="9"/>
  <c r="EX26" i="9"/>
  <c r="FF26" i="9"/>
  <c r="FN26" i="9"/>
  <c r="FV26" i="9"/>
  <c r="GD26" i="9"/>
  <c r="GL26" i="9"/>
  <c r="GT26" i="9"/>
  <c r="HB26" i="9"/>
  <c r="HJ26" i="9"/>
  <c r="HR26" i="9"/>
  <c r="HZ26" i="9"/>
  <c r="IH26" i="9"/>
  <c r="IP26" i="9"/>
  <c r="IX26" i="9"/>
  <c r="JF26" i="9"/>
  <c r="JN26" i="9"/>
  <c r="JV26" i="9"/>
  <c r="KD26" i="9"/>
  <c r="KL26" i="9"/>
  <c r="KT26" i="9"/>
  <c r="LB26" i="9"/>
  <c r="LJ26" i="9"/>
  <c r="LR26" i="9"/>
  <c r="LZ26" i="9"/>
  <c r="MH26" i="9"/>
  <c r="MP26" i="9"/>
  <c r="MX26" i="9"/>
  <c r="NF26" i="9"/>
  <c r="NN26" i="9"/>
  <c r="NV26" i="9"/>
  <c r="OD26" i="9"/>
  <c r="OL26" i="9"/>
  <c r="OT26" i="9"/>
  <c r="PB26" i="9"/>
  <c r="PJ26" i="9"/>
  <c r="PR26" i="9"/>
  <c r="PZ26" i="9"/>
  <c r="QH26" i="9"/>
  <c r="QP26" i="9"/>
  <c r="QX26" i="9"/>
  <c r="RF26" i="9"/>
  <c r="RN26" i="9"/>
  <c r="RV26" i="9"/>
  <c r="SD26" i="9"/>
  <c r="SL26" i="9"/>
  <c r="ST26" i="9"/>
  <c r="TB26" i="9"/>
  <c r="TJ26" i="9"/>
  <c r="P25" i="9"/>
  <c r="X25" i="9"/>
  <c r="AF25" i="9"/>
  <c r="AN25" i="9"/>
  <c r="AV25" i="9"/>
  <c r="BD25" i="9"/>
  <c r="BL25" i="9"/>
  <c r="BT25" i="9"/>
  <c r="CB25" i="9"/>
  <c r="CJ25" i="9"/>
  <c r="CR25" i="9"/>
  <c r="CZ25" i="9"/>
  <c r="DH25" i="9"/>
  <c r="DP25" i="9"/>
  <c r="DX25" i="9"/>
  <c r="EF25" i="9"/>
  <c r="EN25" i="9"/>
  <c r="EV25" i="9"/>
  <c r="FD25" i="9"/>
  <c r="FL25" i="9"/>
  <c r="FT25" i="9"/>
  <c r="DU21" i="9"/>
  <c r="NQ21" i="9"/>
  <c r="DK22" i="9"/>
  <c r="NG22" i="9"/>
  <c r="DA31" i="9"/>
  <c r="MW31" i="9"/>
  <c r="CG17" i="9"/>
  <c r="MC17" i="9"/>
  <c r="S26" i="9"/>
  <c r="CE26" i="9"/>
  <c r="EQ26" i="9"/>
  <c r="HC26" i="9"/>
  <c r="JO26" i="9"/>
  <c r="MA26" i="9"/>
  <c r="OM26" i="9"/>
  <c r="QY26" i="9"/>
  <c r="TK26" i="9"/>
  <c r="BU25" i="9"/>
  <c r="DR25" i="9"/>
  <c r="EX25" i="9"/>
  <c r="GC25" i="9"/>
  <c r="GZ25" i="9"/>
  <c r="HR25" i="9"/>
  <c r="IO25" i="9"/>
  <c r="JL25" i="9"/>
  <c r="KD25" i="9"/>
  <c r="LA25" i="9"/>
  <c r="LX25" i="9"/>
  <c r="MP25" i="9"/>
  <c r="NM25" i="9"/>
  <c r="OC25" i="9"/>
  <c r="ON25" i="9"/>
  <c r="PB25" i="9"/>
  <c r="PK25" i="9"/>
  <c r="PS25" i="9"/>
  <c r="QA25" i="9"/>
  <c r="QI25" i="9"/>
  <c r="QQ25" i="9"/>
  <c r="QY25" i="9"/>
  <c r="RG25" i="9"/>
  <c r="RO25" i="9"/>
  <c r="RW25" i="9"/>
  <c r="SE25" i="9"/>
  <c r="SM25" i="9"/>
  <c r="SU25" i="9"/>
  <c r="TC25" i="9"/>
  <c r="TK25" i="9"/>
  <c r="Q19" i="9"/>
  <c r="Y19" i="9"/>
  <c r="AG19" i="9"/>
  <c r="AO19" i="9"/>
  <c r="AW19" i="9"/>
  <c r="BE19" i="9"/>
  <c r="BM19" i="9"/>
  <c r="BU19" i="9"/>
  <c r="CC19" i="9"/>
  <c r="CK19" i="9"/>
  <c r="CS19" i="9"/>
  <c r="DA19" i="9"/>
  <c r="DI19" i="9"/>
  <c r="DQ19" i="9"/>
  <c r="DY19" i="9"/>
  <c r="EG19" i="9"/>
  <c r="EO19" i="9"/>
  <c r="EW19" i="9"/>
  <c r="FE19" i="9"/>
  <c r="FM19" i="9"/>
  <c r="FU19" i="9"/>
  <c r="GC19" i="9"/>
  <c r="GK19" i="9"/>
  <c r="GS19" i="9"/>
  <c r="HA19" i="9"/>
  <c r="HI19" i="9"/>
  <c r="HQ19" i="9"/>
  <c r="HY19" i="9"/>
  <c r="IG19" i="9"/>
  <c r="IO19" i="9"/>
  <c r="IW19" i="9"/>
  <c r="JE19" i="9"/>
  <c r="JM19" i="9"/>
  <c r="JU19" i="9"/>
  <c r="KC19" i="9"/>
  <c r="KK19" i="9"/>
  <c r="KS19" i="9"/>
  <c r="LA19" i="9"/>
  <c r="LI19" i="9"/>
  <c r="LQ19" i="9"/>
  <c r="LY19" i="9"/>
  <c r="MG19" i="9"/>
  <c r="MO19" i="9"/>
  <c r="MW19" i="9"/>
  <c r="NE19" i="9"/>
  <c r="NM19" i="9"/>
  <c r="NU19" i="9"/>
  <c r="OC19" i="9"/>
  <c r="OK19" i="9"/>
  <c r="OS19" i="9"/>
  <c r="PA19" i="9"/>
  <c r="PI19" i="9"/>
  <c r="PQ19" i="9"/>
  <c r="PY19" i="9"/>
  <c r="QG19" i="9"/>
  <c r="QO19" i="9"/>
  <c r="QW19" i="9"/>
  <c r="RE19" i="9"/>
  <c r="RM19" i="9"/>
  <c r="RU19" i="9"/>
  <c r="SC19" i="9"/>
  <c r="SK19" i="9"/>
  <c r="SS19" i="9"/>
  <c r="TA19" i="9"/>
  <c r="TI19" i="9"/>
  <c r="S18" i="9"/>
  <c r="AA18" i="9"/>
  <c r="AI18" i="9"/>
  <c r="AQ18" i="9"/>
  <c r="AY18" i="9"/>
  <c r="BG18" i="9"/>
  <c r="BO18" i="9"/>
  <c r="BW18" i="9"/>
  <c r="CE18" i="9"/>
  <c r="CM18" i="9"/>
  <c r="CU18" i="9"/>
  <c r="DC18" i="9"/>
  <c r="DK18" i="9"/>
  <c r="DS18" i="9"/>
  <c r="EA18" i="9"/>
  <c r="EI18" i="9"/>
  <c r="EQ18" i="9"/>
  <c r="EY18" i="9"/>
  <c r="FG18" i="9"/>
  <c r="FO18" i="9"/>
  <c r="FW18" i="9"/>
  <c r="GE18" i="9"/>
  <c r="GM18" i="9"/>
  <c r="GU18" i="9"/>
  <c r="HC18" i="9"/>
  <c r="HK18" i="9"/>
  <c r="HS18" i="9"/>
  <c r="IA18" i="9"/>
  <c r="II18" i="9"/>
  <c r="IQ18" i="9"/>
  <c r="IY18" i="9"/>
  <c r="JG18" i="9"/>
  <c r="JO18" i="9"/>
  <c r="JW18" i="9"/>
  <c r="KE18" i="9"/>
  <c r="KM18" i="9"/>
  <c r="KU18" i="9"/>
  <c r="LC18" i="9"/>
  <c r="LK18" i="9"/>
  <c r="LS18" i="9"/>
  <c r="MA18" i="9"/>
  <c r="MI18" i="9"/>
  <c r="MQ18" i="9"/>
  <c r="MY18" i="9"/>
  <c r="NG18" i="9"/>
  <c r="NO18" i="9"/>
  <c r="NW18" i="9"/>
  <c r="OE18" i="9"/>
  <c r="OM18" i="9"/>
  <c r="OU18" i="9"/>
  <c r="PC18" i="9"/>
  <c r="PK18" i="9"/>
  <c r="PS18" i="9"/>
  <c r="QA18" i="9"/>
  <c r="QI18" i="9"/>
  <c r="QQ18" i="9"/>
  <c r="QY18" i="9"/>
  <c r="RG18" i="9"/>
  <c r="RO18" i="9"/>
  <c r="RW18" i="9"/>
  <c r="SE18" i="9"/>
  <c r="SM18" i="9"/>
  <c r="SU18" i="9"/>
  <c r="TC18" i="9"/>
  <c r="TK18" i="9"/>
  <c r="FA21" i="9"/>
  <c r="OW21" i="9"/>
  <c r="EQ22" i="9"/>
  <c r="OM22" i="9"/>
  <c r="EG31" i="9"/>
  <c r="OC31" i="9"/>
  <c r="DM17" i="9"/>
  <c r="NI17" i="9"/>
  <c r="AA26" i="9"/>
  <c r="CM26" i="9"/>
  <c r="EY26" i="9"/>
  <c r="HK26" i="9"/>
  <c r="JW26" i="9"/>
  <c r="MI26" i="9"/>
  <c r="OU26" i="9"/>
  <c r="RG26" i="9"/>
  <c r="Q25" i="9"/>
  <c r="CC25" i="9"/>
  <c r="DY25" i="9"/>
  <c r="FE25" i="9"/>
  <c r="GD25" i="9"/>
  <c r="HA25" i="9"/>
  <c r="HX25" i="9"/>
  <c r="IP25" i="9"/>
  <c r="JM25" i="9"/>
  <c r="KJ25" i="9"/>
  <c r="LB25" i="9"/>
  <c r="LY25" i="9"/>
  <c r="MV25" i="9"/>
  <c r="NN25" i="9"/>
  <c r="OD25" i="9"/>
  <c r="OR25" i="9"/>
  <c r="PC25" i="9"/>
  <c r="PL25" i="9"/>
  <c r="PT25" i="9"/>
  <c r="QB25" i="9"/>
  <c r="QJ25" i="9"/>
  <c r="QR25" i="9"/>
  <c r="QZ25" i="9"/>
  <c r="RH25" i="9"/>
  <c r="RP25" i="9"/>
  <c r="RX25" i="9"/>
  <c r="SF25" i="9"/>
  <c r="SN25" i="9"/>
  <c r="SV25" i="9"/>
  <c r="TD25" i="9"/>
  <c r="TL25" i="9"/>
  <c r="R19" i="9"/>
  <c r="Z19" i="9"/>
  <c r="AH19" i="9"/>
  <c r="AP19" i="9"/>
  <c r="AX19" i="9"/>
  <c r="BF19" i="9"/>
  <c r="BN19" i="9"/>
  <c r="BV19" i="9"/>
  <c r="CD19" i="9"/>
  <c r="CL19" i="9"/>
  <c r="CT19" i="9"/>
  <c r="DB19" i="9"/>
  <c r="DJ19" i="9"/>
  <c r="DR19" i="9"/>
  <c r="DZ19" i="9"/>
  <c r="EH19" i="9"/>
  <c r="EP19" i="9"/>
  <c r="EX19" i="9"/>
  <c r="FF19" i="9"/>
  <c r="FN19" i="9"/>
  <c r="FV19" i="9"/>
  <c r="GD19" i="9"/>
  <c r="GL19" i="9"/>
  <c r="GT19" i="9"/>
  <c r="HB19" i="9"/>
  <c r="HJ19" i="9"/>
  <c r="HR19" i="9"/>
  <c r="HZ19" i="9"/>
  <c r="IH19" i="9"/>
  <c r="IP19" i="9"/>
  <c r="IX19" i="9"/>
  <c r="JF19" i="9"/>
  <c r="JN19" i="9"/>
  <c r="JV19" i="9"/>
  <c r="KD19" i="9"/>
  <c r="KL19" i="9"/>
  <c r="KT19" i="9"/>
  <c r="LB19" i="9"/>
  <c r="LJ19" i="9"/>
  <c r="LR19" i="9"/>
  <c r="LZ19" i="9"/>
  <c r="MH19" i="9"/>
  <c r="MP19" i="9"/>
  <c r="MX19" i="9"/>
  <c r="NF19" i="9"/>
  <c r="NN19" i="9"/>
  <c r="NV19" i="9"/>
  <c r="OD19" i="9"/>
  <c r="OL19" i="9"/>
  <c r="OT19" i="9"/>
  <c r="PB19" i="9"/>
  <c r="PJ19" i="9"/>
  <c r="PR19" i="9"/>
  <c r="PZ19" i="9"/>
  <c r="QH19" i="9"/>
  <c r="QP19" i="9"/>
  <c r="QX19" i="9"/>
  <c r="RF19" i="9"/>
  <c r="RN19" i="9"/>
  <c r="RV19" i="9"/>
  <c r="SD19" i="9"/>
  <c r="SL19" i="9"/>
  <c r="ST19" i="9"/>
  <c r="TB19" i="9"/>
  <c r="TJ19" i="9"/>
  <c r="L18" i="9"/>
  <c r="T18" i="9"/>
  <c r="AB18" i="9"/>
  <c r="AJ18" i="9"/>
  <c r="AR18" i="9"/>
  <c r="AZ18" i="9"/>
  <c r="BH18" i="9"/>
  <c r="BP18" i="9"/>
  <c r="BX18" i="9"/>
  <c r="CF18" i="9"/>
  <c r="CN18" i="9"/>
  <c r="CV18" i="9"/>
  <c r="DD18" i="9"/>
  <c r="DL18" i="9"/>
  <c r="DT18" i="9"/>
  <c r="EB18" i="9"/>
  <c r="EJ18" i="9"/>
  <c r="ER18" i="9"/>
  <c r="EZ18" i="9"/>
  <c r="FH18" i="9"/>
  <c r="FP18" i="9"/>
  <c r="FX18" i="9"/>
  <c r="GF18" i="9"/>
  <c r="GN18" i="9"/>
  <c r="GV18" i="9"/>
  <c r="HD18" i="9"/>
  <c r="HL18" i="9"/>
  <c r="HT18" i="9"/>
  <c r="IB18" i="9"/>
  <c r="IJ18" i="9"/>
  <c r="IR18" i="9"/>
  <c r="IZ18" i="9"/>
  <c r="JH18" i="9"/>
  <c r="JP18" i="9"/>
  <c r="JX18" i="9"/>
  <c r="KF18" i="9"/>
  <c r="KN18" i="9"/>
  <c r="KV18" i="9"/>
  <c r="LD18" i="9"/>
  <c r="LL18" i="9"/>
  <c r="LT18" i="9"/>
  <c r="MB18" i="9"/>
  <c r="MJ18" i="9"/>
  <c r="MR18" i="9"/>
  <c r="MZ18" i="9"/>
  <c r="NH18" i="9"/>
  <c r="NP18" i="9"/>
  <c r="NX18" i="9"/>
  <c r="OF18" i="9"/>
  <c r="ON18" i="9"/>
  <c r="OV18" i="9"/>
  <c r="PD18" i="9"/>
  <c r="PL18" i="9"/>
  <c r="PT18" i="9"/>
  <c r="QB18" i="9"/>
  <c r="QJ18" i="9"/>
  <c r="QR18" i="9"/>
  <c r="QZ18" i="9"/>
  <c r="RH18" i="9"/>
  <c r="RP18" i="9"/>
  <c r="RX18" i="9"/>
  <c r="SF18" i="9"/>
  <c r="SN18" i="9"/>
  <c r="SV18" i="9"/>
  <c r="TD18" i="9"/>
  <c r="TL18" i="9"/>
  <c r="GG21" i="9"/>
  <c r="QC21" i="9"/>
  <c r="FW22" i="9"/>
  <c r="PS22" i="9"/>
  <c r="FM31" i="9"/>
  <c r="PI31" i="9"/>
  <c r="ES17" i="9"/>
  <c r="OO17" i="9"/>
  <c r="AI26" i="9"/>
  <c r="CU26" i="9"/>
  <c r="FG26" i="9"/>
  <c r="HS26" i="9"/>
  <c r="KE26" i="9"/>
  <c r="MQ26" i="9"/>
  <c r="PC26" i="9"/>
  <c r="RO26" i="9"/>
  <c r="Y25" i="9"/>
  <c r="CK25" i="9"/>
  <c r="DZ25" i="9"/>
  <c r="FF25" i="9"/>
  <c r="GJ25" i="9"/>
  <c r="HB25" i="9"/>
  <c r="HY25" i="9"/>
  <c r="IV25" i="9"/>
  <c r="JN25" i="9"/>
  <c r="KK25" i="9"/>
  <c r="LH25" i="9"/>
  <c r="LZ25" i="9"/>
  <c r="MW25" i="9"/>
  <c r="NT25" i="9"/>
  <c r="OE25" i="9"/>
  <c r="OS25" i="9"/>
  <c r="PD25" i="9"/>
  <c r="PM25" i="9"/>
  <c r="PU25" i="9"/>
  <c r="QC25" i="9"/>
  <c r="QK25" i="9"/>
  <c r="QS25" i="9"/>
  <c r="RA25" i="9"/>
  <c r="RI25" i="9"/>
  <c r="RQ25" i="9"/>
  <c r="RY25" i="9"/>
  <c r="SG25" i="9"/>
  <c r="SO25" i="9"/>
  <c r="SW25" i="9"/>
  <c r="TE25" i="9"/>
  <c r="S19" i="9"/>
  <c r="AA19" i="9"/>
  <c r="AI19" i="9"/>
  <c r="AQ19" i="9"/>
  <c r="AY19" i="9"/>
  <c r="BG19" i="9"/>
  <c r="BO19" i="9"/>
  <c r="BW19" i="9"/>
  <c r="CE19" i="9"/>
  <c r="CM19" i="9"/>
  <c r="CU19" i="9"/>
  <c r="DC19" i="9"/>
  <c r="DK19" i="9"/>
  <c r="DS19" i="9"/>
  <c r="EA19" i="9"/>
  <c r="EI19" i="9"/>
  <c r="EQ19" i="9"/>
  <c r="EY19" i="9"/>
  <c r="FG19" i="9"/>
  <c r="FO19" i="9"/>
  <c r="FW19" i="9"/>
  <c r="GE19" i="9"/>
  <c r="GM19" i="9"/>
  <c r="GU19" i="9"/>
  <c r="HC19" i="9"/>
  <c r="HK19" i="9"/>
  <c r="HS19" i="9"/>
  <c r="IA19" i="9"/>
  <c r="II19" i="9"/>
  <c r="IQ19" i="9"/>
  <c r="IY19" i="9"/>
  <c r="JG19" i="9"/>
  <c r="JO19" i="9"/>
  <c r="JW19" i="9"/>
  <c r="KE19" i="9"/>
  <c r="KM19" i="9"/>
  <c r="KU19" i="9"/>
  <c r="LC19" i="9"/>
  <c r="LK19" i="9"/>
  <c r="LS19" i="9"/>
  <c r="MA19" i="9"/>
  <c r="MI19" i="9"/>
  <c r="MQ19" i="9"/>
  <c r="MY19" i="9"/>
  <c r="NG19" i="9"/>
  <c r="NO19" i="9"/>
  <c r="NW19" i="9"/>
  <c r="OE19" i="9"/>
  <c r="OM19" i="9"/>
  <c r="OU19" i="9"/>
  <c r="PC19" i="9"/>
  <c r="PK19" i="9"/>
  <c r="PS19" i="9"/>
  <c r="QA19" i="9"/>
  <c r="QI19" i="9"/>
  <c r="QQ19" i="9"/>
  <c r="QY19" i="9"/>
  <c r="RG19" i="9"/>
  <c r="RO19" i="9"/>
  <c r="RW19" i="9"/>
  <c r="SE19" i="9"/>
  <c r="SM19" i="9"/>
  <c r="SU19" i="9"/>
  <c r="TC19" i="9"/>
  <c r="TK19" i="9"/>
  <c r="M18" i="9"/>
  <c r="U18" i="9"/>
  <c r="AC18" i="9"/>
  <c r="AK18" i="9"/>
  <c r="AS18" i="9"/>
  <c r="BA18" i="9"/>
  <c r="BI18" i="9"/>
  <c r="BQ18" i="9"/>
  <c r="BY18" i="9"/>
  <c r="CG18" i="9"/>
  <c r="CO18" i="9"/>
  <c r="CW18" i="9"/>
  <c r="DE18" i="9"/>
  <c r="DM18" i="9"/>
  <c r="DU18" i="9"/>
  <c r="EC18" i="9"/>
  <c r="EK18" i="9"/>
  <c r="ES18" i="9"/>
  <c r="FA18" i="9"/>
  <c r="FI18" i="9"/>
  <c r="FQ18" i="9"/>
  <c r="FY18" i="9"/>
  <c r="GG18" i="9"/>
  <c r="GO18" i="9"/>
  <c r="GW18" i="9"/>
  <c r="HE18" i="9"/>
  <c r="HM18" i="9"/>
  <c r="HU18" i="9"/>
  <c r="IC18" i="9"/>
  <c r="IK18" i="9"/>
  <c r="IS18" i="9"/>
  <c r="JA18" i="9"/>
  <c r="JI18" i="9"/>
  <c r="JQ18" i="9"/>
  <c r="JY18" i="9"/>
  <c r="KG18" i="9"/>
  <c r="KO18" i="9"/>
  <c r="KW18" i="9"/>
  <c r="LE18" i="9"/>
  <c r="LM18" i="9"/>
  <c r="LU18" i="9"/>
  <c r="MC18" i="9"/>
  <c r="MK18" i="9"/>
  <c r="MS18" i="9"/>
  <c r="NA18" i="9"/>
  <c r="NI18" i="9"/>
  <c r="NQ18" i="9"/>
  <c r="NY18" i="9"/>
  <c r="OG18" i="9"/>
  <c r="OO18" i="9"/>
  <c r="OW18" i="9"/>
  <c r="PE18" i="9"/>
  <c r="PM18" i="9"/>
  <c r="PU18" i="9"/>
  <c r="QC18" i="9"/>
  <c r="QK18" i="9"/>
  <c r="QS18" i="9"/>
  <c r="RA18" i="9"/>
  <c r="RI18" i="9"/>
  <c r="RQ18" i="9"/>
  <c r="RY18" i="9"/>
  <c r="SG18" i="9"/>
  <c r="SO18" i="9"/>
  <c r="SW18" i="9"/>
  <c r="TE18" i="9"/>
  <c r="HM21" i="9"/>
  <c r="RI21" i="9"/>
  <c r="HC22" i="9"/>
  <c r="QY22" i="9"/>
  <c r="GS31" i="9"/>
  <c r="QO31" i="9"/>
  <c r="FY17" i="9"/>
  <c r="PU17" i="9"/>
  <c r="AQ26" i="9"/>
  <c r="DC26" i="9"/>
  <c r="FO26" i="9"/>
  <c r="IA26" i="9"/>
  <c r="KM26" i="9"/>
  <c r="MY26" i="9"/>
  <c r="PK26" i="9"/>
  <c r="RW26" i="9"/>
  <c r="AG25" i="9"/>
  <c r="CS25" i="9"/>
  <c r="EG25" i="9"/>
  <c r="FM25" i="9"/>
  <c r="GK25" i="9"/>
  <c r="HH25" i="9"/>
  <c r="HZ25" i="9"/>
  <c r="IW25" i="9"/>
  <c r="JT25" i="9"/>
  <c r="KL25" i="9"/>
  <c r="LI25" i="9"/>
  <c r="MF25" i="9"/>
  <c r="MX25" i="9"/>
  <c r="NU25" i="9"/>
  <c r="OF25" i="9"/>
  <c r="OT25" i="9"/>
  <c r="PE25" i="9"/>
  <c r="PN25" i="9"/>
  <c r="PV25" i="9"/>
  <c r="QD25" i="9"/>
  <c r="QL25" i="9"/>
  <c r="QT25" i="9"/>
  <c r="RB25" i="9"/>
  <c r="RJ25" i="9"/>
  <c r="RR25" i="9"/>
  <c r="RZ25" i="9"/>
  <c r="SH25" i="9"/>
  <c r="SP25" i="9"/>
  <c r="SX25" i="9"/>
  <c r="TF25" i="9"/>
  <c r="L19" i="9"/>
  <c r="T19" i="9"/>
  <c r="AB19" i="9"/>
  <c r="AJ19" i="9"/>
  <c r="AR19" i="9"/>
  <c r="AZ19" i="9"/>
  <c r="BH19" i="9"/>
  <c r="BP19" i="9"/>
  <c r="BX19" i="9"/>
  <c r="CF19" i="9"/>
  <c r="CN19" i="9"/>
  <c r="CV19" i="9"/>
  <c r="DD19" i="9"/>
  <c r="DL19" i="9"/>
  <c r="DT19" i="9"/>
  <c r="EB19" i="9"/>
  <c r="EJ19" i="9"/>
  <c r="ER19" i="9"/>
  <c r="EZ19" i="9"/>
  <c r="FH19" i="9"/>
  <c r="FP19" i="9"/>
  <c r="FX19" i="9"/>
  <c r="GF19" i="9"/>
  <c r="GN19" i="9"/>
  <c r="GV19" i="9"/>
  <c r="HD19" i="9"/>
  <c r="HL19" i="9"/>
  <c r="HT19" i="9"/>
  <c r="IB19" i="9"/>
  <c r="IJ19" i="9"/>
  <c r="IR19" i="9"/>
  <c r="IZ19" i="9"/>
  <c r="JH19" i="9"/>
  <c r="JP19" i="9"/>
  <c r="JX19" i="9"/>
  <c r="KF19" i="9"/>
  <c r="KN19" i="9"/>
  <c r="KV19" i="9"/>
  <c r="LD19" i="9"/>
  <c r="LL19" i="9"/>
  <c r="LT19" i="9"/>
  <c r="MB19" i="9"/>
  <c r="MJ19" i="9"/>
  <c r="MR19" i="9"/>
  <c r="MZ19" i="9"/>
  <c r="NH19" i="9"/>
  <c r="NP19" i="9"/>
  <c r="NX19" i="9"/>
  <c r="OF19" i="9"/>
  <c r="ON19" i="9"/>
  <c r="OV19" i="9"/>
  <c r="PD19" i="9"/>
  <c r="PL19" i="9"/>
  <c r="PT19" i="9"/>
  <c r="QB19" i="9"/>
  <c r="QJ19" i="9"/>
  <c r="QR19" i="9"/>
  <c r="QZ19" i="9"/>
  <c r="RH19" i="9"/>
  <c r="RP19" i="9"/>
  <c r="RX19" i="9"/>
  <c r="SF19" i="9"/>
  <c r="SN19" i="9"/>
  <c r="SV19" i="9"/>
  <c r="TD19" i="9"/>
  <c r="TL19" i="9"/>
  <c r="N18" i="9"/>
  <c r="V18" i="9"/>
  <c r="AD18" i="9"/>
  <c r="AL18" i="9"/>
  <c r="AT18" i="9"/>
  <c r="BB18" i="9"/>
  <c r="BJ18" i="9"/>
  <c r="BR18" i="9"/>
  <c r="BZ18" i="9"/>
  <c r="CH18" i="9"/>
  <c r="CP18" i="9"/>
  <c r="CX18" i="9"/>
  <c r="DF18" i="9"/>
  <c r="DN18" i="9"/>
  <c r="DV18" i="9"/>
  <c r="ED18" i="9"/>
  <c r="EL18" i="9"/>
  <c r="ET18" i="9"/>
  <c r="FB18" i="9"/>
  <c r="FJ18" i="9"/>
  <c r="FR18" i="9"/>
  <c r="FZ18" i="9"/>
  <c r="GH18" i="9"/>
  <c r="GP18" i="9"/>
  <c r="GX18" i="9"/>
  <c r="HF18" i="9"/>
  <c r="HN18" i="9"/>
  <c r="HV18" i="9"/>
  <c r="ID18" i="9"/>
  <c r="IL18" i="9"/>
  <c r="IT18" i="9"/>
  <c r="JB18" i="9"/>
  <c r="JJ18" i="9"/>
  <c r="JR18" i="9"/>
  <c r="JZ18" i="9"/>
  <c r="KH18" i="9"/>
  <c r="KP18" i="9"/>
  <c r="KX18" i="9"/>
  <c r="LF18" i="9"/>
  <c r="LN18" i="9"/>
  <c r="LV18" i="9"/>
  <c r="MD18" i="9"/>
  <c r="ML18" i="9"/>
  <c r="MT18" i="9"/>
  <c r="NB18" i="9"/>
  <c r="NJ18" i="9"/>
  <c r="NR18" i="9"/>
  <c r="NZ18" i="9"/>
  <c r="OH18" i="9"/>
  <c r="OP18" i="9"/>
  <c r="OX18" i="9"/>
  <c r="PF18" i="9"/>
  <c r="PN18" i="9"/>
  <c r="PV18" i="9"/>
  <c r="QD18" i="9"/>
  <c r="QL18" i="9"/>
  <c r="QT18" i="9"/>
  <c r="RB18" i="9"/>
  <c r="RJ18" i="9"/>
  <c r="RR18" i="9"/>
  <c r="RZ18" i="9"/>
  <c r="SH18" i="9"/>
  <c r="SP18" i="9"/>
  <c r="SX18" i="9"/>
  <c r="TF18" i="9"/>
  <c r="IS21" i="9"/>
  <c r="SO21" i="9"/>
  <c r="II22" i="9"/>
  <c r="SE22" i="9"/>
  <c r="HY31" i="9"/>
  <c r="RU31" i="9"/>
  <c r="HE17" i="9"/>
  <c r="RA17" i="9"/>
  <c r="AY26" i="9"/>
  <c r="DK26" i="9"/>
  <c r="FW26" i="9"/>
  <c r="II26" i="9"/>
  <c r="KU26" i="9"/>
  <c r="NG26" i="9"/>
  <c r="PS26" i="9"/>
  <c r="SE26" i="9"/>
  <c r="AO25" i="9"/>
  <c r="DA25" i="9"/>
  <c r="EH25" i="9"/>
  <c r="FN25" i="9"/>
  <c r="GL25" i="9"/>
  <c r="HI25" i="9"/>
  <c r="IF25" i="9"/>
  <c r="IX25" i="9"/>
  <c r="JU25" i="9"/>
  <c r="KR25" i="9"/>
  <c r="LJ25" i="9"/>
  <c r="MG25" i="9"/>
  <c r="ND25" i="9"/>
  <c r="NV25" i="9"/>
  <c r="OJ25" i="9"/>
  <c r="OU25" i="9"/>
  <c r="PF25" i="9"/>
  <c r="PO25" i="9"/>
  <c r="PW25" i="9"/>
  <c r="QE25" i="9"/>
  <c r="QM25" i="9"/>
  <c r="QU25" i="9"/>
  <c r="RC25" i="9"/>
  <c r="RK25" i="9"/>
  <c r="RS25" i="9"/>
  <c r="SA25" i="9"/>
  <c r="SI25" i="9"/>
  <c r="SQ25" i="9"/>
  <c r="SY25" i="9"/>
  <c r="TG25" i="9"/>
  <c r="M19" i="9"/>
  <c r="U19" i="9"/>
  <c r="AC19" i="9"/>
  <c r="AK19" i="9"/>
  <c r="AS19" i="9"/>
  <c r="BA19" i="9"/>
  <c r="BI19" i="9"/>
  <c r="BQ19" i="9"/>
  <c r="BY19" i="9"/>
  <c r="CG19" i="9"/>
  <c r="CO19" i="9"/>
  <c r="CW19" i="9"/>
  <c r="DE19" i="9"/>
  <c r="DM19" i="9"/>
  <c r="DU19" i="9"/>
  <c r="EC19" i="9"/>
  <c r="EK19" i="9"/>
  <c r="ES19" i="9"/>
  <c r="FA19" i="9"/>
  <c r="FI19" i="9"/>
  <c r="FQ19" i="9"/>
  <c r="FY19" i="9"/>
  <c r="GG19" i="9"/>
  <c r="GO19" i="9"/>
  <c r="GW19" i="9"/>
  <c r="HE19" i="9"/>
  <c r="HM19" i="9"/>
  <c r="HU19" i="9"/>
  <c r="IC19" i="9"/>
  <c r="IK19" i="9"/>
  <c r="IS19" i="9"/>
  <c r="JA19" i="9"/>
  <c r="JI19" i="9"/>
  <c r="JQ19" i="9"/>
  <c r="JY19" i="9"/>
  <c r="KG19" i="9"/>
  <c r="KO19" i="9"/>
  <c r="KW19" i="9"/>
  <c r="LE19" i="9"/>
  <c r="LM19" i="9"/>
  <c r="LU19" i="9"/>
  <c r="MC19" i="9"/>
  <c r="MK19" i="9"/>
  <c r="MS19" i="9"/>
  <c r="NA19" i="9"/>
  <c r="NI19" i="9"/>
  <c r="NQ19" i="9"/>
  <c r="NY19" i="9"/>
  <c r="OG19" i="9"/>
  <c r="OO19" i="9"/>
  <c r="OW19" i="9"/>
  <c r="PE19" i="9"/>
  <c r="PM19" i="9"/>
  <c r="PU19" i="9"/>
  <c r="QC19" i="9"/>
  <c r="QK19" i="9"/>
  <c r="QS19" i="9"/>
  <c r="RA19" i="9"/>
  <c r="RI19" i="9"/>
  <c r="RQ19" i="9"/>
  <c r="RY19" i="9"/>
  <c r="SG19" i="9"/>
  <c r="SO19" i="9"/>
  <c r="SW19" i="9"/>
  <c r="TE19" i="9"/>
  <c r="O18" i="9"/>
  <c r="W18" i="9"/>
  <c r="AE18" i="9"/>
  <c r="AM18" i="9"/>
  <c r="AU18" i="9"/>
  <c r="BC18" i="9"/>
  <c r="BK18" i="9"/>
  <c r="BS18" i="9"/>
  <c r="CA18" i="9"/>
  <c r="CI18" i="9"/>
  <c r="CQ18" i="9"/>
  <c r="CY18" i="9"/>
  <c r="DG18" i="9"/>
  <c r="DO18" i="9"/>
  <c r="DW18" i="9"/>
  <c r="EE18" i="9"/>
  <c r="EM18" i="9"/>
  <c r="EU18" i="9"/>
  <c r="FC18" i="9"/>
  <c r="FK18" i="9"/>
  <c r="FS18" i="9"/>
  <c r="GA18" i="9"/>
  <c r="GI18" i="9"/>
  <c r="GQ18" i="9"/>
  <c r="GY18" i="9"/>
  <c r="HG18" i="9"/>
  <c r="HO18" i="9"/>
  <c r="HW18" i="9"/>
  <c r="IE18" i="9"/>
  <c r="IM18" i="9"/>
  <c r="IU18" i="9"/>
  <c r="JC18" i="9"/>
  <c r="JK18" i="9"/>
  <c r="JS18" i="9"/>
  <c r="KA18" i="9"/>
  <c r="KI18" i="9"/>
  <c r="KQ18" i="9"/>
  <c r="KY18" i="9"/>
  <c r="LG18" i="9"/>
  <c r="LO18" i="9"/>
  <c r="LW18" i="9"/>
  <c r="ME18" i="9"/>
  <c r="MM18" i="9"/>
  <c r="MU18" i="9"/>
  <c r="NC18" i="9"/>
  <c r="NK18" i="9"/>
  <c r="NS18" i="9"/>
  <c r="OA18" i="9"/>
  <c r="OI18" i="9"/>
  <c r="OQ18" i="9"/>
  <c r="OY18" i="9"/>
  <c r="PG18" i="9"/>
  <c r="PO18" i="9"/>
  <c r="PW18" i="9"/>
  <c r="QE18" i="9"/>
  <c r="QM18" i="9"/>
  <c r="QU18" i="9"/>
  <c r="RC18" i="9"/>
  <c r="RK18" i="9"/>
  <c r="RS18" i="9"/>
  <c r="SA18" i="9"/>
  <c r="SI18" i="9"/>
  <c r="SQ18" i="9"/>
  <c r="SY18" i="9"/>
  <c r="TG18" i="9"/>
  <c r="AC21" i="9"/>
  <c r="JY21" i="9"/>
  <c r="S22" i="9"/>
  <c r="JO22" i="9"/>
  <c r="TK22" i="9"/>
  <c r="JE31" i="9"/>
  <c r="TA31" i="9"/>
  <c r="IK17" i="9"/>
  <c r="SG17" i="9"/>
  <c r="BG26" i="9"/>
  <c r="DS26" i="9"/>
  <c r="GE26" i="9"/>
  <c r="IQ26" i="9"/>
  <c r="LC26" i="9"/>
  <c r="NO26" i="9"/>
  <c r="QA26" i="9"/>
  <c r="SM26" i="9"/>
  <c r="AW25" i="9"/>
  <c r="DI25" i="9"/>
  <c r="EO25" i="9"/>
  <c r="FU25" i="9"/>
  <c r="GR25" i="9"/>
  <c r="HJ25" i="9"/>
  <c r="IG25" i="9"/>
  <c r="JD25" i="9"/>
  <c r="JV25" i="9"/>
  <c r="KS25" i="9"/>
  <c r="LP25" i="9"/>
  <c r="MH25" i="9"/>
  <c r="NE25" i="9"/>
  <c r="NW25" i="9"/>
  <c r="OK25" i="9"/>
  <c r="OV25" i="9"/>
  <c r="PH25" i="9"/>
  <c r="PP25" i="9"/>
  <c r="PX25" i="9"/>
  <c r="QF25" i="9"/>
  <c r="QN25" i="9"/>
  <c r="QV25" i="9"/>
  <c r="RD25" i="9"/>
  <c r="RL25" i="9"/>
  <c r="RT25" i="9"/>
  <c r="SB25" i="9"/>
  <c r="SJ25" i="9"/>
  <c r="SR25" i="9"/>
  <c r="SZ25" i="9"/>
  <c r="TH25" i="9"/>
  <c r="N19" i="9"/>
  <c r="V19" i="9"/>
  <c r="AD19" i="9"/>
  <c r="AL19" i="9"/>
  <c r="AT19" i="9"/>
  <c r="BB19" i="9"/>
  <c r="BJ19" i="9"/>
  <c r="BR19" i="9"/>
  <c r="BZ19" i="9"/>
  <c r="CH19" i="9"/>
  <c r="CP19" i="9"/>
  <c r="CX19" i="9"/>
  <c r="DF19" i="9"/>
  <c r="DN19" i="9"/>
  <c r="DV19" i="9"/>
  <c r="ED19" i="9"/>
  <c r="EL19" i="9"/>
  <c r="ET19" i="9"/>
  <c r="FB19" i="9"/>
  <c r="FJ19" i="9"/>
  <c r="FR19" i="9"/>
  <c r="FZ19" i="9"/>
  <c r="GH19" i="9"/>
  <c r="GP19" i="9"/>
  <c r="GX19" i="9"/>
  <c r="HF19" i="9"/>
  <c r="HN19" i="9"/>
  <c r="HV19" i="9"/>
  <c r="ID19" i="9"/>
  <c r="IL19" i="9"/>
  <c r="IT19" i="9"/>
  <c r="JB19" i="9"/>
  <c r="JJ19" i="9"/>
  <c r="JR19" i="9"/>
  <c r="JZ19" i="9"/>
  <c r="KH19" i="9"/>
  <c r="KP19" i="9"/>
  <c r="KX19" i="9"/>
  <c r="LF19" i="9"/>
  <c r="LN19" i="9"/>
  <c r="LV19" i="9"/>
  <c r="MD19" i="9"/>
  <c r="ML19" i="9"/>
  <c r="MT19" i="9"/>
  <c r="NB19" i="9"/>
  <c r="NJ19" i="9"/>
  <c r="NR19" i="9"/>
  <c r="NZ19" i="9"/>
  <c r="OH19" i="9"/>
  <c r="OP19" i="9"/>
  <c r="OX19" i="9"/>
  <c r="PF19" i="9"/>
  <c r="PN19" i="9"/>
  <c r="PV19" i="9"/>
  <c r="QD19" i="9"/>
  <c r="QL19" i="9"/>
  <c r="QT19" i="9"/>
  <c r="RB19" i="9"/>
  <c r="RJ19" i="9"/>
  <c r="RR19" i="9"/>
  <c r="RZ19" i="9"/>
  <c r="SH19" i="9"/>
  <c r="SP19" i="9"/>
  <c r="SX19" i="9"/>
  <c r="TF19" i="9"/>
  <c r="P18" i="9"/>
  <c r="X18" i="9"/>
  <c r="AF18" i="9"/>
  <c r="AN18" i="9"/>
  <c r="AV18" i="9"/>
  <c r="BD18" i="9"/>
  <c r="BL18" i="9"/>
  <c r="BT18" i="9"/>
  <c r="CB18" i="9"/>
  <c r="CJ18" i="9"/>
  <c r="CR18" i="9"/>
  <c r="CZ18" i="9"/>
  <c r="DH18" i="9"/>
  <c r="DP18" i="9"/>
  <c r="DX18" i="9"/>
  <c r="EF18" i="9"/>
  <c r="EN18" i="9"/>
  <c r="EV18" i="9"/>
  <c r="FD18" i="9"/>
  <c r="FL18" i="9"/>
  <c r="FT18" i="9"/>
  <c r="GB18" i="9"/>
  <c r="GJ18" i="9"/>
  <c r="GR18" i="9"/>
  <c r="GZ18" i="9"/>
  <c r="HH18" i="9"/>
  <c r="HP18" i="9"/>
  <c r="HX18" i="9"/>
  <c r="IF18" i="9"/>
  <c r="IN18" i="9"/>
  <c r="IV18" i="9"/>
  <c r="JD18" i="9"/>
  <c r="JL18" i="9"/>
  <c r="JT18" i="9"/>
  <c r="KB18" i="9"/>
  <c r="KJ18" i="9"/>
  <c r="KR18" i="9"/>
  <c r="KZ18" i="9"/>
  <c r="LH18" i="9"/>
  <c r="LP18" i="9"/>
  <c r="LX18" i="9"/>
  <c r="MF18" i="9"/>
  <c r="MN18" i="9"/>
  <c r="MV18" i="9"/>
  <c r="ND18" i="9"/>
  <c r="NL18" i="9"/>
  <c r="NT18" i="9"/>
  <c r="OB18" i="9"/>
  <c r="OJ18" i="9"/>
  <c r="OR18" i="9"/>
  <c r="OZ18" i="9"/>
  <c r="PH18" i="9"/>
  <c r="PP18" i="9"/>
  <c r="PX18" i="9"/>
  <c r="QF18" i="9"/>
  <c r="QN18" i="9"/>
  <c r="QV18" i="9"/>
  <c r="RD18" i="9"/>
  <c r="RL18" i="9"/>
  <c r="RT18" i="9"/>
  <c r="SB18" i="9"/>
  <c r="SJ18" i="9"/>
  <c r="SR18" i="9"/>
  <c r="SZ18" i="9"/>
  <c r="TH18" i="9"/>
  <c r="BI21" i="9"/>
  <c r="LE21" i="9"/>
  <c r="AY22" i="9"/>
  <c r="KU22" i="9"/>
  <c r="AO31" i="9"/>
  <c r="KK31" i="9"/>
  <c r="U17" i="9"/>
  <c r="JQ17" i="9"/>
  <c r="BO26" i="9"/>
  <c r="EA26" i="9"/>
  <c r="GM26" i="9"/>
  <c r="IY26" i="9"/>
  <c r="LK26" i="9"/>
  <c r="NW26" i="9"/>
  <c r="QI26" i="9"/>
  <c r="SU26" i="9"/>
  <c r="BE25" i="9"/>
  <c r="DJ25" i="9"/>
  <c r="EP25" i="9"/>
  <c r="FV25" i="9"/>
  <c r="GS25" i="9"/>
  <c r="HP25" i="9"/>
  <c r="IH25" i="9"/>
  <c r="JE25" i="9"/>
  <c r="KB25" i="9"/>
  <c r="KT25" i="9"/>
  <c r="LQ25" i="9"/>
  <c r="MN25" i="9"/>
  <c r="NF25" i="9"/>
  <c r="NX25" i="9"/>
  <c r="OL25" i="9"/>
  <c r="OZ25" i="9"/>
  <c r="PI25" i="9"/>
  <c r="PQ25" i="9"/>
  <c r="PY25" i="9"/>
  <c r="QG25" i="9"/>
  <c r="QO25" i="9"/>
  <c r="QW25" i="9"/>
  <c r="RE25" i="9"/>
  <c r="RM25" i="9"/>
  <c r="RU25" i="9"/>
  <c r="SC25" i="9"/>
  <c r="SK25" i="9"/>
  <c r="SS25" i="9"/>
  <c r="TA25" i="9"/>
  <c r="TI25" i="9"/>
  <c r="O19" i="9"/>
  <c r="W19" i="9"/>
  <c r="AE19" i="9"/>
  <c r="AM19" i="9"/>
  <c r="AU19" i="9"/>
  <c r="BC19" i="9"/>
  <c r="BK19" i="9"/>
  <c r="BS19" i="9"/>
  <c r="CA19" i="9"/>
  <c r="CI19" i="9"/>
  <c r="CQ19" i="9"/>
  <c r="CY19" i="9"/>
  <c r="DG19" i="9"/>
  <c r="DO19" i="9"/>
  <c r="DW19" i="9"/>
  <c r="EE19" i="9"/>
  <c r="EM19" i="9"/>
  <c r="EU19" i="9"/>
  <c r="FC19" i="9"/>
  <c r="FK19" i="9"/>
  <c r="FS19" i="9"/>
  <c r="GA19" i="9"/>
  <c r="GI19" i="9"/>
  <c r="GQ19" i="9"/>
  <c r="GY19" i="9"/>
  <c r="HG19" i="9"/>
  <c r="HO19" i="9"/>
  <c r="HW19" i="9"/>
  <c r="IE19" i="9"/>
  <c r="IM19" i="9"/>
  <c r="IU19" i="9"/>
  <c r="JC19" i="9"/>
  <c r="JK19" i="9"/>
  <c r="JS19" i="9"/>
  <c r="KA19" i="9"/>
  <c r="KI19" i="9"/>
  <c r="KQ19" i="9"/>
  <c r="KY19" i="9"/>
  <c r="LG19" i="9"/>
  <c r="LO19" i="9"/>
  <c r="LW19" i="9"/>
  <c r="ME19" i="9"/>
  <c r="MM19" i="9"/>
  <c r="MU19" i="9"/>
  <c r="NC19" i="9"/>
  <c r="NK19" i="9"/>
  <c r="NS19" i="9"/>
  <c r="OA19" i="9"/>
  <c r="OI19" i="9"/>
  <c r="OQ19" i="9"/>
  <c r="OY19" i="9"/>
  <c r="PG19" i="9"/>
  <c r="PO19" i="9"/>
  <c r="PW19" i="9"/>
  <c r="QE19" i="9"/>
  <c r="QM19" i="9"/>
  <c r="QU19" i="9"/>
  <c r="RC19" i="9"/>
  <c r="RK19" i="9"/>
  <c r="RS19" i="9"/>
  <c r="SA19" i="9"/>
  <c r="SI19" i="9"/>
  <c r="SQ19" i="9"/>
  <c r="SY19" i="9"/>
  <c r="TG19" i="9"/>
  <c r="Q18" i="9"/>
  <c r="Y18" i="9"/>
  <c r="AG18" i="9"/>
  <c r="AO18" i="9"/>
  <c r="AW18" i="9"/>
  <c r="BE18" i="9"/>
  <c r="BM18" i="9"/>
  <c r="BU18" i="9"/>
  <c r="CC18" i="9"/>
  <c r="CK18" i="9"/>
  <c r="CS18" i="9"/>
  <c r="DA18" i="9"/>
  <c r="DI18" i="9"/>
  <c r="DQ18" i="9"/>
  <c r="DY18" i="9"/>
  <c r="EG18" i="9"/>
  <c r="EO18" i="9"/>
  <c r="EW18" i="9"/>
  <c r="FE18" i="9"/>
  <c r="FM18" i="9"/>
  <c r="FU18" i="9"/>
  <c r="GC18" i="9"/>
  <c r="GK18" i="9"/>
  <c r="GS18" i="9"/>
  <c r="HA18" i="9"/>
  <c r="HI18" i="9"/>
  <c r="HQ18" i="9"/>
  <c r="HY18" i="9"/>
  <c r="IG18" i="9"/>
  <c r="IO18" i="9"/>
  <c r="IW18" i="9"/>
  <c r="JE18" i="9"/>
  <c r="JM18" i="9"/>
  <c r="JU18" i="9"/>
  <c r="KC18" i="9"/>
  <c r="KK18" i="9"/>
  <c r="KS18" i="9"/>
  <c r="LA18" i="9"/>
  <c r="LI18" i="9"/>
  <c r="LQ18" i="9"/>
  <c r="LY18" i="9"/>
  <c r="MG18" i="9"/>
  <c r="MO18" i="9"/>
  <c r="MW18" i="9"/>
  <c r="NE18" i="9"/>
  <c r="NM18" i="9"/>
  <c r="NU18" i="9"/>
  <c r="OC18" i="9"/>
  <c r="OK18" i="9"/>
  <c r="OS18" i="9"/>
  <c r="PA18" i="9"/>
  <c r="PI18" i="9"/>
  <c r="PQ18" i="9"/>
  <c r="PY18" i="9"/>
  <c r="QG18" i="9"/>
  <c r="QO18" i="9"/>
  <c r="QW18" i="9"/>
  <c r="RE18" i="9"/>
  <c r="RM18" i="9"/>
  <c r="RU18" i="9"/>
  <c r="SC18" i="9"/>
  <c r="SK18" i="9"/>
  <c r="SS18" i="9"/>
  <c r="TA18" i="9"/>
  <c r="TI18" i="9"/>
  <c r="CO21" i="9"/>
  <c r="BA17" i="9"/>
  <c r="LS26" i="9"/>
  <c r="GT25" i="9"/>
  <c r="NL25" i="9"/>
  <c r="QP25" i="9"/>
  <c r="TB25" i="9"/>
  <c r="BL19" i="9"/>
  <c r="DX19" i="9"/>
  <c r="GJ19" i="9"/>
  <c r="IV19" i="9"/>
  <c r="LH19" i="9"/>
  <c r="NT19" i="9"/>
  <c r="QF19" i="9"/>
  <c r="SR19" i="9"/>
  <c r="AH18" i="9"/>
  <c r="CT18" i="9"/>
  <c r="FF18" i="9"/>
  <c r="HR18" i="9"/>
  <c r="KD18" i="9"/>
  <c r="MP18" i="9"/>
  <c r="PB18" i="9"/>
  <c r="RN18" i="9"/>
  <c r="MK21" i="9"/>
  <c r="KW17" i="9"/>
  <c r="OE26" i="9"/>
  <c r="HQ25" i="9"/>
  <c r="OB25" i="9"/>
  <c r="QX25" i="9"/>
  <c r="TJ25" i="9"/>
  <c r="BT19" i="9"/>
  <c r="EF19" i="9"/>
  <c r="GR19" i="9"/>
  <c r="JD19" i="9"/>
  <c r="LP19" i="9"/>
  <c r="OB19" i="9"/>
  <c r="QN19" i="9"/>
  <c r="SZ19" i="9"/>
  <c r="AP18" i="9"/>
  <c r="DB18" i="9"/>
  <c r="FN18" i="9"/>
  <c r="HZ18" i="9"/>
  <c r="KL18" i="9"/>
  <c r="MX18" i="9"/>
  <c r="PJ18" i="9"/>
  <c r="RV18" i="9"/>
  <c r="CE22" i="9"/>
  <c r="QQ26" i="9"/>
  <c r="IN25" i="9"/>
  <c r="OM25" i="9"/>
  <c r="RF25" i="9"/>
  <c r="P19" i="9"/>
  <c r="CB19" i="9"/>
  <c r="EN19" i="9"/>
  <c r="GZ19" i="9"/>
  <c r="JL19" i="9"/>
  <c r="LX19" i="9"/>
  <c r="OJ19" i="9"/>
  <c r="QV19" i="9"/>
  <c r="TH19" i="9"/>
  <c r="AX18" i="9"/>
  <c r="DJ18" i="9"/>
  <c r="FV18" i="9"/>
  <c r="IH18" i="9"/>
  <c r="KT18" i="9"/>
  <c r="NF18" i="9"/>
  <c r="PR18" i="9"/>
  <c r="SD18" i="9"/>
  <c r="MA22" i="9"/>
  <c r="TC26" i="9"/>
  <c r="JF25" i="9"/>
  <c r="PA25" i="9"/>
  <c r="RN25" i="9"/>
  <c r="X19" i="9"/>
  <c r="CJ19" i="9"/>
  <c r="EV19" i="9"/>
  <c r="HH19" i="9"/>
  <c r="JT19" i="9"/>
  <c r="MF19" i="9"/>
  <c r="OR19" i="9"/>
  <c r="RD19" i="9"/>
  <c r="BF18" i="9"/>
  <c r="DR18" i="9"/>
  <c r="GD18" i="9"/>
  <c r="IP18" i="9"/>
  <c r="LB18" i="9"/>
  <c r="NN18" i="9"/>
  <c r="PZ18" i="9"/>
  <c r="SL18" i="9"/>
  <c r="BU31" i="9"/>
  <c r="BW26" i="9"/>
  <c r="BM25" i="9"/>
  <c r="KC25" i="9"/>
  <c r="PJ25" i="9"/>
  <c r="RV25" i="9"/>
  <c r="AF19" i="9"/>
  <c r="CR19" i="9"/>
  <c r="FD19" i="9"/>
  <c r="HP19" i="9"/>
  <c r="KB19" i="9"/>
  <c r="MN19" i="9"/>
  <c r="OZ19" i="9"/>
  <c r="RL19" i="9"/>
  <c r="BN18" i="9"/>
  <c r="DZ18" i="9"/>
  <c r="GL18" i="9"/>
  <c r="IX18" i="9"/>
  <c r="LJ18" i="9"/>
  <c r="NV18" i="9"/>
  <c r="QH18" i="9"/>
  <c r="ST18" i="9"/>
  <c r="LQ31" i="9"/>
  <c r="EI26" i="9"/>
  <c r="DQ25" i="9"/>
  <c r="KZ25" i="9"/>
  <c r="PR25" i="9"/>
  <c r="SD25" i="9"/>
  <c r="AN19" i="9"/>
  <c r="CZ19" i="9"/>
  <c r="FL19" i="9"/>
  <c r="HX19" i="9"/>
  <c r="KJ19" i="9"/>
  <c r="MV19" i="9"/>
  <c r="PH19" i="9"/>
  <c r="RT19" i="9"/>
  <c r="BV18" i="9"/>
  <c r="EH18" i="9"/>
  <c r="GT18" i="9"/>
  <c r="JF18" i="9"/>
  <c r="LR18" i="9"/>
  <c r="OD18" i="9"/>
  <c r="QP18" i="9"/>
  <c r="TB18" i="9"/>
  <c r="GU26" i="9"/>
  <c r="EW25" i="9"/>
  <c r="LR25" i="9"/>
  <c r="PZ25" i="9"/>
  <c r="SL25" i="9"/>
  <c r="AV19" i="9"/>
  <c r="DH19" i="9"/>
  <c r="FT19" i="9"/>
  <c r="IF19" i="9"/>
  <c r="KR19" i="9"/>
  <c r="ND19" i="9"/>
  <c r="PP19" i="9"/>
  <c r="SB19" i="9"/>
  <c r="R18" i="9"/>
  <c r="CD18" i="9"/>
  <c r="EP18" i="9"/>
  <c r="HB18" i="9"/>
  <c r="JN18" i="9"/>
  <c r="LZ18" i="9"/>
  <c r="OL18" i="9"/>
  <c r="QX18" i="9"/>
  <c r="TJ18" i="9"/>
  <c r="BD19" i="9"/>
  <c r="Z18" i="9"/>
  <c r="DP19" i="9"/>
  <c r="CL18" i="9"/>
  <c r="GB19" i="9"/>
  <c r="EX18" i="9"/>
  <c r="JG26" i="9"/>
  <c r="IN19" i="9"/>
  <c r="HJ18" i="9"/>
  <c r="GB25" i="9"/>
  <c r="KZ19" i="9"/>
  <c r="JV18" i="9"/>
  <c r="MO25" i="9"/>
  <c r="NL19" i="9"/>
  <c r="MH18" i="9"/>
  <c r="QH25" i="9"/>
  <c r="PX19" i="9"/>
  <c r="OT18" i="9"/>
  <c r="ST25" i="9"/>
  <c r="SJ19" i="9"/>
  <c r="RF18" i="9"/>
  <c r="N34" i="9"/>
  <c r="V34" i="9"/>
  <c r="AD34" i="9"/>
  <c r="AL34" i="9"/>
  <c r="AT34" i="9"/>
  <c r="BB34" i="9"/>
  <c r="BJ34" i="9"/>
  <c r="BR34" i="9"/>
  <c r="BZ34" i="9"/>
  <c r="CH34" i="9"/>
  <c r="CP34" i="9"/>
  <c r="CX34" i="9"/>
  <c r="DF34" i="9"/>
  <c r="DN34" i="9"/>
  <c r="DV34" i="9"/>
  <c r="ED34" i="9"/>
  <c r="EL34" i="9"/>
  <c r="ET34" i="9"/>
  <c r="FB34" i="9"/>
  <c r="FJ34" i="9"/>
  <c r="FR34" i="9"/>
  <c r="FZ34" i="9"/>
  <c r="GH34" i="9"/>
  <c r="GP34" i="9"/>
  <c r="GX34" i="9"/>
  <c r="HF34" i="9"/>
  <c r="HN34" i="9"/>
  <c r="HV34" i="9"/>
  <c r="ID34" i="9"/>
  <c r="IL34" i="9"/>
  <c r="IT34" i="9"/>
  <c r="JB34" i="9"/>
  <c r="JJ34" i="9"/>
  <c r="JR34" i="9"/>
  <c r="JZ34" i="9"/>
  <c r="KH34" i="9"/>
  <c r="KP34" i="9"/>
  <c r="KX34" i="9"/>
  <c r="LF34" i="9"/>
  <c r="LN34" i="9"/>
  <c r="LV34" i="9"/>
  <c r="MD34" i="9"/>
  <c r="ML34" i="9"/>
  <c r="MT34" i="9"/>
  <c r="NB34" i="9"/>
  <c r="NJ34" i="9"/>
  <c r="NR34" i="9"/>
  <c r="NZ34" i="9"/>
  <c r="OH34" i="9"/>
  <c r="OP34" i="9"/>
  <c r="OX34" i="9"/>
  <c r="PF34" i="9"/>
  <c r="PN34" i="9"/>
  <c r="PV34" i="9"/>
  <c r="QD34" i="9"/>
  <c r="QL34" i="9"/>
  <c r="QT34" i="9"/>
  <c r="RB34" i="9"/>
  <c r="RJ34" i="9"/>
  <c r="RR34" i="9"/>
  <c r="RZ34" i="9"/>
  <c r="SH34" i="9"/>
  <c r="SP34" i="9"/>
  <c r="SX34" i="9"/>
  <c r="TF34" i="9"/>
  <c r="L35" i="9"/>
  <c r="T35" i="9"/>
  <c r="AB35" i="9"/>
  <c r="AJ35" i="9"/>
  <c r="AR35" i="9"/>
  <c r="AZ35" i="9"/>
  <c r="BH35" i="9"/>
  <c r="BP35" i="9"/>
  <c r="BX35" i="9"/>
  <c r="CF35" i="9"/>
  <c r="CN35" i="9"/>
  <c r="CV35" i="9"/>
  <c r="DD35" i="9"/>
  <c r="DL35" i="9"/>
  <c r="DT35" i="9"/>
  <c r="EB35" i="9"/>
  <c r="EJ35" i="9"/>
  <c r="ER35" i="9"/>
  <c r="EZ35" i="9"/>
  <c r="FH35" i="9"/>
  <c r="FP35" i="9"/>
  <c r="FX35" i="9"/>
  <c r="GF35" i="9"/>
  <c r="GN35" i="9"/>
  <c r="GV35" i="9"/>
  <c r="HD35" i="9"/>
  <c r="HL35" i="9"/>
  <c r="HT35" i="9"/>
  <c r="IB35" i="9"/>
  <c r="IJ35" i="9"/>
  <c r="IR35" i="9"/>
  <c r="IZ35" i="9"/>
  <c r="JH35" i="9"/>
  <c r="JP35" i="9"/>
  <c r="JX35" i="9"/>
  <c r="KF35" i="9"/>
  <c r="KN35" i="9"/>
  <c r="KV35" i="9"/>
  <c r="LD35" i="9"/>
  <c r="LL35" i="9"/>
  <c r="LT35" i="9"/>
  <c r="MB35" i="9"/>
  <c r="MJ35" i="9"/>
  <c r="MR35" i="9"/>
  <c r="MZ35" i="9"/>
  <c r="NH35" i="9"/>
  <c r="NP35" i="9"/>
  <c r="NX35" i="9"/>
  <c r="OF35" i="9"/>
  <c r="ON35" i="9"/>
  <c r="OV35" i="9"/>
  <c r="PD35" i="9"/>
  <c r="PL35" i="9"/>
  <c r="PT35" i="9"/>
  <c r="QB35" i="9"/>
  <c r="QJ35" i="9"/>
  <c r="QR35" i="9"/>
  <c r="QZ35" i="9"/>
  <c r="RH35" i="9"/>
  <c r="RP35" i="9"/>
  <c r="RX35" i="9"/>
  <c r="SF35" i="9"/>
  <c r="SN35" i="9"/>
  <c r="SV35" i="9"/>
  <c r="TD35" i="9"/>
  <c r="TL35" i="9"/>
  <c r="R36" i="9"/>
  <c r="Z36" i="9"/>
  <c r="AH36" i="9"/>
  <c r="AP36" i="9"/>
  <c r="AX36" i="9"/>
  <c r="BF36" i="9"/>
  <c r="BN36" i="9"/>
  <c r="BV36" i="9"/>
  <c r="CD36" i="9"/>
  <c r="CL36" i="9"/>
  <c r="CT36" i="9"/>
  <c r="DB36" i="9"/>
  <c r="DJ36" i="9"/>
  <c r="DR36" i="9"/>
  <c r="DZ36" i="9"/>
  <c r="EH36" i="9"/>
  <c r="EP36" i="9"/>
  <c r="EX36" i="9"/>
  <c r="FF36" i="9"/>
  <c r="FN36" i="9"/>
  <c r="FV36" i="9"/>
  <c r="GD36" i="9"/>
  <c r="GL36" i="9"/>
  <c r="GT36" i="9"/>
  <c r="HB36" i="9"/>
  <c r="HJ36" i="9"/>
  <c r="HR36" i="9"/>
  <c r="HZ36" i="9"/>
  <c r="IH36" i="9"/>
  <c r="IP36" i="9"/>
  <c r="IX36" i="9"/>
  <c r="JF36" i="9"/>
  <c r="JN36" i="9"/>
  <c r="JV36" i="9"/>
  <c r="KD36" i="9"/>
  <c r="KL36" i="9"/>
  <c r="KT36" i="9"/>
  <c r="LB36" i="9"/>
  <c r="LJ36" i="9"/>
  <c r="LR36" i="9"/>
  <c r="LZ36" i="9"/>
  <c r="MH36" i="9"/>
  <c r="MP36" i="9"/>
  <c r="MX36" i="9"/>
  <c r="NF36" i="9"/>
  <c r="NN36" i="9"/>
  <c r="NV36" i="9"/>
  <c r="OD36" i="9"/>
  <c r="OL36" i="9"/>
  <c r="OT36" i="9"/>
  <c r="PB36" i="9"/>
  <c r="PJ36" i="9"/>
  <c r="PR36" i="9"/>
  <c r="PZ36" i="9"/>
  <c r="QH36" i="9"/>
  <c r="QP36" i="9"/>
  <c r="QX36" i="9"/>
  <c r="RF36" i="9"/>
  <c r="RN36" i="9"/>
  <c r="RV36" i="9"/>
  <c r="SD36" i="9"/>
  <c r="SL36" i="9"/>
  <c r="ST36" i="9"/>
  <c r="TB36" i="9"/>
  <c r="TJ36" i="9"/>
  <c r="M34" i="9"/>
  <c r="BI34" i="9"/>
  <c r="DM34" i="9"/>
  <c r="FQ34" i="9"/>
  <c r="HU34" i="9"/>
  <c r="JQ34" i="9"/>
  <c r="KW34" i="9"/>
  <c r="NA34" i="9"/>
  <c r="PE34" i="9"/>
  <c r="RA34" i="9"/>
  <c r="SW34" i="9"/>
  <c r="BG35" i="9"/>
  <c r="DC35" i="9"/>
  <c r="EY35" i="9"/>
  <c r="GU35" i="9"/>
  <c r="IY35" i="9"/>
  <c r="KU35" i="9"/>
  <c r="MY35" i="9"/>
  <c r="OM35" i="9"/>
  <c r="QY35" i="9"/>
  <c r="TC35" i="9"/>
  <c r="BE36" i="9"/>
  <c r="DI36" i="9"/>
  <c r="FM36" i="9"/>
  <c r="HQ36" i="9"/>
  <c r="KK36" i="9"/>
  <c r="MO36" i="9"/>
  <c r="OS36" i="9"/>
  <c r="QW36" i="9"/>
  <c r="SS36" i="9"/>
  <c r="O34" i="9"/>
  <c r="W34" i="9"/>
  <c r="AE34" i="9"/>
  <c r="AM34" i="9"/>
  <c r="AU34" i="9"/>
  <c r="BC34" i="9"/>
  <c r="BK34" i="9"/>
  <c r="BS34" i="9"/>
  <c r="CA34" i="9"/>
  <c r="CI34" i="9"/>
  <c r="CQ34" i="9"/>
  <c r="CY34" i="9"/>
  <c r="DG34" i="9"/>
  <c r="DO34" i="9"/>
  <c r="DW34" i="9"/>
  <c r="EE34" i="9"/>
  <c r="EM34" i="9"/>
  <c r="EU34" i="9"/>
  <c r="FC34" i="9"/>
  <c r="FK34" i="9"/>
  <c r="FS34" i="9"/>
  <c r="GA34" i="9"/>
  <c r="GI34" i="9"/>
  <c r="GQ34" i="9"/>
  <c r="GY34" i="9"/>
  <c r="HG34" i="9"/>
  <c r="HO34" i="9"/>
  <c r="HW34" i="9"/>
  <c r="IE34" i="9"/>
  <c r="IM34" i="9"/>
  <c r="IU34" i="9"/>
  <c r="JC34" i="9"/>
  <c r="JK34" i="9"/>
  <c r="JS34" i="9"/>
  <c r="KA34" i="9"/>
  <c r="KI34" i="9"/>
  <c r="KQ34" i="9"/>
  <c r="KY34" i="9"/>
  <c r="LG34" i="9"/>
  <c r="LO34" i="9"/>
  <c r="LW34" i="9"/>
  <c r="ME34" i="9"/>
  <c r="MM34" i="9"/>
  <c r="MU34" i="9"/>
  <c r="NC34" i="9"/>
  <c r="NK34" i="9"/>
  <c r="NS34" i="9"/>
  <c r="OA34" i="9"/>
  <c r="OI34" i="9"/>
  <c r="OQ34" i="9"/>
  <c r="OY34" i="9"/>
  <c r="PG34" i="9"/>
  <c r="PO34" i="9"/>
  <c r="PW34" i="9"/>
  <c r="QE34" i="9"/>
  <c r="QM34" i="9"/>
  <c r="QU34" i="9"/>
  <c r="RC34" i="9"/>
  <c r="RK34" i="9"/>
  <c r="RS34" i="9"/>
  <c r="SA34" i="9"/>
  <c r="SI34" i="9"/>
  <c r="SQ34" i="9"/>
  <c r="SY34" i="9"/>
  <c r="TG34" i="9"/>
  <c r="M35" i="9"/>
  <c r="U35" i="9"/>
  <c r="AC35" i="9"/>
  <c r="AK35" i="9"/>
  <c r="AS35" i="9"/>
  <c r="BA35" i="9"/>
  <c r="BI35" i="9"/>
  <c r="BQ35" i="9"/>
  <c r="BY35" i="9"/>
  <c r="CG35" i="9"/>
  <c r="CO35" i="9"/>
  <c r="CW35" i="9"/>
  <c r="DE35" i="9"/>
  <c r="DM35" i="9"/>
  <c r="DU35" i="9"/>
  <c r="EC35" i="9"/>
  <c r="EK35" i="9"/>
  <c r="ES35" i="9"/>
  <c r="FA35" i="9"/>
  <c r="FI35" i="9"/>
  <c r="FQ35" i="9"/>
  <c r="FY35" i="9"/>
  <c r="GG35" i="9"/>
  <c r="GO35" i="9"/>
  <c r="GW35" i="9"/>
  <c r="HE35" i="9"/>
  <c r="HM35" i="9"/>
  <c r="HU35" i="9"/>
  <c r="IC35" i="9"/>
  <c r="IK35" i="9"/>
  <c r="IS35" i="9"/>
  <c r="JA35" i="9"/>
  <c r="JI35" i="9"/>
  <c r="JQ35" i="9"/>
  <c r="JY35" i="9"/>
  <c r="KG35" i="9"/>
  <c r="KO35" i="9"/>
  <c r="KW35" i="9"/>
  <c r="LE35" i="9"/>
  <c r="LM35" i="9"/>
  <c r="LU35" i="9"/>
  <c r="MC35" i="9"/>
  <c r="MK35" i="9"/>
  <c r="MS35" i="9"/>
  <c r="NA35" i="9"/>
  <c r="NI35" i="9"/>
  <c r="NQ35" i="9"/>
  <c r="NY35" i="9"/>
  <c r="OG35" i="9"/>
  <c r="OO35" i="9"/>
  <c r="OW35" i="9"/>
  <c r="PE35" i="9"/>
  <c r="PM35" i="9"/>
  <c r="PU35" i="9"/>
  <c r="QC35" i="9"/>
  <c r="QK35" i="9"/>
  <c r="QS35" i="9"/>
  <c r="RA35" i="9"/>
  <c r="RI35" i="9"/>
  <c r="RQ35" i="9"/>
  <c r="RY35" i="9"/>
  <c r="SG35" i="9"/>
  <c r="SO35" i="9"/>
  <c r="SW35" i="9"/>
  <c r="TE35" i="9"/>
  <c r="S36" i="9"/>
  <c r="AA36" i="9"/>
  <c r="AI36" i="9"/>
  <c r="AQ36" i="9"/>
  <c r="AY36" i="9"/>
  <c r="BG36" i="9"/>
  <c r="BO36" i="9"/>
  <c r="BW36" i="9"/>
  <c r="CE36" i="9"/>
  <c r="CM36" i="9"/>
  <c r="CU36" i="9"/>
  <c r="DC36" i="9"/>
  <c r="DK36" i="9"/>
  <c r="DS36" i="9"/>
  <c r="EA36" i="9"/>
  <c r="EI36" i="9"/>
  <c r="EQ36" i="9"/>
  <c r="EY36" i="9"/>
  <c r="FG36" i="9"/>
  <c r="FO36" i="9"/>
  <c r="FW36" i="9"/>
  <c r="GE36" i="9"/>
  <c r="GM36" i="9"/>
  <c r="GU36" i="9"/>
  <c r="HC36" i="9"/>
  <c r="HK36" i="9"/>
  <c r="HS36" i="9"/>
  <c r="IA36" i="9"/>
  <c r="II36" i="9"/>
  <c r="IQ36" i="9"/>
  <c r="IY36" i="9"/>
  <c r="JG36" i="9"/>
  <c r="JO36" i="9"/>
  <c r="JW36" i="9"/>
  <c r="KE36" i="9"/>
  <c r="KM36" i="9"/>
  <c r="KU36" i="9"/>
  <c r="LC36" i="9"/>
  <c r="LK36" i="9"/>
  <c r="LS36" i="9"/>
  <c r="MA36" i="9"/>
  <c r="MI36" i="9"/>
  <c r="MQ36" i="9"/>
  <c r="MY36" i="9"/>
  <c r="NG36" i="9"/>
  <c r="NO36" i="9"/>
  <c r="NW36" i="9"/>
  <c r="OE36" i="9"/>
  <c r="OM36" i="9"/>
  <c r="OU36" i="9"/>
  <c r="PC36" i="9"/>
  <c r="PK36" i="9"/>
  <c r="PS36" i="9"/>
  <c r="QA36" i="9"/>
  <c r="QI36" i="9"/>
  <c r="QQ36" i="9"/>
  <c r="QY36" i="9"/>
  <c r="RG36" i="9"/>
  <c r="RO36" i="9"/>
  <c r="RW36" i="9"/>
  <c r="SE36" i="9"/>
  <c r="SM36" i="9"/>
  <c r="SU36" i="9"/>
  <c r="TC36" i="9"/>
  <c r="TK36" i="9"/>
  <c r="AS34" i="9"/>
  <c r="CO34" i="9"/>
  <c r="ES34" i="9"/>
  <c r="GW34" i="9"/>
  <c r="JA34" i="9"/>
  <c r="LE34" i="9"/>
  <c r="NY34" i="9"/>
  <c r="QC34" i="9"/>
  <c r="SG34" i="9"/>
  <c r="AI35" i="9"/>
  <c r="CM35" i="9"/>
  <c r="EQ35" i="9"/>
  <c r="HK35" i="9"/>
  <c r="JO35" i="9"/>
  <c r="LS35" i="9"/>
  <c r="NW35" i="9"/>
  <c r="QA35" i="9"/>
  <c r="RW35" i="9"/>
  <c r="Y36" i="9"/>
  <c r="CC36" i="9"/>
  <c r="DY36" i="9"/>
  <c r="GC36" i="9"/>
  <c r="IG36" i="9"/>
  <c r="KS36" i="9"/>
  <c r="NE36" i="9"/>
  <c r="PA36" i="9"/>
  <c r="RE36" i="9"/>
  <c r="TI36" i="9"/>
  <c r="P34" i="9"/>
  <c r="X34" i="9"/>
  <c r="AF34" i="9"/>
  <c r="AN34" i="9"/>
  <c r="AV34" i="9"/>
  <c r="BD34" i="9"/>
  <c r="BL34" i="9"/>
  <c r="BT34" i="9"/>
  <c r="CB34" i="9"/>
  <c r="CJ34" i="9"/>
  <c r="CR34" i="9"/>
  <c r="CZ34" i="9"/>
  <c r="DH34" i="9"/>
  <c r="DP34" i="9"/>
  <c r="DX34" i="9"/>
  <c r="EF34" i="9"/>
  <c r="EN34" i="9"/>
  <c r="EV34" i="9"/>
  <c r="FD34" i="9"/>
  <c r="FL34" i="9"/>
  <c r="FT34" i="9"/>
  <c r="GB34" i="9"/>
  <c r="GJ34" i="9"/>
  <c r="GR34" i="9"/>
  <c r="GZ34" i="9"/>
  <c r="HH34" i="9"/>
  <c r="HP34" i="9"/>
  <c r="HX34" i="9"/>
  <c r="IF34" i="9"/>
  <c r="IN34" i="9"/>
  <c r="IV34" i="9"/>
  <c r="JD34" i="9"/>
  <c r="JL34" i="9"/>
  <c r="JT34" i="9"/>
  <c r="KB34" i="9"/>
  <c r="KJ34" i="9"/>
  <c r="KR34" i="9"/>
  <c r="KZ34" i="9"/>
  <c r="LH34" i="9"/>
  <c r="LP34" i="9"/>
  <c r="LX34" i="9"/>
  <c r="MF34" i="9"/>
  <c r="MN34" i="9"/>
  <c r="MV34" i="9"/>
  <c r="ND34" i="9"/>
  <c r="NL34" i="9"/>
  <c r="NT34" i="9"/>
  <c r="OB34" i="9"/>
  <c r="OJ34" i="9"/>
  <c r="OR34" i="9"/>
  <c r="OZ34" i="9"/>
  <c r="PH34" i="9"/>
  <c r="PP34" i="9"/>
  <c r="PX34" i="9"/>
  <c r="QF34" i="9"/>
  <c r="QN34" i="9"/>
  <c r="QV34" i="9"/>
  <c r="RD34" i="9"/>
  <c r="RL34" i="9"/>
  <c r="RT34" i="9"/>
  <c r="SB34" i="9"/>
  <c r="SJ34" i="9"/>
  <c r="SR34" i="9"/>
  <c r="SZ34" i="9"/>
  <c r="TH34" i="9"/>
  <c r="N35" i="9"/>
  <c r="V35" i="9"/>
  <c r="AD35" i="9"/>
  <c r="AL35" i="9"/>
  <c r="AT35" i="9"/>
  <c r="BB35" i="9"/>
  <c r="BJ35" i="9"/>
  <c r="BR35" i="9"/>
  <c r="BZ35" i="9"/>
  <c r="CH35" i="9"/>
  <c r="CP35" i="9"/>
  <c r="CX35" i="9"/>
  <c r="DF35" i="9"/>
  <c r="DN35" i="9"/>
  <c r="DV35" i="9"/>
  <c r="ED35" i="9"/>
  <c r="EL35" i="9"/>
  <c r="ET35" i="9"/>
  <c r="FB35" i="9"/>
  <c r="FJ35" i="9"/>
  <c r="FR35" i="9"/>
  <c r="FZ35" i="9"/>
  <c r="GH35" i="9"/>
  <c r="GP35" i="9"/>
  <c r="GX35" i="9"/>
  <c r="HF35" i="9"/>
  <c r="HN35" i="9"/>
  <c r="HV35" i="9"/>
  <c r="ID35" i="9"/>
  <c r="IL35" i="9"/>
  <c r="IT35" i="9"/>
  <c r="JB35" i="9"/>
  <c r="JJ35" i="9"/>
  <c r="JR35" i="9"/>
  <c r="JZ35" i="9"/>
  <c r="KH35" i="9"/>
  <c r="KP35" i="9"/>
  <c r="KX35" i="9"/>
  <c r="LF35" i="9"/>
  <c r="LN35" i="9"/>
  <c r="LV35" i="9"/>
  <c r="MD35" i="9"/>
  <c r="ML35" i="9"/>
  <c r="MT35" i="9"/>
  <c r="NB35" i="9"/>
  <c r="NJ35" i="9"/>
  <c r="NR35" i="9"/>
  <c r="NZ35" i="9"/>
  <c r="OH35" i="9"/>
  <c r="OP35" i="9"/>
  <c r="OX35" i="9"/>
  <c r="PF35" i="9"/>
  <c r="PN35" i="9"/>
  <c r="PV35" i="9"/>
  <c r="QD35" i="9"/>
  <c r="QL35" i="9"/>
  <c r="QT35" i="9"/>
  <c r="RB35" i="9"/>
  <c r="RJ35" i="9"/>
  <c r="RR35" i="9"/>
  <c r="RZ35" i="9"/>
  <c r="SH35" i="9"/>
  <c r="SP35" i="9"/>
  <c r="SX35" i="9"/>
  <c r="TF35" i="9"/>
  <c r="L36" i="9"/>
  <c r="T36" i="9"/>
  <c r="AB36" i="9"/>
  <c r="AJ36" i="9"/>
  <c r="AR36" i="9"/>
  <c r="AZ36" i="9"/>
  <c r="BH36" i="9"/>
  <c r="BP36" i="9"/>
  <c r="BX36" i="9"/>
  <c r="CF36" i="9"/>
  <c r="CN36" i="9"/>
  <c r="CV36" i="9"/>
  <c r="DD36" i="9"/>
  <c r="DL36" i="9"/>
  <c r="DT36" i="9"/>
  <c r="EB36" i="9"/>
  <c r="EJ36" i="9"/>
  <c r="ER36" i="9"/>
  <c r="EZ36" i="9"/>
  <c r="FH36" i="9"/>
  <c r="FP36" i="9"/>
  <c r="FX36" i="9"/>
  <c r="GF36" i="9"/>
  <c r="GN36" i="9"/>
  <c r="GV36" i="9"/>
  <c r="HD36" i="9"/>
  <c r="HL36" i="9"/>
  <c r="HT36" i="9"/>
  <c r="IB36" i="9"/>
  <c r="IJ36" i="9"/>
  <c r="IR36" i="9"/>
  <c r="IZ36" i="9"/>
  <c r="JH36" i="9"/>
  <c r="JP36" i="9"/>
  <c r="JX36" i="9"/>
  <c r="KF36" i="9"/>
  <c r="KN36" i="9"/>
  <c r="KV36" i="9"/>
  <c r="LD36" i="9"/>
  <c r="LL36" i="9"/>
  <c r="LT36" i="9"/>
  <c r="MB36" i="9"/>
  <c r="MJ36" i="9"/>
  <c r="MR36" i="9"/>
  <c r="MZ36" i="9"/>
  <c r="NH36" i="9"/>
  <c r="NP36" i="9"/>
  <c r="NX36" i="9"/>
  <c r="OF36" i="9"/>
  <c r="ON36" i="9"/>
  <c r="OV36" i="9"/>
  <c r="PD36" i="9"/>
  <c r="PL36" i="9"/>
  <c r="PT36" i="9"/>
  <c r="QB36" i="9"/>
  <c r="QJ36" i="9"/>
  <c r="QR36" i="9"/>
  <c r="QZ36" i="9"/>
  <c r="RH36" i="9"/>
  <c r="RP36" i="9"/>
  <c r="RX36" i="9"/>
  <c r="SF36" i="9"/>
  <c r="SN36" i="9"/>
  <c r="SV36" i="9"/>
  <c r="TD36" i="9"/>
  <c r="TL36" i="9"/>
  <c r="Y34" i="9"/>
  <c r="AG34" i="9"/>
  <c r="AW34" i="9"/>
  <c r="BM34" i="9"/>
  <c r="BU34" i="9"/>
  <c r="CK34" i="9"/>
  <c r="CS34" i="9"/>
  <c r="DI34" i="9"/>
  <c r="DY34" i="9"/>
  <c r="EO34" i="9"/>
  <c r="EW34" i="9"/>
  <c r="FM34" i="9"/>
  <c r="GC34" i="9"/>
  <c r="GS34" i="9"/>
  <c r="HA34" i="9"/>
  <c r="HQ34" i="9"/>
  <c r="IG34" i="9"/>
  <c r="IO34" i="9"/>
  <c r="JE34" i="9"/>
  <c r="JU34" i="9"/>
  <c r="KK34" i="9"/>
  <c r="KS34" i="9"/>
  <c r="LI34" i="9"/>
  <c r="LQ34" i="9"/>
  <c r="MG34" i="9"/>
  <c r="MW34" i="9"/>
  <c r="NM34" i="9"/>
  <c r="NU34" i="9"/>
  <c r="OK34" i="9"/>
  <c r="PA34" i="9"/>
  <c r="PQ34" i="9"/>
  <c r="QG34" i="9"/>
  <c r="QO34" i="9"/>
  <c r="RE34" i="9"/>
  <c r="RU34" i="9"/>
  <c r="SK34" i="9"/>
  <c r="TA34" i="9"/>
  <c r="TI34" i="9"/>
  <c r="W35" i="9"/>
  <c r="AM35" i="9"/>
  <c r="BC35" i="9"/>
  <c r="BK35" i="9"/>
  <c r="CA35" i="9"/>
  <c r="CI35" i="9"/>
  <c r="CY35" i="9"/>
  <c r="DO35" i="9"/>
  <c r="DW35" i="9"/>
  <c r="EM35" i="9"/>
  <c r="FC35" i="9"/>
  <c r="FS35" i="9"/>
  <c r="GA35" i="9"/>
  <c r="GQ35" i="9"/>
  <c r="HG35" i="9"/>
  <c r="HW35" i="9"/>
  <c r="IM35" i="9"/>
  <c r="JC35" i="9"/>
  <c r="JS35" i="9"/>
  <c r="KI35" i="9"/>
  <c r="KY35" i="9"/>
  <c r="LG35" i="9"/>
  <c r="LW35" i="9"/>
  <c r="MM35" i="9"/>
  <c r="NC35" i="9"/>
  <c r="NS35" i="9"/>
  <c r="OI35" i="9"/>
  <c r="OY35" i="9"/>
  <c r="PO35" i="9"/>
  <c r="QE35" i="9"/>
  <c r="QU35" i="9"/>
  <c r="RK35" i="9"/>
  <c r="SA35" i="9"/>
  <c r="SQ35" i="9"/>
  <c r="SY35" i="9"/>
  <c r="M36" i="9"/>
  <c r="AC36" i="9"/>
  <c r="AS36" i="9"/>
  <c r="BI36" i="9"/>
  <c r="BY36" i="9"/>
  <c r="CG36" i="9"/>
  <c r="CW36" i="9"/>
  <c r="DM36" i="9"/>
  <c r="EC36" i="9"/>
  <c r="ES36" i="9"/>
  <c r="FI36" i="9"/>
  <c r="FQ36" i="9"/>
  <c r="GG36" i="9"/>
  <c r="GW36" i="9"/>
  <c r="HM36" i="9"/>
  <c r="IC36" i="9"/>
  <c r="IS36" i="9"/>
  <c r="JI36" i="9"/>
  <c r="JQ36" i="9"/>
  <c r="KG36" i="9"/>
  <c r="KW36" i="9"/>
  <c r="LM36" i="9"/>
  <c r="LU36" i="9"/>
  <c r="MK36" i="9"/>
  <c r="NA36" i="9"/>
  <c r="NQ36" i="9"/>
  <c r="OG36" i="9"/>
  <c r="OW36" i="9"/>
  <c r="PM36" i="9"/>
  <c r="QC36" i="9"/>
  <c r="QS36" i="9"/>
  <c r="RA36" i="9"/>
  <c r="RQ36" i="9"/>
  <c r="SG36" i="9"/>
  <c r="SW36" i="9"/>
  <c r="AX34" i="9"/>
  <c r="KD34" i="9"/>
  <c r="LR34" i="9"/>
  <c r="MP34" i="9"/>
  <c r="NN34" i="9"/>
  <c r="OD34" i="9"/>
  <c r="OT34" i="9"/>
  <c r="PR34" i="9"/>
  <c r="QP34" i="9"/>
  <c r="RF34" i="9"/>
  <c r="RV34" i="9"/>
  <c r="ST34" i="9"/>
  <c r="P35" i="9"/>
  <c r="AN35" i="9"/>
  <c r="BD35" i="9"/>
  <c r="CB35" i="9"/>
  <c r="CZ35" i="9"/>
  <c r="DX35" i="9"/>
  <c r="EV35" i="9"/>
  <c r="FD35" i="9"/>
  <c r="GB35" i="9"/>
  <c r="GZ35" i="9"/>
  <c r="HX35" i="9"/>
  <c r="IV35" i="9"/>
  <c r="JT35" i="9"/>
  <c r="KR35" i="9"/>
  <c r="LP35" i="9"/>
  <c r="MN35" i="9"/>
  <c r="MV35" i="9"/>
  <c r="NT35" i="9"/>
  <c r="OR35" i="9"/>
  <c r="PH35" i="9"/>
  <c r="QF35" i="9"/>
  <c r="RD35" i="9"/>
  <c r="RT35" i="9"/>
  <c r="SR35" i="9"/>
  <c r="TH35" i="9"/>
  <c r="AD36" i="9"/>
  <c r="AT36" i="9"/>
  <c r="BR36" i="9"/>
  <c r="CH36" i="9"/>
  <c r="DF36" i="9"/>
  <c r="ED36" i="9"/>
  <c r="FB36" i="9"/>
  <c r="FJ36" i="9"/>
  <c r="GH36" i="9"/>
  <c r="HF36" i="9"/>
  <c r="HV36" i="9"/>
  <c r="IT36" i="9"/>
  <c r="JR36" i="9"/>
  <c r="KP36" i="9"/>
  <c r="LF36" i="9"/>
  <c r="LV36" i="9"/>
  <c r="MT36" i="9"/>
  <c r="NR36" i="9"/>
  <c r="OP36" i="9"/>
  <c r="PF36" i="9"/>
  <c r="QD36" i="9"/>
  <c r="RB36" i="9"/>
  <c r="RR36" i="9"/>
  <c r="SP36" i="9"/>
  <c r="TF36" i="9"/>
  <c r="FS36" i="9"/>
  <c r="LG36" i="9"/>
  <c r="MM36" i="9"/>
  <c r="NS36" i="9"/>
  <c r="OY36" i="9"/>
  <c r="PW36" i="9"/>
  <c r="QM36" i="9"/>
  <c r="RK36" i="9"/>
  <c r="SQ36" i="9"/>
  <c r="AC34" i="9"/>
  <c r="CW34" i="9"/>
  <c r="FA34" i="9"/>
  <c r="HE34" i="9"/>
  <c r="JI34" i="9"/>
  <c r="MK34" i="9"/>
  <c r="OO34" i="9"/>
  <c r="QS34" i="9"/>
  <c r="BO35" i="9"/>
  <c r="EI35" i="9"/>
  <c r="GM35" i="9"/>
  <c r="IQ35" i="9"/>
  <c r="LK35" i="9"/>
  <c r="NO35" i="9"/>
  <c r="PS35" i="9"/>
  <c r="SM35" i="9"/>
  <c r="BU36" i="9"/>
  <c r="EO36" i="9"/>
  <c r="GS36" i="9"/>
  <c r="IW36" i="9"/>
  <c r="LA36" i="9"/>
  <c r="MW36" i="9"/>
  <c r="PI36" i="9"/>
  <c r="SC36" i="9"/>
  <c r="Q34" i="9"/>
  <c r="AO34" i="9"/>
  <c r="BE34" i="9"/>
  <c r="CC34" i="9"/>
  <c r="DA34" i="9"/>
  <c r="DQ34" i="9"/>
  <c r="EG34" i="9"/>
  <c r="FE34" i="9"/>
  <c r="FU34" i="9"/>
  <c r="GK34" i="9"/>
  <c r="HI34" i="9"/>
  <c r="HY34" i="9"/>
  <c r="IW34" i="9"/>
  <c r="JM34" i="9"/>
  <c r="KC34" i="9"/>
  <c r="LA34" i="9"/>
  <c r="LY34" i="9"/>
  <c r="MO34" i="9"/>
  <c r="NE34" i="9"/>
  <c r="OC34" i="9"/>
  <c r="OS34" i="9"/>
  <c r="PI34" i="9"/>
  <c r="PY34" i="9"/>
  <c r="QW34" i="9"/>
  <c r="RM34" i="9"/>
  <c r="SC34" i="9"/>
  <c r="SS34" i="9"/>
  <c r="O35" i="9"/>
  <c r="AE35" i="9"/>
  <c r="AU35" i="9"/>
  <c r="BS35" i="9"/>
  <c r="CQ35" i="9"/>
  <c r="DG35" i="9"/>
  <c r="EE35" i="9"/>
  <c r="EU35" i="9"/>
  <c r="FK35" i="9"/>
  <c r="GI35" i="9"/>
  <c r="GY35" i="9"/>
  <c r="HO35" i="9"/>
  <c r="IE35" i="9"/>
  <c r="IU35" i="9"/>
  <c r="JK35" i="9"/>
  <c r="KA35" i="9"/>
  <c r="KQ35" i="9"/>
  <c r="LO35" i="9"/>
  <c r="ME35" i="9"/>
  <c r="MU35" i="9"/>
  <c r="NK35" i="9"/>
  <c r="OA35" i="9"/>
  <c r="OQ35" i="9"/>
  <c r="PG35" i="9"/>
  <c r="PW35" i="9"/>
  <c r="QM35" i="9"/>
  <c r="RC35" i="9"/>
  <c r="RS35" i="9"/>
  <c r="SI35" i="9"/>
  <c r="TG35" i="9"/>
  <c r="U36" i="9"/>
  <c r="AK36" i="9"/>
  <c r="BA36" i="9"/>
  <c r="BQ36" i="9"/>
  <c r="CO36" i="9"/>
  <c r="DE36" i="9"/>
  <c r="DU36" i="9"/>
  <c r="EK36" i="9"/>
  <c r="FA36" i="9"/>
  <c r="FY36" i="9"/>
  <c r="GO36" i="9"/>
  <c r="HE36" i="9"/>
  <c r="HU36" i="9"/>
  <c r="IK36" i="9"/>
  <c r="JA36" i="9"/>
  <c r="JY36" i="9"/>
  <c r="KO36" i="9"/>
  <c r="LE36" i="9"/>
  <c r="MC36" i="9"/>
  <c r="MS36" i="9"/>
  <c r="NI36" i="9"/>
  <c r="NY36" i="9"/>
  <c r="OO36" i="9"/>
  <c r="PE36" i="9"/>
  <c r="PU36" i="9"/>
  <c r="QK36" i="9"/>
  <c r="RI36" i="9"/>
  <c r="RY36" i="9"/>
  <c r="SO36" i="9"/>
  <c r="TE36" i="9"/>
  <c r="BN34" i="9"/>
  <c r="JF34" i="9"/>
  <c r="KL34" i="9"/>
  <c r="LB34" i="9"/>
  <c r="LZ34" i="9"/>
  <c r="NF34" i="9"/>
  <c r="OL34" i="9"/>
  <c r="PJ34" i="9"/>
  <c r="PZ34" i="9"/>
  <c r="QX34" i="9"/>
  <c r="SD34" i="9"/>
  <c r="TB34" i="9"/>
  <c r="X35" i="9"/>
  <c r="AV35" i="9"/>
  <c r="BT35" i="9"/>
  <c r="CR35" i="9"/>
  <c r="DP35" i="9"/>
  <c r="EN35" i="9"/>
  <c r="FT35" i="9"/>
  <c r="GR35" i="9"/>
  <c r="HP35" i="9"/>
  <c r="IN35" i="9"/>
  <c r="JL35" i="9"/>
  <c r="KJ35" i="9"/>
  <c r="LH35" i="9"/>
  <c r="LX35" i="9"/>
  <c r="ND35" i="9"/>
  <c r="OB35" i="9"/>
  <c r="OZ35" i="9"/>
  <c r="PX35" i="9"/>
  <c r="QV35" i="9"/>
  <c r="SB35" i="9"/>
  <c r="SZ35" i="9"/>
  <c r="V36" i="9"/>
  <c r="BB36" i="9"/>
  <c r="BZ36" i="9"/>
  <c r="CX36" i="9"/>
  <c r="DV36" i="9"/>
  <c r="ET36" i="9"/>
  <c r="FR36" i="9"/>
  <c r="GP36" i="9"/>
  <c r="HN36" i="9"/>
  <c r="IL36" i="9"/>
  <c r="JJ36" i="9"/>
  <c r="KH36" i="9"/>
  <c r="KX36" i="9"/>
  <c r="MD36" i="9"/>
  <c r="NB36" i="9"/>
  <c r="NZ36" i="9"/>
  <c r="OX36" i="9"/>
  <c r="PV36" i="9"/>
  <c r="QT36" i="9"/>
  <c r="RZ36" i="9"/>
  <c r="SX36" i="9"/>
  <c r="FK36" i="9"/>
  <c r="JS36" i="9"/>
  <c r="KQ36" i="9"/>
  <c r="LW36" i="9"/>
  <c r="NC36" i="9"/>
  <c r="OI36" i="9"/>
  <c r="PO36" i="9"/>
  <c r="RC36" i="9"/>
  <c r="SI36" i="9"/>
  <c r="U34" i="9"/>
  <c r="BY34" i="9"/>
  <c r="DU34" i="9"/>
  <c r="FY34" i="9"/>
  <c r="IC34" i="9"/>
  <c r="KG34" i="9"/>
  <c r="LU34" i="9"/>
  <c r="NI34" i="9"/>
  <c r="PM34" i="9"/>
  <c r="RQ34" i="9"/>
  <c r="S35" i="9"/>
  <c r="BW35" i="9"/>
  <c r="DS35" i="9"/>
  <c r="FW35" i="9"/>
  <c r="IA35" i="9"/>
  <c r="KE35" i="9"/>
  <c r="MI35" i="9"/>
  <c r="PC35" i="9"/>
  <c r="RG35" i="9"/>
  <c r="TK35" i="9"/>
  <c r="AO36" i="9"/>
  <c r="CS36" i="9"/>
  <c r="EW36" i="9"/>
  <c r="HA36" i="9"/>
  <c r="JE36" i="9"/>
  <c r="LI36" i="9"/>
  <c r="NM36" i="9"/>
  <c r="PQ36" i="9"/>
  <c r="RM36" i="9"/>
  <c r="R34" i="9"/>
  <c r="Z34" i="9"/>
  <c r="AH34" i="9"/>
  <c r="AP34" i="9"/>
  <c r="BF34" i="9"/>
  <c r="BV34" i="9"/>
  <c r="CD34" i="9"/>
  <c r="CL34" i="9"/>
  <c r="CT34" i="9"/>
  <c r="DB34" i="9"/>
  <c r="DJ34" i="9"/>
  <c r="DR34" i="9"/>
  <c r="DZ34" i="9"/>
  <c r="EH34" i="9"/>
  <c r="EP34" i="9"/>
  <c r="EX34" i="9"/>
  <c r="FF34" i="9"/>
  <c r="FN34" i="9"/>
  <c r="FV34" i="9"/>
  <c r="GD34" i="9"/>
  <c r="GL34" i="9"/>
  <c r="GT34" i="9"/>
  <c r="HB34" i="9"/>
  <c r="HJ34" i="9"/>
  <c r="HR34" i="9"/>
  <c r="HZ34" i="9"/>
  <c r="IH34" i="9"/>
  <c r="IP34" i="9"/>
  <c r="IX34" i="9"/>
  <c r="JN34" i="9"/>
  <c r="JV34" i="9"/>
  <c r="KT34" i="9"/>
  <c r="LJ34" i="9"/>
  <c r="MH34" i="9"/>
  <c r="MX34" i="9"/>
  <c r="NV34" i="9"/>
  <c r="PB34" i="9"/>
  <c r="QH34" i="9"/>
  <c r="RN34" i="9"/>
  <c r="SL34" i="9"/>
  <c r="TJ34" i="9"/>
  <c r="AF35" i="9"/>
  <c r="BL35" i="9"/>
  <c r="CJ35" i="9"/>
  <c r="DH35" i="9"/>
  <c r="EF35" i="9"/>
  <c r="FL35" i="9"/>
  <c r="GJ35" i="9"/>
  <c r="HH35" i="9"/>
  <c r="IF35" i="9"/>
  <c r="JD35" i="9"/>
  <c r="KB35" i="9"/>
  <c r="KZ35" i="9"/>
  <c r="MF35" i="9"/>
  <c r="NL35" i="9"/>
  <c r="OJ35" i="9"/>
  <c r="PP35" i="9"/>
  <c r="QN35" i="9"/>
  <c r="RL35" i="9"/>
  <c r="SJ35" i="9"/>
  <c r="N36" i="9"/>
  <c r="AL36" i="9"/>
  <c r="BJ36" i="9"/>
  <c r="CP36" i="9"/>
  <c r="DN36" i="9"/>
  <c r="EL36" i="9"/>
  <c r="FZ36" i="9"/>
  <c r="GX36" i="9"/>
  <c r="ID36" i="9"/>
  <c r="JB36" i="9"/>
  <c r="JZ36" i="9"/>
  <c r="LN36" i="9"/>
  <c r="ML36" i="9"/>
  <c r="NJ36" i="9"/>
  <c r="OH36" i="9"/>
  <c r="PN36" i="9"/>
  <c r="QL36" i="9"/>
  <c r="RJ36" i="9"/>
  <c r="SH36" i="9"/>
  <c r="GA36" i="9"/>
  <c r="KY36" i="9"/>
  <c r="MU36" i="9"/>
  <c r="OA36" i="9"/>
  <c r="PG36" i="9"/>
  <c r="QU36" i="9"/>
  <c r="SA36" i="9"/>
  <c r="TG36" i="9"/>
  <c r="BA34" i="9"/>
  <c r="DE34" i="9"/>
  <c r="FI34" i="9"/>
  <c r="HM34" i="9"/>
  <c r="JY34" i="9"/>
  <c r="MS34" i="9"/>
  <c r="OW34" i="9"/>
  <c r="RI34" i="9"/>
  <c r="TE34" i="9"/>
  <c r="AY35" i="9"/>
  <c r="DK35" i="9"/>
  <c r="FG35" i="9"/>
  <c r="HC35" i="9"/>
  <c r="JG35" i="9"/>
  <c r="LC35" i="9"/>
  <c r="NG35" i="9"/>
  <c r="OU35" i="9"/>
  <c r="QQ35" i="9"/>
  <c r="SU35" i="9"/>
  <c r="BM36" i="9"/>
  <c r="DQ36" i="9"/>
  <c r="FU36" i="9"/>
  <c r="HY36" i="9"/>
  <c r="JU36" i="9"/>
  <c r="LY36" i="9"/>
  <c r="OK36" i="9"/>
  <c r="QO36" i="9"/>
  <c r="SK36" i="9"/>
  <c r="S34" i="9"/>
  <c r="AA34" i="9"/>
  <c r="AI34" i="9"/>
  <c r="AQ34" i="9"/>
  <c r="AY34" i="9"/>
  <c r="BG34" i="9"/>
  <c r="BO34" i="9"/>
  <c r="BW34" i="9"/>
  <c r="CE34" i="9"/>
  <c r="CM34" i="9"/>
  <c r="CU34" i="9"/>
  <c r="DC34" i="9"/>
  <c r="DK34" i="9"/>
  <c r="DS34" i="9"/>
  <c r="EA34" i="9"/>
  <c r="EI34" i="9"/>
  <c r="EQ34" i="9"/>
  <c r="EY34" i="9"/>
  <c r="FG34" i="9"/>
  <c r="FO34" i="9"/>
  <c r="FW34" i="9"/>
  <c r="GE34" i="9"/>
  <c r="GM34" i="9"/>
  <c r="GU34" i="9"/>
  <c r="HC34" i="9"/>
  <c r="HK34" i="9"/>
  <c r="HS34" i="9"/>
  <c r="IA34" i="9"/>
  <c r="II34" i="9"/>
  <c r="IQ34" i="9"/>
  <c r="IY34" i="9"/>
  <c r="JG34" i="9"/>
  <c r="JO34" i="9"/>
  <c r="JW34" i="9"/>
  <c r="KE34" i="9"/>
  <c r="KM34" i="9"/>
  <c r="KU34" i="9"/>
  <c r="LC34" i="9"/>
  <c r="LK34" i="9"/>
  <c r="LS34" i="9"/>
  <c r="MA34" i="9"/>
  <c r="MI34" i="9"/>
  <c r="MQ34" i="9"/>
  <c r="MY34" i="9"/>
  <c r="NG34" i="9"/>
  <c r="NO34" i="9"/>
  <c r="NW34" i="9"/>
  <c r="OE34" i="9"/>
  <c r="OM34" i="9"/>
  <c r="OU34" i="9"/>
  <c r="PC34" i="9"/>
  <c r="PK34" i="9"/>
  <c r="PS34" i="9"/>
  <c r="QA34" i="9"/>
  <c r="QI34" i="9"/>
  <c r="QQ34" i="9"/>
  <c r="QY34" i="9"/>
  <c r="RG34" i="9"/>
  <c r="RO34" i="9"/>
  <c r="RW34" i="9"/>
  <c r="SE34" i="9"/>
  <c r="SM34" i="9"/>
  <c r="SU34" i="9"/>
  <c r="TC34" i="9"/>
  <c r="TK34" i="9"/>
  <c r="Q35" i="9"/>
  <c r="Y35" i="9"/>
  <c r="AG35" i="9"/>
  <c r="AO35" i="9"/>
  <c r="AW35" i="9"/>
  <c r="BE35" i="9"/>
  <c r="BM35" i="9"/>
  <c r="BU35" i="9"/>
  <c r="CC35" i="9"/>
  <c r="CK35" i="9"/>
  <c r="CS35" i="9"/>
  <c r="DA35" i="9"/>
  <c r="DI35" i="9"/>
  <c r="DQ35" i="9"/>
  <c r="DY35" i="9"/>
  <c r="EG35" i="9"/>
  <c r="EO35" i="9"/>
  <c r="EW35" i="9"/>
  <c r="FE35" i="9"/>
  <c r="FM35" i="9"/>
  <c r="FU35" i="9"/>
  <c r="GC35" i="9"/>
  <c r="GK35" i="9"/>
  <c r="GS35" i="9"/>
  <c r="HA35" i="9"/>
  <c r="HI35" i="9"/>
  <c r="HQ35" i="9"/>
  <c r="HY35" i="9"/>
  <c r="IG35" i="9"/>
  <c r="IO35" i="9"/>
  <c r="IW35" i="9"/>
  <c r="JE35" i="9"/>
  <c r="JM35" i="9"/>
  <c r="JU35" i="9"/>
  <c r="KC35" i="9"/>
  <c r="KK35" i="9"/>
  <c r="KS35" i="9"/>
  <c r="LA35" i="9"/>
  <c r="LI35" i="9"/>
  <c r="LQ35" i="9"/>
  <c r="LY35" i="9"/>
  <c r="MG35" i="9"/>
  <c r="MO35" i="9"/>
  <c r="MW35" i="9"/>
  <c r="NE35" i="9"/>
  <c r="NM35" i="9"/>
  <c r="NU35" i="9"/>
  <c r="OC35" i="9"/>
  <c r="OK35" i="9"/>
  <c r="OS35" i="9"/>
  <c r="PA35" i="9"/>
  <c r="PI35" i="9"/>
  <c r="PQ35" i="9"/>
  <c r="PY35" i="9"/>
  <c r="QG35" i="9"/>
  <c r="QO35" i="9"/>
  <c r="QW35" i="9"/>
  <c r="RE35" i="9"/>
  <c r="RM35" i="9"/>
  <c r="RU35" i="9"/>
  <c r="SC35" i="9"/>
  <c r="SK35" i="9"/>
  <c r="SS35" i="9"/>
  <c r="TA35" i="9"/>
  <c r="TI35" i="9"/>
  <c r="O36" i="9"/>
  <c r="W36" i="9"/>
  <c r="AE36" i="9"/>
  <c r="AM36" i="9"/>
  <c r="AU36" i="9"/>
  <c r="BC36" i="9"/>
  <c r="BK36" i="9"/>
  <c r="BS36" i="9"/>
  <c r="CA36" i="9"/>
  <c r="CI36" i="9"/>
  <c r="CQ36" i="9"/>
  <c r="CY36" i="9"/>
  <c r="DG36" i="9"/>
  <c r="DO36" i="9"/>
  <c r="DW36" i="9"/>
  <c r="EE36" i="9"/>
  <c r="EM36" i="9"/>
  <c r="EU36" i="9"/>
  <c r="FC36" i="9"/>
  <c r="GI36" i="9"/>
  <c r="GQ36" i="9"/>
  <c r="GY36" i="9"/>
  <c r="HG36" i="9"/>
  <c r="HO36" i="9"/>
  <c r="HW36" i="9"/>
  <c r="IE36" i="9"/>
  <c r="IM36" i="9"/>
  <c r="IU36" i="9"/>
  <c r="JC36" i="9"/>
  <c r="JK36" i="9"/>
  <c r="KA36" i="9"/>
  <c r="KI36" i="9"/>
  <c r="LO36" i="9"/>
  <c r="ME36" i="9"/>
  <c r="NK36" i="9"/>
  <c r="OQ36" i="9"/>
  <c r="QE36" i="9"/>
  <c r="RS36" i="9"/>
  <c r="SY36" i="9"/>
  <c r="AK34" i="9"/>
  <c r="CG34" i="9"/>
  <c r="EK34" i="9"/>
  <c r="GO34" i="9"/>
  <c r="IS34" i="9"/>
  <c r="LM34" i="9"/>
  <c r="OG34" i="9"/>
  <c r="QK34" i="9"/>
  <c r="SO34" i="9"/>
  <c r="AQ35" i="9"/>
  <c r="CU35" i="9"/>
  <c r="FO35" i="9"/>
  <c r="HS35" i="9"/>
  <c r="JW35" i="9"/>
  <c r="MA35" i="9"/>
  <c r="OE35" i="9"/>
  <c r="QI35" i="9"/>
  <c r="SE35" i="9"/>
  <c r="AG36" i="9"/>
  <c r="CK36" i="9"/>
  <c r="EG36" i="9"/>
  <c r="GK36" i="9"/>
  <c r="IO36" i="9"/>
  <c r="KC36" i="9"/>
  <c r="MG36" i="9"/>
  <c r="OC36" i="9"/>
  <c r="QG36" i="9"/>
  <c r="TA36" i="9"/>
  <c r="L34" i="9"/>
  <c r="T34" i="9"/>
  <c r="AB34" i="9"/>
  <c r="AJ34" i="9"/>
  <c r="AR34" i="9"/>
  <c r="AZ34" i="9"/>
  <c r="BH34" i="9"/>
  <c r="BP34" i="9"/>
  <c r="BX34" i="9"/>
  <c r="CF34" i="9"/>
  <c r="CN34" i="9"/>
  <c r="CV34" i="9"/>
  <c r="DD34" i="9"/>
  <c r="DL34" i="9"/>
  <c r="DT34" i="9"/>
  <c r="EB34" i="9"/>
  <c r="EJ34" i="9"/>
  <c r="ER34" i="9"/>
  <c r="EZ34" i="9"/>
  <c r="FH34" i="9"/>
  <c r="FP34" i="9"/>
  <c r="FX34" i="9"/>
  <c r="GF34" i="9"/>
  <c r="GN34" i="9"/>
  <c r="GV34" i="9"/>
  <c r="HD34" i="9"/>
  <c r="HL34" i="9"/>
  <c r="HT34" i="9"/>
  <c r="IB34" i="9"/>
  <c r="IJ34" i="9"/>
  <c r="IR34" i="9"/>
  <c r="IZ34" i="9"/>
  <c r="JH34" i="9"/>
  <c r="JP34" i="9"/>
  <c r="JX34" i="9"/>
  <c r="KF34" i="9"/>
  <c r="KN34" i="9"/>
  <c r="KV34" i="9"/>
  <c r="LD34" i="9"/>
  <c r="LL34" i="9"/>
  <c r="LT34" i="9"/>
  <c r="MB34" i="9"/>
  <c r="MJ34" i="9"/>
  <c r="MR34" i="9"/>
  <c r="MZ34" i="9"/>
  <c r="NH34" i="9"/>
  <c r="NP34" i="9"/>
  <c r="NX34" i="9"/>
  <c r="OF34" i="9"/>
  <c r="ON34" i="9"/>
  <c r="OV34" i="9"/>
  <c r="PD34" i="9"/>
  <c r="PL34" i="9"/>
  <c r="PT34" i="9"/>
  <c r="QB34" i="9"/>
  <c r="QJ34" i="9"/>
  <c r="QR34" i="9"/>
  <c r="QZ34" i="9"/>
  <c r="RH34" i="9"/>
  <c r="RP34" i="9"/>
  <c r="RX34" i="9"/>
  <c r="SF34" i="9"/>
  <c r="SN34" i="9"/>
  <c r="SV34" i="9"/>
  <c r="TD34" i="9"/>
  <c r="TL34" i="9"/>
  <c r="R35" i="9"/>
  <c r="Z35" i="9"/>
  <c r="AH35" i="9"/>
  <c r="AP35" i="9"/>
  <c r="AX35" i="9"/>
  <c r="BF35" i="9"/>
  <c r="BN35" i="9"/>
  <c r="BV35" i="9"/>
  <c r="CD35" i="9"/>
  <c r="CL35" i="9"/>
  <c r="CT35" i="9"/>
  <c r="DB35" i="9"/>
  <c r="DJ35" i="9"/>
  <c r="DR35" i="9"/>
  <c r="DZ35" i="9"/>
  <c r="EH35" i="9"/>
  <c r="EP35" i="9"/>
  <c r="EX35" i="9"/>
  <c r="FF35" i="9"/>
  <c r="FN35" i="9"/>
  <c r="FV35" i="9"/>
  <c r="GD35" i="9"/>
  <c r="GL35" i="9"/>
  <c r="GT35" i="9"/>
  <c r="HB35" i="9"/>
  <c r="HJ35" i="9"/>
  <c r="HR35" i="9"/>
  <c r="HZ35" i="9"/>
  <c r="IH35" i="9"/>
  <c r="IP35" i="9"/>
  <c r="IX35" i="9"/>
  <c r="JF35" i="9"/>
  <c r="JN35" i="9"/>
  <c r="JV35" i="9"/>
  <c r="KD35" i="9"/>
  <c r="KL35" i="9"/>
  <c r="KT35" i="9"/>
  <c r="LB35" i="9"/>
  <c r="LJ35" i="9"/>
  <c r="LR35" i="9"/>
  <c r="LZ35" i="9"/>
  <c r="MH35" i="9"/>
  <c r="MP35" i="9"/>
  <c r="MX35" i="9"/>
  <c r="NF35" i="9"/>
  <c r="NN35" i="9"/>
  <c r="NV35" i="9"/>
  <c r="OD35" i="9"/>
  <c r="OL35" i="9"/>
  <c r="OT35" i="9"/>
  <c r="PB35" i="9"/>
  <c r="PJ35" i="9"/>
  <c r="PR35" i="9"/>
  <c r="PZ35" i="9"/>
  <c r="QH35" i="9"/>
  <c r="QP35" i="9"/>
  <c r="QX35" i="9"/>
  <c r="RF35" i="9"/>
  <c r="RN35" i="9"/>
  <c r="RV35" i="9"/>
  <c r="SD35" i="9"/>
  <c r="SL35" i="9"/>
  <c r="ST35" i="9"/>
  <c r="TB35" i="9"/>
  <c r="TJ35" i="9"/>
  <c r="P36" i="9"/>
  <c r="X36" i="9"/>
  <c r="AF36" i="9"/>
  <c r="AN36" i="9"/>
  <c r="AV36" i="9"/>
  <c r="BD36" i="9"/>
  <c r="BL36" i="9"/>
  <c r="BT36" i="9"/>
  <c r="CB36" i="9"/>
  <c r="CJ36" i="9"/>
  <c r="CR36" i="9"/>
  <c r="CZ36" i="9"/>
  <c r="DH36" i="9"/>
  <c r="DP36" i="9"/>
  <c r="DX36" i="9"/>
  <c r="EF36" i="9"/>
  <c r="EN36" i="9"/>
  <c r="EV36" i="9"/>
  <c r="FD36" i="9"/>
  <c r="FL36" i="9"/>
  <c r="FT36" i="9"/>
  <c r="GB36" i="9"/>
  <c r="GJ36" i="9"/>
  <c r="GR36" i="9"/>
  <c r="GZ36" i="9"/>
  <c r="HH36" i="9"/>
  <c r="HP36" i="9"/>
  <c r="HX36" i="9"/>
  <c r="IF36" i="9"/>
  <c r="IN36" i="9"/>
  <c r="IV36" i="9"/>
  <c r="JD36" i="9"/>
  <c r="JL36" i="9"/>
  <c r="JT36" i="9"/>
  <c r="KB36" i="9"/>
  <c r="KJ36" i="9"/>
  <c r="KR36" i="9"/>
  <c r="KZ36" i="9"/>
  <c r="LH36" i="9"/>
  <c r="LP36" i="9"/>
  <c r="LX36" i="9"/>
  <c r="MF36" i="9"/>
  <c r="MN36" i="9"/>
  <c r="MV36" i="9"/>
  <c r="ND36" i="9"/>
  <c r="NL36" i="9"/>
  <c r="NT36" i="9"/>
  <c r="OB36" i="9"/>
  <c r="OJ36" i="9"/>
  <c r="OR36" i="9"/>
  <c r="OZ36" i="9"/>
  <c r="PH36" i="9"/>
  <c r="PP36" i="9"/>
  <c r="PX36" i="9"/>
  <c r="QF36" i="9"/>
  <c r="QN36" i="9"/>
  <c r="QV36" i="9"/>
  <c r="RD36" i="9"/>
  <c r="RL36" i="9"/>
  <c r="RT36" i="9"/>
  <c r="SB36" i="9"/>
  <c r="SJ36" i="9"/>
  <c r="SR36" i="9"/>
  <c r="SZ36" i="9"/>
  <c r="TH36" i="9"/>
  <c r="BQ34" i="9"/>
  <c r="EC34" i="9"/>
  <c r="GG34" i="9"/>
  <c r="IK34" i="9"/>
  <c r="KO34" i="9"/>
  <c r="MC34" i="9"/>
  <c r="NQ34" i="9"/>
  <c r="PU34" i="9"/>
  <c r="RY34" i="9"/>
  <c r="AA35" i="9"/>
  <c r="CE35" i="9"/>
  <c r="EA35" i="9"/>
  <c r="GE35" i="9"/>
  <c r="II35" i="9"/>
  <c r="KM35" i="9"/>
  <c r="MQ35" i="9"/>
  <c r="PK35" i="9"/>
  <c r="RO35" i="9"/>
  <c r="Q36" i="9"/>
  <c r="AW36" i="9"/>
  <c r="DA36" i="9"/>
  <c r="FE36" i="9"/>
  <c r="HI36" i="9"/>
  <c r="JM36" i="9"/>
  <c r="LQ36" i="9"/>
  <c r="NU36" i="9"/>
  <c r="PY36" i="9"/>
  <c r="RU36" i="9"/>
  <c r="C5" i="6"/>
  <c r="D720" i="6"/>
  <c r="D704" i="6"/>
  <c r="D688" i="6"/>
  <c r="C672" i="6"/>
  <c r="C656" i="6"/>
  <c r="C640" i="6"/>
  <c r="C624" i="6"/>
  <c r="C608" i="6"/>
  <c r="C600" i="6"/>
  <c r="D718" i="6"/>
  <c r="D694" i="6"/>
  <c r="D728" i="6"/>
  <c r="C712" i="6"/>
  <c r="D696" i="6"/>
  <c r="C680" i="6"/>
  <c r="C664" i="6"/>
  <c r="C648" i="6"/>
  <c r="C632" i="6"/>
  <c r="C616" i="6"/>
  <c r="C727" i="6"/>
  <c r="C719" i="6"/>
  <c r="C711" i="6"/>
  <c r="C703" i="6"/>
  <c r="C695" i="6"/>
  <c r="C687" i="6"/>
  <c r="C679" i="6"/>
  <c r="C671" i="6"/>
  <c r="C663" i="6"/>
  <c r="C655" i="6"/>
  <c r="C647" i="6"/>
  <c r="C639" i="6"/>
  <c r="C631" i="6"/>
  <c r="D726" i="6"/>
  <c r="C733" i="6"/>
  <c r="C725" i="6"/>
  <c r="C717" i="6"/>
  <c r="C709" i="6"/>
  <c r="C701" i="6"/>
  <c r="C693" i="6"/>
  <c r="C685" i="6"/>
  <c r="C677" i="6"/>
  <c r="C669" i="6"/>
  <c r="C661" i="6"/>
  <c r="C653" i="6"/>
  <c r="C645" i="6"/>
  <c r="C637" i="6"/>
  <c r="C629" i="6"/>
  <c r="C621" i="6"/>
  <c r="C613" i="6"/>
  <c r="C605" i="6"/>
  <c r="C597" i="6"/>
  <c r="C589" i="6"/>
  <c r="C581" i="6"/>
  <c r="C573" i="6"/>
  <c r="C565" i="6"/>
  <c r="C557" i="6"/>
  <c r="C549" i="6"/>
  <c r="C541" i="6"/>
  <c r="C533" i="6"/>
  <c r="C525" i="6"/>
  <c r="C517" i="6"/>
  <c r="C509" i="6"/>
  <c r="C501" i="6"/>
  <c r="C493" i="6"/>
  <c r="C485" i="6"/>
  <c r="C477" i="6"/>
  <c r="C469" i="6"/>
  <c r="C461" i="6"/>
  <c r="C453" i="6"/>
  <c r="C445" i="6"/>
  <c r="C437" i="6"/>
  <c r="C429" i="6"/>
  <c r="C421" i="6"/>
  <c r="C413" i="6"/>
  <c r="C405" i="6"/>
  <c r="C397" i="6"/>
  <c r="C389" i="6"/>
  <c r="C381" i="6"/>
  <c r="C373" i="6"/>
  <c r="C365" i="6"/>
  <c r="C357" i="6"/>
  <c r="C349" i="6"/>
  <c r="C341" i="6"/>
  <c r="C333" i="6"/>
  <c r="C325" i="6"/>
  <c r="C317" i="6"/>
  <c r="C309" i="6"/>
  <c r="C301" i="6"/>
  <c r="C293" i="6"/>
  <c r="C285" i="6"/>
  <c r="C277" i="6"/>
  <c r="C269" i="6"/>
  <c r="C261" i="6"/>
  <c r="C253" i="6"/>
  <c r="C245" i="6"/>
  <c r="C237" i="6"/>
  <c r="C229" i="6"/>
  <c r="C221" i="6"/>
  <c r="C213" i="6"/>
  <c r="C205" i="6"/>
  <c r="C197" i="6"/>
  <c r="C189" i="6"/>
  <c r="C181" i="6"/>
  <c r="C173" i="6"/>
  <c r="C165" i="6"/>
  <c r="C157" i="6"/>
  <c r="C149" i="6"/>
  <c r="C141" i="6"/>
  <c r="C133" i="6"/>
  <c r="C125" i="6"/>
  <c r="C117" i="6"/>
  <c r="C109" i="6"/>
  <c r="C101" i="6"/>
  <c r="C93" i="6"/>
  <c r="C85" i="6"/>
  <c r="C77" i="6"/>
  <c r="C69" i="6"/>
  <c r="C61" i="6"/>
  <c r="C53" i="6"/>
  <c r="C45" i="6"/>
  <c r="C37" i="6"/>
  <c r="C29" i="6"/>
  <c r="C21" i="6"/>
  <c r="C13" i="6"/>
  <c r="C710" i="6"/>
  <c r="D686" i="6"/>
  <c r="C724" i="6"/>
  <c r="C708" i="6"/>
  <c r="C692" i="6"/>
  <c r="C676" i="6"/>
  <c r="C660" i="6"/>
  <c r="C644" i="6"/>
  <c r="C628" i="6"/>
  <c r="C612" i="6"/>
  <c r="C604" i="6"/>
  <c r="C588" i="6"/>
  <c r="C580" i="6"/>
  <c r="C572" i="6"/>
  <c r="C564" i="6"/>
  <c r="C556" i="6"/>
  <c r="C548" i="6"/>
  <c r="C540" i="6"/>
  <c r="C532" i="6"/>
  <c r="C524" i="6"/>
  <c r="C516" i="6"/>
  <c r="C508" i="6"/>
  <c r="C500" i="6"/>
  <c r="C492" i="6"/>
  <c r="C484" i="6"/>
  <c r="C476" i="6"/>
  <c r="C468" i="6"/>
  <c r="C732" i="6"/>
  <c r="C716" i="6"/>
  <c r="C700" i="6"/>
  <c r="C684" i="6"/>
  <c r="C668" i="6"/>
  <c r="C652" i="6"/>
  <c r="C636" i="6"/>
  <c r="C620" i="6"/>
  <c r="C596" i="6"/>
  <c r="C731" i="6"/>
  <c r="C723" i="6"/>
  <c r="C715" i="6"/>
  <c r="C707" i="6"/>
  <c r="C699" i="6"/>
  <c r="C691" i="6"/>
  <c r="C683" i="6"/>
  <c r="C675" i="6"/>
  <c r="C667" i="6"/>
  <c r="C659" i="6"/>
  <c r="C651" i="6"/>
  <c r="C643" i="6"/>
  <c r="C635" i="6"/>
  <c r="C627" i="6"/>
  <c r="C619" i="6"/>
  <c r="C611" i="6"/>
  <c r="C603" i="6"/>
  <c r="C595" i="6"/>
  <c r="C587" i="6"/>
  <c r="C579" i="6"/>
  <c r="C571" i="6"/>
  <c r="C563" i="6"/>
  <c r="C555" i="6"/>
  <c r="C547" i="6"/>
  <c r="C539" i="6"/>
  <c r="C531" i="6"/>
  <c r="C523" i="6"/>
  <c r="C515" i="6"/>
  <c r="C507" i="6"/>
  <c r="C499" i="6"/>
  <c r="C491" i="6"/>
  <c r="C483" i="6"/>
  <c r="C475" i="6"/>
  <c r="C467" i="6"/>
  <c r="C459" i="6"/>
  <c r="C451" i="6"/>
  <c r="C443" i="6"/>
  <c r="C435" i="6"/>
  <c r="C427" i="6"/>
  <c r="C419" i="6"/>
  <c r="C411" i="6"/>
  <c r="C403" i="6"/>
  <c r="C395" i="6"/>
  <c r="C387" i="6"/>
  <c r="C379" i="6"/>
  <c r="C371" i="6"/>
  <c r="C363" i="6"/>
  <c r="C355" i="6"/>
  <c r="C347" i="6"/>
  <c r="C339" i="6"/>
  <c r="C331" i="6"/>
  <c r="C323" i="6"/>
  <c r="C315" i="6"/>
  <c r="C307" i="6"/>
  <c r="C299" i="6"/>
  <c r="C291" i="6"/>
  <c r="C283" i="6"/>
  <c r="C275" i="6"/>
  <c r="C267" i="6"/>
  <c r="C259" i="6"/>
  <c r="C251" i="6"/>
  <c r="C243" i="6"/>
  <c r="C235" i="6"/>
  <c r="C227" i="6"/>
  <c r="C219" i="6"/>
  <c r="C211" i="6"/>
  <c r="C203" i="6"/>
  <c r="C195" i="6"/>
  <c r="C187" i="6"/>
  <c r="C179" i="6"/>
  <c r="C171" i="6"/>
  <c r="C163" i="6"/>
  <c r="C155" i="6"/>
  <c r="C147" i="6"/>
  <c r="C139" i="6"/>
  <c r="C131" i="6"/>
  <c r="C123" i="6"/>
  <c r="C115" i="6"/>
  <c r="C107" i="6"/>
  <c r="C99" i="6"/>
  <c r="C91" i="6"/>
  <c r="C83" i="6"/>
  <c r="C75" i="6"/>
  <c r="C67" i="6"/>
  <c r="C59" i="6"/>
  <c r="C51" i="6"/>
  <c r="C43" i="6"/>
  <c r="C35" i="6"/>
  <c r="C27" i="6"/>
  <c r="C19" i="6"/>
  <c r="C11" i="6"/>
  <c r="C730" i="6"/>
  <c r="C722" i="6"/>
  <c r="C714" i="6"/>
  <c r="C706" i="6"/>
  <c r="C698" i="6"/>
  <c r="C690" i="6"/>
  <c r="C682" i="6"/>
  <c r="C674" i="6"/>
  <c r="C666" i="6"/>
  <c r="C658" i="6"/>
  <c r="C650" i="6"/>
  <c r="D642" i="6"/>
  <c r="D634" i="6"/>
  <c r="C626" i="6"/>
  <c r="C618" i="6"/>
  <c r="C610" i="6"/>
  <c r="D602" i="6"/>
  <c r="C594" i="6"/>
  <c r="D578" i="6"/>
  <c r="D570" i="6"/>
  <c r="D546" i="6"/>
  <c r="D538" i="6"/>
  <c r="D514" i="6"/>
  <c r="D506" i="6"/>
  <c r="D482" i="6"/>
  <c r="D474" i="6"/>
  <c r="D450" i="6"/>
  <c r="D442" i="6"/>
  <c r="D418" i="6"/>
  <c r="D410" i="6"/>
  <c r="D386" i="6"/>
  <c r="D378" i="6"/>
  <c r="D354" i="6"/>
  <c r="D346" i="6"/>
  <c r="D322" i="6"/>
  <c r="D314" i="6"/>
  <c r="D290" i="6"/>
  <c r="D282" i="6"/>
  <c r="D258" i="6"/>
  <c r="D250" i="6"/>
  <c r="D226" i="6"/>
  <c r="D218" i="6"/>
  <c r="D194" i="6"/>
  <c r="D186" i="6"/>
  <c r="D162" i="6"/>
  <c r="D154" i="6"/>
  <c r="D130" i="6"/>
  <c r="D122" i="6"/>
  <c r="D98" i="6"/>
  <c r="D90" i="6"/>
  <c r="D66" i="6"/>
  <c r="D58" i="6"/>
  <c r="D34" i="6"/>
  <c r="D26" i="6"/>
  <c r="D702" i="6"/>
  <c r="C729" i="6"/>
  <c r="C721" i="6"/>
  <c r="C713" i="6"/>
  <c r="C705" i="6"/>
  <c r="C697" i="6"/>
  <c r="C689" i="6"/>
  <c r="C681" i="6"/>
  <c r="C673" i="6"/>
  <c r="C665" i="6"/>
  <c r="C657" i="6"/>
  <c r="C649" i="6"/>
  <c r="C641" i="6"/>
  <c r="C633" i="6"/>
  <c r="C625" i="6"/>
  <c r="C617" i="6"/>
  <c r="C609" i="6"/>
  <c r="C601" i="6"/>
  <c r="C593" i="6"/>
  <c r="C3" i="6"/>
  <c r="D541" i="6"/>
  <c r="D293" i="6"/>
  <c r="D37" i="6"/>
  <c r="D658" i="6"/>
  <c r="D733" i="6"/>
  <c r="D725" i="6"/>
  <c r="D649" i="6"/>
  <c r="D500" i="6"/>
  <c r="D261" i="6"/>
  <c r="D5" i="6"/>
  <c r="D717" i="6"/>
  <c r="D640" i="6"/>
  <c r="D477" i="6"/>
  <c r="D229" i="6"/>
  <c r="C704" i="6"/>
  <c r="D709" i="6"/>
  <c r="D631" i="6"/>
  <c r="D453" i="6"/>
  <c r="D197" i="6"/>
  <c r="C642" i="6"/>
  <c r="D701" i="6"/>
  <c r="D620" i="6"/>
  <c r="D421" i="6"/>
  <c r="D165" i="6"/>
  <c r="C514" i="6"/>
  <c r="D693" i="6"/>
  <c r="D610" i="6"/>
  <c r="D389" i="6"/>
  <c r="D133" i="6"/>
  <c r="C386" i="6"/>
  <c r="D685" i="6"/>
  <c r="D600" i="6"/>
  <c r="D357" i="6"/>
  <c r="D101" i="6"/>
  <c r="C258" i="6"/>
  <c r="D676" i="6"/>
  <c r="D564" i="6"/>
  <c r="D325" i="6"/>
  <c r="D69" i="6"/>
  <c r="C130" i="6"/>
  <c r="D523" i="6"/>
  <c r="C394" i="6"/>
  <c r="D394" i="6"/>
  <c r="C338" i="6"/>
  <c r="D338" i="6"/>
  <c r="C242" i="6"/>
  <c r="D242" i="6"/>
  <c r="C234" i="6"/>
  <c r="D234" i="6"/>
  <c r="C210" i="6"/>
  <c r="D210" i="6"/>
  <c r="C202" i="6"/>
  <c r="D202" i="6"/>
  <c r="C178" i="6"/>
  <c r="D178" i="6"/>
  <c r="C146" i="6"/>
  <c r="D146" i="6"/>
  <c r="C138" i="6"/>
  <c r="D138" i="6"/>
  <c r="C114" i="6"/>
  <c r="D114" i="6"/>
  <c r="C106" i="6"/>
  <c r="D106" i="6"/>
  <c r="C82" i="6"/>
  <c r="D82" i="6"/>
  <c r="C74" i="6"/>
  <c r="D74" i="6"/>
  <c r="C50" i="6"/>
  <c r="D50" i="6"/>
  <c r="C42" i="6"/>
  <c r="D42" i="6"/>
  <c r="C18" i="6"/>
  <c r="D18" i="6"/>
  <c r="C10" i="6"/>
  <c r="D10" i="6"/>
  <c r="D732" i="6"/>
  <c r="D724" i="6"/>
  <c r="D716" i="6"/>
  <c r="D708" i="6"/>
  <c r="D700" i="6"/>
  <c r="D692" i="6"/>
  <c r="D684" i="6"/>
  <c r="D675" i="6"/>
  <c r="D666" i="6"/>
  <c r="D657" i="6"/>
  <c r="D648" i="6"/>
  <c r="D639" i="6"/>
  <c r="D629" i="6"/>
  <c r="D619" i="6"/>
  <c r="D609" i="6"/>
  <c r="D597" i="6"/>
  <c r="D581" i="6"/>
  <c r="D563" i="6"/>
  <c r="D540" i="6"/>
  <c r="D517" i="6"/>
  <c r="D499" i="6"/>
  <c r="D476" i="6"/>
  <c r="D451" i="6"/>
  <c r="D419" i="6"/>
  <c r="D387" i="6"/>
  <c r="D355" i="6"/>
  <c r="D323" i="6"/>
  <c r="D291" i="6"/>
  <c r="D259" i="6"/>
  <c r="D227" i="6"/>
  <c r="D195" i="6"/>
  <c r="D163" i="6"/>
  <c r="D131" i="6"/>
  <c r="D99" i="6"/>
  <c r="D67" i="6"/>
  <c r="D35" i="6"/>
  <c r="D3" i="6"/>
  <c r="C702" i="6"/>
  <c r="C634" i="6"/>
  <c r="C506" i="6"/>
  <c r="C378" i="6"/>
  <c r="C250" i="6"/>
  <c r="C122" i="6"/>
  <c r="C562" i="6"/>
  <c r="D562" i="6"/>
  <c r="C554" i="6"/>
  <c r="D554" i="6"/>
  <c r="C466" i="6"/>
  <c r="D466" i="6"/>
  <c r="C170" i="6"/>
  <c r="D170" i="6"/>
  <c r="C585" i="6"/>
  <c r="D585" i="6"/>
  <c r="D577" i="6"/>
  <c r="C577" i="6"/>
  <c r="D569" i="6"/>
  <c r="C569" i="6"/>
  <c r="C561" i="6"/>
  <c r="D561" i="6"/>
  <c r="C553" i="6"/>
  <c r="D553" i="6"/>
  <c r="D545" i="6"/>
  <c r="C545" i="6"/>
  <c r="D537" i="6"/>
  <c r="C537" i="6"/>
  <c r="C529" i="6"/>
  <c r="D529" i="6"/>
  <c r="C521" i="6"/>
  <c r="D521" i="6"/>
  <c r="D513" i="6"/>
  <c r="C513" i="6"/>
  <c r="D505" i="6"/>
  <c r="C505" i="6"/>
  <c r="C497" i="6"/>
  <c r="D497" i="6"/>
  <c r="C489" i="6"/>
  <c r="D489" i="6"/>
  <c r="D481" i="6"/>
  <c r="C481" i="6"/>
  <c r="D473" i="6"/>
  <c r="C473" i="6"/>
  <c r="C465" i="6"/>
  <c r="D465" i="6"/>
  <c r="C457" i="6"/>
  <c r="D457" i="6"/>
  <c r="D449" i="6"/>
  <c r="C449" i="6"/>
  <c r="D441" i="6"/>
  <c r="C441" i="6"/>
  <c r="C433" i="6"/>
  <c r="D433" i="6"/>
  <c r="C425" i="6"/>
  <c r="D425" i="6"/>
  <c r="D417" i="6"/>
  <c r="C417" i="6"/>
  <c r="D409" i="6"/>
  <c r="C409" i="6"/>
  <c r="C401" i="6"/>
  <c r="D401" i="6"/>
  <c r="C393" i="6"/>
  <c r="D393" i="6"/>
  <c r="D385" i="6"/>
  <c r="C385" i="6"/>
  <c r="D377" i="6"/>
  <c r="C377" i="6"/>
  <c r="C369" i="6"/>
  <c r="D369" i="6"/>
  <c r="C361" i="6"/>
  <c r="D361" i="6"/>
  <c r="D353" i="6"/>
  <c r="C353" i="6"/>
  <c r="D345" i="6"/>
  <c r="C345" i="6"/>
  <c r="C337" i="6"/>
  <c r="D337" i="6"/>
  <c r="C329" i="6"/>
  <c r="D329" i="6"/>
  <c r="D321" i="6"/>
  <c r="C321" i="6"/>
  <c r="D313" i="6"/>
  <c r="C313" i="6"/>
  <c r="C305" i="6"/>
  <c r="D305" i="6"/>
  <c r="C297" i="6"/>
  <c r="D297" i="6"/>
  <c r="D289" i="6"/>
  <c r="C289" i="6"/>
  <c r="D281" i="6"/>
  <c r="C281" i="6"/>
  <c r="C273" i="6"/>
  <c r="D273" i="6"/>
  <c r="C265" i="6"/>
  <c r="D265" i="6"/>
  <c r="D257" i="6"/>
  <c r="C257" i="6"/>
  <c r="D249" i="6"/>
  <c r="C249" i="6"/>
  <c r="C241" i="6"/>
  <c r="D241" i="6"/>
  <c r="C233" i="6"/>
  <c r="D233" i="6"/>
  <c r="D225" i="6"/>
  <c r="C225" i="6"/>
  <c r="D217" i="6"/>
  <c r="C217" i="6"/>
  <c r="C209" i="6"/>
  <c r="D209" i="6"/>
  <c r="C201" i="6"/>
  <c r="D201" i="6"/>
  <c r="D193" i="6"/>
  <c r="C193" i="6"/>
  <c r="D185" i="6"/>
  <c r="C185" i="6"/>
  <c r="C177" i="6"/>
  <c r="D177" i="6"/>
  <c r="C169" i="6"/>
  <c r="D169" i="6"/>
  <c r="D161" i="6"/>
  <c r="C161" i="6"/>
  <c r="D153" i="6"/>
  <c r="C153" i="6"/>
  <c r="C145" i="6"/>
  <c r="D145" i="6"/>
  <c r="C137" i="6"/>
  <c r="D137" i="6"/>
  <c r="D129" i="6"/>
  <c r="C129" i="6"/>
  <c r="D121" i="6"/>
  <c r="C121" i="6"/>
  <c r="C113" i="6"/>
  <c r="D113" i="6"/>
  <c r="C105" i="6"/>
  <c r="D105" i="6"/>
  <c r="D97" i="6"/>
  <c r="C97" i="6"/>
  <c r="D89" i="6"/>
  <c r="C89" i="6"/>
  <c r="C81" i="6"/>
  <c r="D81" i="6"/>
  <c r="C73" i="6"/>
  <c r="D73" i="6"/>
  <c r="D65" i="6"/>
  <c r="C65" i="6"/>
  <c r="D57" i="6"/>
  <c r="C57" i="6"/>
  <c r="C49" i="6"/>
  <c r="D49" i="6"/>
  <c r="C41" i="6"/>
  <c r="D41" i="6"/>
  <c r="D33" i="6"/>
  <c r="C33" i="6"/>
  <c r="D25" i="6"/>
  <c r="C25" i="6"/>
  <c r="C17" i="6"/>
  <c r="D17" i="6"/>
  <c r="C9" i="6"/>
  <c r="D9" i="6"/>
  <c r="D731" i="6"/>
  <c r="D723" i="6"/>
  <c r="D715" i="6"/>
  <c r="D707" i="6"/>
  <c r="D699" i="6"/>
  <c r="D691" i="6"/>
  <c r="D683" i="6"/>
  <c r="D674" i="6"/>
  <c r="D665" i="6"/>
  <c r="D656" i="6"/>
  <c r="D647" i="6"/>
  <c r="D637" i="6"/>
  <c r="D628" i="6"/>
  <c r="D618" i="6"/>
  <c r="D608" i="6"/>
  <c r="D596" i="6"/>
  <c r="D580" i="6"/>
  <c r="D557" i="6"/>
  <c r="D539" i="6"/>
  <c r="D516" i="6"/>
  <c r="D493" i="6"/>
  <c r="D475" i="6"/>
  <c r="D445" i="6"/>
  <c r="D413" i="6"/>
  <c r="D381" i="6"/>
  <c r="D349" i="6"/>
  <c r="D317" i="6"/>
  <c r="D285" i="6"/>
  <c r="D253" i="6"/>
  <c r="D221" i="6"/>
  <c r="D189" i="6"/>
  <c r="D157" i="6"/>
  <c r="D125" i="6"/>
  <c r="D93" i="6"/>
  <c r="D61" i="6"/>
  <c r="D29" i="6"/>
  <c r="C728" i="6"/>
  <c r="C696" i="6"/>
  <c r="C482" i="6"/>
  <c r="C354" i="6"/>
  <c r="C226" i="6"/>
  <c r="C98" i="6"/>
  <c r="C530" i="6"/>
  <c r="D530" i="6"/>
  <c r="C498" i="6"/>
  <c r="D498" i="6"/>
  <c r="C402" i="6"/>
  <c r="D402" i="6"/>
  <c r="C370" i="6"/>
  <c r="D370" i="6"/>
  <c r="C362" i="6"/>
  <c r="D362" i="6"/>
  <c r="C306" i="6"/>
  <c r="D306" i="6"/>
  <c r="C298" i="6"/>
  <c r="D298" i="6"/>
  <c r="C592" i="6"/>
  <c r="D592" i="6"/>
  <c r="C584" i="6"/>
  <c r="D584" i="6"/>
  <c r="C576" i="6"/>
  <c r="D576" i="6"/>
  <c r="C568" i="6"/>
  <c r="D568" i="6"/>
  <c r="C560" i="6"/>
  <c r="D560" i="6"/>
  <c r="C552" i="6"/>
  <c r="D552" i="6"/>
  <c r="C544" i="6"/>
  <c r="D544" i="6"/>
  <c r="C536" i="6"/>
  <c r="D536" i="6"/>
  <c r="C528" i="6"/>
  <c r="D528" i="6"/>
  <c r="C520" i="6"/>
  <c r="D520" i="6"/>
  <c r="C512" i="6"/>
  <c r="D512" i="6"/>
  <c r="C504" i="6"/>
  <c r="D504" i="6"/>
  <c r="C496" i="6"/>
  <c r="D496" i="6"/>
  <c r="C488" i="6"/>
  <c r="D488" i="6"/>
  <c r="C480" i="6"/>
  <c r="D480" i="6"/>
  <c r="C472" i="6"/>
  <c r="D472" i="6"/>
  <c r="C464" i="6"/>
  <c r="D464" i="6"/>
  <c r="C456" i="6"/>
  <c r="D456" i="6"/>
  <c r="C448" i="6"/>
  <c r="D448" i="6"/>
  <c r="C440" i="6"/>
  <c r="D440" i="6"/>
  <c r="C432" i="6"/>
  <c r="D432" i="6"/>
  <c r="C424" i="6"/>
  <c r="D424" i="6"/>
  <c r="C416" i="6"/>
  <c r="D416" i="6"/>
  <c r="C408" i="6"/>
  <c r="D408" i="6"/>
  <c r="C400" i="6"/>
  <c r="D400" i="6"/>
  <c r="C392" i="6"/>
  <c r="D392" i="6"/>
  <c r="C384" i="6"/>
  <c r="D384" i="6"/>
  <c r="C376" i="6"/>
  <c r="D376" i="6"/>
  <c r="C368" i="6"/>
  <c r="D368" i="6"/>
  <c r="C360" i="6"/>
  <c r="D360" i="6"/>
  <c r="C352" i="6"/>
  <c r="D352" i="6"/>
  <c r="C344" i="6"/>
  <c r="D344" i="6"/>
  <c r="C336" i="6"/>
  <c r="D336" i="6"/>
  <c r="C328" i="6"/>
  <c r="D328" i="6"/>
  <c r="C320" i="6"/>
  <c r="D320" i="6"/>
  <c r="C312" i="6"/>
  <c r="D312" i="6"/>
  <c r="C304" i="6"/>
  <c r="D304" i="6"/>
  <c r="C296" i="6"/>
  <c r="D296" i="6"/>
  <c r="C288" i="6"/>
  <c r="D288" i="6"/>
  <c r="C280" i="6"/>
  <c r="D280" i="6"/>
  <c r="C272" i="6"/>
  <c r="D272" i="6"/>
  <c r="C264" i="6"/>
  <c r="D264" i="6"/>
  <c r="C256" i="6"/>
  <c r="D256" i="6"/>
  <c r="C248" i="6"/>
  <c r="D248" i="6"/>
  <c r="C240" i="6"/>
  <c r="D240" i="6"/>
  <c r="C232" i="6"/>
  <c r="D232" i="6"/>
  <c r="C224" i="6"/>
  <c r="D224" i="6"/>
  <c r="C216" i="6"/>
  <c r="D216" i="6"/>
  <c r="C208" i="6"/>
  <c r="D208" i="6"/>
  <c r="C200" i="6"/>
  <c r="D200" i="6"/>
  <c r="C192" i="6"/>
  <c r="D192" i="6"/>
  <c r="C184" i="6"/>
  <c r="D184" i="6"/>
  <c r="C176" i="6"/>
  <c r="D176" i="6"/>
  <c r="C168" i="6"/>
  <c r="D168" i="6"/>
  <c r="C160" i="6"/>
  <c r="D160" i="6"/>
  <c r="C152" i="6"/>
  <c r="D152" i="6"/>
  <c r="C144" i="6"/>
  <c r="D144" i="6"/>
  <c r="C136" i="6"/>
  <c r="D136" i="6"/>
  <c r="C128" i="6"/>
  <c r="D128" i="6"/>
  <c r="C120" i="6"/>
  <c r="D120" i="6"/>
  <c r="C112" i="6"/>
  <c r="D112" i="6"/>
  <c r="C104" i="6"/>
  <c r="D104" i="6"/>
  <c r="C96" i="6"/>
  <c r="D96" i="6"/>
  <c r="C88" i="6"/>
  <c r="D88" i="6"/>
  <c r="C80" i="6"/>
  <c r="D80" i="6"/>
  <c r="C72" i="6"/>
  <c r="D72" i="6"/>
  <c r="C64" i="6"/>
  <c r="D64" i="6"/>
  <c r="C56" i="6"/>
  <c r="D56" i="6"/>
  <c r="C48" i="6"/>
  <c r="D48" i="6"/>
  <c r="C40" i="6"/>
  <c r="D40" i="6"/>
  <c r="C32" i="6"/>
  <c r="D32" i="6"/>
  <c r="C24" i="6"/>
  <c r="D24" i="6"/>
  <c r="C16" i="6"/>
  <c r="D16" i="6"/>
  <c r="C8" i="6"/>
  <c r="D8" i="6"/>
  <c r="D730" i="6"/>
  <c r="D722" i="6"/>
  <c r="D714" i="6"/>
  <c r="D706" i="6"/>
  <c r="D698" i="6"/>
  <c r="D690" i="6"/>
  <c r="D682" i="6"/>
  <c r="D673" i="6"/>
  <c r="D664" i="6"/>
  <c r="D655" i="6"/>
  <c r="D645" i="6"/>
  <c r="D636" i="6"/>
  <c r="D627" i="6"/>
  <c r="D617" i="6"/>
  <c r="D605" i="6"/>
  <c r="D595" i="6"/>
  <c r="D579" i="6"/>
  <c r="D556" i="6"/>
  <c r="D533" i="6"/>
  <c r="D515" i="6"/>
  <c r="D492" i="6"/>
  <c r="D469" i="6"/>
  <c r="D443" i="6"/>
  <c r="D411" i="6"/>
  <c r="D379" i="6"/>
  <c r="D347" i="6"/>
  <c r="D315" i="6"/>
  <c r="D283" i="6"/>
  <c r="D251" i="6"/>
  <c r="D219" i="6"/>
  <c r="D187" i="6"/>
  <c r="D155" i="6"/>
  <c r="D123" i="6"/>
  <c r="D91" i="6"/>
  <c r="D59" i="6"/>
  <c r="D27" i="6"/>
  <c r="C726" i="6"/>
  <c r="C694" i="6"/>
  <c r="C602" i="6"/>
  <c r="C474" i="6"/>
  <c r="C346" i="6"/>
  <c r="C218" i="6"/>
  <c r="C90" i="6"/>
  <c r="C274" i="6"/>
  <c r="D274" i="6"/>
  <c r="C615" i="6"/>
  <c r="D615" i="6"/>
  <c r="C599" i="6"/>
  <c r="D599" i="6"/>
  <c r="C583" i="6"/>
  <c r="D583" i="6"/>
  <c r="C567" i="6"/>
  <c r="D567" i="6"/>
  <c r="C559" i="6"/>
  <c r="D559" i="6"/>
  <c r="C551" i="6"/>
  <c r="D551" i="6"/>
  <c r="C543" i="6"/>
  <c r="D543" i="6"/>
  <c r="C535" i="6"/>
  <c r="D535" i="6"/>
  <c r="C527" i="6"/>
  <c r="D527" i="6"/>
  <c r="C519" i="6"/>
  <c r="D519" i="6"/>
  <c r="C511" i="6"/>
  <c r="D511" i="6"/>
  <c r="C503" i="6"/>
  <c r="D503" i="6"/>
  <c r="C495" i="6"/>
  <c r="D495" i="6"/>
  <c r="C487" i="6"/>
  <c r="D487" i="6"/>
  <c r="C479" i="6"/>
  <c r="D479" i="6"/>
  <c r="C463" i="6"/>
  <c r="D463" i="6"/>
  <c r="C455" i="6"/>
  <c r="D455" i="6"/>
  <c r="C447" i="6"/>
  <c r="D447" i="6"/>
  <c r="C439" i="6"/>
  <c r="D439" i="6"/>
  <c r="C431" i="6"/>
  <c r="D431" i="6"/>
  <c r="C423" i="6"/>
  <c r="D423" i="6"/>
  <c r="C415" i="6"/>
  <c r="D415" i="6"/>
  <c r="C407" i="6"/>
  <c r="D407" i="6"/>
  <c r="C399" i="6"/>
  <c r="D399" i="6"/>
  <c r="C391" i="6"/>
  <c r="D391" i="6"/>
  <c r="C383" i="6"/>
  <c r="D383" i="6"/>
  <c r="C375" i="6"/>
  <c r="D375" i="6"/>
  <c r="C367" i="6"/>
  <c r="D367" i="6"/>
  <c r="C359" i="6"/>
  <c r="D359" i="6"/>
  <c r="C351" i="6"/>
  <c r="D351" i="6"/>
  <c r="C343" i="6"/>
  <c r="D343" i="6"/>
  <c r="C335" i="6"/>
  <c r="D335" i="6"/>
  <c r="C327" i="6"/>
  <c r="D327" i="6"/>
  <c r="C319" i="6"/>
  <c r="D319" i="6"/>
  <c r="C311" i="6"/>
  <c r="D311" i="6"/>
  <c r="C303" i="6"/>
  <c r="D303" i="6"/>
  <c r="C295" i="6"/>
  <c r="D295" i="6"/>
  <c r="C287" i="6"/>
  <c r="D287" i="6"/>
  <c r="C279" i="6"/>
  <c r="D279" i="6"/>
  <c r="C271" i="6"/>
  <c r="D271" i="6"/>
  <c r="C263" i="6"/>
  <c r="D263" i="6"/>
  <c r="C255" i="6"/>
  <c r="D255" i="6"/>
  <c r="C247" i="6"/>
  <c r="D247" i="6"/>
  <c r="C239" i="6"/>
  <c r="D239" i="6"/>
  <c r="C231" i="6"/>
  <c r="D231" i="6"/>
  <c r="C223" i="6"/>
  <c r="D223" i="6"/>
  <c r="C215" i="6"/>
  <c r="D215" i="6"/>
  <c r="C207" i="6"/>
  <c r="D207" i="6"/>
  <c r="C199" i="6"/>
  <c r="D199" i="6"/>
  <c r="C191" i="6"/>
  <c r="D191" i="6"/>
  <c r="C183" i="6"/>
  <c r="D183" i="6"/>
  <c r="C175" i="6"/>
  <c r="D175" i="6"/>
  <c r="C167" i="6"/>
  <c r="D167" i="6"/>
  <c r="C159" i="6"/>
  <c r="D159" i="6"/>
  <c r="C151" i="6"/>
  <c r="D151" i="6"/>
  <c r="C143" i="6"/>
  <c r="D143" i="6"/>
  <c r="C135" i="6"/>
  <c r="D135" i="6"/>
  <c r="C127" i="6"/>
  <c r="D127" i="6"/>
  <c r="C119" i="6"/>
  <c r="D119" i="6"/>
  <c r="C111" i="6"/>
  <c r="D111" i="6"/>
  <c r="C103" i="6"/>
  <c r="D103" i="6"/>
  <c r="C95" i="6"/>
  <c r="D95" i="6"/>
  <c r="C87" i="6"/>
  <c r="D87" i="6"/>
  <c r="C79" i="6"/>
  <c r="D79" i="6"/>
  <c r="C71" i="6"/>
  <c r="D71" i="6"/>
  <c r="C63" i="6"/>
  <c r="D63" i="6"/>
  <c r="C55" i="6"/>
  <c r="D55" i="6"/>
  <c r="C47" i="6"/>
  <c r="D47" i="6"/>
  <c r="C39" i="6"/>
  <c r="D39" i="6"/>
  <c r="C31" i="6"/>
  <c r="D31" i="6"/>
  <c r="C23" i="6"/>
  <c r="D23" i="6"/>
  <c r="C15" i="6"/>
  <c r="D15" i="6"/>
  <c r="C7" i="6"/>
  <c r="D7" i="6"/>
  <c r="D729" i="6"/>
  <c r="D721" i="6"/>
  <c r="D713" i="6"/>
  <c r="D705" i="6"/>
  <c r="D697" i="6"/>
  <c r="D689" i="6"/>
  <c r="D681" i="6"/>
  <c r="D672" i="6"/>
  <c r="D663" i="6"/>
  <c r="D653" i="6"/>
  <c r="D644" i="6"/>
  <c r="D635" i="6"/>
  <c r="D626" i="6"/>
  <c r="D616" i="6"/>
  <c r="D604" i="6"/>
  <c r="D594" i="6"/>
  <c r="D573" i="6"/>
  <c r="D555" i="6"/>
  <c r="D532" i="6"/>
  <c r="D509" i="6"/>
  <c r="D491" i="6"/>
  <c r="D468" i="6"/>
  <c r="D437" i="6"/>
  <c r="D405" i="6"/>
  <c r="D373" i="6"/>
  <c r="D341" i="6"/>
  <c r="D309" i="6"/>
  <c r="D277" i="6"/>
  <c r="D245" i="6"/>
  <c r="D213" i="6"/>
  <c r="D181" i="6"/>
  <c r="D149" i="6"/>
  <c r="D117" i="6"/>
  <c r="D85" i="6"/>
  <c r="D53" i="6"/>
  <c r="D21" i="6"/>
  <c r="C720" i="6"/>
  <c r="C688" i="6"/>
  <c r="C578" i="6"/>
  <c r="C450" i="6"/>
  <c r="C322" i="6"/>
  <c r="C194" i="6"/>
  <c r="C66" i="6"/>
  <c r="D667" i="6"/>
  <c r="C586" i="6"/>
  <c r="D586" i="6"/>
  <c r="C490" i="6"/>
  <c r="D490" i="6"/>
  <c r="C266" i="6"/>
  <c r="D266" i="6"/>
  <c r="C623" i="6"/>
  <c r="D623" i="6"/>
  <c r="C607" i="6"/>
  <c r="D607" i="6"/>
  <c r="C591" i="6"/>
  <c r="D591" i="6"/>
  <c r="C575" i="6"/>
  <c r="D575" i="6"/>
  <c r="C471" i="6"/>
  <c r="D471" i="6"/>
  <c r="C678" i="6"/>
  <c r="D678" i="6"/>
  <c r="C670" i="6"/>
  <c r="D670" i="6"/>
  <c r="C662" i="6"/>
  <c r="D662" i="6"/>
  <c r="C654" i="6"/>
  <c r="D654" i="6"/>
  <c r="C646" i="6"/>
  <c r="D646" i="6"/>
  <c r="C638" i="6"/>
  <c r="D638" i="6"/>
  <c r="C630" i="6"/>
  <c r="D630" i="6"/>
  <c r="C622" i="6"/>
  <c r="D622" i="6"/>
  <c r="C614" i="6"/>
  <c r="D614" i="6"/>
  <c r="C606" i="6"/>
  <c r="D606" i="6"/>
  <c r="C598" i="6"/>
  <c r="D598" i="6"/>
  <c r="C590" i="6"/>
  <c r="D590" i="6"/>
  <c r="C582" i="6"/>
  <c r="D582" i="6"/>
  <c r="C574" i="6"/>
  <c r="D574" i="6"/>
  <c r="C566" i="6"/>
  <c r="D566" i="6"/>
  <c r="C558" i="6"/>
  <c r="D558" i="6"/>
  <c r="C550" i="6"/>
  <c r="D550" i="6"/>
  <c r="C542" i="6"/>
  <c r="D542" i="6"/>
  <c r="C534" i="6"/>
  <c r="D534" i="6"/>
  <c r="C526" i="6"/>
  <c r="D526" i="6"/>
  <c r="C518" i="6"/>
  <c r="D518" i="6"/>
  <c r="C510" i="6"/>
  <c r="D510" i="6"/>
  <c r="C502" i="6"/>
  <c r="D502" i="6"/>
  <c r="C494" i="6"/>
  <c r="D494" i="6"/>
  <c r="C486" i="6"/>
  <c r="D486" i="6"/>
  <c r="C478" i="6"/>
  <c r="D478" i="6"/>
  <c r="C470" i="6"/>
  <c r="D470" i="6"/>
  <c r="C462" i="6"/>
  <c r="D462" i="6"/>
  <c r="C454" i="6"/>
  <c r="D454" i="6"/>
  <c r="C446" i="6"/>
  <c r="D446" i="6"/>
  <c r="C438" i="6"/>
  <c r="D438" i="6"/>
  <c r="C430" i="6"/>
  <c r="D430" i="6"/>
  <c r="C422" i="6"/>
  <c r="D422" i="6"/>
  <c r="C414" i="6"/>
  <c r="D414" i="6"/>
  <c r="C406" i="6"/>
  <c r="D406" i="6"/>
  <c r="C398" i="6"/>
  <c r="D398" i="6"/>
  <c r="C390" i="6"/>
  <c r="D390" i="6"/>
  <c r="C382" i="6"/>
  <c r="D382" i="6"/>
  <c r="C374" i="6"/>
  <c r="D374" i="6"/>
  <c r="C366" i="6"/>
  <c r="D366" i="6"/>
  <c r="C358" i="6"/>
  <c r="D358" i="6"/>
  <c r="C350" i="6"/>
  <c r="D350" i="6"/>
  <c r="C342" i="6"/>
  <c r="D342" i="6"/>
  <c r="C334" i="6"/>
  <c r="D334" i="6"/>
  <c r="C326" i="6"/>
  <c r="D326" i="6"/>
  <c r="C318" i="6"/>
  <c r="D318" i="6"/>
  <c r="C310" i="6"/>
  <c r="D310" i="6"/>
  <c r="C302" i="6"/>
  <c r="D302" i="6"/>
  <c r="C294" i="6"/>
  <c r="D294" i="6"/>
  <c r="C286" i="6"/>
  <c r="D286" i="6"/>
  <c r="C278" i="6"/>
  <c r="D278" i="6"/>
  <c r="C270" i="6"/>
  <c r="D270" i="6"/>
  <c r="C262" i="6"/>
  <c r="D262" i="6"/>
  <c r="C254" i="6"/>
  <c r="D254" i="6"/>
  <c r="C246" i="6"/>
  <c r="D246" i="6"/>
  <c r="C238" i="6"/>
  <c r="D238" i="6"/>
  <c r="C230" i="6"/>
  <c r="D230" i="6"/>
  <c r="C222" i="6"/>
  <c r="D222" i="6"/>
  <c r="C214" i="6"/>
  <c r="D214" i="6"/>
  <c r="C206" i="6"/>
  <c r="D206" i="6"/>
  <c r="C198" i="6"/>
  <c r="D198" i="6"/>
  <c r="C190" i="6"/>
  <c r="D190" i="6"/>
  <c r="C182" i="6"/>
  <c r="D182" i="6"/>
  <c r="C174" i="6"/>
  <c r="D174" i="6"/>
  <c r="C166" i="6"/>
  <c r="D166" i="6"/>
  <c r="C158" i="6"/>
  <c r="D158" i="6"/>
  <c r="C150" i="6"/>
  <c r="D150" i="6"/>
  <c r="C142" i="6"/>
  <c r="D142" i="6"/>
  <c r="C134" i="6"/>
  <c r="D134" i="6"/>
  <c r="C126" i="6"/>
  <c r="D126" i="6"/>
  <c r="C118" i="6"/>
  <c r="D118" i="6"/>
  <c r="C110" i="6"/>
  <c r="D110" i="6"/>
  <c r="C102" i="6"/>
  <c r="D102" i="6"/>
  <c r="C94" i="6"/>
  <c r="D94" i="6"/>
  <c r="C86" i="6"/>
  <c r="D86" i="6"/>
  <c r="C78" i="6"/>
  <c r="D78" i="6"/>
  <c r="C70" i="6"/>
  <c r="D70" i="6"/>
  <c r="C62" i="6"/>
  <c r="D62" i="6"/>
  <c r="C54" i="6"/>
  <c r="D54" i="6"/>
  <c r="C46" i="6"/>
  <c r="D46" i="6"/>
  <c r="C38" i="6"/>
  <c r="D38" i="6"/>
  <c r="C30" i="6"/>
  <c r="D30" i="6"/>
  <c r="C22" i="6"/>
  <c r="D22" i="6"/>
  <c r="C14" i="6"/>
  <c r="D14" i="6"/>
  <c r="C6" i="6"/>
  <c r="D6" i="6"/>
  <c r="D712" i="6"/>
  <c r="D680" i="6"/>
  <c r="D671" i="6"/>
  <c r="D661" i="6"/>
  <c r="D652" i="6"/>
  <c r="D643" i="6"/>
  <c r="D625" i="6"/>
  <c r="D613" i="6"/>
  <c r="D603" i="6"/>
  <c r="D593" i="6"/>
  <c r="D572" i="6"/>
  <c r="D549" i="6"/>
  <c r="D531" i="6"/>
  <c r="D508" i="6"/>
  <c r="D485" i="6"/>
  <c r="D467" i="6"/>
  <c r="D435" i="6"/>
  <c r="D403" i="6"/>
  <c r="D371" i="6"/>
  <c r="D339" i="6"/>
  <c r="D307" i="6"/>
  <c r="D275" i="6"/>
  <c r="D243" i="6"/>
  <c r="D211" i="6"/>
  <c r="D179" i="6"/>
  <c r="D147" i="6"/>
  <c r="D115" i="6"/>
  <c r="D83" i="6"/>
  <c r="D51" i="6"/>
  <c r="D19" i="6"/>
  <c r="C718" i="6"/>
  <c r="C686" i="6"/>
  <c r="C570" i="6"/>
  <c r="C442" i="6"/>
  <c r="C314" i="6"/>
  <c r="C186" i="6"/>
  <c r="C58" i="6"/>
  <c r="C458" i="6"/>
  <c r="D458" i="6"/>
  <c r="C434" i="6"/>
  <c r="D434" i="6"/>
  <c r="C426" i="6"/>
  <c r="D426" i="6"/>
  <c r="C330" i="6"/>
  <c r="D330" i="6"/>
  <c r="D727" i="6"/>
  <c r="D719" i="6"/>
  <c r="D711" i="6"/>
  <c r="D703" i="6"/>
  <c r="D695" i="6"/>
  <c r="D687" i="6"/>
  <c r="D679" i="6"/>
  <c r="D669" i="6"/>
  <c r="D660" i="6"/>
  <c r="D651" i="6"/>
  <c r="D633" i="6"/>
  <c r="D624" i="6"/>
  <c r="D612" i="6"/>
  <c r="D589" i="6"/>
  <c r="D571" i="6"/>
  <c r="D548" i="6"/>
  <c r="D525" i="6"/>
  <c r="D507" i="6"/>
  <c r="D484" i="6"/>
  <c r="D461" i="6"/>
  <c r="D429" i="6"/>
  <c r="D397" i="6"/>
  <c r="D365" i="6"/>
  <c r="D333" i="6"/>
  <c r="D301" i="6"/>
  <c r="D269" i="6"/>
  <c r="D237" i="6"/>
  <c r="D205" i="6"/>
  <c r="D173" i="6"/>
  <c r="D141" i="6"/>
  <c r="D109" i="6"/>
  <c r="D77" i="6"/>
  <c r="D45" i="6"/>
  <c r="D13" i="6"/>
  <c r="C546" i="6"/>
  <c r="C418" i="6"/>
  <c r="C290" i="6"/>
  <c r="C162" i="6"/>
  <c r="C34" i="6"/>
  <c r="D587" i="6"/>
  <c r="C522" i="6"/>
  <c r="D522" i="6"/>
  <c r="C460" i="6"/>
  <c r="D460" i="6"/>
  <c r="C452" i="6"/>
  <c r="D452" i="6"/>
  <c r="C444" i="6"/>
  <c r="D444" i="6"/>
  <c r="C436" i="6"/>
  <c r="D436" i="6"/>
  <c r="C428" i="6"/>
  <c r="D428" i="6"/>
  <c r="C420" i="6"/>
  <c r="D420" i="6"/>
  <c r="C412" i="6"/>
  <c r="D412" i="6"/>
  <c r="C404" i="6"/>
  <c r="D404" i="6"/>
  <c r="C396" i="6"/>
  <c r="D396" i="6"/>
  <c r="C388" i="6"/>
  <c r="D388" i="6"/>
  <c r="C380" i="6"/>
  <c r="D380" i="6"/>
  <c r="C372" i="6"/>
  <c r="D372" i="6"/>
  <c r="C364" i="6"/>
  <c r="D364" i="6"/>
  <c r="C356" i="6"/>
  <c r="D356" i="6"/>
  <c r="C348" i="6"/>
  <c r="D348" i="6"/>
  <c r="C340" i="6"/>
  <c r="D340" i="6"/>
  <c r="C332" i="6"/>
  <c r="D332" i="6"/>
  <c r="C324" i="6"/>
  <c r="D324" i="6"/>
  <c r="C316" i="6"/>
  <c r="D316" i="6"/>
  <c r="C308" i="6"/>
  <c r="D308" i="6"/>
  <c r="C300" i="6"/>
  <c r="D300" i="6"/>
  <c r="C292" i="6"/>
  <c r="D292" i="6"/>
  <c r="C284" i="6"/>
  <c r="D284" i="6"/>
  <c r="C276" i="6"/>
  <c r="D276" i="6"/>
  <c r="C268" i="6"/>
  <c r="D268" i="6"/>
  <c r="C260" i="6"/>
  <c r="D260" i="6"/>
  <c r="C252" i="6"/>
  <c r="D252" i="6"/>
  <c r="C244" i="6"/>
  <c r="D244" i="6"/>
  <c r="C236" i="6"/>
  <c r="D236" i="6"/>
  <c r="C228" i="6"/>
  <c r="D228" i="6"/>
  <c r="C220" i="6"/>
  <c r="D220" i="6"/>
  <c r="C212" i="6"/>
  <c r="D212" i="6"/>
  <c r="C204" i="6"/>
  <c r="D204" i="6"/>
  <c r="C196" i="6"/>
  <c r="D196" i="6"/>
  <c r="C188" i="6"/>
  <c r="D188" i="6"/>
  <c r="C180" i="6"/>
  <c r="D180" i="6"/>
  <c r="C172" i="6"/>
  <c r="D172" i="6"/>
  <c r="C164" i="6"/>
  <c r="D164" i="6"/>
  <c r="C156" i="6"/>
  <c r="D156" i="6"/>
  <c r="C148" i="6"/>
  <c r="D148" i="6"/>
  <c r="C140" i="6"/>
  <c r="D140" i="6"/>
  <c r="C132" i="6"/>
  <c r="D132" i="6"/>
  <c r="C124" i="6"/>
  <c r="D124" i="6"/>
  <c r="C116" i="6"/>
  <c r="D116" i="6"/>
  <c r="C108" i="6"/>
  <c r="D108" i="6"/>
  <c r="C100" i="6"/>
  <c r="D100" i="6"/>
  <c r="C92" i="6"/>
  <c r="D92" i="6"/>
  <c r="C84" i="6"/>
  <c r="D84" i="6"/>
  <c r="C76" i="6"/>
  <c r="D76" i="6"/>
  <c r="C68" i="6"/>
  <c r="D68" i="6"/>
  <c r="C60" i="6"/>
  <c r="D60" i="6"/>
  <c r="C52" i="6"/>
  <c r="D52" i="6"/>
  <c r="C44" i="6"/>
  <c r="D44" i="6"/>
  <c r="C36" i="6"/>
  <c r="D36" i="6"/>
  <c r="C28" i="6"/>
  <c r="D28" i="6"/>
  <c r="C20" i="6"/>
  <c r="D20" i="6"/>
  <c r="C12" i="6"/>
  <c r="D12" i="6"/>
  <c r="C4" i="6"/>
  <c r="D4" i="6"/>
  <c r="D710" i="6"/>
  <c r="D677" i="6"/>
  <c r="D668" i="6"/>
  <c r="D659" i="6"/>
  <c r="D650" i="6"/>
  <c r="D641" i="6"/>
  <c r="D632" i="6"/>
  <c r="D621" i="6"/>
  <c r="D611" i="6"/>
  <c r="D601" i="6"/>
  <c r="D588" i="6"/>
  <c r="D565" i="6"/>
  <c r="D547" i="6"/>
  <c r="D524" i="6"/>
  <c r="D501" i="6"/>
  <c r="D483" i="6"/>
  <c r="D459" i="6"/>
  <c r="D427" i="6"/>
  <c r="D395" i="6"/>
  <c r="D363" i="6"/>
  <c r="D331" i="6"/>
  <c r="D299" i="6"/>
  <c r="D267" i="6"/>
  <c r="D235" i="6"/>
  <c r="D203" i="6"/>
  <c r="D171" i="6"/>
  <c r="D139" i="6"/>
  <c r="D107" i="6"/>
  <c r="D75" i="6"/>
  <c r="D43" i="6"/>
  <c r="D11" i="6"/>
  <c r="C538" i="6"/>
  <c r="C410" i="6"/>
  <c r="C282" i="6"/>
  <c r="C154" i="6"/>
  <c r="C26" i="6"/>
  <c r="K36" i="9" l="1"/>
  <c r="K34" i="9"/>
  <c r="K35" i="9"/>
  <c r="K24" i="9"/>
  <c r="K23" i="9"/>
  <c r="K32" i="9"/>
  <c r="K29" i="9"/>
  <c r="K31" i="9"/>
  <c r="K25" i="9"/>
  <c r="K21" i="9"/>
  <c r="K17" i="9"/>
  <c r="K22" i="9"/>
  <c r="K18" i="9"/>
  <c r="K19" i="9"/>
  <c r="K26" i="9"/>
  <c r="TF20" i="9"/>
  <c r="SX20" i="9"/>
  <c r="SP20" i="9"/>
  <c r="SH20" i="9"/>
  <c r="RZ20" i="9"/>
  <c r="RR20" i="9"/>
  <c r="RJ20" i="9"/>
  <c r="RB20" i="9"/>
  <c r="QT20" i="9"/>
  <c r="QL20" i="9"/>
  <c r="QD20" i="9"/>
  <c r="PV20" i="9"/>
  <c r="PN20" i="9"/>
  <c r="TL20" i="9"/>
  <c r="TD20" i="9"/>
  <c r="SV20" i="9"/>
  <c r="SN20" i="9"/>
  <c r="SF20" i="9"/>
  <c r="RX20" i="9"/>
  <c r="RP20" i="9"/>
  <c r="RH20" i="9"/>
  <c r="QZ20" i="9"/>
  <c r="QR20" i="9"/>
  <c r="QJ20" i="9"/>
  <c r="QB20" i="9"/>
  <c r="PT20" i="9"/>
  <c r="PL20" i="9"/>
  <c r="PD20" i="9"/>
  <c r="OV20" i="9"/>
  <c r="ON20" i="9"/>
  <c r="OF20" i="9"/>
  <c r="NX20" i="9"/>
  <c r="NP20" i="9"/>
  <c r="NH20" i="9"/>
  <c r="MZ20" i="9"/>
  <c r="MR20" i="9"/>
  <c r="MJ20" i="9"/>
  <c r="MB20" i="9"/>
  <c r="LT20" i="9"/>
  <c r="LL20" i="9"/>
  <c r="LD20" i="9"/>
  <c r="KV20" i="9"/>
  <c r="KN20" i="9"/>
  <c r="KF20" i="9"/>
  <c r="JX20" i="9"/>
  <c r="JP20" i="9"/>
  <c r="JH20" i="9"/>
  <c r="IZ20" i="9"/>
  <c r="IR20" i="9"/>
  <c r="IJ20" i="9"/>
  <c r="IB20" i="9"/>
  <c r="HT20" i="9"/>
  <c r="HL20" i="9"/>
  <c r="HD20" i="9"/>
  <c r="GV20" i="9"/>
  <c r="GN20" i="9"/>
  <c r="GF20" i="9"/>
  <c r="FX20" i="9"/>
  <c r="FP20" i="9"/>
  <c r="FH20" i="9"/>
  <c r="EZ20" i="9"/>
  <c r="ER20" i="9"/>
  <c r="EJ20" i="9"/>
  <c r="EB20" i="9"/>
  <c r="DT20" i="9"/>
  <c r="DL20" i="9"/>
  <c r="DD20" i="9"/>
  <c r="CV20" i="9"/>
  <c r="CN20" i="9"/>
  <c r="CF20" i="9"/>
  <c r="BX20" i="9"/>
  <c r="BP20" i="9"/>
  <c r="BH20" i="9"/>
  <c r="AZ20" i="9"/>
  <c r="AR20" i="9"/>
  <c r="AJ20" i="9"/>
  <c r="AB20" i="9"/>
  <c r="T20" i="9"/>
  <c r="L20" i="9"/>
  <c r="TK20" i="9"/>
  <c r="TC20" i="9"/>
  <c r="SU20" i="9"/>
  <c r="SM20" i="9"/>
  <c r="SE20" i="9"/>
  <c r="RW20" i="9"/>
  <c r="RO20" i="9"/>
  <c r="RG20" i="9"/>
  <c r="QY20" i="9"/>
  <c r="QQ20" i="9"/>
  <c r="QI20" i="9"/>
  <c r="QA20" i="9"/>
  <c r="PS20" i="9"/>
  <c r="PK20" i="9"/>
  <c r="PC20" i="9"/>
  <c r="OU20" i="9"/>
  <c r="OM20" i="9"/>
  <c r="OE20" i="9"/>
  <c r="NW20" i="9"/>
  <c r="NO20" i="9"/>
  <c r="NG20" i="9"/>
  <c r="MY20" i="9"/>
  <c r="MQ20" i="9"/>
  <c r="MI20" i="9"/>
  <c r="MA20" i="9"/>
  <c r="LS20" i="9"/>
  <c r="LK20" i="9"/>
  <c r="LC20" i="9"/>
  <c r="KU20" i="9"/>
  <c r="KM20" i="9"/>
  <c r="KE20" i="9"/>
  <c r="JW20" i="9"/>
  <c r="JO20" i="9"/>
  <c r="JG20" i="9"/>
  <c r="IY20" i="9"/>
  <c r="IQ20" i="9"/>
  <c r="II20" i="9"/>
  <c r="IA20" i="9"/>
  <c r="TJ20" i="9"/>
  <c r="TB20" i="9"/>
  <c r="ST20" i="9"/>
  <c r="SL20" i="9"/>
  <c r="SD20" i="9"/>
  <c r="RV20" i="9"/>
  <c r="RN20" i="9"/>
  <c r="RF20" i="9"/>
  <c r="QX20" i="9"/>
  <c r="QP20" i="9"/>
  <c r="QH20" i="9"/>
  <c r="PZ20" i="9"/>
  <c r="PR20" i="9"/>
  <c r="PJ20" i="9"/>
  <c r="TH20" i="9"/>
  <c r="SZ20" i="9"/>
  <c r="SR20" i="9"/>
  <c r="SJ20" i="9"/>
  <c r="SB20" i="9"/>
  <c r="RT20" i="9"/>
  <c r="RL20" i="9"/>
  <c r="RD20" i="9"/>
  <c r="QV20" i="9"/>
  <c r="QN20" i="9"/>
  <c r="QF20" i="9"/>
  <c r="PX20" i="9"/>
  <c r="PP20" i="9"/>
  <c r="PH20" i="9"/>
  <c r="OZ20" i="9"/>
  <c r="OR20" i="9"/>
  <c r="OJ20" i="9"/>
  <c r="OB20" i="9"/>
  <c r="NT20" i="9"/>
  <c r="NL20" i="9"/>
  <c r="ND20" i="9"/>
  <c r="MV20" i="9"/>
  <c r="MN20" i="9"/>
  <c r="MF20" i="9"/>
  <c r="LX20" i="9"/>
  <c r="LP20" i="9"/>
  <c r="LH20" i="9"/>
  <c r="KZ20" i="9"/>
  <c r="KR20" i="9"/>
  <c r="KJ20" i="9"/>
  <c r="KB20" i="9"/>
  <c r="JT20" i="9"/>
  <c r="JL20" i="9"/>
  <c r="JD20" i="9"/>
  <c r="IV20" i="9"/>
  <c r="IN20" i="9"/>
  <c r="IF20" i="9"/>
  <c r="HX20" i="9"/>
  <c r="SY20" i="9"/>
  <c r="SC20" i="9"/>
  <c r="RI20" i="9"/>
  <c r="QM20" i="9"/>
  <c r="PQ20" i="9"/>
  <c r="PA20" i="9"/>
  <c r="OO20" i="9"/>
  <c r="OA20" i="9"/>
  <c r="NN20" i="9"/>
  <c r="NB20" i="9"/>
  <c r="MO20" i="9"/>
  <c r="MC20" i="9"/>
  <c r="LO20" i="9"/>
  <c r="LB20" i="9"/>
  <c r="KP20" i="9"/>
  <c r="KC20" i="9"/>
  <c r="JQ20" i="9"/>
  <c r="JC20" i="9"/>
  <c r="IP20" i="9"/>
  <c r="ID20" i="9"/>
  <c r="HR20" i="9"/>
  <c r="HI20" i="9"/>
  <c r="GZ20" i="9"/>
  <c r="GQ20" i="9"/>
  <c r="GH20" i="9"/>
  <c r="FY20" i="9"/>
  <c r="FO20" i="9"/>
  <c r="FF20" i="9"/>
  <c r="EW20" i="9"/>
  <c r="EN20" i="9"/>
  <c r="EE20" i="9"/>
  <c r="DV20" i="9"/>
  <c r="DM20" i="9"/>
  <c r="DC20" i="9"/>
  <c r="CT20" i="9"/>
  <c r="CK20" i="9"/>
  <c r="CB20" i="9"/>
  <c r="BS20" i="9"/>
  <c r="BJ20" i="9"/>
  <c r="BA20" i="9"/>
  <c r="AQ20" i="9"/>
  <c r="AH20" i="9"/>
  <c r="Y20" i="9"/>
  <c r="P20" i="9"/>
  <c r="SW20" i="9"/>
  <c r="SA20" i="9"/>
  <c r="RE20" i="9"/>
  <c r="QK20" i="9"/>
  <c r="PO20" i="9"/>
  <c r="OY20" i="9"/>
  <c r="OL20" i="9"/>
  <c r="NZ20" i="9"/>
  <c r="NM20" i="9"/>
  <c r="NA20" i="9"/>
  <c r="MM20" i="9"/>
  <c r="LZ20" i="9"/>
  <c r="LN20" i="9"/>
  <c r="LA20" i="9"/>
  <c r="KO20" i="9"/>
  <c r="KA20" i="9"/>
  <c r="JN20" i="9"/>
  <c r="JB20" i="9"/>
  <c r="IO20" i="9"/>
  <c r="IC20" i="9"/>
  <c r="HQ20" i="9"/>
  <c r="HH20" i="9"/>
  <c r="GY20" i="9"/>
  <c r="GP20" i="9"/>
  <c r="GG20" i="9"/>
  <c r="FW20" i="9"/>
  <c r="FN20" i="9"/>
  <c r="FE20" i="9"/>
  <c r="EV20" i="9"/>
  <c r="EM20" i="9"/>
  <c r="ED20" i="9"/>
  <c r="DU20" i="9"/>
  <c r="DK20" i="9"/>
  <c r="DB20" i="9"/>
  <c r="CS20" i="9"/>
  <c r="CJ20" i="9"/>
  <c r="CA20" i="9"/>
  <c r="BR20" i="9"/>
  <c r="BI20" i="9"/>
  <c r="AY20" i="9"/>
  <c r="AP20" i="9"/>
  <c r="AG20" i="9"/>
  <c r="X20" i="9"/>
  <c r="O20" i="9"/>
  <c r="SS20" i="9"/>
  <c r="RY20" i="9"/>
  <c r="RC20" i="9"/>
  <c r="QG20" i="9"/>
  <c r="PM20" i="9"/>
  <c r="OX20" i="9"/>
  <c r="OK20" i="9"/>
  <c r="NY20" i="9"/>
  <c r="NK20" i="9"/>
  <c r="MX20" i="9"/>
  <c r="ML20" i="9"/>
  <c r="LY20" i="9"/>
  <c r="LM20" i="9"/>
  <c r="KY20" i="9"/>
  <c r="KL20" i="9"/>
  <c r="JZ20" i="9"/>
  <c r="JM20" i="9"/>
  <c r="JA20" i="9"/>
  <c r="IM20" i="9"/>
  <c r="HZ20" i="9"/>
  <c r="HP20" i="9"/>
  <c r="HG20" i="9"/>
  <c r="GX20" i="9"/>
  <c r="GO20" i="9"/>
  <c r="GE20" i="9"/>
  <c r="FV20" i="9"/>
  <c r="FM20" i="9"/>
  <c r="FD20" i="9"/>
  <c r="EU20" i="9"/>
  <c r="EL20" i="9"/>
  <c r="EC20" i="9"/>
  <c r="DS20" i="9"/>
  <c r="DJ20" i="9"/>
  <c r="DA20" i="9"/>
  <c r="CR20" i="9"/>
  <c r="CI20" i="9"/>
  <c r="BZ20" i="9"/>
  <c r="BQ20" i="9"/>
  <c r="BG20" i="9"/>
  <c r="AX20" i="9"/>
  <c r="AO20" i="9"/>
  <c r="AF20" i="9"/>
  <c r="W20" i="9"/>
  <c r="N20" i="9"/>
  <c r="SQ20" i="9"/>
  <c r="RU20" i="9"/>
  <c r="RA20" i="9"/>
  <c r="QE20" i="9"/>
  <c r="PI20" i="9"/>
  <c r="OW20" i="9"/>
  <c r="OI20" i="9"/>
  <c r="NV20" i="9"/>
  <c r="NJ20" i="9"/>
  <c r="MW20" i="9"/>
  <c r="MK20" i="9"/>
  <c r="LW20" i="9"/>
  <c r="LJ20" i="9"/>
  <c r="KX20" i="9"/>
  <c r="KK20" i="9"/>
  <c r="JY20" i="9"/>
  <c r="JK20" i="9"/>
  <c r="IX20" i="9"/>
  <c r="IL20" i="9"/>
  <c r="HY20" i="9"/>
  <c r="HO20" i="9"/>
  <c r="HF20" i="9"/>
  <c r="GW20" i="9"/>
  <c r="GM20" i="9"/>
  <c r="GD20" i="9"/>
  <c r="FU20" i="9"/>
  <c r="FL20" i="9"/>
  <c r="FC20" i="9"/>
  <c r="ET20" i="9"/>
  <c r="EK20" i="9"/>
  <c r="EA20" i="9"/>
  <c r="DR20" i="9"/>
  <c r="DI20" i="9"/>
  <c r="CZ20" i="9"/>
  <c r="CQ20" i="9"/>
  <c r="CH20" i="9"/>
  <c r="BY20" i="9"/>
  <c r="BO20" i="9"/>
  <c r="BF20" i="9"/>
  <c r="AW20" i="9"/>
  <c r="AN20" i="9"/>
  <c r="AE20" i="9"/>
  <c r="V20" i="9"/>
  <c r="M20" i="9"/>
  <c r="TI20" i="9"/>
  <c r="SO20" i="9"/>
  <c r="RS20" i="9"/>
  <c r="QW20" i="9"/>
  <c r="QC20" i="9"/>
  <c r="PG20" i="9"/>
  <c r="OT20" i="9"/>
  <c r="OH20" i="9"/>
  <c r="NU20" i="9"/>
  <c r="NI20" i="9"/>
  <c r="MU20" i="9"/>
  <c r="MH20" i="9"/>
  <c r="LV20" i="9"/>
  <c r="LI20" i="9"/>
  <c r="KW20" i="9"/>
  <c r="KI20" i="9"/>
  <c r="JV20" i="9"/>
  <c r="JJ20" i="9"/>
  <c r="IW20" i="9"/>
  <c r="IK20" i="9"/>
  <c r="HW20" i="9"/>
  <c r="HN20" i="9"/>
  <c r="HE20" i="9"/>
  <c r="GU20" i="9"/>
  <c r="GL20" i="9"/>
  <c r="GC20" i="9"/>
  <c r="FT20" i="9"/>
  <c r="FK20" i="9"/>
  <c r="FB20" i="9"/>
  <c r="ES20" i="9"/>
  <c r="EI20" i="9"/>
  <c r="DZ20" i="9"/>
  <c r="DQ20" i="9"/>
  <c r="DH20" i="9"/>
  <c r="CY20" i="9"/>
  <c r="CP20" i="9"/>
  <c r="CG20" i="9"/>
  <c r="BW20" i="9"/>
  <c r="BN20" i="9"/>
  <c r="BE20" i="9"/>
  <c r="AV20" i="9"/>
  <c r="AM20" i="9"/>
  <c r="AD20" i="9"/>
  <c r="U20" i="9"/>
  <c r="TG20" i="9"/>
  <c r="SK20" i="9"/>
  <c r="RQ20" i="9"/>
  <c r="QU20" i="9"/>
  <c r="PY20" i="9"/>
  <c r="PF20" i="9"/>
  <c r="OS20" i="9"/>
  <c r="OG20" i="9"/>
  <c r="NS20" i="9"/>
  <c r="NF20" i="9"/>
  <c r="MT20" i="9"/>
  <c r="MG20" i="9"/>
  <c r="LU20" i="9"/>
  <c r="LG20" i="9"/>
  <c r="KT20" i="9"/>
  <c r="KH20" i="9"/>
  <c r="JU20" i="9"/>
  <c r="JI20" i="9"/>
  <c r="IU20" i="9"/>
  <c r="IH20" i="9"/>
  <c r="HV20" i="9"/>
  <c r="HM20" i="9"/>
  <c r="HC20" i="9"/>
  <c r="GT20" i="9"/>
  <c r="GK20" i="9"/>
  <c r="GB20" i="9"/>
  <c r="FS20" i="9"/>
  <c r="FJ20" i="9"/>
  <c r="FA20" i="9"/>
  <c r="EQ20" i="9"/>
  <c r="EH20" i="9"/>
  <c r="DY20" i="9"/>
  <c r="DP20" i="9"/>
  <c r="DG20" i="9"/>
  <c r="CX20" i="9"/>
  <c r="CO20" i="9"/>
  <c r="CE20" i="9"/>
  <c r="BV20" i="9"/>
  <c r="BM20" i="9"/>
  <c r="BD20" i="9"/>
  <c r="AU20" i="9"/>
  <c r="AL20" i="9"/>
  <c r="AC20" i="9"/>
  <c r="S20" i="9"/>
  <c r="TE20" i="9"/>
  <c r="SI20" i="9"/>
  <c r="RM20" i="9"/>
  <c r="QS20" i="9"/>
  <c r="PW20" i="9"/>
  <c r="PE20" i="9"/>
  <c r="OQ20" i="9"/>
  <c r="OD20" i="9"/>
  <c r="NR20" i="9"/>
  <c r="NE20" i="9"/>
  <c r="MS20" i="9"/>
  <c r="ME20" i="9"/>
  <c r="LR20" i="9"/>
  <c r="LF20" i="9"/>
  <c r="KS20" i="9"/>
  <c r="KG20" i="9"/>
  <c r="JS20" i="9"/>
  <c r="JF20" i="9"/>
  <c r="IT20" i="9"/>
  <c r="IG20" i="9"/>
  <c r="HU20" i="9"/>
  <c r="HK20" i="9"/>
  <c r="HB20" i="9"/>
  <c r="GS20" i="9"/>
  <c r="GJ20" i="9"/>
  <c r="GA20" i="9"/>
  <c r="FR20" i="9"/>
  <c r="FI20" i="9"/>
  <c r="EY20" i="9"/>
  <c r="EP20" i="9"/>
  <c r="EG20" i="9"/>
  <c r="DX20" i="9"/>
  <c r="DO20" i="9"/>
  <c r="DF20" i="9"/>
  <c r="CW20" i="9"/>
  <c r="CM20" i="9"/>
  <c r="CD20" i="9"/>
  <c r="BU20" i="9"/>
  <c r="BL20" i="9"/>
  <c r="BC20" i="9"/>
  <c r="AT20" i="9"/>
  <c r="AK20" i="9"/>
  <c r="AA20" i="9"/>
  <c r="R20" i="9"/>
  <c r="TA20" i="9"/>
  <c r="SG20" i="9"/>
  <c r="RK20" i="9"/>
  <c r="QO20" i="9"/>
  <c r="PU20" i="9"/>
  <c r="PB20" i="9"/>
  <c r="OP20" i="9"/>
  <c r="OC20" i="9"/>
  <c r="NQ20" i="9"/>
  <c r="NC20" i="9"/>
  <c r="MP20" i="9"/>
  <c r="MD20" i="9"/>
  <c r="LQ20" i="9"/>
  <c r="LE20" i="9"/>
  <c r="KQ20" i="9"/>
  <c r="KD20" i="9"/>
  <c r="JR20" i="9"/>
  <c r="JE20" i="9"/>
  <c r="IS20" i="9"/>
  <c r="IE20" i="9"/>
  <c r="HS20" i="9"/>
  <c r="HJ20" i="9"/>
  <c r="HA20" i="9"/>
  <c r="GR20" i="9"/>
  <c r="GI20" i="9"/>
  <c r="FZ20" i="9"/>
  <c r="FQ20" i="9"/>
  <c r="FG20" i="9"/>
  <c r="EX20" i="9"/>
  <c r="EO20" i="9"/>
  <c r="EF20" i="9"/>
  <c r="DW20" i="9"/>
  <c r="DN20" i="9"/>
  <c r="DE20" i="9"/>
  <c r="CU20" i="9"/>
  <c r="CL20" i="9"/>
  <c r="CC20" i="9"/>
  <c r="BT20" i="9"/>
  <c r="BK20" i="9"/>
  <c r="BB20" i="9"/>
  <c r="AS20" i="9"/>
  <c r="AI20" i="9"/>
  <c r="Z20" i="9"/>
  <c r="Q20" i="9"/>
  <c r="TE28" i="9"/>
  <c r="SW28" i="9"/>
  <c r="SO28" i="9"/>
  <c r="SG28" i="9"/>
  <c r="RY28" i="9"/>
  <c r="RQ28" i="9"/>
  <c r="RI28" i="9"/>
  <c r="RA28" i="9"/>
  <c r="QS28" i="9"/>
  <c r="QK28" i="9"/>
  <c r="QC28" i="9"/>
  <c r="PU28" i="9"/>
  <c r="PM28" i="9"/>
  <c r="PE28" i="9"/>
  <c r="OW28" i="9"/>
  <c r="OO28" i="9"/>
  <c r="OG28" i="9"/>
  <c r="NY28" i="9"/>
  <c r="NQ28" i="9"/>
  <c r="NI28" i="9"/>
  <c r="NA28" i="9"/>
  <c r="MS28" i="9"/>
  <c r="MK28" i="9"/>
  <c r="MC28" i="9"/>
  <c r="LU28" i="9"/>
  <c r="LM28" i="9"/>
  <c r="LE28" i="9"/>
  <c r="KW28" i="9"/>
  <c r="KO28" i="9"/>
  <c r="KG28" i="9"/>
  <c r="JY28" i="9"/>
  <c r="JQ28" i="9"/>
  <c r="JI28" i="9"/>
  <c r="JA28" i="9"/>
  <c r="IS28" i="9"/>
  <c r="IK28" i="9"/>
  <c r="IC28" i="9"/>
  <c r="HU28" i="9"/>
  <c r="HM28" i="9"/>
  <c r="HE28" i="9"/>
  <c r="GW28" i="9"/>
  <c r="GO28" i="9"/>
  <c r="GG28" i="9"/>
  <c r="FY28" i="9"/>
  <c r="FQ28" i="9"/>
  <c r="FI28" i="9"/>
  <c r="FA28" i="9"/>
  <c r="ES28" i="9"/>
  <c r="EK28" i="9"/>
  <c r="EC28" i="9"/>
  <c r="DU28" i="9"/>
  <c r="DM28" i="9"/>
  <c r="DE28" i="9"/>
  <c r="CW28" i="9"/>
  <c r="CO28" i="9"/>
  <c r="CG28" i="9"/>
  <c r="BY28" i="9"/>
  <c r="BQ28" i="9"/>
  <c r="BI28" i="9"/>
  <c r="BA28" i="9"/>
  <c r="AS28" i="9"/>
  <c r="AK28" i="9"/>
  <c r="AC28" i="9"/>
  <c r="U28" i="9"/>
  <c r="M28" i="9"/>
  <c r="TG27" i="9"/>
  <c r="SY27" i="9"/>
  <c r="SQ27" i="9"/>
  <c r="SI27" i="9"/>
  <c r="SA27" i="9"/>
  <c r="RS27" i="9"/>
  <c r="RK27" i="9"/>
  <c r="RC27" i="9"/>
  <c r="QU27" i="9"/>
  <c r="QM27" i="9"/>
  <c r="QE27" i="9"/>
  <c r="PW27" i="9"/>
  <c r="PO27" i="9"/>
  <c r="PG27" i="9"/>
  <c r="OY27" i="9"/>
  <c r="OQ27" i="9"/>
  <c r="OI27" i="9"/>
  <c r="OA27" i="9"/>
  <c r="NS27" i="9"/>
  <c r="NK27" i="9"/>
  <c r="NC27" i="9"/>
  <c r="MU27" i="9"/>
  <c r="MM27" i="9"/>
  <c r="ME27" i="9"/>
  <c r="LW27" i="9"/>
  <c r="LO27" i="9"/>
  <c r="LG27" i="9"/>
  <c r="KY27" i="9"/>
  <c r="KQ27" i="9"/>
  <c r="KI27" i="9"/>
  <c r="KA27" i="9"/>
  <c r="JS27" i="9"/>
  <c r="JK27" i="9"/>
  <c r="JC27" i="9"/>
  <c r="IU27" i="9"/>
  <c r="IM27" i="9"/>
  <c r="IE27" i="9"/>
  <c r="HW27" i="9"/>
  <c r="HO27" i="9"/>
  <c r="HG27" i="9"/>
  <c r="GY27" i="9"/>
  <c r="GQ27" i="9"/>
  <c r="GI27" i="9"/>
  <c r="GA27" i="9"/>
  <c r="FS27" i="9"/>
  <c r="FK27" i="9"/>
  <c r="FC27" i="9"/>
  <c r="EU27" i="9"/>
  <c r="EM27" i="9"/>
  <c r="EE27" i="9"/>
  <c r="DW27" i="9"/>
  <c r="DO27" i="9"/>
  <c r="DG27" i="9"/>
  <c r="CY27" i="9"/>
  <c r="CQ27" i="9"/>
  <c r="CI27" i="9"/>
  <c r="CA27" i="9"/>
  <c r="BS27" i="9"/>
  <c r="BK27" i="9"/>
  <c r="BC27" i="9"/>
  <c r="AU27" i="9"/>
  <c r="AM27" i="9"/>
  <c r="AE27" i="9"/>
  <c r="W27" i="9"/>
  <c r="O27" i="9"/>
  <c r="TL28" i="9"/>
  <c r="TD28" i="9"/>
  <c r="SV28" i="9"/>
  <c r="SN28" i="9"/>
  <c r="SF28" i="9"/>
  <c r="RX28" i="9"/>
  <c r="RP28" i="9"/>
  <c r="RH28" i="9"/>
  <c r="QZ28" i="9"/>
  <c r="QR28" i="9"/>
  <c r="QJ28" i="9"/>
  <c r="QB28" i="9"/>
  <c r="PT28" i="9"/>
  <c r="PL28" i="9"/>
  <c r="PD28" i="9"/>
  <c r="OV28" i="9"/>
  <c r="ON28" i="9"/>
  <c r="OF28" i="9"/>
  <c r="NX28" i="9"/>
  <c r="NP28" i="9"/>
  <c r="NH28" i="9"/>
  <c r="MZ28" i="9"/>
  <c r="MR28" i="9"/>
  <c r="MJ28" i="9"/>
  <c r="MB28" i="9"/>
  <c r="LT28" i="9"/>
  <c r="LL28" i="9"/>
  <c r="LD28" i="9"/>
  <c r="KV28" i="9"/>
  <c r="KN28" i="9"/>
  <c r="KF28" i="9"/>
  <c r="JX28" i="9"/>
  <c r="JP28" i="9"/>
  <c r="JH28" i="9"/>
  <c r="IZ28" i="9"/>
  <c r="IR28" i="9"/>
  <c r="IJ28" i="9"/>
  <c r="IB28" i="9"/>
  <c r="HT28" i="9"/>
  <c r="HL28" i="9"/>
  <c r="HD28" i="9"/>
  <c r="GV28" i="9"/>
  <c r="GN28" i="9"/>
  <c r="GF28" i="9"/>
  <c r="FX28" i="9"/>
  <c r="FP28" i="9"/>
  <c r="FH28" i="9"/>
  <c r="EZ28" i="9"/>
  <c r="ER28" i="9"/>
  <c r="EJ28" i="9"/>
  <c r="EB28" i="9"/>
  <c r="DT28" i="9"/>
  <c r="DL28" i="9"/>
  <c r="DD28" i="9"/>
  <c r="CV28" i="9"/>
  <c r="CN28" i="9"/>
  <c r="CF28" i="9"/>
  <c r="BX28" i="9"/>
  <c r="BP28" i="9"/>
  <c r="BH28" i="9"/>
  <c r="AZ28" i="9"/>
  <c r="AR28" i="9"/>
  <c r="AJ28" i="9"/>
  <c r="AB28" i="9"/>
  <c r="T28" i="9"/>
  <c r="L28" i="9"/>
  <c r="TF27" i="9"/>
  <c r="SX27" i="9"/>
  <c r="SP27" i="9"/>
  <c r="SH27" i="9"/>
  <c r="RZ27" i="9"/>
  <c r="RR27" i="9"/>
  <c r="RJ27" i="9"/>
  <c r="RB27" i="9"/>
  <c r="QT27" i="9"/>
  <c r="QL27" i="9"/>
  <c r="QD27" i="9"/>
  <c r="PV27" i="9"/>
  <c r="PN27" i="9"/>
  <c r="PF27" i="9"/>
  <c r="OX27" i="9"/>
  <c r="OP27" i="9"/>
  <c r="OH27" i="9"/>
  <c r="NZ27" i="9"/>
  <c r="NR27" i="9"/>
  <c r="NJ27" i="9"/>
  <c r="NB27" i="9"/>
  <c r="MT27" i="9"/>
  <c r="ML27" i="9"/>
  <c r="MD27" i="9"/>
  <c r="LV27" i="9"/>
  <c r="LN27" i="9"/>
  <c r="LF27" i="9"/>
  <c r="KX27" i="9"/>
  <c r="KP27" i="9"/>
  <c r="KH27" i="9"/>
  <c r="JZ27" i="9"/>
  <c r="JR27" i="9"/>
  <c r="JJ27" i="9"/>
  <c r="JB27" i="9"/>
  <c r="IT27" i="9"/>
  <c r="IL27" i="9"/>
  <c r="ID27" i="9"/>
  <c r="HV27" i="9"/>
  <c r="HN27" i="9"/>
  <c r="HF27" i="9"/>
  <c r="GX27" i="9"/>
  <c r="GP27" i="9"/>
  <c r="GH27" i="9"/>
  <c r="FZ27" i="9"/>
  <c r="FR27" i="9"/>
  <c r="FJ27" i="9"/>
  <c r="FB27" i="9"/>
  <c r="ET27" i="9"/>
  <c r="EL27" i="9"/>
  <c r="ED27" i="9"/>
  <c r="DV27" i="9"/>
  <c r="DN27" i="9"/>
  <c r="DF27" i="9"/>
  <c r="CX27" i="9"/>
  <c r="CP27" i="9"/>
  <c r="CH27" i="9"/>
  <c r="BZ27" i="9"/>
  <c r="BR27" i="9"/>
  <c r="BJ27" i="9"/>
  <c r="BB27" i="9"/>
  <c r="AT27" i="9"/>
  <c r="AL27" i="9"/>
  <c r="AD27" i="9"/>
  <c r="V27" i="9"/>
  <c r="N27" i="9"/>
  <c r="TK28" i="9"/>
  <c r="TC28" i="9"/>
  <c r="SU28" i="9"/>
  <c r="SM28" i="9"/>
  <c r="SE28" i="9"/>
  <c r="RW28" i="9"/>
  <c r="RO28" i="9"/>
  <c r="RG28" i="9"/>
  <c r="QY28" i="9"/>
  <c r="QQ28" i="9"/>
  <c r="QI28" i="9"/>
  <c r="QA28" i="9"/>
  <c r="PS28" i="9"/>
  <c r="PK28" i="9"/>
  <c r="PC28" i="9"/>
  <c r="OU28" i="9"/>
  <c r="OM28" i="9"/>
  <c r="OE28" i="9"/>
  <c r="NW28" i="9"/>
  <c r="NO28" i="9"/>
  <c r="NG28" i="9"/>
  <c r="MY28" i="9"/>
  <c r="MQ28" i="9"/>
  <c r="MI28" i="9"/>
  <c r="MA28" i="9"/>
  <c r="LS28" i="9"/>
  <c r="LK28" i="9"/>
  <c r="LC28" i="9"/>
  <c r="KU28" i="9"/>
  <c r="KM28" i="9"/>
  <c r="KE28" i="9"/>
  <c r="JW28" i="9"/>
  <c r="JO28" i="9"/>
  <c r="JG28" i="9"/>
  <c r="IY28" i="9"/>
  <c r="IQ28" i="9"/>
  <c r="II28" i="9"/>
  <c r="IA28" i="9"/>
  <c r="HS28" i="9"/>
  <c r="HK28" i="9"/>
  <c r="HC28" i="9"/>
  <c r="GU28" i="9"/>
  <c r="GM28" i="9"/>
  <c r="GE28" i="9"/>
  <c r="FW28" i="9"/>
  <c r="FO28" i="9"/>
  <c r="FG28" i="9"/>
  <c r="EY28" i="9"/>
  <c r="EQ28" i="9"/>
  <c r="EI28" i="9"/>
  <c r="EA28" i="9"/>
  <c r="DS28" i="9"/>
  <c r="DK28" i="9"/>
  <c r="DC28" i="9"/>
  <c r="CU28" i="9"/>
  <c r="CM28" i="9"/>
  <c r="CE28" i="9"/>
  <c r="BW28" i="9"/>
  <c r="BO28" i="9"/>
  <c r="BG28" i="9"/>
  <c r="AY28" i="9"/>
  <c r="AQ28" i="9"/>
  <c r="AI28" i="9"/>
  <c r="AA28" i="9"/>
  <c r="S28" i="9"/>
  <c r="TE27" i="9"/>
  <c r="SW27" i="9"/>
  <c r="SO27" i="9"/>
  <c r="SG27" i="9"/>
  <c r="RY27" i="9"/>
  <c r="RQ27" i="9"/>
  <c r="RI27" i="9"/>
  <c r="RA27" i="9"/>
  <c r="QS27" i="9"/>
  <c r="QK27" i="9"/>
  <c r="QC27" i="9"/>
  <c r="PU27" i="9"/>
  <c r="PM27" i="9"/>
  <c r="PE27" i="9"/>
  <c r="OW27" i="9"/>
  <c r="OO27" i="9"/>
  <c r="OG27" i="9"/>
  <c r="NY27" i="9"/>
  <c r="NQ27" i="9"/>
  <c r="NI27" i="9"/>
  <c r="NA27" i="9"/>
  <c r="MS27" i="9"/>
  <c r="MK27" i="9"/>
  <c r="MC27" i="9"/>
  <c r="LU27" i="9"/>
  <c r="LM27" i="9"/>
  <c r="LE27" i="9"/>
  <c r="KW27" i="9"/>
  <c r="KO27" i="9"/>
  <c r="KG27" i="9"/>
  <c r="JY27" i="9"/>
  <c r="JQ27" i="9"/>
  <c r="JI27" i="9"/>
  <c r="JA27" i="9"/>
  <c r="IS27" i="9"/>
  <c r="IK27" i="9"/>
  <c r="IC27" i="9"/>
  <c r="HU27" i="9"/>
  <c r="HM27" i="9"/>
  <c r="HE27" i="9"/>
  <c r="GW27" i="9"/>
  <c r="GO27" i="9"/>
  <c r="GG27" i="9"/>
  <c r="FY27" i="9"/>
  <c r="FQ27" i="9"/>
  <c r="FI27" i="9"/>
  <c r="FA27" i="9"/>
  <c r="ES27" i="9"/>
  <c r="EK27" i="9"/>
  <c r="EC27" i="9"/>
  <c r="DU27" i="9"/>
  <c r="DM27" i="9"/>
  <c r="DE27" i="9"/>
  <c r="CW27" i="9"/>
  <c r="CO27" i="9"/>
  <c r="CG27" i="9"/>
  <c r="BY27" i="9"/>
  <c r="BQ27" i="9"/>
  <c r="BI27" i="9"/>
  <c r="BA27" i="9"/>
  <c r="AS27" i="9"/>
  <c r="AK27" i="9"/>
  <c r="AC27" i="9"/>
  <c r="U27" i="9"/>
  <c r="M27" i="9"/>
  <c r="TJ28" i="9"/>
  <c r="TB28" i="9"/>
  <c r="ST28" i="9"/>
  <c r="SL28" i="9"/>
  <c r="SD28" i="9"/>
  <c r="RV28" i="9"/>
  <c r="RN28" i="9"/>
  <c r="RF28" i="9"/>
  <c r="QX28" i="9"/>
  <c r="QP28" i="9"/>
  <c r="QH28" i="9"/>
  <c r="PZ28" i="9"/>
  <c r="PR28" i="9"/>
  <c r="PJ28" i="9"/>
  <c r="PB28" i="9"/>
  <c r="OT28" i="9"/>
  <c r="OL28" i="9"/>
  <c r="OD28" i="9"/>
  <c r="NV28" i="9"/>
  <c r="NN28" i="9"/>
  <c r="NF28" i="9"/>
  <c r="MX28" i="9"/>
  <c r="MP28" i="9"/>
  <c r="MH28" i="9"/>
  <c r="LZ28" i="9"/>
  <c r="LR28" i="9"/>
  <c r="LJ28" i="9"/>
  <c r="LB28" i="9"/>
  <c r="KT28" i="9"/>
  <c r="KL28" i="9"/>
  <c r="KD28" i="9"/>
  <c r="JV28" i="9"/>
  <c r="JN28" i="9"/>
  <c r="JF28" i="9"/>
  <c r="IX28" i="9"/>
  <c r="IP28" i="9"/>
  <c r="IH28" i="9"/>
  <c r="HZ28" i="9"/>
  <c r="HR28" i="9"/>
  <c r="HJ28" i="9"/>
  <c r="HB28" i="9"/>
  <c r="GT28" i="9"/>
  <c r="GL28" i="9"/>
  <c r="GD28" i="9"/>
  <c r="FV28" i="9"/>
  <c r="FN28" i="9"/>
  <c r="FF28" i="9"/>
  <c r="EX28" i="9"/>
  <c r="EP28" i="9"/>
  <c r="EH28" i="9"/>
  <c r="DZ28" i="9"/>
  <c r="DR28" i="9"/>
  <c r="DJ28" i="9"/>
  <c r="DB28" i="9"/>
  <c r="CT28" i="9"/>
  <c r="CL28" i="9"/>
  <c r="CD28" i="9"/>
  <c r="BV28" i="9"/>
  <c r="BN28" i="9"/>
  <c r="BF28" i="9"/>
  <c r="AX28" i="9"/>
  <c r="AP28" i="9"/>
  <c r="AH28" i="9"/>
  <c r="Z28" i="9"/>
  <c r="R28" i="9"/>
  <c r="TL27" i="9"/>
  <c r="TD27" i="9"/>
  <c r="SV27" i="9"/>
  <c r="SN27" i="9"/>
  <c r="SF27" i="9"/>
  <c r="RX27" i="9"/>
  <c r="RP27" i="9"/>
  <c r="RH27" i="9"/>
  <c r="QZ27" i="9"/>
  <c r="QR27" i="9"/>
  <c r="QJ27" i="9"/>
  <c r="QB27" i="9"/>
  <c r="PT27" i="9"/>
  <c r="PL27" i="9"/>
  <c r="PD27" i="9"/>
  <c r="OV27" i="9"/>
  <c r="ON27" i="9"/>
  <c r="OF27" i="9"/>
  <c r="NX27" i="9"/>
  <c r="NP27" i="9"/>
  <c r="NH27" i="9"/>
  <c r="MZ27" i="9"/>
  <c r="MR27" i="9"/>
  <c r="MJ27" i="9"/>
  <c r="MB27" i="9"/>
  <c r="LT27" i="9"/>
  <c r="LL27" i="9"/>
  <c r="LD27" i="9"/>
  <c r="KV27" i="9"/>
  <c r="KN27" i="9"/>
  <c r="KF27" i="9"/>
  <c r="JX27" i="9"/>
  <c r="JP27" i="9"/>
  <c r="JH27" i="9"/>
  <c r="IZ27" i="9"/>
  <c r="IR27" i="9"/>
  <c r="IJ27" i="9"/>
  <c r="IB27" i="9"/>
  <c r="HT27" i="9"/>
  <c r="HL27" i="9"/>
  <c r="HD27" i="9"/>
  <c r="GV27" i="9"/>
  <c r="GN27" i="9"/>
  <c r="GF27" i="9"/>
  <c r="FX27" i="9"/>
  <c r="FP27" i="9"/>
  <c r="FH27" i="9"/>
  <c r="EZ27" i="9"/>
  <c r="ER27" i="9"/>
  <c r="EJ27" i="9"/>
  <c r="EB27" i="9"/>
  <c r="DT27" i="9"/>
  <c r="DL27" i="9"/>
  <c r="DD27" i="9"/>
  <c r="CV27" i="9"/>
  <c r="CN27" i="9"/>
  <c r="CF27" i="9"/>
  <c r="BX27" i="9"/>
  <c r="BP27" i="9"/>
  <c r="BH27" i="9"/>
  <c r="AZ27" i="9"/>
  <c r="AR27" i="9"/>
  <c r="AJ27" i="9"/>
  <c r="AB27" i="9"/>
  <c r="T27" i="9"/>
  <c r="L27" i="9"/>
  <c r="TI28" i="9"/>
  <c r="TA28" i="9"/>
  <c r="SS28" i="9"/>
  <c r="SK28" i="9"/>
  <c r="SC28" i="9"/>
  <c r="RU28" i="9"/>
  <c r="RM28" i="9"/>
  <c r="RE28" i="9"/>
  <c r="QW28" i="9"/>
  <c r="QO28" i="9"/>
  <c r="QG28" i="9"/>
  <c r="PY28" i="9"/>
  <c r="PQ28" i="9"/>
  <c r="PI28" i="9"/>
  <c r="PA28" i="9"/>
  <c r="OS28" i="9"/>
  <c r="OK28" i="9"/>
  <c r="OC28" i="9"/>
  <c r="NU28" i="9"/>
  <c r="NM28" i="9"/>
  <c r="NE28" i="9"/>
  <c r="MW28" i="9"/>
  <c r="MO28" i="9"/>
  <c r="MG28" i="9"/>
  <c r="LY28" i="9"/>
  <c r="LQ28" i="9"/>
  <c r="LI28" i="9"/>
  <c r="LA28" i="9"/>
  <c r="KS28" i="9"/>
  <c r="KK28" i="9"/>
  <c r="KC28" i="9"/>
  <c r="JU28" i="9"/>
  <c r="JM28" i="9"/>
  <c r="JE28" i="9"/>
  <c r="IW28" i="9"/>
  <c r="IO28" i="9"/>
  <c r="IG28" i="9"/>
  <c r="HY28" i="9"/>
  <c r="HQ28" i="9"/>
  <c r="HI28" i="9"/>
  <c r="HA28" i="9"/>
  <c r="GS28" i="9"/>
  <c r="GK28" i="9"/>
  <c r="GC28" i="9"/>
  <c r="FU28" i="9"/>
  <c r="FM28" i="9"/>
  <c r="FE28" i="9"/>
  <c r="EW28" i="9"/>
  <c r="EO28" i="9"/>
  <c r="EG28" i="9"/>
  <c r="DY28" i="9"/>
  <c r="DQ28" i="9"/>
  <c r="DI28" i="9"/>
  <c r="DA28" i="9"/>
  <c r="CS28" i="9"/>
  <c r="CK28" i="9"/>
  <c r="CC28" i="9"/>
  <c r="BU28" i="9"/>
  <c r="BM28" i="9"/>
  <c r="BE28" i="9"/>
  <c r="AW28" i="9"/>
  <c r="AO28" i="9"/>
  <c r="AG28" i="9"/>
  <c r="Y28" i="9"/>
  <c r="Q28" i="9"/>
  <c r="TK27" i="9"/>
  <c r="TC27" i="9"/>
  <c r="SU27" i="9"/>
  <c r="SM27" i="9"/>
  <c r="SE27" i="9"/>
  <c r="RW27" i="9"/>
  <c r="RO27" i="9"/>
  <c r="RG27" i="9"/>
  <c r="QY27" i="9"/>
  <c r="QQ27" i="9"/>
  <c r="QI27" i="9"/>
  <c r="QA27" i="9"/>
  <c r="PS27" i="9"/>
  <c r="PK27" i="9"/>
  <c r="PC27" i="9"/>
  <c r="OU27" i="9"/>
  <c r="OM27" i="9"/>
  <c r="OE27" i="9"/>
  <c r="NW27" i="9"/>
  <c r="NO27" i="9"/>
  <c r="NG27" i="9"/>
  <c r="MY27" i="9"/>
  <c r="MQ27" i="9"/>
  <c r="MI27" i="9"/>
  <c r="MA27" i="9"/>
  <c r="LS27" i="9"/>
  <c r="LK27" i="9"/>
  <c r="LC27" i="9"/>
  <c r="KU27" i="9"/>
  <c r="KM27" i="9"/>
  <c r="KE27" i="9"/>
  <c r="JW27" i="9"/>
  <c r="JO27" i="9"/>
  <c r="JG27" i="9"/>
  <c r="IY27" i="9"/>
  <c r="IQ27" i="9"/>
  <c r="II27" i="9"/>
  <c r="IA27" i="9"/>
  <c r="HS27" i="9"/>
  <c r="HK27" i="9"/>
  <c r="HC27" i="9"/>
  <c r="GU27" i="9"/>
  <c r="GM27" i="9"/>
  <c r="GE27" i="9"/>
  <c r="FW27" i="9"/>
  <c r="FO27" i="9"/>
  <c r="FG27" i="9"/>
  <c r="EY27" i="9"/>
  <c r="EQ27" i="9"/>
  <c r="EI27" i="9"/>
  <c r="EA27" i="9"/>
  <c r="DS27" i="9"/>
  <c r="DK27" i="9"/>
  <c r="DC27" i="9"/>
  <c r="CU27" i="9"/>
  <c r="CM27" i="9"/>
  <c r="CE27" i="9"/>
  <c r="BW27" i="9"/>
  <c r="BO27" i="9"/>
  <c r="BG27" i="9"/>
  <c r="AY27" i="9"/>
  <c r="AQ27" i="9"/>
  <c r="AI27" i="9"/>
  <c r="AA27" i="9"/>
  <c r="S27" i="9"/>
  <c r="TH28" i="9"/>
  <c r="SZ28" i="9"/>
  <c r="SR28" i="9"/>
  <c r="SJ28" i="9"/>
  <c r="SB28" i="9"/>
  <c r="RT28" i="9"/>
  <c r="RL28" i="9"/>
  <c r="RD28" i="9"/>
  <c r="QV28" i="9"/>
  <c r="QN28" i="9"/>
  <c r="QF28" i="9"/>
  <c r="PX28" i="9"/>
  <c r="PP28" i="9"/>
  <c r="PH28" i="9"/>
  <c r="OZ28" i="9"/>
  <c r="OR28" i="9"/>
  <c r="OJ28" i="9"/>
  <c r="OB28" i="9"/>
  <c r="NT28" i="9"/>
  <c r="NL28" i="9"/>
  <c r="ND28" i="9"/>
  <c r="MV28" i="9"/>
  <c r="MN28" i="9"/>
  <c r="MF28" i="9"/>
  <c r="LX28" i="9"/>
  <c r="LP28" i="9"/>
  <c r="LH28" i="9"/>
  <c r="KZ28" i="9"/>
  <c r="KR28" i="9"/>
  <c r="KJ28" i="9"/>
  <c r="KB28" i="9"/>
  <c r="JT28" i="9"/>
  <c r="JL28" i="9"/>
  <c r="JD28" i="9"/>
  <c r="IV28" i="9"/>
  <c r="IN28" i="9"/>
  <c r="IF28" i="9"/>
  <c r="HX28" i="9"/>
  <c r="HP28" i="9"/>
  <c r="HH28" i="9"/>
  <c r="GZ28" i="9"/>
  <c r="GR28" i="9"/>
  <c r="GJ28" i="9"/>
  <c r="GB28" i="9"/>
  <c r="FT28" i="9"/>
  <c r="FL28" i="9"/>
  <c r="FD28" i="9"/>
  <c r="EV28" i="9"/>
  <c r="EN28" i="9"/>
  <c r="EF28" i="9"/>
  <c r="DX28" i="9"/>
  <c r="DP28" i="9"/>
  <c r="DH28" i="9"/>
  <c r="CZ28" i="9"/>
  <c r="CR28" i="9"/>
  <c r="CJ28" i="9"/>
  <c r="CB28" i="9"/>
  <c r="BT28" i="9"/>
  <c r="BL28" i="9"/>
  <c r="BD28" i="9"/>
  <c r="AV28" i="9"/>
  <c r="AN28" i="9"/>
  <c r="AF28" i="9"/>
  <c r="X28" i="9"/>
  <c r="P28" i="9"/>
  <c r="TJ27" i="9"/>
  <c r="TB27" i="9"/>
  <c r="ST27" i="9"/>
  <c r="SL27" i="9"/>
  <c r="SD27" i="9"/>
  <c r="RV27" i="9"/>
  <c r="RN27" i="9"/>
  <c r="RF27" i="9"/>
  <c r="QX27" i="9"/>
  <c r="QP27" i="9"/>
  <c r="QH27" i="9"/>
  <c r="PZ27" i="9"/>
  <c r="PR27" i="9"/>
  <c r="PJ27" i="9"/>
  <c r="PB27" i="9"/>
  <c r="OT27" i="9"/>
  <c r="OL27" i="9"/>
  <c r="OD27" i="9"/>
  <c r="NV27" i="9"/>
  <c r="NN27" i="9"/>
  <c r="NF27" i="9"/>
  <c r="MX27" i="9"/>
  <c r="MP27" i="9"/>
  <c r="MH27" i="9"/>
  <c r="LZ27" i="9"/>
  <c r="LR27" i="9"/>
  <c r="LJ27" i="9"/>
  <c r="LB27" i="9"/>
  <c r="KT27" i="9"/>
  <c r="KL27" i="9"/>
  <c r="KD27" i="9"/>
  <c r="JV27" i="9"/>
  <c r="JN27" i="9"/>
  <c r="JF27" i="9"/>
  <c r="IX27" i="9"/>
  <c r="IP27" i="9"/>
  <c r="IH27" i="9"/>
  <c r="HZ27" i="9"/>
  <c r="HR27" i="9"/>
  <c r="HJ27" i="9"/>
  <c r="HB27" i="9"/>
  <c r="GT27" i="9"/>
  <c r="GL27" i="9"/>
  <c r="GD27" i="9"/>
  <c r="FV27" i="9"/>
  <c r="FN27" i="9"/>
  <c r="FF27" i="9"/>
  <c r="EX27" i="9"/>
  <c r="EP27" i="9"/>
  <c r="EH27" i="9"/>
  <c r="DZ27" i="9"/>
  <c r="DR27" i="9"/>
  <c r="DJ27" i="9"/>
  <c r="DB27" i="9"/>
  <c r="CT27" i="9"/>
  <c r="CL27" i="9"/>
  <c r="CD27" i="9"/>
  <c r="BV27" i="9"/>
  <c r="BN27" i="9"/>
  <c r="BF27" i="9"/>
  <c r="AX27" i="9"/>
  <c r="AP27" i="9"/>
  <c r="AH27" i="9"/>
  <c r="Z27" i="9"/>
  <c r="R27" i="9"/>
  <c r="TG28" i="9"/>
  <c r="SY28" i="9"/>
  <c r="SQ28" i="9"/>
  <c r="SI28" i="9"/>
  <c r="SA28" i="9"/>
  <c r="RS28" i="9"/>
  <c r="RK28" i="9"/>
  <c r="RC28" i="9"/>
  <c r="QU28" i="9"/>
  <c r="QM28" i="9"/>
  <c r="QE28" i="9"/>
  <c r="PW28" i="9"/>
  <c r="PO28" i="9"/>
  <c r="PG28" i="9"/>
  <c r="OY28" i="9"/>
  <c r="OQ28" i="9"/>
  <c r="OI28" i="9"/>
  <c r="OA28" i="9"/>
  <c r="NS28" i="9"/>
  <c r="NK28" i="9"/>
  <c r="NC28" i="9"/>
  <c r="MU28" i="9"/>
  <c r="MM28" i="9"/>
  <c r="ME28" i="9"/>
  <c r="LW28" i="9"/>
  <c r="LO28" i="9"/>
  <c r="LG28" i="9"/>
  <c r="KY28" i="9"/>
  <c r="KQ28" i="9"/>
  <c r="KI28" i="9"/>
  <c r="KA28" i="9"/>
  <c r="JS28" i="9"/>
  <c r="JK28" i="9"/>
  <c r="JC28" i="9"/>
  <c r="IU28" i="9"/>
  <c r="IM28" i="9"/>
  <c r="IE28" i="9"/>
  <c r="HW28" i="9"/>
  <c r="HO28" i="9"/>
  <c r="HG28" i="9"/>
  <c r="GY28" i="9"/>
  <c r="GQ28" i="9"/>
  <c r="GI28" i="9"/>
  <c r="GA28" i="9"/>
  <c r="FS28" i="9"/>
  <c r="FK28" i="9"/>
  <c r="FC28" i="9"/>
  <c r="EU28" i="9"/>
  <c r="EM28" i="9"/>
  <c r="EE28" i="9"/>
  <c r="DW28" i="9"/>
  <c r="DO28" i="9"/>
  <c r="DG28" i="9"/>
  <c r="CY28" i="9"/>
  <c r="CQ28" i="9"/>
  <c r="CI28" i="9"/>
  <c r="CA28" i="9"/>
  <c r="BS28" i="9"/>
  <c r="BK28" i="9"/>
  <c r="BC28" i="9"/>
  <c r="AU28" i="9"/>
  <c r="AM28" i="9"/>
  <c r="AE28" i="9"/>
  <c r="W28" i="9"/>
  <c r="O28" i="9"/>
  <c r="TI27" i="9"/>
  <c r="TA27" i="9"/>
  <c r="SS27" i="9"/>
  <c r="SK27" i="9"/>
  <c r="SC27" i="9"/>
  <c r="RU27" i="9"/>
  <c r="RM27" i="9"/>
  <c r="RE27" i="9"/>
  <c r="QW27" i="9"/>
  <c r="QO27" i="9"/>
  <c r="QG27" i="9"/>
  <c r="PY27" i="9"/>
  <c r="PQ27" i="9"/>
  <c r="PI27" i="9"/>
  <c r="PA27" i="9"/>
  <c r="OS27" i="9"/>
  <c r="OK27" i="9"/>
  <c r="OC27" i="9"/>
  <c r="NU27" i="9"/>
  <c r="NM27" i="9"/>
  <c r="NE27" i="9"/>
  <c r="MW27" i="9"/>
  <c r="MO27" i="9"/>
  <c r="MG27" i="9"/>
  <c r="LY27" i="9"/>
  <c r="LQ27" i="9"/>
  <c r="LI27" i="9"/>
  <c r="LA27" i="9"/>
  <c r="KS27" i="9"/>
  <c r="KK27" i="9"/>
  <c r="KC27" i="9"/>
  <c r="JU27" i="9"/>
  <c r="JM27" i="9"/>
  <c r="JE27" i="9"/>
  <c r="IW27" i="9"/>
  <c r="IO27" i="9"/>
  <c r="IG27" i="9"/>
  <c r="HY27" i="9"/>
  <c r="HQ27" i="9"/>
  <c r="HI27" i="9"/>
  <c r="HA27" i="9"/>
  <c r="GS27" i="9"/>
  <c r="GK27" i="9"/>
  <c r="GC27" i="9"/>
  <c r="FU27" i="9"/>
  <c r="FM27" i="9"/>
  <c r="FE27" i="9"/>
  <c r="EW27" i="9"/>
  <c r="EO27" i="9"/>
  <c r="EG27" i="9"/>
  <c r="DY27" i="9"/>
  <c r="DQ27" i="9"/>
  <c r="DI27" i="9"/>
  <c r="DA27" i="9"/>
  <c r="CS27" i="9"/>
  <c r="CK27" i="9"/>
  <c r="CC27" i="9"/>
  <c r="BU27" i="9"/>
  <c r="BM27" i="9"/>
  <c r="BE27" i="9"/>
  <c r="AW27" i="9"/>
  <c r="AO27" i="9"/>
  <c r="AG27" i="9"/>
  <c r="Y27" i="9"/>
  <c r="Q27" i="9"/>
  <c r="RZ28" i="9"/>
  <c r="PN28" i="9"/>
  <c r="NB28" i="9"/>
  <c r="KP28" i="9"/>
  <c r="ID28" i="9"/>
  <c r="FR28" i="9"/>
  <c r="DF28" i="9"/>
  <c r="AT28" i="9"/>
  <c r="SJ27" i="9"/>
  <c r="PX27" i="9"/>
  <c r="NL27" i="9"/>
  <c r="KZ27" i="9"/>
  <c r="IN27" i="9"/>
  <c r="GB27" i="9"/>
  <c r="DP27" i="9"/>
  <c r="BD27" i="9"/>
  <c r="RR28" i="9"/>
  <c r="PF28" i="9"/>
  <c r="MT28" i="9"/>
  <c r="KH28" i="9"/>
  <c r="HV28" i="9"/>
  <c r="FJ28" i="9"/>
  <c r="CX28" i="9"/>
  <c r="AL28" i="9"/>
  <c r="SB27" i="9"/>
  <c r="PP27" i="9"/>
  <c r="ND27" i="9"/>
  <c r="KR27" i="9"/>
  <c r="IF27" i="9"/>
  <c r="FT27" i="9"/>
  <c r="DH27" i="9"/>
  <c r="AV27" i="9"/>
  <c r="RJ28" i="9"/>
  <c r="OX28" i="9"/>
  <c r="ML28" i="9"/>
  <c r="JZ28" i="9"/>
  <c r="HN28" i="9"/>
  <c r="FB28" i="9"/>
  <c r="CP28" i="9"/>
  <c r="AD28" i="9"/>
  <c r="RT27" i="9"/>
  <c r="PH27" i="9"/>
  <c r="MV27" i="9"/>
  <c r="KJ27" i="9"/>
  <c r="HX27" i="9"/>
  <c r="FL27" i="9"/>
  <c r="CZ27" i="9"/>
  <c r="AN27" i="9"/>
  <c r="RB28" i="9"/>
  <c r="OP28" i="9"/>
  <c r="MD28" i="9"/>
  <c r="JR28" i="9"/>
  <c r="HF28" i="9"/>
  <c r="ET28" i="9"/>
  <c r="CH28" i="9"/>
  <c r="V28" i="9"/>
  <c r="RL27" i="9"/>
  <c r="OZ27" i="9"/>
  <c r="MN27" i="9"/>
  <c r="KB27" i="9"/>
  <c r="HP27" i="9"/>
  <c r="FD27" i="9"/>
  <c r="CR27" i="9"/>
  <c r="AF27" i="9"/>
  <c r="TF28" i="9"/>
  <c r="QT28" i="9"/>
  <c r="OH28" i="9"/>
  <c r="LV28" i="9"/>
  <c r="JJ28" i="9"/>
  <c r="GX28" i="9"/>
  <c r="EL28" i="9"/>
  <c r="BZ28" i="9"/>
  <c r="N28" i="9"/>
  <c r="RD27" i="9"/>
  <c r="OR27" i="9"/>
  <c r="MF27" i="9"/>
  <c r="JT27" i="9"/>
  <c r="HH27" i="9"/>
  <c r="EV27" i="9"/>
  <c r="CJ27" i="9"/>
  <c r="X27" i="9"/>
  <c r="SX28" i="9"/>
  <c r="QL28" i="9"/>
  <c r="NZ28" i="9"/>
  <c r="LN28" i="9"/>
  <c r="JB28" i="9"/>
  <c r="GP28" i="9"/>
  <c r="ED28" i="9"/>
  <c r="BR28" i="9"/>
  <c r="TH27" i="9"/>
  <c r="QV27" i="9"/>
  <c r="OJ27" i="9"/>
  <c r="LX27" i="9"/>
  <c r="JL27" i="9"/>
  <c r="GZ27" i="9"/>
  <c r="EN27" i="9"/>
  <c r="CB27" i="9"/>
  <c r="P27" i="9"/>
  <c r="SP28" i="9"/>
  <c r="QD28" i="9"/>
  <c r="NR28" i="9"/>
  <c r="LF28" i="9"/>
  <c r="IT28" i="9"/>
  <c r="GH28" i="9"/>
  <c r="DV28" i="9"/>
  <c r="BJ28" i="9"/>
  <c r="SZ27" i="9"/>
  <c r="QN27" i="9"/>
  <c r="OB27" i="9"/>
  <c r="LP27" i="9"/>
  <c r="JD27" i="9"/>
  <c r="GR27" i="9"/>
  <c r="EF27" i="9"/>
  <c r="BT27" i="9"/>
  <c r="SH28" i="9"/>
  <c r="SR27" i="9"/>
  <c r="TJ30" i="9"/>
  <c r="TB30" i="9"/>
  <c r="ST30" i="9"/>
  <c r="SL30" i="9"/>
  <c r="SD30" i="9"/>
  <c r="RV30" i="9"/>
  <c r="RN30" i="9"/>
  <c r="RF30" i="9"/>
  <c r="QX30" i="9"/>
  <c r="QP30" i="9"/>
  <c r="QH30" i="9"/>
  <c r="PZ30" i="9"/>
  <c r="PR30" i="9"/>
  <c r="PJ30" i="9"/>
  <c r="PB30" i="9"/>
  <c r="OT30" i="9"/>
  <c r="OL30" i="9"/>
  <c r="OD30" i="9"/>
  <c r="NV30" i="9"/>
  <c r="NN30" i="9"/>
  <c r="NF30" i="9"/>
  <c r="MX30" i="9"/>
  <c r="MP30" i="9"/>
  <c r="MH30" i="9"/>
  <c r="LZ30" i="9"/>
  <c r="LR30" i="9"/>
  <c r="LJ30" i="9"/>
  <c r="LB30" i="9"/>
  <c r="KT30" i="9"/>
  <c r="KL30" i="9"/>
  <c r="KD30" i="9"/>
  <c r="JV30" i="9"/>
  <c r="JN30" i="9"/>
  <c r="JF30" i="9"/>
  <c r="IX30" i="9"/>
  <c r="IP30" i="9"/>
  <c r="IH30" i="9"/>
  <c r="HZ30" i="9"/>
  <c r="HR30" i="9"/>
  <c r="HJ30" i="9"/>
  <c r="HB30" i="9"/>
  <c r="GT30" i="9"/>
  <c r="GL30" i="9"/>
  <c r="GD30" i="9"/>
  <c r="FV30" i="9"/>
  <c r="FN30" i="9"/>
  <c r="FF30" i="9"/>
  <c r="EX30" i="9"/>
  <c r="EP30" i="9"/>
  <c r="EH30" i="9"/>
  <c r="DZ30" i="9"/>
  <c r="DR30" i="9"/>
  <c r="DJ30" i="9"/>
  <c r="DB30" i="9"/>
  <c r="CT30" i="9"/>
  <c r="CL30" i="9"/>
  <c r="CD30" i="9"/>
  <c r="BV30" i="9"/>
  <c r="BN30" i="9"/>
  <c r="BF30" i="9"/>
  <c r="AX30" i="9"/>
  <c r="AP30" i="9"/>
  <c r="AH30" i="9"/>
  <c r="Z30" i="9"/>
  <c r="R30" i="9"/>
  <c r="PV28" i="9"/>
  <c r="QF27" i="9"/>
  <c r="TI30" i="9"/>
  <c r="TA30" i="9"/>
  <c r="SS30" i="9"/>
  <c r="SK30" i="9"/>
  <c r="SC30" i="9"/>
  <c r="RU30" i="9"/>
  <c r="RM30" i="9"/>
  <c r="RE30" i="9"/>
  <c r="QW30" i="9"/>
  <c r="QO30" i="9"/>
  <c r="QG30" i="9"/>
  <c r="PY30" i="9"/>
  <c r="PQ30" i="9"/>
  <c r="PI30" i="9"/>
  <c r="PA30" i="9"/>
  <c r="OS30" i="9"/>
  <c r="OK30" i="9"/>
  <c r="OC30" i="9"/>
  <c r="NU30" i="9"/>
  <c r="NM30" i="9"/>
  <c r="NE30" i="9"/>
  <c r="MW30" i="9"/>
  <c r="MO30" i="9"/>
  <c r="MG30" i="9"/>
  <c r="LY30" i="9"/>
  <c r="LQ30" i="9"/>
  <c r="LI30" i="9"/>
  <c r="LA30" i="9"/>
  <c r="KS30" i="9"/>
  <c r="KK30" i="9"/>
  <c r="KC30" i="9"/>
  <c r="JU30" i="9"/>
  <c r="JM30" i="9"/>
  <c r="JE30" i="9"/>
  <c r="IW30" i="9"/>
  <c r="IO30" i="9"/>
  <c r="IG30" i="9"/>
  <c r="HY30" i="9"/>
  <c r="HQ30" i="9"/>
  <c r="HI30" i="9"/>
  <c r="HA30" i="9"/>
  <c r="GS30" i="9"/>
  <c r="GK30" i="9"/>
  <c r="GC30" i="9"/>
  <c r="FU30" i="9"/>
  <c r="FM30" i="9"/>
  <c r="FE30" i="9"/>
  <c r="EW30" i="9"/>
  <c r="EO30" i="9"/>
  <c r="EG30" i="9"/>
  <c r="DY30" i="9"/>
  <c r="DQ30" i="9"/>
  <c r="DI30" i="9"/>
  <c r="DA30" i="9"/>
  <c r="CS30" i="9"/>
  <c r="CK30" i="9"/>
  <c r="CC30" i="9"/>
  <c r="BU30" i="9"/>
  <c r="BM30" i="9"/>
  <c r="BE30" i="9"/>
  <c r="AW30" i="9"/>
  <c r="AO30" i="9"/>
  <c r="AG30" i="9"/>
  <c r="Y30" i="9"/>
  <c r="Q30" i="9"/>
  <c r="NJ28" i="9"/>
  <c r="NT27" i="9"/>
  <c r="TH30" i="9"/>
  <c r="SZ30" i="9"/>
  <c r="SR30" i="9"/>
  <c r="SJ30" i="9"/>
  <c r="SB30" i="9"/>
  <c r="RT30" i="9"/>
  <c r="RL30" i="9"/>
  <c r="RD30" i="9"/>
  <c r="QV30" i="9"/>
  <c r="QN30" i="9"/>
  <c r="QF30" i="9"/>
  <c r="PX30" i="9"/>
  <c r="PP30" i="9"/>
  <c r="PH30" i="9"/>
  <c r="OZ30" i="9"/>
  <c r="OR30" i="9"/>
  <c r="OJ30" i="9"/>
  <c r="OB30" i="9"/>
  <c r="NT30" i="9"/>
  <c r="NL30" i="9"/>
  <c r="ND30" i="9"/>
  <c r="MV30" i="9"/>
  <c r="MN30" i="9"/>
  <c r="MF30" i="9"/>
  <c r="LX30" i="9"/>
  <c r="LP30" i="9"/>
  <c r="LH30" i="9"/>
  <c r="KZ30" i="9"/>
  <c r="KR30" i="9"/>
  <c r="KJ30" i="9"/>
  <c r="KB30" i="9"/>
  <c r="JT30" i="9"/>
  <c r="JL30" i="9"/>
  <c r="JD30" i="9"/>
  <c r="IV30" i="9"/>
  <c r="IN30" i="9"/>
  <c r="IF30" i="9"/>
  <c r="HX30" i="9"/>
  <c r="HP30" i="9"/>
  <c r="HH30" i="9"/>
  <c r="GZ30" i="9"/>
  <c r="GR30" i="9"/>
  <c r="GJ30" i="9"/>
  <c r="GB30" i="9"/>
  <c r="FT30" i="9"/>
  <c r="FL30" i="9"/>
  <c r="FD30" i="9"/>
  <c r="EV30" i="9"/>
  <c r="EN30" i="9"/>
  <c r="EF30" i="9"/>
  <c r="DX30" i="9"/>
  <c r="DP30" i="9"/>
  <c r="DH30" i="9"/>
  <c r="CZ30" i="9"/>
  <c r="CR30" i="9"/>
  <c r="CJ30" i="9"/>
  <c r="CB30" i="9"/>
  <c r="BT30" i="9"/>
  <c r="BL30" i="9"/>
  <c r="BD30" i="9"/>
  <c r="AV30" i="9"/>
  <c r="AN30" i="9"/>
  <c r="AF30" i="9"/>
  <c r="X30" i="9"/>
  <c r="P30" i="9"/>
  <c r="KX28" i="9"/>
  <c r="LH27" i="9"/>
  <c r="TG30" i="9"/>
  <c r="SY30" i="9"/>
  <c r="SQ30" i="9"/>
  <c r="SI30" i="9"/>
  <c r="SA30" i="9"/>
  <c r="RS30" i="9"/>
  <c r="RK30" i="9"/>
  <c r="RC30" i="9"/>
  <c r="QU30" i="9"/>
  <c r="QM30" i="9"/>
  <c r="QE30" i="9"/>
  <c r="PW30" i="9"/>
  <c r="PO30" i="9"/>
  <c r="PG30" i="9"/>
  <c r="OY30" i="9"/>
  <c r="OQ30" i="9"/>
  <c r="OI30" i="9"/>
  <c r="OA30" i="9"/>
  <c r="NS30" i="9"/>
  <c r="NK30" i="9"/>
  <c r="NC30" i="9"/>
  <c r="MU30" i="9"/>
  <c r="MM30" i="9"/>
  <c r="ME30" i="9"/>
  <c r="LW30" i="9"/>
  <c r="LO30" i="9"/>
  <c r="LG30" i="9"/>
  <c r="KY30" i="9"/>
  <c r="KQ30" i="9"/>
  <c r="KI30" i="9"/>
  <c r="KA30" i="9"/>
  <c r="JS30" i="9"/>
  <c r="JK30" i="9"/>
  <c r="JC30" i="9"/>
  <c r="IU30" i="9"/>
  <c r="IM30" i="9"/>
  <c r="IE30" i="9"/>
  <c r="HW30" i="9"/>
  <c r="HO30" i="9"/>
  <c r="HG30" i="9"/>
  <c r="GY30" i="9"/>
  <c r="GQ30" i="9"/>
  <c r="GI30" i="9"/>
  <c r="GA30" i="9"/>
  <c r="FS30" i="9"/>
  <c r="FK30" i="9"/>
  <c r="FC30" i="9"/>
  <c r="EU30" i="9"/>
  <c r="EM30" i="9"/>
  <c r="EE30" i="9"/>
  <c r="DW30" i="9"/>
  <c r="DO30" i="9"/>
  <c r="DG30" i="9"/>
  <c r="CY30" i="9"/>
  <c r="CQ30" i="9"/>
  <c r="CI30" i="9"/>
  <c r="CA30" i="9"/>
  <c r="BS30" i="9"/>
  <c r="BK30" i="9"/>
  <c r="BC30" i="9"/>
  <c r="AU30" i="9"/>
  <c r="AM30" i="9"/>
  <c r="AE30" i="9"/>
  <c r="W30" i="9"/>
  <c r="O30" i="9"/>
  <c r="IL28" i="9"/>
  <c r="IV27" i="9"/>
  <c r="TF30" i="9"/>
  <c r="SX30" i="9"/>
  <c r="SP30" i="9"/>
  <c r="SH30" i="9"/>
  <c r="RZ30" i="9"/>
  <c r="RR30" i="9"/>
  <c r="RJ30" i="9"/>
  <c r="RB30" i="9"/>
  <c r="QT30" i="9"/>
  <c r="QL30" i="9"/>
  <c r="QD30" i="9"/>
  <c r="PV30" i="9"/>
  <c r="PN30" i="9"/>
  <c r="PF30" i="9"/>
  <c r="OX30" i="9"/>
  <c r="OP30" i="9"/>
  <c r="OH30" i="9"/>
  <c r="NZ30" i="9"/>
  <c r="NR30" i="9"/>
  <c r="NJ30" i="9"/>
  <c r="NB30" i="9"/>
  <c r="MT30" i="9"/>
  <c r="ML30" i="9"/>
  <c r="MD30" i="9"/>
  <c r="LV30" i="9"/>
  <c r="LN30" i="9"/>
  <c r="LF30" i="9"/>
  <c r="KX30" i="9"/>
  <c r="KP30" i="9"/>
  <c r="KH30" i="9"/>
  <c r="JZ30" i="9"/>
  <c r="JR30" i="9"/>
  <c r="JJ30" i="9"/>
  <c r="JB30" i="9"/>
  <c r="IT30" i="9"/>
  <c r="IL30" i="9"/>
  <c r="ID30" i="9"/>
  <c r="HV30" i="9"/>
  <c r="HN30" i="9"/>
  <c r="HF30" i="9"/>
  <c r="GX30" i="9"/>
  <c r="GP30" i="9"/>
  <c r="GH30" i="9"/>
  <c r="FZ30" i="9"/>
  <c r="FR30" i="9"/>
  <c r="FJ30" i="9"/>
  <c r="FB30" i="9"/>
  <c r="ET30" i="9"/>
  <c r="EL30" i="9"/>
  <c r="ED30" i="9"/>
  <c r="DV30" i="9"/>
  <c r="DN30" i="9"/>
  <c r="DF30" i="9"/>
  <c r="CX30" i="9"/>
  <c r="CP30" i="9"/>
  <c r="CH30" i="9"/>
  <c r="BZ30" i="9"/>
  <c r="BR30" i="9"/>
  <c r="BJ30" i="9"/>
  <c r="BB30" i="9"/>
  <c r="AT30" i="9"/>
  <c r="AL30" i="9"/>
  <c r="AD30" i="9"/>
  <c r="V30" i="9"/>
  <c r="N30" i="9"/>
  <c r="FZ28" i="9"/>
  <c r="GJ27" i="9"/>
  <c r="TE30" i="9"/>
  <c r="SW30" i="9"/>
  <c r="SO30" i="9"/>
  <c r="SG30" i="9"/>
  <c r="RY30" i="9"/>
  <c r="RQ30" i="9"/>
  <c r="RI30" i="9"/>
  <c r="RA30" i="9"/>
  <c r="QS30" i="9"/>
  <c r="QK30" i="9"/>
  <c r="QC30" i="9"/>
  <c r="PU30" i="9"/>
  <c r="PM30" i="9"/>
  <c r="PE30" i="9"/>
  <c r="OW30" i="9"/>
  <c r="OO30" i="9"/>
  <c r="OG30" i="9"/>
  <c r="NY30" i="9"/>
  <c r="NQ30" i="9"/>
  <c r="NI30" i="9"/>
  <c r="NA30" i="9"/>
  <c r="MS30" i="9"/>
  <c r="MK30" i="9"/>
  <c r="MC30" i="9"/>
  <c r="LU30" i="9"/>
  <c r="LM30" i="9"/>
  <c r="LE30" i="9"/>
  <c r="KW30" i="9"/>
  <c r="KO30" i="9"/>
  <c r="KG30" i="9"/>
  <c r="JY30" i="9"/>
  <c r="JQ30" i="9"/>
  <c r="JI30" i="9"/>
  <c r="JA30" i="9"/>
  <c r="IS30" i="9"/>
  <c r="IK30" i="9"/>
  <c r="IC30" i="9"/>
  <c r="HU30" i="9"/>
  <c r="HM30" i="9"/>
  <c r="HE30" i="9"/>
  <c r="GW30" i="9"/>
  <c r="GO30" i="9"/>
  <c r="GG30" i="9"/>
  <c r="FY30" i="9"/>
  <c r="FQ30" i="9"/>
  <c r="FI30" i="9"/>
  <c r="FA30" i="9"/>
  <c r="ES30" i="9"/>
  <c r="EK30" i="9"/>
  <c r="EC30" i="9"/>
  <c r="DU30" i="9"/>
  <c r="DM30" i="9"/>
  <c r="DE30" i="9"/>
  <c r="CW30" i="9"/>
  <c r="CO30" i="9"/>
  <c r="CG30" i="9"/>
  <c r="BY30" i="9"/>
  <c r="BQ30" i="9"/>
  <c r="BI30" i="9"/>
  <c r="BA30" i="9"/>
  <c r="AS30" i="9"/>
  <c r="AK30" i="9"/>
  <c r="AC30" i="9"/>
  <c r="U30" i="9"/>
  <c r="M30" i="9"/>
  <c r="DN28" i="9"/>
  <c r="DX27" i="9"/>
  <c r="TL30" i="9"/>
  <c r="TD30" i="9"/>
  <c r="SV30" i="9"/>
  <c r="SN30" i="9"/>
  <c r="SF30" i="9"/>
  <c r="RX30" i="9"/>
  <c r="RP30" i="9"/>
  <c r="RH30" i="9"/>
  <c r="QZ30" i="9"/>
  <c r="QR30" i="9"/>
  <c r="QJ30" i="9"/>
  <c r="QB30" i="9"/>
  <c r="PT30" i="9"/>
  <c r="PL30" i="9"/>
  <c r="PD30" i="9"/>
  <c r="OV30" i="9"/>
  <c r="ON30" i="9"/>
  <c r="OF30" i="9"/>
  <c r="NX30" i="9"/>
  <c r="NP30" i="9"/>
  <c r="NH30" i="9"/>
  <c r="MZ30" i="9"/>
  <c r="MR30" i="9"/>
  <c r="MJ30" i="9"/>
  <c r="MB30" i="9"/>
  <c r="LT30" i="9"/>
  <c r="LL30" i="9"/>
  <c r="LD30" i="9"/>
  <c r="KV30" i="9"/>
  <c r="KN30" i="9"/>
  <c r="KF30" i="9"/>
  <c r="JX30" i="9"/>
  <c r="JP30" i="9"/>
  <c r="JH30" i="9"/>
  <c r="IZ30" i="9"/>
  <c r="IR30" i="9"/>
  <c r="IJ30" i="9"/>
  <c r="IB30" i="9"/>
  <c r="HT30" i="9"/>
  <c r="HL30" i="9"/>
  <c r="HD30" i="9"/>
  <c r="GV30" i="9"/>
  <c r="GN30" i="9"/>
  <c r="GF30" i="9"/>
  <c r="FX30" i="9"/>
  <c r="FP30" i="9"/>
  <c r="FH30" i="9"/>
  <c r="EZ30" i="9"/>
  <c r="ER30" i="9"/>
  <c r="EJ30" i="9"/>
  <c r="EB30" i="9"/>
  <c r="DT30" i="9"/>
  <c r="DL30" i="9"/>
  <c r="DD30" i="9"/>
  <c r="CV30" i="9"/>
  <c r="CN30" i="9"/>
  <c r="CF30" i="9"/>
  <c r="BX30" i="9"/>
  <c r="BP30" i="9"/>
  <c r="BH30" i="9"/>
  <c r="AZ30" i="9"/>
  <c r="AR30" i="9"/>
  <c r="AJ30" i="9"/>
  <c r="AB30" i="9"/>
  <c r="T30" i="9"/>
  <c r="L30" i="9"/>
  <c r="RW30" i="9"/>
  <c r="PK30" i="9"/>
  <c r="MY30" i="9"/>
  <c r="KM30" i="9"/>
  <c r="IA30" i="9"/>
  <c r="FO30" i="9"/>
  <c r="DC30" i="9"/>
  <c r="AQ30" i="9"/>
  <c r="RO30" i="9"/>
  <c r="PC30" i="9"/>
  <c r="MQ30" i="9"/>
  <c r="KE30" i="9"/>
  <c r="HS30" i="9"/>
  <c r="FG30" i="9"/>
  <c r="CU30" i="9"/>
  <c r="AI30" i="9"/>
  <c r="BB28" i="9"/>
  <c r="RG30" i="9"/>
  <c r="OU30" i="9"/>
  <c r="MI30" i="9"/>
  <c r="JW30" i="9"/>
  <c r="HK30" i="9"/>
  <c r="EY30" i="9"/>
  <c r="CM30" i="9"/>
  <c r="AA30" i="9"/>
  <c r="BL27" i="9"/>
  <c r="TK30" i="9"/>
  <c r="QY30" i="9"/>
  <c r="OM30" i="9"/>
  <c r="MA30" i="9"/>
  <c r="JO30" i="9"/>
  <c r="HC30" i="9"/>
  <c r="EQ30" i="9"/>
  <c r="CE30" i="9"/>
  <c r="S30" i="9"/>
  <c r="TC30" i="9"/>
  <c r="QQ30" i="9"/>
  <c r="OE30" i="9"/>
  <c r="LS30" i="9"/>
  <c r="JG30" i="9"/>
  <c r="GU30" i="9"/>
  <c r="EI30" i="9"/>
  <c r="BW30" i="9"/>
  <c r="SU30" i="9"/>
  <c r="QI30" i="9"/>
  <c r="NW30" i="9"/>
  <c r="LK30" i="9"/>
  <c r="IY30" i="9"/>
  <c r="GM30" i="9"/>
  <c r="EA30" i="9"/>
  <c r="BO30" i="9"/>
  <c r="SM30" i="9"/>
  <c r="QA30" i="9"/>
  <c r="NO30" i="9"/>
  <c r="LC30" i="9"/>
  <c r="IQ30" i="9"/>
  <c r="GE30" i="9"/>
  <c r="DS30" i="9"/>
  <c r="BG30" i="9"/>
  <c r="SE30" i="9"/>
  <c r="PS30" i="9"/>
  <c r="NG30" i="9"/>
  <c r="KU30" i="9"/>
  <c r="II30" i="9"/>
  <c r="FW30" i="9"/>
  <c r="DK30" i="9"/>
  <c r="AY30" i="9"/>
  <c r="TF33" i="9"/>
  <c r="SX33" i="9"/>
  <c r="SP33" i="9"/>
  <c r="SH33" i="9"/>
  <c r="RZ33" i="9"/>
  <c r="RR33" i="9"/>
  <c r="RJ33" i="9"/>
  <c r="RB33" i="9"/>
  <c r="QT33" i="9"/>
  <c r="QL33" i="9"/>
  <c r="QD33" i="9"/>
  <c r="PV33" i="9"/>
  <c r="PN33" i="9"/>
  <c r="PF33" i="9"/>
  <c r="OX33" i="9"/>
  <c r="OP33" i="9"/>
  <c r="OH33" i="9"/>
  <c r="NZ33" i="9"/>
  <c r="NR33" i="9"/>
  <c r="NJ33" i="9"/>
  <c r="NB33" i="9"/>
  <c r="MT33" i="9"/>
  <c r="ML33" i="9"/>
  <c r="MD33" i="9"/>
  <c r="LV33" i="9"/>
  <c r="LN33" i="9"/>
  <c r="LF33" i="9"/>
  <c r="KX33" i="9"/>
  <c r="KP33" i="9"/>
  <c r="KH33" i="9"/>
  <c r="JZ33" i="9"/>
  <c r="JR33" i="9"/>
  <c r="JJ33" i="9"/>
  <c r="JB33" i="9"/>
  <c r="IT33" i="9"/>
  <c r="IL33" i="9"/>
  <c r="ID33" i="9"/>
  <c r="HV33" i="9"/>
  <c r="HN33" i="9"/>
  <c r="HF33" i="9"/>
  <c r="GX33" i="9"/>
  <c r="GP33" i="9"/>
  <c r="GH33" i="9"/>
  <c r="FZ33" i="9"/>
  <c r="FR33" i="9"/>
  <c r="FJ33" i="9"/>
  <c r="FB33" i="9"/>
  <c r="ET33" i="9"/>
  <c r="EL33" i="9"/>
  <c r="ED33" i="9"/>
  <c r="DV33" i="9"/>
  <c r="DN33" i="9"/>
  <c r="DF33" i="9"/>
  <c r="CX33" i="9"/>
  <c r="CP33" i="9"/>
  <c r="CH33" i="9"/>
  <c r="BZ33" i="9"/>
  <c r="BR33" i="9"/>
  <c r="BJ33" i="9"/>
  <c r="BB33" i="9"/>
  <c r="AT33" i="9"/>
  <c r="AL33" i="9"/>
  <c r="AD33" i="9"/>
  <c r="V33" i="9"/>
  <c r="N33" i="9"/>
  <c r="TE33" i="9"/>
  <c r="SW33" i="9"/>
  <c r="SO33" i="9"/>
  <c r="SG33" i="9"/>
  <c r="RY33" i="9"/>
  <c r="RQ33" i="9"/>
  <c r="RI33" i="9"/>
  <c r="RA33" i="9"/>
  <c r="QS33" i="9"/>
  <c r="QK33" i="9"/>
  <c r="QC33" i="9"/>
  <c r="PU33" i="9"/>
  <c r="PM33" i="9"/>
  <c r="PE33" i="9"/>
  <c r="OW33" i="9"/>
  <c r="OO33" i="9"/>
  <c r="OG33" i="9"/>
  <c r="NY33" i="9"/>
  <c r="NQ33" i="9"/>
  <c r="NI33" i="9"/>
  <c r="NA33" i="9"/>
  <c r="MS33" i="9"/>
  <c r="MK33" i="9"/>
  <c r="MC33" i="9"/>
  <c r="LU33" i="9"/>
  <c r="TL33" i="9"/>
  <c r="TD33" i="9"/>
  <c r="SV33" i="9"/>
  <c r="SN33" i="9"/>
  <c r="SF33" i="9"/>
  <c r="RX33" i="9"/>
  <c r="RP33" i="9"/>
  <c r="RH33" i="9"/>
  <c r="QZ33" i="9"/>
  <c r="QR33" i="9"/>
  <c r="QJ33" i="9"/>
  <c r="QB33" i="9"/>
  <c r="PT33" i="9"/>
  <c r="PL33" i="9"/>
  <c r="PD33" i="9"/>
  <c r="OV33" i="9"/>
  <c r="ON33" i="9"/>
  <c r="OF33" i="9"/>
  <c r="NX33" i="9"/>
  <c r="NP33" i="9"/>
  <c r="NH33" i="9"/>
  <c r="MZ33" i="9"/>
  <c r="MR33" i="9"/>
  <c r="MJ33" i="9"/>
  <c r="MB33" i="9"/>
  <c r="LT33" i="9"/>
  <c r="LL33" i="9"/>
  <c r="LD33" i="9"/>
  <c r="KV33" i="9"/>
  <c r="KN33" i="9"/>
  <c r="KF33" i="9"/>
  <c r="JX33" i="9"/>
  <c r="JP33" i="9"/>
  <c r="JH33" i="9"/>
  <c r="IZ33" i="9"/>
  <c r="IR33" i="9"/>
  <c r="IJ33" i="9"/>
  <c r="IB33" i="9"/>
  <c r="HT33" i="9"/>
  <c r="HL33" i="9"/>
  <c r="HD33" i="9"/>
  <c r="GV33" i="9"/>
  <c r="GN33" i="9"/>
  <c r="GF33" i="9"/>
  <c r="FX33" i="9"/>
  <c r="FP33" i="9"/>
  <c r="FH33" i="9"/>
  <c r="EZ33" i="9"/>
  <c r="TK33" i="9"/>
  <c r="TC33" i="9"/>
  <c r="SU33" i="9"/>
  <c r="SM33" i="9"/>
  <c r="SE33" i="9"/>
  <c r="RW33" i="9"/>
  <c r="RO33" i="9"/>
  <c r="RG33" i="9"/>
  <c r="QY33" i="9"/>
  <c r="QQ33" i="9"/>
  <c r="QI33" i="9"/>
  <c r="QA33" i="9"/>
  <c r="PS33" i="9"/>
  <c r="PK33" i="9"/>
  <c r="PC33" i="9"/>
  <c r="OU33" i="9"/>
  <c r="OM33" i="9"/>
  <c r="OE33" i="9"/>
  <c r="NW33" i="9"/>
  <c r="NO33" i="9"/>
  <c r="NG33" i="9"/>
  <c r="MY33" i="9"/>
  <c r="MQ33" i="9"/>
  <c r="MI33" i="9"/>
  <c r="MA33" i="9"/>
  <c r="TJ33" i="9"/>
  <c r="TB33" i="9"/>
  <c r="ST33" i="9"/>
  <c r="SL33" i="9"/>
  <c r="SD33" i="9"/>
  <c r="RV33" i="9"/>
  <c r="RN33" i="9"/>
  <c r="RF33" i="9"/>
  <c r="QX33" i="9"/>
  <c r="QP33" i="9"/>
  <c r="QH33" i="9"/>
  <c r="PZ33" i="9"/>
  <c r="PR33" i="9"/>
  <c r="PJ33" i="9"/>
  <c r="PB33" i="9"/>
  <c r="OT33" i="9"/>
  <c r="OL33" i="9"/>
  <c r="OD33" i="9"/>
  <c r="NV33" i="9"/>
  <c r="NN33" i="9"/>
  <c r="NF33" i="9"/>
  <c r="MX33" i="9"/>
  <c r="MP33" i="9"/>
  <c r="MH33" i="9"/>
  <c r="LZ33" i="9"/>
  <c r="LR33" i="9"/>
  <c r="LJ33" i="9"/>
  <c r="LB33" i="9"/>
  <c r="KT33" i="9"/>
  <c r="KL33" i="9"/>
  <c r="KD33" i="9"/>
  <c r="JV33" i="9"/>
  <c r="JN33" i="9"/>
  <c r="JF33" i="9"/>
  <c r="IX33" i="9"/>
  <c r="IP33" i="9"/>
  <c r="IH33" i="9"/>
  <c r="HZ33" i="9"/>
  <c r="HR33" i="9"/>
  <c r="HJ33" i="9"/>
  <c r="HB33" i="9"/>
  <c r="GT33" i="9"/>
  <c r="GL33" i="9"/>
  <c r="GD33" i="9"/>
  <c r="FV33" i="9"/>
  <c r="FN33" i="9"/>
  <c r="FF33" i="9"/>
  <c r="EX33" i="9"/>
  <c r="EP33" i="9"/>
  <c r="EH33" i="9"/>
  <c r="DZ33" i="9"/>
  <c r="TI33" i="9"/>
  <c r="TA33" i="9"/>
  <c r="SS33" i="9"/>
  <c r="SK33" i="9"/>
  <c r="SC33" i="9"/>
  <c r="RU33" i="9"/>
  <c r="RM33" i="9"/>
  <c r="RE33" i="9"/>
  <c r="QW33" i="9"/>
  <c r="QO33" i="9"/>
  <c r="QG33" i="9"/>
  <c r="PY33" i="9"/>
  <c r="PQ33" i="9"/>
  <c r="PI33" i="9"/>
  <c r="PA33" i="9"/>
  <c r="OS33" i="9"/>
  <c r="OK33" i="9"/>
  <c r="OC33" i="9"/>
  <c r="NU33" i="9"/>
  <c r="NM33" i="9"/>
  <c r="TH33" i="9"/>
  <c r="SZ33" i="9"/>
  <c r="SR33" i="9"/>
  <c r="SJ33" i="9"/>
  <c r="SB33" i="9"/>
  <c r="RT33" i="9"/>
  <c r="RL33" i="9"/>
  <c r="RD33" i="9"/>
  <c r="QV33" i="9"/>
  <c r="QN33" i="9"/>
  <c r="QF33" i="9"/>
  <c r="PX33" i="9"/>
  <c r="PP33" i="9"/>
  <c r="PH33" i="9"/>
  <c r="OZ33" i="9"/>
  <c r="OR33" i="9"/>
  <c r="OJ33" i="9"/>
  <c r="OB33" i="9"/>
  <c r="NT33" i="9"/>
  <c r="NL33" i="9"/>
  <c r="ND33" i="9"/>
  <c r="MV33" i="9"/>
  <c r="MN33" i="9"/>
  <c r="MF33" i="9"/>
  <c r="LX33" i="9"/>
  <c r="LP33" i="9"/>
  <c r="LH33" i="9"/>
  <c r="KZ33" i="9"/>
  <c r="KR33" i="9"/>
  <c r="KJ33" i="9"/>
  <c r="KB33" i="9"/>
  <c r="JT33" i="9"/>
  <c r="JL33" i="9"/>
  <c r="JD33" i="9"/>
  <c r="IV33" i="9"/>
  <c r="IN33" i="9"/>
  <c r="IF33" i="9"/>
  <c r="HX33" i="9"/>
  <c r="HP33" i="9"/>
  <c r="HH33" i="9"/>
  <c r="GZ33" i="9"/>
  <c r="GR33" i="9"/>
  <c r="GJ33" i="9"/>
  <c r="GB33" i="9"/>
  <c r="FT33" i="9"/>
  <c r="FL33" i="9"/>
  <c r="FD33" i="9"/>
  <c r="EV33" i="9"/>
  <c r="EN33" i="9"/>
  <c r="EF33" i="9"/>
  <c r="SQ33" i="9"/>
  <c r="QE33" i="9"/>
  <c r="NS33" i="9"/>
  <c r="MG33" i="9"/>
  <c r="LK33" i="9"/>
  <c r="KU33" i="9"/>
  <c r="KE33" i="9"/>
  <c r="JO33" i="9"/>
  <c r="IY33" i="9"/>
  <c r="II33" i="9"/>
  <c r="HS33" i="9"/>
  <c r="HC33" i="9"/>
  <c r="GM33" i="9"/>
  <c r="FW33" i="9"/>
  <c r="FG33" i="9"/>
  <c r="ER33" i="9"/>
  <c r="EE33" i="9"/>
  <c r="DT33" i="9"/>
  <c r="DK33" i="9"/>
  <c r="DB33" i="9"/>
  <c r="CS33" i="9"/>
  <c r="CJ33" i="9"/>
  <c r="CA33" i="9"/>
  <c r="BQ33" i="9"/>
  <c r="BH33" i="9"/>
  <c r="AY33" i="9"/>
  <c r="AP33" i="9"/>
  <c r="AG33" i="9"/>
  <c r="X33" i="9"/>
  <c r="O33" i="9"/>
  <c r="TG10" i="9"/>
  <c r="SY10" i="9"/>
  <c r="SQ10" i="9"/>
  <c r="SI10" i="9"/>
  <c r="SA10" i="9"/>
  <c r="SX10" i="9"/>
  <c r="RZ10" i="9"/>
  <c r="KG33" i="9"/>
  <c r="FY33" i="9"/>
  <c r="DC33" i="9"/>
  <c r="AQ33" i="9"/>
  <c r="SI33" i="9"/>
  <c r="PW33" i="9"/>
  <c r="NK33" i="9"/>
  <c r="ME33" i="9"/>
  <c r="LI33" i="9"/>
  <c r="KS33" i="9"/>
  <c r="KC33" i="9"/>
  <c r="JM33" i="9"/>
  <c r="IW33" i="9"/>
  <c r="IG33" i="9"/>
  <c r="HQ33" i="9"/>
  <c r="HA33" i="9"/>
  <c r="GK33" i="9"/>
  <c r="FU33" i="9"/>
  <c r="FE33" i="9"/>
  <c r="EQ33" i="9"/>
  <c r="EC33" i="9"/>
  <c r="DS33" i="9"/>
  <c r="DJ33" i="9"/>
  <c r="DA33" i="9"/>
  <c r="CR33" i="9"/>
  <c r="CI33" i="9"/>
  <c r="BY33" i="9"/>
  <c r="BP33" i="9"/>
  <c r="BG33" i="9"/>
  <c r="AX33" i="9"/>
  <c r="AO33" i="9"/>
  <c r="AF33" i="9"/>
  <c r="W33" i="9"/>
  <c r="M33" i="9"/>
  <c r="TF10" i="9"/>
  <c r="SP10" i="9"/>
  <c r="SH10" i="9"/>
  <c r="MM33" i="9"/>
  <c r="IK33" i="9"/>
  <c r="EG33" i="9"/>
  <c r="BS33" i="9"/>
  <c r="P33" i="9"/>
  <c r="TH10" i="9"/>
  <c r="SA33" i="9"/>
  <c r="PO33" i="9"/>
  <c r="NE33" i="9"/>
  <c r="LY33" i="9"/>
  <c r="LG33" i="9"/>
  <c r="KQ33" i="9"/>
  <c r="KA33" i="9"/>
  <c r="JK33" i="9"/>
  <c r="IU33" i="9"/>
  <c r="IE33" i="9"/>
  <c r="HO33" i="9"/>
  <c r="GY33" i="9"/>
  <c r="GI33" i="9"/>
  <c r="FS33" i="9"/>
  <c r="FC33" i="9"/>
  <c r="EO33" i="9"/>
  <c r="EB33" i="9"/>
  <c r="DR33" i="9"/>
  <c r="DI33" i="9"/>
  <c r="CZ33" i="9"/>
  <c r="CQ33" i="9"/>
  <c r="CG33" i="9"/>
  <c r="BX33" i="9"/>
  <c r="BO33" i="9"/>
  <c r="BF33" i="9"/>
  <c r="AW33" i="9"/>
  <c r="AN33" i="9"/>
  <c r="AE33" i="9"/>
  <c r="U33" i="9"/>
  <c r="L33" i="9"/>
  <c r="TE10" i="9"/>
  <c r="SW10" i="9"/>
  <c r="SO10" i="9"/>
  <c r="SG10" i="9"/>
  <c r="RY10" i="9"/>
  <c r="ST10" i="9"/>
  <c r="LM33" i="9"/>
  <c r="HE33" i="9"/>
  <c r="DU33" i="9"/>
  <c r="BI33" i="9"/>
  <c r="SJ10" i="9"/>
  <c r="RS33" i="9"/>
  <c r="PG33" i="9"/>
  <c r="NC33" i="9"/>
  <c r="LW33" i="9"/>
  <c r="LE33" i="9"/>
  <c r="KO33" i="9"/>
  <c r="JY33" i="9"/>
  <c r="JI33" i="9"/>
  <c r="IS33" i="9"/>
  <c r="IC33" i="9"/>
  <c r="HM33" i="9"/>
  <c r="GW33" i="9"/>
  <c r="GG33" i="9"/>
  <c r="FQ33" i="9"/>
  <c r="FA33" i="9"/>
  <c r="EM33" i="9"/>
  <c r="EA33" i="9"/>
  <c r="DQ33" i="9"/>
  <c r="DH33" i="9"/>
  <c r="CY33" i="9"/>
  <c r="CO33" i="9"/>
  <c r="CF33" i="9"/>
  <c r="BW33" i="9"/>
  <c r="BN33" i="9"/>
  <c r="BE33" i="9"/>
  <c r="AV33" i="9"/>
  <c r="AM33" i="9"/>
  <c r="AC33" i="9"/>
  <c r="T33" i="9"/>
  <c r="TL10" i="9"/>
  <c r="TD10" i="9"/>
  <c r="SV10" i="9"/>
  <c r="SN10" i="9"/>
  <c r="SF10" i="9"/>
  <c r="RX10" i="9"/>
  <c r="QM33" i="9"/>
  <c r="GO33" i="9"/>
  <c r="CT33" i="9"/>
  <c r="AH33" i="9"/>
  <c r="SB10" i="9"/>
  <c r="RK33" i="9"/>
  <c r="OY33" i="9"/>
  <c r="MW33" i="9"/>
  <c r="LS33" i="9"/>
  <c r="LC33" i="9"/>
  <c r="KM33" i="9"/>
  <c r="JW33" i="9"/>
  <c r="JG33" i="9"/>
  <c r="IQ33" i="9"/>
  <c r="IA33" i="9"/>
  <c r="HK33" i="9"/>
  <c r="GU33" i="9"/>
  <c r="GE33" i="9"/>
  <c r="FO33" i="9"/>
  <c r="EY33" i="9"/>
  <c r="EK33" i="9"/>
  <c r="DY33" i="9"/>
  <c r="DP33" i="9"/>
  <c r="DG33" i="9"/>
  <c r="CW33" i="9"/>
  <c r="CN33" i="9"/>
  <c r="CE33" i="9"/>
  <c r="BV33" i="9"/>
  <c r="BM33" i="9"/>
  <c r="BD33" i="9"/>
  <c r="AU33" i="9"/>
  <c r="AK33" i="9"/>
  <c r="AB33" i="9"/>
  <c r="S33" i="9"/>
  <c r="TK10" i="9"/>
  <c r="TC10" i="9"/>
  <c r="SU10" i="9"/>
  <c r="SM10" i="9"/>
  <c r="SE10" i="9"/>
  <c r="RW10" i="9"/>
  <c r="TJ10" i="9"/>
  <c r="SY33" i="9"/>
  <c r="JQ33" i="9"/>
  <c r="FI33" i="9"/>
  <c r="CK33" i="9"/>
  <c r="SR10" i="9"/>
  <c r="RC33" i="9"/>
  <c r="OQ33" i="9"/>
  <c r="MU33" i="9"/>
  <c r="LQ33" i="9"/>
  <c r="LA33" i="9"/>
  <c r="KK33" i="9"/>
  <c r="JU33" i="9"/>
  <c r="JE33" i="9"/>
  <c r="IO33" i="9"/>
  <c r="HY33" i="9"/>
  <c r="HI33" i="9"/>
  <c r="GS33" i="9"/>
  <c r="GC33" i="9"/>
  <c r="FM33" i="9"/>
  <c r="EW33" i="9"/>
  <c r="EJ33" i="9"/>
  <c r="DX33" i="9"/>
  <c r="DO33" i="9"/>
  <c r="DE33" i="9"/>
  <c r="CV33" i="9"/>
  <c r="CM33" i="9"/>
  <c r="CD33" i="9"/>
  <c r="BU33" i="9"/>
  <c r="BL33" i="9"/>
  <c r="BC33" i="9"/>
  <c r="AS33" i="9"/>
  <c r="AJ33" i="9"/>
  <c r="AA33" i="9"/>
  <c r="R33" i="9"/>
  <c r="TB10" i="9"/>
  <c r="SL10" i="9"/>
  <c r="SD10" i="9"/>
  <c r="RV10" i="9"/>
  <c r="OA33" i="9"/>
  <c r="JA33" i="9"/>
  <c r="ES33" i="9"/>
  <c r="CB33" i="9"/>
  <c r="Y33" i="9"/>
  <c r="SZ10" i="9"/>
  <c r="TG33" i="9"/>
  <c r="QU33" i="9"/>
  <c r="OI33" i="9"/>
  <c r="MO33" i="9"/>
  <c r="LO33" i="9"/>
  <c r="KY33" i="9"/>
  <c r="KI33" i="9"/>
  <c r="JS33" i="9"/>
  <c r="JC33" i="9"/>
  <c r="IM33" i="9"/>
  <c r="HW33" i="9"/>
  <c r="HG33" i="9"/>
  <c r="GQ33" i="9"/>
  <c r="GA33" i="9"/>
  <c r="FK33" i="9"/>
  <c r="EU33" i="9"/>
  <c r="EI33" i="9"/>
  <c r="DW33" i="9"/>
  <c r="DM33" i="9"/>
  <c r="DD33" i="9"/>
  <c r="CU33" i="9"/>
  <c r="CL33" i="9"/>
  <c r="CC33" i="9"/>
  <c r="BT33" i="9"/>
  <c r="BK33" i="9"/>
  <c r="BA33" i="9"/>
  <c r="AR33" i="9"/>
  <c r="AI33" i="9"/>
  <c r="Z33" i="9"/>
  <c r="Q33" i="9"/>
  <c r="TI10" i="9"/>
  <c r="TA10" i="9"/>
  <c r="SS10" i="9"/>
  <c r="SK10" i="9"/>
  <c r="SC10" i="9"/>
  <c r="KW33" i="9"/>
  <c r="HU33" i="9"/>
  <c r="DL33" i="9"/>
  <c r="AZ33" i="9"/>
  <c r="P15" i="9"/>
  <c r="KS15" i="9"/>
  <c r="FM15" i="9"/>
  <c r="IG15" i="9"/>
  <c r="MU15" i="9"/>
  <c r="CS15" i="9"/>
  <c r="QX15" i="9"/>
  <c r="FC15" i="9"/>
  <c r="RJ15" i="9"/>
  <c r="PR15" i="9"/>
  <c r="DE15" i="9"/>
  <c r="SS15" i="9"/>
  <c r="JT15" i="9"/>
  <c r="QM15" i="9"/>
  <c r="EO15" i="9"/>
  <c r="PP15" i="9"/>
  <c r="HG15" i="9"/>
  <c r="SL15" i="9"/>
  <c r="SW15" i="9"/>
  <c r="PO15" i="9"/>
  <c r="MG15" i="9"/>
  <c r="IQ15" i="9"/>
  <c r="EV15" i="9"/>
  <c r="AT15" i="9"/>
  <c r="QT15" i="9"/>
  <c r="NL15" i="9"/>
  <c r="JX15" i="9"/>
  <c r="GF15" i="9"/>
  <c r="CJ15" i="9"/>
  <c r="RC15" i="9"/>
  <c r="NU15" i="9"/>
  <c r="KJ15" i="9"/>
  <c r="GP15" i="9"/>
  <c r="CV15" i="9"/>
  <c r="SH15" i="9"/>
  <c r="OZ15" i="9"/>
  <c r="LQ15" i="9"/>
  <c r="HY15" i="9"/>
  <c r="EE15" i="9"/>
  <c r="Y15" i="9"/>
  <c r="RH15" i="9"/>
  <c r="OV15" i="9"/>
  <c r="MJ15" i="9"/>
  <c r="JQ15" i="9"/>
  <c r="GV15" i="9"/>
  <c r="EA15" i="9"/>
  <c r="BE15" i="9"/>
  <c r="SE15" i="9"/>
  <c r="PS15" i="9"/>
  <c r="NG15" i="9"/>
  <c r="KQ15" i="9"/>
  <c r="HV15" i="9"/>
  <c r="FA15" i="9"/>
  <c r="CF15" i="9"/>
  <c r="CC15" i="9"/>
  <c r="LJ15" i="9"/>
  <c r="IX15" i="9"/>
  <c r="GL15" i="9"/>
  <c r="DZ15" i="9"/>
  <c r="BN15" i="9"/>
  <c r="HF13" i="9"/>
  <c r="QH13" i="9"/>
  <c r="HR13" i="9"/>
  <c r="EU13" i="9"/>
  <c r="GP13" i="9"/>
  <c r="BN13" i="9"/>
  <c r="GY13" i="9"/>
  <c r="JF13" i="9"/>
  <c r="FC13" i="9"/>
  <c r="CY13" i="9"/>
  <c r="FK13" i="9"/>
  <c r="NF13" i="9"/>
  <c r="BF13" i="9"/>
  <c r="GD13" i="9"/>
  <c r="OP13" i="9"/>
  <c r="CM13" i="9"/>
  <c r="HK13" i="9"/>
  <c r="PZ13" i="9"/>
  <c r="CP13" i="9"/>
  <c r="HN13" i="9"/>
  <c r="QD13" i="9"/>
  <c r="CU13" i="9"/>
  <c r="HS13" i="9"/>
  <c r="QP13" i="9"/>
  <c r="LO13" i="9"/>
  <c r="PW13" i="9"/>
  <c r="AN13" i="9"/>
  <c r="CZ13" i="9"/>
  <c r="FL13" i="9"/>
  <c r="HX13" i="9"/>
  <c r="KJ13" i="9"/>
  <c r="MV13" i="9"/>
  <c r="PH13" i="9"/>
  <c r="RT13" i="9"/>
  <c r="KI13" i="9"/>
  <c r="PO13" i="9"/>
  <c r="Q13" i="9"/>
  <c r="CC13" i="9"/>
  <c r="EO13" i="9"/>
  <c r="HA13" i="9"/>
  <c r="JM13" i="9"/>
  <c r="LY13" i="9"/>
  <c r="OK13" i="9"/>
  <c r="QW13" i="9"/>
  <c r="TI13" i="9"/>
  <c r="MQ13" i="9"/>
  <c r="TK13" i="9"/>
  <c r="BP13" i="9"/>
  <c r="EB13" i="9"/>
  <c r="GN13" i="9"/>
  <c r="LL13" i="9"/>
  <c r="SV13" i="9"/>
  <c r="QQ13" i="9"/>
  <c r="AC13" i="9"/>
  <c r="CO13" i="9"/>
  <c r="FA13" i="9"/>
  <c r="HM13" i="9"/>
  <c r="JY13" i="9"/>
  <c r="MK13" i="9"/>
  <c r="RI13" i="9"/>
  <c r="O15" i="9"/>
  <c r="CA15" i="9"/>
  <c r="OA15" i="9"/>
  <c r="ED15" i="9"/>
  <c r="TE15" i="9"/>
  <c r="LO15" i="9"/>
  <c r="BL15" i="9"/>
  <c r="PU15" i="9"/>
  <c r="EB15" i="9"/>
  <c r="MW15" i="9"/>
  <c r="OO15" i="9"/>
  <c r="EZ15" i="9"/>
  <c r="AK15" i="9"/>
  <c r="RT15" i="9"/>
  <c r="IS15" i="9"/>
  <c r="II15" i="9"/>
  <c r="NF15" i="9"/>
  <c r="DN15" i="9"/>
  <c r="OT15" i="9"/>
  <c r="KN15" i="9"/>
  <c r="GS15" i="9"/>
  <c r="DA15" i="9"/>
  <c r="RR15" i="9"/>
  <c r="SK15" i="9"/>
  <c r="PE15" i="9"/>
  <c r="LW15" i="9"/>
  <c r="IC15" i="9"/>
  <c r="EK15" i="9"/>
  <c r="AF15" i="9"/>
  <c r="QH15" i="9"/>
  <c r="NB15" i="9"/>
  <c r="JL15" i="9"/>
  <c r="FR15" i="9"/>
  <c r="BU15" i="9"/>
  <c r="QS15" i="9"/>
  <c r="NK15" i="9"/>
  <c r="JW15" i="9"/>
  <c r="GE15" i="9"/>
  <c r="CI15" i="9"/>
  <c r="RV15" i="9"/>
  <c r="OP15" i="9"/>
  <c r="LF15" i="9"/>
  <c r="HL15" i="9"/>
  <c r="DT15" i="9"/>
  <c r="TL15" i="9"/>
  <c r="QZ15" i="9"/>
  <c r="ON15" i="9"/>
  <c r="MB15" i="9"/>
  <c r="JH15" i="9"/>
  <c r="GM15" i="9"/>
  <c r="DQ15" i="9"/>
  <c r="AV15" i="9"/>
  <c r="RW15" i="9"/>
  <c r="PK15" i="9"/>
  <c r="MY15" i="9"/>
  <c r="KH15" i="9"/>
  <c r="HM15" i="9"/>
  <c r="ER15" i="9"/>
  <c r="BW15" i="9"/>
  <c r="BT15" i="9"/>
  <c r="LB15" i="9"/>
  <c r="IP15" i="9"/>
  <c r="GD15" i="9"/>
  <c r="DR15" i="9"/>
  <c r="BF15" i="9"/>
  <c r="SX13" i="9"/>
  <c r="TF13" i="9"/>
  <c r="KD13" i="9"/>
  <c r="GI13" i="9"/>
  <c r="LJ13" i="9"/>
  <c r="DZ13" i="9"/>
  <c r="IL13" i="9"/>
  <c r="MP13" i="9"/>
  <c r="GL13" i="9"/>
  <c r="EE13" i="9"/>
  <c r="GQ13" i="9"/>
  <c r="OL13" i="9"/>
  <c r="BV13" i="9"/>
  <c r="GT13" i="9"/>
  <c r="PV13" i="9"/>
  <c r="DC13" i="9"/>
  <c r="IA13" i="9"/>
  <c r="RF13" i="9"/>
  <c r="DF13" i="9"/>
  <c r="ID13" i="9"/>
  <c r="RJ13" i="9"/>
  <c r="DK13" i="9"/>
  <c r="II13" i="9"/>
  <c r="RV13" i="9"/>
  <c r="ME13" i="9"/>
  <c r="QM13" i="9"/>
  <c r="AV13" i="9"/>
  <c r="DH13" i="9"/>
  <c r="FT13" i="9"/>
  <c r="IF13" i="9"/>
  <c r="KR13" i="9"/>
  <c r="ND13" i="9"/>
  <c r="PP13" i="9"/>
  <c r="SB13" i="9"/>
  <c r="KQ13" i="9"/>
  <c r="QE13" i="9"/>
  <c r="Y13" i="9"/>
  <c r="CK13" i="9"/>
  <c r="EW13" i="9"/>
  <c r="HI13" i="9"/>
  <c r="JU13" i="9"/>
  <c r="MG13" i="9"/>
  <c r="OS13" i="9"/>
  <c r="RE13" i="9"/>
  <c r="SM13" i="9"/>
  <c r="NO13" i="9"/>
  <c r="L13" i="9"/>
  <c r="BX13" i="9"/>
  <c r="EJ13" i="9"/>
  <c r="GV13" i="9"/>
  <c r="JH13" i="9"/>
  <c r="LT13" i="9"/>
  <c r="OF13" i="9"/>
  <c r="QR13" i="9"/>
  <c r="TD13" i="9"/>
  <c r="MY13" i="9"/>
  <c r="RG13" i="9"/>
  <c r="AK13" i="9"/>
  <c r="CW13" i="9"/>
  <c r="FI13" i="9"/>
  <c r="HU13" i="9"/>
  <c r="KG13" i="9"/>
  <c r="MS13" i="9"/>
  <c r="PE13" i="9"/>
  <c r="RQ13" i="9"/>
  <c r="N15" i="9"/>
  <c r="TI15" i="9"/>
  <c r="MV15" i="9"/>
  <c r="DC15" i="9"/>
  <c r="TA15" i="9"/>
  <c r="KF15" i="9"/>
  <c r="W15" i="9"/>
  <c r="OW15" i="9"/>
  <c r="CR15" i="9"/>
  <c r="GX15" i="9"/>
  <c r="NQ15" i="9"/>
  <c r="DS15" i="9"/>
  <c r="PG15" i="9"/>
  <c r="QO15" i="9"/>
  <c r="HI15" i="9"/>
  <c r="SO15" i="9"/>
  <c r="MC15" i="9"/>
  <c r="CB15" i="9"/>
  <c r="NZ15" i="9"/>
  <c r="KB15" i="9"/>
  <c r="GH15" i="9"/>
  <c r="CN15" i="9"/>
  <c r="QV15" i="9"/>
  <c r="SA15" i="9"/>
  <c r="OS15" i="9"/>
  <c r="LL15" i="9"/>
  <c r="HQ15" i="9"/>
  <c r="DW15" i="9"/>
  <c r="TF15" i="9"/>
  <c r="PX15" i="9"/>
  <c r="MP15" i="9"/>
  <c r="JA15" i="9"/>
  <c r="FG15" i="9"/>
  <c r="BH15" i="9"/>
  <c r="QG15" i="9"/>
  <c r="NA15" i="9"/>
  <c r="JK15" i="9"/>
  <c r="FQ15" i="9"/>
  <c r="BS15" i="9"/>
  <c r="RL15" i="9"/>
  <c r="OD15" i="9"/>
  <c r="KU15" i="9"/>
  <c r="GZ15" i="9"/>
  <c r="DF15" i="9"/>
  <c r="TD15" i="9"/>
  <c r="QR15" i="9"/>
  <c r="OF15" i="9"/>
  <c r="LT15" i="9"/>
  <c r="IY15" i="9"/>
  <c r="GC15" i="9"/>
  <c r="DH15" i="9"/>
  <c r="AM15" i="9"/>
  <c r="RO15" i="9"/>
  <c r="PC15" i="9"/>
  <c r="MQ15" i="9"/>
  <c r="JY15" i="9"/>
  <c r="HD15" i="9"/>
  <c r="EI15" i="9"/>
  <c r="BM15" i="9"/>
  <c r="BK15" i="9"/>
  <c r="KT15" i="9"/>
  <c r="IH15" i="9"/>
  <c r="FV15" i="9"/>
  <c r="DJ15" i="9"/>
  <c r="AX15" i="9"/>
  <c r="AX13" i="9"/>
  <c r="V13" i="9"/>
  <c r="NB13" i="9"/>
  <c r="HV13" i="9"/>
  <c r="RR13" i="9"/>
  <c r="OH13" i="9"/>
  <c r="LN13" i="9"/>
  <c r="R13" i="9"/>
  <c r="KP13" i="9"/>
  <c r="FS13" i="9"/>
  <c r="HG13" i="9"/>
  <c r="PR13" i="9"/>
  <c r="CL13" i="9"/>
  <c r="HJ13" i="9"/>
  <c r="RB13" i="9"/>
  <c r="DS13" i="9"/>
  <c r="IT13" i="9"/>
  <c r="SL13" i="9"/>
  <c r="DV13" i="9"/>
  <c r="IX13" i="9"/>
  <c r="SP13" i="9"/>
  <c r="EA13" i="9"/>
  <c r="JG13" i="9"/>
  <c r="TB13" i="9"/>
  <c r="MM13" i="9"/>
  <c r="RC13" i="9"/>
  <c r="BD13" i="9"/>
  <c r="DP13" i="9"/>
  <c r="GB13" i="9"/>
  <c r="IN13" i="9"/>
  <c r="KZ13" i="9"/>
  <c r="NL13" i="9"/>
  <c r="PX13" i="9"/>
  <c r="SJ13" i="9"/>
  <c r="LG13" i="9"/>
  <c r="QU13" i="9"/>
  <c r="AG13" i="9"/>
  <c r="CS13" i="9"/>
  <c r="FE13" i="9"/>
  <c r="HQ13" i="9"/>
  <c r="KC13" i="9"/>
  <c r="MO13" i="9"/>
  <c r="PA13" i="9"/>
  <c r="RM13" i="9"/>
  <c r="IQ13" i="9"/>
  <c r="OE13" i="9"/>
  <c r="T13" i="9"/>
  <c r="CF13" i="9"/>
  <c r="ER13" i="9"/>
  <c r="HD13" i="9"/>
  <c r="JP13" i="9"/>
  <c r="MB13" i="9"/>
  <c r="ON13" i="9"/>
  <c r="QZ13" i="9"/>
  <c r="TL13" i="9"/>
  <c r="NG13" i="9"/>
  <c r="RO13" i="9"/>
  <c r="AS13" i="9"/>
  <c r="DE13" i="9"/>
  <c r="FQ13" i="9"/>
  <c r="IC13" i="9"/>
  <c r="KO13" i="9"/>
  <c r="NA13" i="9"/>
  <c r="PM13" i="9"/>
  <c r="RY13" i="9"/>
  <c r="OW13" i="9"/>
  <c r="U15" i="9"/>
  <c r="JI15" i="9"/>
  <c r="LP15" i="9"/>
  <c r="BP15" i="9"/>
  <c r="SD15" i="9"/>
  <c r="JD15" i="9"/>
  <c r="NE15" i="9"/>
  <c r="NR15" i="9"/>
  <c r="BA15" i="9"/>
  <c r="AI15" i="9"/>
  <c r="ML15" i="9"/>
  <c r="CQ15" i="9"/>
  <c r="LY15" i="9"/>
  <c r="PQ15" i="9"/>
  <c r="FZ15" i="9"/>
  <c r="KP15" i="9"/>
  <c r="LC15" i="9"/>
  <c r="AN15" i="9"/>
  <c r="NN15" i="9"/>
  <c r="JO15" i="9"/>
  <c r="FW15" i="9"/>
  <c r="BZ15" i="9"/>
  <c r="PZ15" i="9"/>
  <c r="RQ15" i="9"/>
  <c r="OI15" i="9"/>
  <c r="KX15" i="9"/>
  <c r="HF15" i="9"/>
  <c r="DL15" i="9"/>
  <c r="ST15" i="9"/>
  <c r="PN15" i="9"/>
  <c r="MF15" i="9"/>
  <c r="IM15" i="9"/>
  <c r="EU15" i="9"/>
  <c r="AR15" i="9"/>
  <c r="PW15" i="9"/>
  <c r="MO15" i="9"/>
  <c r="IZ15" i="9"/>
  <c r="FE15" i="9"/>
  <c r="BG15" i="9"/>
  <c r="RB15" i="9"/>
  <c r="NT15" i="9"/>
  <c r="KG15" i="9"/>
  <c r="GO15" i="9"/>
  <c r="CU15" i="9"/>
  <c r="SV15" i="9"/>
  <c r="QJ15" i="9"/>
  <c r="NX15" i="9"/>
  <c r="LK15" i="9"/>
  <c r="IO15" i="9"/>
  <c r="FT15" i="9"/>
  <c r="CY15" i="9"/>
  <c r="AD15" i="9"/>
  <c r="RG15" i="9"/>
  <c r="OU15" i="9"/>
  <c r="MI15" i="9"/>
  <c r="JP15" i="9"/>
  <c r="GU15" i="9"/>
  <c r="DY15" i="9"/>
  <c r="BD15" i="9"/>
  <c r="BB15" i="9"/>
  <c r="KL15" i="9"/>
  <c r="HZ15" i="9"/>
  <c r="FN15" i="9"/>
  <c r="DB15" i="9"/>
  <c r="AP15" i="9"/>
  <c r="CD13" i="9"/>
  <c r="BB13" i="9"/>
  <c r="QL13" i="9"/>
  <c r="KH13" i="9"/>
  <c r="CA13" i="9"/>
  <c r="AL13" i="9"/>
  <c r="PB13" i="9"/>
  <c r="MT13" i="9"/>
  <c r="NZ13" i="9"/>
  <c r="HB13" i="9"/>
  <c r="HW13" i="9"/>
  <c r="QX13" i="9"/>
  <c r="DB13" i="9"/>
  <c r="HZ13" i="9"/>
  <c r="SH13" i="9"/>
  <c r="EI13" i="9"/>
  <c r="JV13" i="9"/>
  <c r="N13" i="9"/>
  <c r="EL13" i="9"/>
  <c r="JZ13" i="9"/>
  <c r="S13" i="9"/>
  <c r="EQ13" i="9"/>
  <c r="KL13" i="9"/>
  <c r="MD13" i="9"/>
  <c r="NC13" i="9"/>
  <c r="SA13" i="9"/>
  <c r="BL13" i="9"/>
  <c r="DX13" i="9"/>
  <c r="GJ13" i="9"/>
  <c r="IV13" i="9"/>
  <c r="LH13" i="9"/>
  <c r="NT13" i="9"/>
  <c r="QF13" i="9"/>
  <c r="SR13" i="9"/>
  <c r="LW13" i="9"/>
  <c r="RK13" i="9"/>
  <c r="AO13" i="9"/>
  <c r="DA13" i="9"/>
  <c r="FM13" i="9"/>
  <c r="HY13" i="9"/>
  <c r="KK13" i="9"/>
  <c r="MW13" i="9"/>
  <c r="PI13" i="9"/>
  <c r="RU13" i="9"/>
  <c r="IY13" i="9"/>
  <c r="PC13" i="9"/>
  <c r="AB13" i="9"/>
  <c r="CN13" i="9"/>
  <c r="EZ13" i="9"/>
  <c r="HL13" i="9"/>
  <c r="JX13" i="9"/>
  <c r="MJ13" i="9"/>
  <c r="OV13" i="9"/>
  <c r="RH13" i="9"/>
  <c r="JO13" i="9"/>
  <c r="NW13" i="9"/>
  <c r="SE13" i="9"/>
  <c r="BA13" i="9"/>
  <c r="DM13" i="9"/>
  <c r="FY13" i="9"/>
  <c r="IK13" i="9"/>
  <c r="KW13" i="9"/>
  <c r="NI13" i="9"/>
  <c r="PU13" i="9"/>
  <c r="SG13" i="9"/>
  <c r="OY15" i="9"/>
  <c r="DM15" i="9"/>
  <c r="IZ13" i="9"/>
  <c r="T15" i="9"/>
  <c r="DD15" i="9"/>
  <c r="KO15" i="9"/>
  <c r="X15" i="9"/>
  <c r="RA15" i="9"/>
  <c r="HU15" i="9"/>
  <c r="FX15" i="9"/>
  <c r="MM15" i="9"/>
  <c r="V15" i="9"/>
  <c r="HT15" i="9"/>
  <c r="LE15" i="9"/>
  <c r="AZ15" i="9"/>
  <c r="FO15" i="9"/>
  <c r="OL15" i="9"/>
  <c r="EY15" i="9"/>
  <c r="SQ15" i="9"/>
  <c r="JS15" i="9"/>
  <c r="TH15" i="9"/>
  <c r="ND15" i="9"/>
  <c r="JC15" i="9"/>
  <c r="FI15" i="9"/>
  <c r="BJ15" i="9"/>
  <c r="PF15" i="9"/>
  <c r="RE15" i="9"/>
  <c r="NY15" i="9"/>
  <c r="KM15" i="9"/>
  <c r="GR15" i="9"/>
  <c r="CZ15" i="9"/>
  <c r="SJ15" i="9"/>
  <c r="PB15" i="9"/>
  <c r="LV15" i="9"/>
  <c r="IB15" i="9"/>
  <c r="EG15" i="9"/>
  <c r="AE15" i="9"/>
  <c r="PM15" i="9"/>
  <c r="ME15" i="9"/>
  <c r="IL15" i="9"/>
  <c r="ET15" i="9"/>
  <c r="AQ15" i="9"/>
  <c r="QP15" i="9"/>
  <c r="NJ15" i="9"/>
  <c r="JU15" i="9"/>
  <c r="GA15" i="9"/>
  <c r="CH15" i="9"/>
  <c r="SN15" i="9"/>
  <c r="QB15" i="9"/>
  <c r="NP15" i="9"/>
  <c r="LA15" i="9"/>
  <c r="IF15" i="9"/>
  <c r="FK15" i="9"/>
  <c r="CP15" i="9"/>
  <c r="TK15" i="9"/>
  <c r="QY15" i="9"/>
  <c r="OM15" i="9"/>
  <c r="MA15" i="9"/>
  <c r="JG15" i="9"/>
  <c r="GK15" i="9"/>
  <c r="DP15" i="9"/>
  <c r="AU15" i="9"/>
  <c r="AS15" i="9"/>
  <c r="KD15" i="9"/>
  <c r="HR15" i="9"/>
  <c r="FF15" i="9"/>
  <c r="CT15" i="9"/>
  <c r="AH15" i="9"/>
  <c r="DJ13" i="9"/>
  <c r="CH13" i="9"/>
  <c r="W13" i="9"/>
  <c r="NV13" i="9"/>
  <c r="PN13" i="9"/>
  <c r="BR13" i="9"/>
  <c r="RZ13" i="9"/>
  <c r="AE13" i="9"/>
  <c r="RN13" i="9"/>
  <c r="JB13" i="9"/>
  <c r="IM13" i="9"/>
  <c r="SD13" i="9"/>
  <c r="DR13" i="9"/>
  <c r="IP13" i="9"/>
  <c r="AA13" i="9"/>
  <c r="EY13" i="9"/>
  <c r="LB13" i="9"/>
  <c r="AD13" i="9"/>
  <c r="FB13" i="9"/>
  <c r="LF13" i="9"/>
  <c r="AI13" i="9"/>
  <c r="FG13" i="9"/>
  <c r="LR13" i="9"/>
  <c r="IU13" i="9"/>
  <c r="NS13" i="9"/>
  <c r="TG13" i="9"/>
  <c r="BT13" i="9"/>
  <c r="EF13" i="9"/>
  <c r="GR13" i="9"/>
  <c r="JD13" i="9"/>
  <c r="LP13" i="9"/>
  <c r="OB13" i="9"/>
  <c r="QN13" i="9"/>
  <c r="SZ13" i="9"/>
  <c r="MU13" i="9"/>
  <c r="RS13" i="9"/>
  <c r="AW13" i="9"/>
  <c r="DI13" i="9"/>
  <c r="FU13" i="9"/>
  <c r="IG13" i="9"/>
  <c r="KS13" i="9"/>
  <c r="NE13" i="9"/>
  <c r="PQ13" i="9"/>
  <c r="SC13" i="9"/>
  <c r="JW13" i="9"/>
  <c r="PS13" i="9"/>
  <c r="AJ13" i="9"/>
  <c r="CV13" i="9"/>
  <c r="FH13" i="9"/>
  <c r="HT13" i="9"/>
  <c r="KF13" i="9"/>
  <c r="MR13" i="9"/>
  <c r="PD13" i="9"/>
  <c r="RP13" i="9"/>
  <c r="KE13" i="9"/>
  <c r="OM13" i="9"/>
  <c r="SU13" i="9"/>
  <c r="BI13" i="9"/>
  <c r="DU13" i="9"/>
  <c r="GG13" i="9"/>
  <c r="IS13" i="9"/>
  <c r="LE13" i="9"/>
  <c r="NQ13" i="9"/>
  <c r="QC13" i="9"/>
  <c r="SO13" i="9"/>
  <c r="KY15" i="9"/>
  <c r="NX13" i="9"/>
  <c r="S15" i="9"/>
  <c r="M15" i="9"/>
  <c r="SG15" i="9"/>
  <c r="JE15" i="9"/>
  <c r="PH15" i="9"/>
  <c r="QC15" i="9"/>
  <c r="GN15" i="9"/>
  <c r="OB15" i="9"/>
  <c r="LN15" i="9"/>
  <c r="RK15" i="9"/>
  <c r="SY15" i="9"/>
  <c r="KC15" i="9"/>
  <c r="TJ15" i="9"/>
  <c r="BQ15" i="9"/>
  <c r="NI15" i="9"/>
  <c r="DO15" i="9"/>
  <c r="RS15" i="9"/>
  <c r="IJ15" i="9"/>
  <c r="SB15" i="9"/>
  <c r="MT15" i="9"/>
  <c r="IR15" i="9"/>
  <c r="EW15" i="9"/>
  <c r="AW15" i="9"/>
  <c r="OJ15" i="9"/>
  <c r="QU15" i="9"/>
  <c r="NM15" i="9"/>
  <c r="KA15" i="9"/>
  <c r="GG15" i="9"/>
  <c r="CK15" i="9"/>
  <c r="RZ15" i="9"/>
  <c r="OR15" i="9"/>
  <c r="LH15" i="9"/>
  <c r="HP15" i="9"/>
  <c r="DV15" i="9"/>
  <c r="SI15" i="9"/>
  <c r="PA15" i="9"/>
  <c r="LU15" i="9"/>
  <c r="IA15" i="9"/>
  <c r="EF15" i="9"/>
  <c r="AB15" i="9"/>
  <c r="QF15" i="9"/>
  <c r="MX15" i="9"/>
  <c r="JJ15" i="9"/>
  <c r="FP15" i="9"/>
  <c r="BR15" i="9"/>
  <c r="SF15" i="9"/>
  <c r="PT15" i="9"/>
  <c r="NH15" i="9"/>
  <c r="KR15" i="9"/>
  <c r="HW15" i="9"/>
  <c r="FB15" i="9"/>
  <c r="CG15" i="9"/>
  <c r="TC15" i="9"/>
  <c r="QQ15" i="9"/>
  <c r="OE15" i="9"/>
  <c r="LS15" i="9"/>
  <c r="IW15" i="9"/>
  <c r="GB15" i="9"/>
  <c r="DG15" i="9"/>
  <c r="AL15" i="9"/>
  <c r="AJ15" i="9"/>
  <c r="JV15" i="9"/>
  <c r="HJ15" i="9"/>
  <c r="EX15" i="9"/>
  <c r="CL15" i="9"/>
  <c r="Z15" i="9"/>
  <c r="EP13" i="9"/>
  <c r="DN13" i="9"/>
  <c r="BC13" i="9"/>
  <c r="QT13" i="9"/>
  <c r="HO13" i="9"/>
  <c r="CX13" i="9"/>
  <c r="O13" i="9"/>
  <c r="BK13" i="9"/>
  <c r="IH13" i="9"/>
  <c r="LV13" i="9"/>
  <c r="JN13" i="9"/>
  <c r="TJ13" i="9"/>
  <c r="EH13" i="9"/>
  <c r="JR13" i="9"/>
  <c r="AQ13" i="9"/>
  <c r="FO13" i="9"/>
  <c r="MH13" i="9"/>
  <c r="AT13" i="9"/>
  <c r="FR13" i="9"/>
  <c r="ML13" i="9"/>
  <c r="AY13" i="9"/>
  <c r="FW13" i="9"/>
  <c r="MX13" i="9"/>
  <c r="JK13" i="9"/>
  <c r="OA13" i="9"/>
  <c r="P13" i="9"/>
  <c r="CB13" i="9"/>
  <c r="EN13" i="9"/>
  <c r="GZ13" i="9"/>
  <c r="JL13" i="9"/>
  <c r="LX13" i="9"/>
  <c r="OJ13" i="9"/>
  <c r="QV13" i="9"/>
  <c r="TH13" i="9"/>
  <c r="NK13" i="9"/>
  <c r="SI13" i="9"/>
  <c r="BE13" i="9"/>
  <c r="DQ13" i="9"/>
  <c r="GC13" i="9"/>
  <c r="IO13" i="9"/>
  <c r="LA13" i="9"/>
  <c r="NM13" i="9"/>
  <c r="PY13" i="9"/>
  <c r="SK13" i="9"/>
  <c r="KM13" i="9"/>
  <c r="QI13" i="9"/>
  <c r="AR13" i="9"/>
  <c r="DD13" i="9"/>
  <c r="FP13" i="9"/>
  <c r="IB13" i="9"/>
  <c r="KN13" i="9"/>
  <c r="MZ13" i="9"/>
  <c r="PL13" i="9"/>
  <c r="RX13" i="9"/>
  <c r="KU13" i="9"/>
  <c r="OU13" i="9"/>
  <c r="TC13" i="9"/>
  <c r="BQ13" i="9"/>
  <c r="EC13" i="9"/>
  <c r="GO13" i="9"/>
  <c r="JA13" i="9"/>
  <c r="LM13" i="9"/>
  <c r="NY13" i="9"/>
  <c r="QK13" i="9"/>
  <c r="SW13" i="9"/>
  <c r="GI15" i="9"/>
  <c r="QJ13" i="9"/>
  <c r="R15" i="9"/>
  <c r="L15" i="9"/>
  <c r="RI15" i="9"/>
  <c r="HX15" i="9"/>
  <c r="GY15" i="9"/>
  <c r="OX15" i="9"/>
  <c r="FL15" i="9"/>
  <c r="EM15" i="9"/>
  <c r="KE15" i="9"/>
  <c r="LZ15" i="9"/>
  <c r="RU15" i="9"/>
  <c r="IT15" i="9"/>
  <c r="OC15" i="9"/>
  <c r="SZ15" i="9"/>
  <c r="MK15" i="9"/>
  <c r="CE15" i="9"/>
  <c r="QN15" i="9"/>
  <c r="HH15" i="9"/>
  <c r="RF15" i="9"/>
  <c r="LX15" i="9"/>
  <c r="ID15" i="9"/>
  <c r="EL15" i="9"/>
  <c r="AG15" i="9"/>
  <c r="MH15" i="9"/>
  <c r="QK15" i="9"/>
  <c r="NC15" i="9"/>
  <c r="JM15" i="9"/>
  <c r="FU15" i="9"/>
  <c r="BY15" i="9"/>
  <c r="RN15" i="9"/>
  <c r="OH15" i="9"/>
  <c r="KW15" i="9"/>
  <c r="HC15" i="9"/>
  <c r="DK15" i="9"/>
  <c r="RY15" i="9"/>
  <c r="OQ15" i="9"/>
  <c r="LG15" i="9"/>
  <c r="HO15" i="9"/>
  <c r="DU15" i="9"/>
  <c r="TB15" i="9"/>
  <c r="PV15" i="9"/>
  <c r="MN15" i="9"/>
  <c r="IV15" i="9"/>
  <c r="FD15" i="9"/>
  <c r="BC15" i="9"/>
  <c r="RX15" i="9"/>
  <c r="PL15" i="9"/>
  <c r="MZ15" i="9"/>
  <c r="KI15" i="9"/>
  <c r="HN15" i="9"/>
  <c r="ES15" i="9"/>
  <c r="BX15" i="9"/>
  <c r="SU15" i="9"/>
  <c r="QI15" i="9"/>
  <c r="NW15" i="9"/>
  <c r="LI15" i="9"/>
  <c r="IN15" i="9"/>
  <c r="FS15" i="9"/>
  <c r="CX15" i="9"/>
  <c r="AC15" i="9"/>
  <c r="AA15" i="9"/>
  <c r="JN15" i="9"/>
  <c r="HB15" i="9"/>
  <c r="EP15" i="9"/>
  <c r="CD15" i="9"/>
  <c r="AU13" i="9"/>
  <c r="FZ13" i="9"/>
  <c r="ET13" i="9"/>
  <c r="CI13" i="9"/>
  <c r="CT13" i="9"/>
  <c r="IE13" i="9"/>
  <c r="ED13" i="9"/>
  <c r="DG13" i="9"/>
  <c r="CQ13" i="9"/>
  <c r="AM13" i="9"/>
  <c r="PF13" i="9"/>
  <c r="KT13" i="9"/>
  <c r="Z13" i="9"/>
  <c r="EX13" i="9"/>
  <c r="KX13" i="9"/>
  <c r="BG13" i="9"/>
  <c r="GE13" i="9"/>
  <c r="NN13" i="9"/>
  <c r="BJ13" i="9"/>
  <c r="GH13" i="9"/>
  <c r="NR13" i="9"/>
  <c r="BO13" i="9"/>
  <c r="GM13" i="9"/>
  <c r="OD13" i="9"/>
  <c r="KA13" i="9"/>
  <c r="OQ13" i="9"/>
  <c r="X13" i="9"/>
  <c r="CJ13" i="9"/>
  <c r="EV13" i="9"/>
  <c r="HH13" i="9"/>
  <c r="JT13" i="9"/>
  <c r="MF13" i="9"/>
  <c r="OR13" i="9"/>
  <c r="RD13" i="9"/>
  <c r="JC13" i="9"/>
  <c r="OI13" i="9"/>
  <c r="SQ13" i="9"/>
  <c r="BM13" i="9"/>
  <c r="DY13" i="9"/>
  <c r="GK13" i="9"/>
  <c r="IW13" i="9"/>
  <c r="LI13" i="9"/>
  <c r="NU13" i="9"/>
  <c r="QG13" i="9"/>
  <c r="SS13" i="9"/>
  <c r="LC13" i="9"/>
  <c r="QY13" i="9"/>
  <c r="AZ13" i="9"/>
  <c r="DL13" i="9"/>
  <c r="FX13" i="9"/>
  <c r="IJ13" i="9"/>
  <c r="KV13" i="9"/>
  <c r="NH13" i="9"/>
  <c r="PT13" i="9"/>
  <c r="SF13" i="9"/>
  <c r="LK13" i="9"/>
  <c r="PK13" i="9"/>
  <c r="M13" i="9"/>
  <c r="BY13" i="9"/>
  <c r="EK13" i="9"/>
  <c r="GW13" i="9"/>
  <c r="JI13" i="9"/>
  <c r="LU13" i="9"/>
  <c r="OG13" i="9"/>
  <c r="QS13" i="9"/>
  <c r="TE13" i="9"/>
  <c r="OK15" i="9"/>
  <c r="MI13" i="9"/>
  <c r="Q15" i="9"/>
  <c r="SP15" i="9"/>
  <c r="QD15" i="9"/>
  <c r="GW15" i="9"/>
  <c r="QE15" i="9"/>
  <c r="NS15" i="9"/>
  <c r="EC15" i="9"/>
  <c r="SC15" i="9"/>
  <c r="GJ15" i="9"/>
  <c r="EN15" i="9"/>
  <c r="QW15" i="9"/>
  <c r="HK15" i="9"/>
  <c r="JR15" i="9"/>
  <c r="IU15" i="9"/>
  <c r="LD15" i="9"/>
  <c r="AY15" i="9"/>
  <c r="PI15" i="9"/>
  <c r="FY15" i="9"/>
  <c r="QL15" i="9"/>
  <c r="LM15" i="9"/>
  <c r="HS15" i="9"/>
  <c r="DX15" i="9"/>
  <c r="SX15" i="9"/>
  <c r="TG15" i="9"/>
  <c r="PY15" i="9"/>
  <c r="MS15" i="9"/>
  <c r="JB15" i="9"/>
  <c r="FH15" i="9"/>
  <c r="BI15" i="9"/>
  <c r="RD15" i="9"/>
  <c r="NV15" i="9"/>
  <c r="KK15" i="9"/>
  <c r="GQ15" i="9"/>
  <c r="CW15" i="9"/>
  <c r="RM15" i="9"/>
  <c r="OG15" i="9"/>
  <c r="KV15" i="9"/>
  <c r="HA15" i="9"/>
  <c r="DI15" i="9"/>
  <c r="SR15" i="9"/>
  <c r="PJ15" i="9"/>
  <c r="MD15" i="9"/>
  <c r="IK15" i="9"/>
  <c r="EQ15" i="9"/>
  <c r="AO15" i="9"/>
  <c r="RP15" i="9"/>
  <c r="PD15" i="9"/>
  <c r="MR15" i="9"/>
  <c r="JZ15" i="9"/>
  <c r="HE15" i="9"/>
  <c r="EJ15" i="9"/>
  <c r="BO15" i="9"/>
  <c r="SM15" i="9"/>
  <c r="QA15" i="9"/>
  <c r="NO15" i="9"/>
  <c r="KZ15" i="9"/>
  <c r="IE15" i="9"/>
  <c r="FJ15" i="9"/>
  <c r="CO15" i="9"/>
  <c r="CM15" i="9"/>
  <c r="LR15" i="9"/>
  <c r="JF15" i="9"/>
  <c r="GT15" i="9"/>
  <c r="EH15" i="9"/>
  <c r="BV15" i="9"/>
  <c r="EM13" i="9"/>
  <c r="JJ13" i="9"/>
  <c r="GA13" i="9"/>
  <c r="DO13" i="9"/>
  <c r="FF13" i="9"/>
  <c r="AH13" i="9"/>
  <c r="FJ13" i="9"/>
  <c r="FV13" i="9"/>
  <c r="DW13" i="9"/>
  <c r="BS13" i="9"/>
  <c r="ST13" i="9"/>
  <c r="LZ13" i="9"/>
  <c r="AP13" i="9"/>
  <c r="FN13" i="9"/>
  <c r="NJ13" i="9"/>
  <c r="BW13" i="9"/>
  <c r="GU13" i="9"/>
  <c r="OT13" i="9"/>
  <c r="BZ13" i="9"/>
  <c r="GX13" i="9"/>
  <c r="OX13" i="9"/>
  <c r="CE13" i="9"/>
  <c r="HC13" i="9"/>
  <c r="PJ13" i="9"/>
  <c r="KY13" i="9"/>
  <c r="PG13" i="9"/>
  <c r="AF13" i="9"/>
  <c r="CR13" i="9"/>
  <c r="FD13" i="9"/>
  <c r="HP13" i="9"/>
  <c r="KB13" i="9"/>
  <c r="MN13" i="9"/>
  <c r="OZ13" i="9"/>
  <c r="RL13" i="9"/>
  <c r="JS13" i="9"/>
  <c r="OY13" i="9"/>
  <c r="SY13" i="9"/>
  <c r="BU13" i="9"/>
  <c r="EG13" i="9"/>
  <c r="GS13" i="9"/>
  <c r="JE13" i="9"/>
  <c r="LQ13" i="9"/>
  <c r="OC13" i="9"/>
  <c r="QO13" i="9"/>
  <c r="TA13" i="9"/>
  <c r="MA13" i="9"/>
  <c r="RW13" i="9"/>
  <c r="BH13" i="9"/>
  <c r="DT13" i="9"/>
  <c r="GF13" i="9"/>
  <c r="IR13" i="9"/>
  <c r="LD13" i="9"/>
  <c r="NP13" i="9"/>
  <c r="QB13" i="9"/>
  <c r="SN13" i="9"/>
  <c r="LS13" i="9"/>
  <c r="QA13" i="9"/>
  <c r="U13" i="9"/>
  <c r="CG13" i="9"/>
  <c r="ES13" i="9"/>
  <c r="HE13" i="9"/>
  <c r="JQ13" i="9"/>
  <c r="MC13" i="9"/>
  <c r="OO13" i="9"/>
  <c r="RA13" i="9"/>
  <c r="K8" i="9"/>
  <c r="KI11" i="9" l="1"/>
  <c r="KI12" i="9" s="1"/>
  <c r="BL11" i="9"/>
  <c r="BL12" i="9" s="1"/>
  <c r="DX11" i="9"/>
  <c r="GJ11" i="9"/>
  <c r="GJ12" i="9" s="1"/>
  <c r="IV11" i="9"/>
  <c r="LH11" i="9"/>
  <c r="LH12" i="9" s="1"/>
  <c r="NT11" i="9"/>
  <c r="NT12" i="9" s="1"/>
  <c r="QO11" i="9"/>
  <c r="QO12" i="9" s="1"/>
  <c r="NC11" i="9"/>
  <c r="NC12" i="9" s="1"/>
  <c r="BM11" i="9"/>
  <c r="BM12" i="9" s="1"/>
  <c r="DY11" i="9"/>
  <c r="GK11" i="9"/>
  <c r="GK12" i="9" s="1"/>
  <c r="IW11" i="9"/>
  <c r="IW12" i="9" s="1"/>
  <c r="LI11" i="9"/>
  <c r="LI12" i="9" s="1"/>
  <c r="NU11" i="9"/>
  <c r="NU12" i="9" s="1"/>
  <c r="QP11" i="9"/>
  <c r="QP12" i="9" s="1"/>
  <c r="QW11" i="9"/>
  <c r="QW12" i="9" s="1"/>
  <c r="BF11" i="9"/>
  <c r="DR11" i="9"/>
  <c r="GD11" i="9"/>
  <c r="GD12" i="9" s="1"/>
  <c r="IP11" i="9"/>
  <c r="IP12" i="9" s="1"/>
  <c r="LB11" i="9"/>
  <c r="LB12" i="9" s="1"/>
  <c r="NN11" i="9"/>
  <c r="NN12" i="9" s="1"/>
  <c r="QH11" i="9"/>
  <c r="QH12" i="9" s="1"/>
  <c r="AQ11" i="9"/>
  <c r="AQ12" i="9" s="1"/>
  <c r="DC11" i="9"/>
  <c r="DC12" i="9" s="1"/>
  <c r="SL11" i="9"/>
  <c r="OK11" i="9"/>
  <c r="OK12" i="9" s="1"/>
  <c r="FH11" i="9"/>
  <c r="FH12" i="9" s="1"/>
  <c r="HT11" i="9"/>
  <c r="HT12" i="9" s="1"/>
  <c r="SD11" i="9"/>
  <c r="SD12" i="9" s="1"/>
  <c r="NA11" i="9"/>
  <c r="NA12" i="9" s="1"/>
  <c r="SN11" i="9"/>
  <c r="SN12" i="9" s="1"/>
  <c r="V11" i="9"/>
  <c r="V12" i="9" s="1"/>
  <c r="CH11" i="9"/>
  <c r="CH12" i="9" s="1"/>
  <c r="ET11" i="9"/>
  <c r="ET12" i="9" s="1"/>
  <c r="HF11" i="9"/>
  <c r="HF12" i="9" s="1"/>
  <c r="JR11" i="9"/>
  <c r="JR12" i="9" s="1"/>
  <c r="MD11" i="9"/>
  <c r="MD12" i="9" s="1"/>
  <c r="RN11" i="9"/>
  <c r="RN12" i="9" s="1"/>
  <c r="EF11" i="9"/>
  <c r="EF12" i="9" s="1"/>
  <c r="GR11" i="9"/>
  <c r="GR12" i="9" s="1"/>
  <c r="JD11" i="9"/>
  <c r="JD12" i="9" s="1"/>
  <c r="LP11" i="9"/>
  <c r="LP12" i="9" s="1"/>
  <c r="OC11" i="9"/>
  <c r="OC12" i="9" s="1"/>
  <c r="QX11" i="9"/>
  <c r="QX12" i="9" s="1"/>
  <c r="PU11" i="9"/>
  <c r="PU12" i="9" s="1"/>
  <c r="EG11" i="9"/>
  <c r="EG12" i="9" s="1"/>
  <c r="OD11" i="9"/>
  <c r="OD12" i="9" s="1"/>
  <c r="PR11" i="9"/>
  <c r="PR12" i="9" s="1"/>
  <c r="OA11" i="9"/>
  <c r="OA12" i="9" s="1"/>
  <c r="EN11" i="9"/>
  <c r="EN12" i="9" s="1"/>
  <c r="GZ11" i="9"/>
  <c r="GZ12" i="9" s="1"/>
  <c r="JL11" i="9"/>
  <c r="JL12" i="9" s="1"/>
  <c r="LX11" i="9"/>
  <c r="LX12" i="9" s="1"/>
  <c r="OL11" i="9"/>
  <c r="OL12" i="9" s="1"/>
  <c r="AE11" i="9"/>
  <c r="AE12" i="9" s="1"/>
  <c r="SG11" i="9"/>
  <c r="EO11" i="9"/>
  <c r="EO12" i="9" s="1"/>
  <c r="HA11" i="9"/>
  <c r="HA12" i="9" s="1"/>
  <c r="JM11" i="9"/>
  <c r="JM12" i="9" s="1"/>
  <c r="LY11" i="9"/>
  <c r="LY12" i="9" s="1"/>
  <c r="RH11" i="9"/>
  <c r="RH12" i="9" s="1"/>
  <c r="EH11" i="9"/>
  <c r="EH12" i="9" s="1"/>
  <c r="LR11" i="9"/>
  <c r="LR12" i="9" s="1"/>
  <c r="AM11" i="9"/>
  <c r="AM12" i="9" s="1"/>
  <c r="QD11" i="9"/>
  <c r="QD12" i="9" s="1"/>
  <c r="X11" i="9"/>
  <c r="X12" i="9" s="1"/>
  <c r="CJ11" i="9"/>
  <c r="CJ12" i="9" s="1"/>
  <c r="EV11" i="9"/>
  <c r="EV12" i="9" s="1"/>
  <c r="HH11" i="9"/>
  <c r="HH12" i="9" s="1"/>
  <c r="JT11" i="9"/>
  <c r="JT12" i="9" s="1"/>
  <c r="RP11" i="9"/>
  <c r="RP12" i="9" s="1"/>
  <c r="CQ11" i="9"/>
  <c r="CQ12" i="9" s="1"/>
  <c r="CK11" i="9"/>
  <c r="HI11" i="9"/>
  <c r="HI12" i="9" s="1"/>
  <c r="MG11" i="9"/>
  <c r="MG12" i="9" s="1"/>
  <c r="OV11" i="9"/>
  <c r="OV12" i="9" s="1"/>
  <c r="RQ11" i="9"/>
  <c r="RQ12" i="9" s="1"/>
  <c r="EP11" i="9"/>
  <c r="EP12" i="9" s="1"/>
  <c r="HB11" i="9"/>
  <c r="HB12" i="9" s="1"/>
  <c r="JN11" i="9"/>
  <c r="JN12" i="9" s="1"/>
  <c r="LZ11" i="9"/>
  <c r="LZ12" i="9" s="1"/>
  <c r="CA11" i="9"/>
  <c r="CA12" i="9" s="1"/>
  <c r="SP11" i="9"/>
  <c r="SP12" i="9" s="1"/>
  <c r="AF11" i="9"/>
  <c r="AF12" i="9" s="1"/>
  <c r="CR11" i="9"/>
  <c r="CR12" i="9" s="1"/>
  <c r="FD11" i="9"/>
  <c r="FD12" i="9" s="1"/>
  <c r="HP11" i="9"/>
  <c r="HP12" i="9" s="1"/>
  <c r="KB11" i="9"/>
  <c r="MN11" i="9"/>
  <c r="MN12" i="9" s="1"/>
  <c r="PD11" i="9"/>
  <c r="PD12" i="9" s="1"/>
  <c r="RY11" i="9"/>
  <c r="RY12" i="9" s="1"/>
  <c r="EU11" i="9"/>
  <c r="EU12" i="9" s="1"/>
  <c r="AG11" i="9"/>
  <c r="AG12" i="9" s="1"/>
  <c r="CS11" i="9"/>
  <c r="CS12" i="9" s="1"/>
  <c r="FE11" i="9"/>
  <c r="FE12" i="9" s="1"/>
  <c r="HQ11" i="9"/>
  <c r="HQ12" i="9" s="1"/>
  <c r="KC11" i="9"/>
  <c r="KC12" i="9" s="1"/>
  <c r="RZ11" i="9"/>
  <c r="RZ12" i="9" s="1"/>
  <c r="HO11" i="9"/>
  <c r="HO12" i="9" s="1"/>
  <c r="EX11" i="9"/>
  <c r="EX12" i="9" s="1"/>
  <c r="HJ11" i="9"/>
  <c r="HJ12" i="9" s="1"/>
  <c r="JV11" i="9"/>
  <c r="JV12" i="9" s="1"/>
  <c r="MH11" i="9"/>
  <c r="MH12" i="9" s="1"/>
  <c r="RR11" i="9"/>
  <c r="RR12" i="9" s="1"/>
  <c r="RF11" i="9"/>
  <c r="RF12" i="9" s="1"/>
  <c r="BB11" i="9"/>
  <c r="BB12" i="9" s="1"/>
  <c r="FZ11" i="9"/>
  <c r="FZ12" i="9" s="1"/>
  <c r="IL11" i="9"/>
  <c r="IL12" i="9" s="1"/>
  <c r="NJ11" i="9"/>
  <c r="NJ12" i="9" s="1"/>
  <c r="AN11" i="9"/>
  <c r="AN12" i="9" s="1"/>
  <c r="CZ11" i="9"/>
  <c r="CZ12" i="9" s="1"/>
  <c r="FL11" i="9"/>
  <c r="FL12" i="9" s="1"/>
  <c r="HX11" i="9"/>
  <c r="HX12" i="9" s="1"/>
  <c r="KJ11" i="9"/>
  <c r="KJ12" i="9" s="1"/>
  <c r="MV11" i="9"/>
  <c r="MV12" i="9" s="1"/>
  <c r="PM11" i="9"/>
  <c r="PM12" i="9" s="1"/>
  <c r="SH11" i="9"/>
  <c r="SH12" i="9" s="1"/>
  <c r="GY11" i="9"/>
  <c r="GY12" i="9" s="1"/>
  <c r="DA11" i="9"/>
  <c r="DA12" i="9" s="1"/>
  <c r="HY11" i="9"/>
  <c r="HY12" i="9" s="1"/>
  <c r="MW11" i="9"/>
  <c r="MW12" i="9" s="1"/>
  <c r="PN11" i="9"/>
  <c r="PN12" i="9" s="1"/>
  <c r="AH11" i="9"/>
  <c r="AH12" i="9" s="1"/>
  <c r="CT11" i="9"/>
  <c r="CT12" i="9" s="1"/>
  <c r="FF11" i="9"/>
  <c r="FF12" i="9" s="1"/>
  <c r="HR11" i="9"/>
  <c r="HR12" i="9" s="1"/>
  <c r="KD11" i="9"/>
  <c r="KD12" i="9" s="1"/>
  <c r="MP11" i="9"/>
  <c r="MP12" i="9" s="1"/>
  <c r="PF11" i="9"/>
  <c r="PF12" i="9" s="1"/>
  <c r="SA11" i="9"/>
  <c r="SA12" i="9" s="1"/>
  <c r="O11" i="9"/>
  <c r="O12" i="9" s="1"/>
  <c r="RJ11" i="9"/>
  <c r="RJ12" i="9" s="1"/>
  <c r="BJ11" i="9"/>
  <c r="BJ12" i="9" s="1"/>
  <c r="DV11" i="9"/>
  <c r="DV12" i="9" s="1"/>
  <c r="GH11" i="9"/>
  <c r="GH12" i="9" s="1"/>
  <c r="IT11" i="9"/>
  <c r="LF11" i="9"/>
  <c r="NR11" i="9"/>
  <c r="NR12" i="9" s="1"/>
  <c r="GA11" i="9"/>
  <c r="GA12" i="9" s="1"/>
  <c r="AV11" i="9"/>
  <c r="AV12" i="9" s="1"/>
  <c r="DH11" i="9"/>
  <c r="DH12" i="9" s="1"/>
  <c r="FT11" i="9"/>
  <c r="FT12" i="9" s="1"/>
  <c r="IF11" i="9"/>
  <c r="IF12" i="9" s="1"/>
  <c r="KR11" i="9"/>
  <c r="KR12" i="9" s="1"/>
  <c r="ND11" i="9"/>
  <c r="ND12" i="9" s="1"/>
  <c r="PV11" i="9"/>
  <c r="PV12" i="9" s="1"/>
  <c r="IE11" i="9"/>
  <c r="IE12" i="9" s="1"/>
  <c r="BD11" i="9"/>
  <c r="BD12" i="9" s="1"/>
  <c r="DP11" i="9"/>
  <c r="DP12" i="9" s="1"/>
  <c r="GB11" i="9"/>
  <c r="GB12" i="9" s="1"/>
  <c r="IN11" i="9"/>
  <c r="IN12" i="9" s="1"/>
  <c r="KZ11" i="9"/>
  <c r="KZ12" i="9" s="1"/>
  <c r="NL11" i="9"/>
  <c r="NL12" i="9" s="1"/>
  <c r="BE11" i="9"/>
  <c r="BE12" i="9" s="1"/>
  <c r="QG11" i="9"/>
  <c r="QG12" i="9" s="1"/>
  <c r="OT11" i="9"/>
  <c r="OT12" i="9" s="1"/>
  <c r="AX11" i="9"/>
  <c r="AX12" i="9" s="1"/>
  <c r="DJ11" i="9"/>
  <c r="DJ12" i="9" s="1"/>
  <c r="FV11" i="9"/>
  <c r="FV12" i="9" s="1"/>
  <c r="IH11" i="9"/>
  <c r="IH12" i="9" s="1"/>
  <c r="KT11" i="9"/>
  <c r="KT12" i="9" s="1"/>
  <c r="NF11" i="9"/>
  <c r="NF12" i="9" s="1"/>
  <c r="EZ11" i="9"/>
  <c r="EZ12" i="9" s="1"/>
  <c r="HL11" i="9"/>
  <c r="HL12" i="9" s="1"/>
  <c r="JX11" i="9"/>
  <c r="JX12" i="9" s="1"/>
  <c r="MJ11" i="9"/>
  <c r="MJ12" i="9" s="1"/>
  <c r="GS11" i="9"/>
  <c r="GS12" i="9" s="1"/>
  <c r="MM11" i="9"/>
  <c r="MM12" i="9" s="1"/>
  <c r="BT11" i="9"/>
  <c r="BT12" i="9" s="1"/>
  <c r="BU11" i="9"/>
  <c r="BU12" i="9" s="1"/>
  <c r="LQ11" i="9"/>
  <c r="LQ12" i="9" s="1"/>
  <c r="DZ11" i="9"/>
  <c r="DZ12" i="9" s="1"/>
  <c r="GL11" i="9"/>
  <c r="GL12" i="9" s="1"/>
  <c r="IX11" i="9"/>
  <c r="IX12" i="9" s="1"/>
  <c r="LJ11" i="9"/>
  <c r="LJ12" i="9" s="1"/>
  <c r="NV11" i="9"/>
  <c r="NV12" i="9" s="1"/>
  <c r="AY11" i="9"/>
  <c r="AY12" i="9" s="1"/>
  <c r="DK11" i="9"/>
  <c r="DK12" i="9" s="1"/>
  <c r="KU11" i="9"/>
  <c r="KU12" i="9" s="1"/>
  <c r="PZ11" i="9"/>
  <c r="PZ12" i="9" s="1"/>
  <c r="FP11" i="9"/>
  <c r="FP12" i="9" s="1"/>
  <c r="P11" i="9"/>
  <c r="P12" i="9" s="1"/>
  <c r="GT11" i="9"/>
  <c r="GT12" i="9" s="1"/>
  <c r="JF11" i="9"/>
  <c r="JF12" i="9" s="1"/>
  <c r="QZ11" i="9"/>
  <c r="QZ12" i="9" s="1"/>
  <c r="OU11" i="9"/>
  <c r="OU12" i="9" s="1"/>
  <c r="EW11" i="9"/>
  <c r="EW12" i="9" s="1"/>
  <c r="JU11" i="9"/>
  <c r="JU12" i="9" s="1"/>
  <c r="ON11" i="9"/>
  <c r="ON12" i="9" s="1"/>
  <c r="RI11" i="9"/>
  <c r="RI12" i="9" s="1"/>
  <c r="QR11" i="9"/>
  <c r="QR12" i="9" s="1"/>
  <c r="BH11" i="9"/>
  <c r="BH12" i="9" s="1"/>
  <c r="DT11" i="9"/>
  <c r="DT12" i="9" s="1"/>
  <c r="IR11" i="9"/>
  <c r="IR12" i="9" s="1"/>
  <c r="LD11" i="9"/>
  <c r="LD12" i="9" s="1"/>
  <c r="NP11" i="9"/>
  <c r="NP12" i="9" s="1"/>
  <c r="QJ11" i="9"/>
  <c r="QJ12" i="9" s="1"/>
  <c r="QT11" i="9"/>
  <c r="QT12" i="9" s="1"/>
  <c r="PE11" i="9"/>
  <c r="PE12" i="9" s="1"/>
  <c r="OF11" i="9"/>
  <c r="OF12" i="9" s="1"/>
  <c r="BP11" i="9"/>
  <c r="BP12" i="9" s="1"/>
  <c r="GN11" i="9"/>
  <c r="GN12" i="9" s="1"/>
  <c r="IZ11" i="9"/>
  <c r="IZ12" i="9" s="1"/>
  <c r="LL11" i="9"/>
  <c r="LL12" i="9" s="1"/>
  <c r="DN11" i="9"/>
  <c r="DN12" i="9" s="1"/>
  <c r="EE11" i="9"/>
  <c r="EE12" i="9" s="1"/>
  <c r="JS11" i="9"/>
  <c r="JS12" i="9" s="1"/>
  <c r="L11" i="9"/>
  <c r="L12" i="9" s="1"/>
  <c r="BX11" i="9"/>
  <c r="BX12" i="9" s="1"/>
  <c r="GV11" i="9"/>
  <c r="GV12" i="9" s="1"/>
  <c r="JH11" i="9"/>
  <c r="JH12" i="9" s="1"/>
  <c r="LT11" i="9"/>
  <c r="LT12" i="9" s="1"/>
  <c r="RB11" i="9"/>
  <c r="RB12" i="9" s="1"/>
  <c r="RM11" i="9"/>
  <c r="RM12" i="9" s="1"/>
  <c r="SQ11" i="9"/>
  <c r="SQ12" i="9" s="1"/>
  <c r="LW11" i="9"/>
  <c r="LW12" i="9" s="1"/>
  <c r="AP11" i="9"/>
  <c r="AP12" i="9" s="1"/>
  <c r="DB11" i="9"/>
  <c r="DB12" i="9" s="1"/>
  <c r="FN11" i="9"/>
  <c r="FN12" i="9" s="1"/>
  <c r="HZ11" i="9"/>
  <c r="HZ12" i="9" s="1"/>
  <c r="KL11" i="9"/>
  <c r="KL12" i="9" s="1"/>
  <c r="MX11" i="9"/>
  <c r="MX12" i="9" s="1"/>
  <c r="OX11" i="9"/>
  <c r="OX12" i="9" s="1"/>
  <c r="KQ11" i="9"/>
  <c r="KQ12" i="9" s="1"/>
  <c r="ER11" i="9"/>
  <c r="ER12" i="9" s="1"/>
  <c r="HD11" i="9"/>
  <c r="HD12" i="9" s="1"/>
  <c r="JP11" i="9"/>
  <c r="JP12" i="9" s="1"/>
  <c r="MB11" i="9"/>
  <c r="MB12" i="9" s="1"/>
  <c r="FY11" i="9"/>
  <c r="FY12" i="9" s="1"/>
  <c r="BN11" i="9"/>
  <c r="BN12" i="9" s="1"/>
  <c r="QQ11" i="9"/>
  <c r="QQ12" i="9" s="1"/>
  <c r="FC11" i="9"/>
  <c r="FC12" i="9" s="1"/>
  <c r="NI11" i="9"/>
  <c r="NI12" i="9" s="1"/>
  <c r="QB11" i="9"/>
  <c r="QB12" i="9" s="1"/>
  <c r="AD11" i="9"/>
  <c r="AD12" i="9" s="1"/>
  <c r="CP11" i="9"/>
  <c r="CP12" i="9" s="1"/>
  <c r="FB11" i="9"/>
  <c r="FB12" i="9" s="1"/>
  <c r="HN11" i="9"/>
  <c r="HN12" i="9" s="1"/>
  <c r="JZ11" i="9"/>
  <c r="JZ12" i="9" s="1"/>
  <c r="ML11" i="9"/>
  <c r="ML12" i="9" s="1"/>
  <c r="CB11" i="9"/>
  <c r="CB12" i="9" s="1"/>
  <c r="DG11" i="9"/>
  <c r="DG12" i="9" s="1"/>
  <c r="BV11" i="9"/>
  <c r="BV12" i="9" s="1"/>
  <c r="FX11" i="9"/>
  <c r="FX12" i="9" s="1"/>
  <c r="IJ11" i="9"/>
  <c r="IJ12" i="9" s="1"/>
  <c r="KV11" i="9"/>
  <c r="KV12" i="9" s="1"/>
  <c r="NH11" i="9"/>
  <c r="NH12" i="9" s="1"/>
  <c r="AL11" i="9"/>
  <c r="AL12" i="9" s="1"/>
  <c r="CX11" i="9"/>
  <c r="CX12" i="9" s="1"/>
  <c r="FJ11" i="9"/>
  <c r="FJ12" i="9" s="1"/>
  <c r="HV11" i="9"/>
  <c r="HV12" i="9" s="1"/>
  <c r="KH11" i="9"/>
  <c r="KH12" i="9" s="1"/>
  <c r="MT11" i="9"/>
  <c r="MT12" i="9" s="1"/>
  <c r="MF11" i="9"/>
  <c r="MF12" i="9" s="1"/>
  <c r="AT11" i="9"/>
  <c r="AT12" i="9" s="1"/>
  <c r="DF11" i="9"/>
  <c r="DF12" i="9" s="1"/>
  <c r="FR11" i="9"/>
  <c r="FR12" i="9" s="1"/>
  <c r="ID11" i="9"/>
  <c r="ID12" i="9" s="1"/>
  <c r="PT11" i="9"/>
  <c r="PT12" i="9" s="1"/>
  <c r="KX11" i="9"/>
  <c r="KX12" i="9" s="1"/>
  <c r="FM11" i="9"/>
  <c r="FM12" i="9" s="1"/>
  <c r="KK11" i="9"/>
  <c r="KK12" i="9" s="1"/>
  <c r="AW11" i="9"/>
  <c r="AW12" i="9" s="1"/>
  <c r="PO11" i="9"/>
  <c r="PO12" i="9" s="1"/>
  <c r="RS11" i="9"/>
  <c r="RS12" i="9" s="1"/>
  <c r="OP11" i="9"/>
  <c r="OP12" i="9" s="1"/>
  <c r="PA11" i="9"/>
  <c r="PA12" i="9" s="1"/>
  <c r="RV11" i="9"/>
  <c r="RV12" i="9" s="1"/>
  <c r="BR11" i="9"/>
  <c r="BR12" i="9" s="1"/>
  <c r="ED11" i="9"/>
  <c r="ED12" i="9" s="1"/>
  <c r="GP11" i="9"/>
  <c r="GP12" i="9" s="1"/>
  <c r="JB11" i="9"/>
  <c r="JB12" i="9" s="1"/>
  <c r="LN11" i="9"/>
  <c r="LN12" i="9" s="1"/>
  <c r="NZ11" i="9"/>
  <c r="NZ12" i="9" s="1"/>
  <c r="PJ11" i="9"/>
  <c r="PJ12" i="9" s="1"/>
  <c r="N11" i="9"/>
  <c r="N12" i="9" s="1"/>
  <c r="BZ11" i="9"/>
  <c r="BZ12" i="9" s="1"/>
  <c r="IU11" i="9"/>
  <c r="IU12" i="9" s="1"/>
  <c r="IG11" i="9"/>
  <c r="IG12" i="9" s="1"/>
  <c r="BS11" i="9"/>
  <c r="BS12" i="9" s="1"/>
  <c r="CF11" i="9"/>
  <c r="CF12" i="9" s="1"/>
  <c r="IK11" i="9"/>
  <c r="IK12" i="9" s="1"/>
  <c r="PB11" i="9"/>
  <c r="PB12" i="9" s="1"/>
  <c r="OW11" i="9"/>
  <c r="OW12" i="9" s="1"/>
  <c r="OH11" i="9"/>
  <c r="OH12" i="9" s="1"/>
  <c r="QL11" i="9"/>
  <c r="QL12" i="9" s="1"/>
  <c r="GQ11" i="9"/>
  <c r="GQ12" i="9" s="1"/>
  <c r="FO11" i="9"/>
  <c r="FO12" i="9" s="1"/>
  <c r="IA11" i="9"/>
  <c r="IA12" i="9" s="1"/>
  <c r="KM11" i="9"/>
  <c r="KM12" i="9" s="1"/>
  <c r="MY11" i="9"/>
  <c r="MY12" i="9" s="1"/>
  <c r="PQ11" i="9"/>
  <c r="PQ12" i="9" s="1"/>
  <c r="AJ11" i="9"/>
  <c r="AJ12" i="9" s="1"/>
  <c r="CV11" i="9"/>
  <c r="CV12" i="9" s="1"/>
  <c r="KF11" i="9"/>
  <c r="KF12" i="9" s="1"/>
  <c r="MR11" i="9"/>
  <c r="MR12" i="9" s="1"/>
  <c r="PI11" i="9"/>
  <c r="PI12" i="9" s="1"/>
  <c r="CI11" i="9"/>
  <c r="CI12" i="9" s="1"/>
  <c r="AS11" i="9"/>
  <c r="AS12" i="9" s="1"/>
  <c r="DE11" i="9"/>
  <c r="DE12" i="9" s="1"/>
  <c r="FQ11" i="9"/>
  <c r="FQ12" i="9" s="1"/>
  <c r="IC11" i="9"/>
  <c r="IC12" i="9" s="1"/>
  <c r="KO11" i="9"/>
  <c r="KO12" i="9" s="1"/>
  <c r="PS11" i="9"/>
  <c r="PS12" i="9" s="1"/>
  <c r="HW11" i="9"/>
  <c r="HW12" i="9" s="1"/>
  <c r="OS11" i="9"/>
  <c r="OS12" i="9" s="1"/>
  <c r="OR11" i="9"/>
  <c r="OR12" i="9" s="1"/>
  <c r="RD11" i="9"/>
  <c r="RD12" i="9" s="1"/>
  <c r="JE11" i="9"/>
  <c r="JE12" i="9" s="1"/>
  <c r="QY11" i="9"/>
  <c r="QY12" i="9" s="1"/>
  <c r="BC11" i="9"/>
  <c r="BC12" i="9" s="1"/>
  <c r="JC11" i="9"/>
  <c r="JC12" i="9" s="1"/>
  <c r="FW11" i="9"/>
  <c r="FW12" i="9" s="1"/>
  <c r="II11" i="9"/>
  <c r="II12" i="9" s="1"/>
  <c r="NG11" i="9"/>
  <c r="NG12" i="9" s="1"/>
  <c r="AU11" i="9"/>
  <c r="AU12" i="9" s="1"/>
  <c r="QM11" i="9"/>
  <c r="QM12" i="9" s="1"/>
  <c r="AR11" i="9"/>
  <c r="AR12" i="9" s="1"/>
  <c r="DD11" i="9"/>
  <c r="DD12" i="9" s="1"/>
  <c r="IB11" i="9"/>
  <c r="IB12" i="9" s="1"/>
  <c r="KN11" i="9"/>
  <c r="KN12" i="9" s="1"/>
  <c r="MZ11" i="9"/>
  <c r="MZ12" i="9" s="1"/>
  <c r="SM11" i="9"/>
  <c r="SM12" i="9" s="1"/>
  <c r="BA11" i="9"/>
  <c r="BA12" i="9" s="1"/>
  <c r="DM11" i="9"/>
  <c r="DM12" i="9" s="1"/>
  <c r="KW11" i="9"/>
  <c r="KW12" i="9" s="1"/>
  <c r="KA11" i="9"/>
  <c r="KA12" i="9" s="1"/>
  <c r="RW11" i="9"/>
  <c r="RW12" i="9" s="1"/>
  <c r="OZ11" i="9"/>
  <c r="OZ12" i="9" s="1"/>
  <c r="RL11" i="9"/>
  <c r="RL12" i="9" s="1"/>
  <c r="RG11" i="9"/>
  <c r="RG12" i="9" s="1"/>
  <c r="Q11" i="9"/>
  <c r="Q12" i="9" s="1"/>
  <c r="CC11" i="9"/>
  <c r="CC12" i="9" s="1"/>
  <c r="OM11" i="9"/>
  <c r="OM12" i="9" s="1"/>
  <c r="OE11" i="9"/>
  <c r="OE12" i="9" s="1"/>
  <c r="LG11" i="9"/>
  <c r="LG12" i="9" s="1"/>
  <c r="BG11" i="9"/>
  <c r="BG12" i="9" s="1"/>
  <c r="DS11" i="9"/>
  <c r="DS12" i="9" s="1"/>
  <c r="GE11" i="9"/>
  <c r="GE12" i="9" s="1"/>
  <c r="IQ11" i="9"/>
  <c r="IQ12" i="9" s="1"/>
  <c r="LC11" i="9"/>
  <c r="LC12" i="9" s="1"/>
  <c r="NO11" i="9"/>
  <c r="NO12" i="9" s="1"/>
  <c r="QI11" i="9"/>
  <c r="QI12" i="9" s="1"/>
  <c r="CY11" i="9"/>
  <c r="CY12" i="9" s="1"/>
  <c r="AZ11" i="9"/>
  <c r="AZ12" i="9" s="1"/>
  <c r="DL11" i="9"/>
  <c r="DL12" i="9" s="1"/>
  <c r="QA11" i="9"/>
  <c r="QA12" i="9" s="1"/>
  <c r="HG11" i="9"/>
  <c r="HG12" i="9" s="1"/>
  <c r="BI11" i="9"/>
  <c r="BI12" i="9" s="1"/>
  <c r="DU11" i="9"/>
  <c r="DU12" i="9" s="1"/>
  <c r="GG11" i="9"/>
  <c r="GG12" i="9" s="1"/>
  <c r="IS11" i="9"/>
  <c r="IS12" i="9" s="1"/>
  <c r="LE11" i="9"/>
  <c r="LE12" i="9" s="1"/>
  <c r="NQ11" i="9"/>
  <c r="NQ12" i="9" s="1"/>
  <c r="QK11" i="9"/>
  <c r="QK12" i="9" s="1"/>
  <c r="ME11" i="9"/>
  <c r="ME12" i="9" s="1"/>
  <c r="PK11" i="9"/>
  <c r="PK12" i="9" s="1"/>
  <c r="SF11" i="9"/>
  <c r="SF12" i="9" s="1"/>
  <c r="PH11" i="9"/>
  <c r="PH12" i="9" s="1"/>
  <c r="RT11" i="9"/>
  <c r="RT12" i="9" s="1"/>
  <c r="Y11" i="9"/>
  <c r="Y12" i="9" s="1"/>
  <c r="FK11" i="9"/>
  <c r="FK12" i="9" s="1"/>
  <c r="R11" i="9"/>
  <c r="R12" i="9" s="1"/>
  <c r="CD11" i="9"/>
  <c r="CD12" i="9" s="1"/>
  <c r="NS11" i="9"/>
  <c r="NS12" i="9" s="1"/>
  <c r="BO11" i="9"/>
  <c r="BO12" i="9" s="1"/>
  <c r="EA11" i="9"/>
  <c r="EA12" i="9" s="1"/>
  <c r="GM11" i="9"/>
  <c r="GM12" i="9" s="1"/>
  <c r="IY11" i="9"/>
  <c r="IY12" i="9" s="1"/>
  <c r="LK11" i="9"/>
  <c r="LK12" i="9" s="1"/>
  <c r="NW11" i="9"/>
  <c r="NW12" i="9" s="1"/>
  <c r="EM11" i="9"/>
  <c r="EM12" i="9" s="1"/>
  <c r="GF11" i="9"/>
  <c r="GF12" i="9" s="1"/>
  <c r="JK11" i="9"/>
  <c r="JK12" i="9" s="1"/>
  <c r="BQ11" i="9"/>
  <c r="BQ12" i="9" s="1"/>
  <c r="EC11" i="9"/>
  <c r="EC12" i="9" s="1"/>
  <c r="GO11" i="9"/>
  <c r="GO12" i="9" s="1"/>
  <c r="JA11" i="9"/>
  <c r="JA12" i="9" s="1"/>
  <c r="LM11" i="9"/>
  <c r="LM12" i="9" s="1"/>
  <c r="NY11" i="9"/>
  <c r="NY12" i="9" s="1"/>
  <c r="PC11" i="9"/>
  <c r="PC12" i="9" s="1"/>
  <c r="KP11" i="9"/>
  <c r="KP12" i="9" s="1"/>
  <c r="NB11" i="9"/>
  <c r="NB12" i="9" s="1"/>
  <c r="SO11" i="9"/>
  <c r="SO12" i="9" s="1"/>
  <c r="PP11" i="9"/>
  <c r="PP12" i="9" s="1"/>
  <c r="SB11" i="9"/>
  <c r="SB12" i="9" s="1"/>
  <c r="MO11" i="9"/>
  <c r="MO12" i="9" s="1"/>
  <c r="Z11" i="9"/>
  <c r="Z12" i="9" s="1"/>
  <c r="CL11" i="9"/>
  <c r="CL12" i="9" s="1"/>
  <c r="BW11" i="9"/>
  <c r="BW12" i="9" s="1"/>
  <c r="EI11" i="9"/>
  <c r="EI12" i="9" s="1"/>
  <c r="GU11" i="9"/>
  <c r="GU12" i="9" s="1"/>
  <c r="JG11" i="9"/>
  <c r="JG12" i="9" s="1"/>
  <c r="LS11" i="9"/>
  <c r="LS12" i="9" s="1"/>
  <c r="RA11" i="9"/>
  <c r="RA12" i="9" s="1"/>
  <c r="GI11" i="9"/>
  <c r="GI12" i="9" s="1"/>
  <c r="EB11" i="9"/>
  <c r="EB12" i="9" s="1"/>
  <c r="NX11" i="9"/>
  <c r="NX12" i="9" s="1"/>
  <c r="QS11" i="9"/>
  <c r="QS12" i="9" s="1"/>
  <c r="LO11" i="9"/>
  <c r="LO12" i="9" s="1"/>
  <c r="M11" i="9"/>
  <c r="M12" i="9" s="1"/>
  <c r="BY11" i="9"/>
  <c r="BY12" i="9" s="1"/>
  <c r="EK11" i="9"/>
  <c r="EK12" i="9" s="1"/>
  <c r="GW11" i="9"/>
  <c r="GW12" i="9" s="1"/>
  <c r="JI11" i="9"/>
  <c r="JI12" i="9" s="1"/>
  <c r="LU11" i="9"/>
  <c r="LU12" i="9" s="1"/>
  <c r="RC11" i="9"/>
  <c r="RC12" i="9" s="1"/>
  <c r="RX11" i="9"/>
  <c r="RX12" i="9" s="1"/>
  <c r="QC11" i="9"/>
  <c r="QC12" i="9" s="1"/>
  <c r="PX11" i="9"/>
  <c r="PX12" i="9" s="1"/>
  <c r="SJ11" i="9"/>
  <c r="SJ12" i="9" s="1"/>
  <c r="AO11" i="9"/>
  <c r="AO12" i="9" s="1"/>
  <c r="SI11" i="9"/>
  <c r="SI12" i="9" s="1"/>
  <c r="S11" i="9"/>
  <c r="S12" i="9" s="1"/>
  <c r="CE11" i="9"/>
  <c r="CE12" i="9" s="1"/>
  <c r="EQ11" i="9"/>
  <c r="EQ12" i="9" s="1"/>
  <c r="HC11" i="9"/>
  <c r="HC12" i="9" s="1"/>
  <c r="JO11" i="9"/>
  <c r="JO12" i="9" s="1"/>
  <c r="MA11" i="9"/>
  <c r="MA12" i="9" s="1"/>
  <c r="OO11" i="9"/>
  <c r="OO12" i="9" s="1"/>
  <c r="IM11" i="9"/>
  <c r="IM12" i="9" s="1"/>
  <c r="EJ11" i="9"/>
  <c r="EJ12" i="9" s="1"/>
  <c r="OG11" i="9"/>
  <c r="OG12" i="9" s="1"/>
  <c r="NK11" i="9"/>
  <c r="NK12" i="9" s="1"/>
  <c r="U11" i="9"/>
  <c r="U12" i="9" s="1"/>
  <c r="CG11" i="9"/>
  <c r="CG12" i="9" s="1"/>
  <c r="ES11" i="9"/>
  <c r="ES12" i="9" s="1"/>
  <c r="HE11" i="9"/>
  <c r="HE12" i="9" s="1"/>
  <c r="JQ11" i="9"/>
  <c r="JQ12" i="9" s="1"/>
  <c r="MC11" i="9"/>
  <c r="MC12" i="9" s="1"/>
  <c r="OQ11" i="9"/>
  <c r="OQ12" i="9" s="1"/>
  <c r="BK11" i="9"/>
  <c r="BK12" i="9" s="1"/>
  <c r="QF11" i="9"/>
  <c r="QF12" i="9" s="1"/>
  <c r="SR11" i="9"/>
  <c r="SR12" i="9" s="1"/>
  <c r="DI11" i="9"/>
  <c r="DI12" i="9" s="1"/>
  <c r="FU11" i="9"/>
  <c r="FU12" i="9" s="1"/>
  <c r="KS11" i="9"/>
  <c r="KS12" i="9" s="1"/>
  <c r="NE11" i="9"/>
  <c r="NE12" i="9" s="1"/>
  <c r="PW11" i="9"/>
  <c r="PW12" i="9" s="1"/>
  <c r="SK11" i="9"/>
  <c r="SK12" i="9" s="1"/>
  <c r="AA11" i="9"/>
  <c r="AA12" i="9" s="1"/>
  <c r="CM11" i="9"/>
  <c r="CM12" i="9" s="1"/>
  <c r="EY11" i="9"/>
  <c r="EY12" i="9" s="1"/>
  <c r="HK11" i="9"/>
  <c r="HK12" i="9" s="1"/>
  <c r="JW11" i="9"/>
  <c r="JW12" i="9" s="1"/>
  <c r="MI11" i="9"/>
  <c r="MI12" i="9" s="1"/>
  <c r="T11" i="9"/>
  <c r="T12" i="9" s="1"/>
  <c r="RK11" i="9"/>
  <c r="RK12" i="9" s="1"/>
  <c r="PL11" i="9"/>
  <c r="PL12" i="9" s="1"/>
  <c r="AC11" i="9"/>
  <c r="AC12" i="9" s="1"/>
  <c r="CO11" i="9"/>
  <c r="CO12" i="9" s="1"/>
  <c r="FA11" i="9"/>
  <c r="FA12" i="9" s="1"/>
  <c r="HM11" i="9"/>
  <c r="HM12" i="9" s="1"/>
  <c r="JY11" i="9"/>
  <c r="JY12" i="9" s="1"/>
  <c r="MK11" i="9"/>
  <c r="MK12" i="9" s="1"/>
  <c r="DO11" i="9"/>
  <c r="DO12" i="9" s="1"/>
  <c r="QU11" i="9"/>
  <c r="QU12" i="9" s="1"/>
  <c r="OB11" i="9"/>
  <c r="OB12" i="9" s="1"/>
  <c r="QN11" i="9"/>
  <c r="QN12" i="9" s="1"/>
  <c r="QE11" i="9"/>
  <c r="QE12" i="9" s="1"/>
  <c r="KY11" i="9"/>
  <c r="KY12" i="9" s="1"/>
  <c r="DQ11" i="9"/>
  <c r="DQ12" i="9" s="1"/>
  <c r="GC11" i="9"/>
  <c r="GC12" i="9" s="1"/>
  <c r="IO11" i="9"/>
  <c r="IO12" i="9" s="1"/>
  <c r="LA11" i="9"/>
  <c r="LA12" i="9" s="1"/>
  <c r="NM11" i="9"/>
  <c r="NM12" i="9" s="1"/>
  <c r="PY11" i="9"/>
  <c r="PY12" i="9" s="1"/>
  <c r="DW11" i="9"/>
  <c r="DW12" i="9" s="1"/>
  <c r="AI11" i="9"/>
  <c r="AI12" i="9" s="1"/>
  <c r="CU11" i="9"/>
  <c r="CU12" i="9" s="1"/>
  <c r="FG11" i="9"/>
  <c r="FG12" i="9" s="1"/>
  <c r="HS11" i="9"/>
  <c r="HS12" i="9" s="1"/>
  <c r="KE11" i="9"/>
  <c r="KE12" i="9" s="1"/>
  <c r="MQ11" i="9"/>
  <c r="MQ12" i="9" s="1"/>
  <c r="PG11" i="9"/>
  <c r="PG12" i="9" s="1"/>
  <c r="SC11" i="9"/>
  <c r="SC12" i="9" s="1"/>
  <c r="MU11" i="9"/>
  <c r="MU12" i="9" s="1"/>
  <c r="AB11" i="9"/>
  <c r="AB12" i="9" s="1"/>
  <c r="CN11" i="9"/>
  <c r="CN12" i="9" s="1"/>
  <c r="OY11" i="9"/>
  <c r="OY12" i="9" s="1"/>
  <c r="RU11" i="9"/>
  <c r="RU12" i="9" s="1"/>
  <c r="W11" i="9"/>
  <c r="W12" i="9" s="1"/>
  <c r="RO11" i="9"/>
  <c r="RO12" i="9" s="1"/>
  <c r="AK11" i="9"/>
  <c r="AK12" i="9" s="1"/>
  <c r="CW11" i="9"/>
  <c r="CW12" i="9" s="1"/>
  <c r="FI11" i="9"/>
  <c r="FI12" i="9" s="1"/>
  <c r="HU11" i="9"/>
  <c r="HU12" i="9" s="1"/>
  <c r="KG11" i="9"/>
  <c r="KG12" i="9" s="1"/>
  <c r="MS11" i="9"/>
  <c r="MS12" i="9" s="1"/>
  <c r="SE11" i="9"/>
  <c r="SE12" i="9" s="1"/>
  <c r="FS11" i="9"/>
  <c r="FS12" i="9" s="1"/>
  <c r="EL11" i="9"/>
  <c r="EL12" i="9" s="1"/>
  <c r="GX11" i="9"/>
  <c r="GX12" i="9" s="1"/>
  <c r="JJ11" i="9"/>
  <c r="JJ12" i="9" s="1"/>
  <c r="LV11" i="9"/>
  <c r="LV12" i="9" s="1"/>
  <c r="OI11" i="9"/>
  <c r="OI12" i="9" s="1"/>
  <c r="RE11" i="9"/>
  <c r="RE12" i="9" s="1"/>
  <c r="OJ11" i="9"/>
  <c r="OJ12" i="9" s="1"/>
  <c r="QV11" i="9"/>
  <c r="QV12" i="9" s="1"/>
  <c r="SV11" i="9"/>
  <c r="SV12" i="9" s="1"/>
  <c r="IT12" i="9"/>
  <c r="LF12" i="9"/>
  <c r="TK11" i="9"/>
  <c r="TK12" i="9" s="1"/>
  <c r="BF12" i="9"/>
  <c r="TE11" i="9"/>
  <c r="TE12" i="9" s="1"/>
  <c r="TF11" i="9"/>
  <c r="TF12" i="9" s="1"/>
  <c r="K15" i="9"/>
  <c r="K13" i="9"/>
  <c r="TL11" i="9"/>
  <c r="TL12" i="9" s="1"/>
  <c r="TB11" i="9"/>
  <c r="TB12" i="9" s="1"/>
  <c r="DX12" i="9"/>
  <c r="IV12" i="9"/>
  <c r="TG11" i="9"/>
  <c r="TG12" i="9" s="1"/>
  <c r="SW11" i="9"/>
  <c r="SW12" i="9" s="1"/>
  <c r="TJ11" i="9"/>
  <c r="TJ12" i="9" s="1"/>
  <c r="ST11" i="9"/>
  <c r="ST12" i="9" s="1"/>
  <c r="TD11" i="9"/>
  <c r="TD12" i="9" s="1"/>
  <c r="KB12" i="9"/>
  <c r="J20" i="9"/>
  <c r="J33" i="9"/>
  <c r="J28" i="9"/>
  <c r="J27" i="9"/>
  <c r="J30" i="9"/>
  <c r="K20" i="9"/>
  <c r="K28" i="9"/>
  <c r="K27" i="9"/>
  <c r="K30" i="9"/>
  <c r="K33" i="9"/>
  <c r="TC11" i="9"/>
  <c r="TC12" i="9" s="1"/>
  <c r="SY11" i="9"/>
  <c r="SY12" i="9" s="1"/>
  <c r="SG12" i="9"/>
  <c r="SX11" i="9"/>
  <c r="SX12" i="9" s="1"/>
  <c r="SL12" i="9"/>
  <c r="TI11" i="9"/>
  <c r="TI12" i="9" s="1"/>
  <c r="CK12" i="9"/>
  <c r="TA11" i="9"/>
  <c r="TA12" i="9" s="1"/>
  <c r="SU11" i="9"/>
  <c r="SU12" i="9" s="1"/>
  <c r="SZ11" i="9"/>
  <c r="SZ12" i="9" s="1"/>
  <c r="TH11" i="9"/>
  <c r="TH12" i="9" s="1"/>
  <c r="DR12" i="9"/>
  <c r="SS11" i="9"/>
  <c r="SS12" i="9" s="1"/>
  <c r="DY12" i="9"/>
  <c r="K11" i="9" l="1"/>
  <c r="D11" i="9" s="1"/>
  <c r="C26" i="14" l="1"/>
  <c r="K12" i="9" l="1"/>
  <c r="D12" i="9" s="1"/>
  <c r="D10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3" authorId="0" shapeId="0" xr:uid="{EAB52789-7DBE-4284-9037-05A301FDBC6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VOIR PATRICK
</t>
        </r>
      </text>
    </comment>
    <comment ref="B25" authorId="0" shapeId="0" xr:uid="{28DA28F3-30F2-46B6-8079-2F9CDD40D08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VOIR PATRICK
</t>
        </r>
      </text>
    </comment>
    <comment ref="B27" authorId="0" shapeId="0" xr:uid="{61CEAD05-4F7C-4FDD-9DA1-FFB287DD97C2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VOIR PDB SI ANNULE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C24682-8C70-473E-AF52-1D0F3A754A70}" keepAlive="1" name="Requête - metropole" description="Connexion à la requête « metropole » dans le classeur." type="5" refreshedVersion="8" background="1" saveData="1">
    <dbPr connection="Provider=Microsoft.Mashup.OleDb.1;Data Source=$Workbook$;Location=metropole;Extended Properties=&quot;&quot;" command="SELECT * FROM [metropole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<sst xmlns="http://schemas.openxmlformats.org/spreadsheetml/2006/main" count="849" uniqueCount="78">
  <si>
    <t>Année</t>
  </si>
  <si>
    <t>CP</t>
  </si>
  <si>
    <t>Maladie</t>
  </si>
  <si>
    <t>Evènements</t>
  </si>
  <si>
    <t>Formation</t>
  </si>
  <si>
    <t>Autre</t>
  </si>
  <si>
    <t>Date</t>
  </si>
  <si>
    <t>Célébration</t>
  </si>
  <si>
    <t>1er janvier</t>
  </si>
  <si>
    <t>Lundi de Pâques</t>
  </si>
  <si>
    <t>1er mai</t>
  </si>
  <si>
    <t>8 mai</t>
  </si>
  <si>
    <t>Ascension</t>
  </si>
  <si>
    <t>Lundi de Pentecôte</t>
  </si>
  <si>
    <t>14 juillet</t>
  </si>
  <si>
    <t>Assomption</t>
  </si>
  <si>
    <t>Toussaint</t>
  </si>
  <si>
    <t>11 novembre</t>
  </si>
  <si>
    <t>Jour de Noël</t>
  </si>
  <si>
    <t>▾</t>
  </si>
  <si>
    <t>JOURS FERIES</t>
  </si>
  <si>
    <t>EVENEMENTS</t>
  </si>
  <si>
    <t xml:space="preserve">Année </t>
  </si>
  <si>
    <t>Mois</t>
  </si>
  <si>
    <t>A afficher</t>
  </si>
  <si>
    <t>Démarrage</t>
  </si>
  <si>
    <t>Livraison</t>
  </si>
  <si>
    <t>Nb pers</t>
  </si>
  <si>
    <t>Jours féries</t>
  </si>
  <si>
    <t>CHANTIER</t>
  </si>
  <si>
    <t>PLANIFICATION</t>
  </si>
  <si>
    <t>Ress dispo</t>
  </si>
  <si>
    <t>Ressources Dispos sur mois sélectionné</t>
  </si>
  <si>
    <t>Ressources utilisées sur mois sélectionné</t>
  </si>
  <si>
    <t>Ressources restantes sur mois sélectionné</t>
  </si>
  <si>
    <t>NOM</t>
  </si>
  <si>
    <t>C</t>
  </si>
  <si>
    <t>D</t>
  </si>
  <si>
    <t>Ress restantes</t>
  </si>
  <si>
    <t>f</t>
  </si>
  <si>
    <t>Autres absences autorisées</t>
  </si>
  <si>
    <t>Arrêt de travail</t>
  </si>
  <si>
    <t xml:space="preserve">Formation </t>
  </si>
  <si>
    <t>at</t>
  </si>
  <si>
    <t>PRENOM</t>
  </si>
  <si>
    <t>N° Chantier</t>
  </si>
  <si>
    <t>Libellé</t>
  </si>
  <si>
    <t>Durée</t>
  </si>
  <si>
    <t>Solde</t>
  </si>
  <si>
    <t>Ress utilisées</t>
  </si>
  <si>
    <t xml:space="preserve">PLAN DE CHARGE </t>
  </si>
  <si>
    <t>PLANNNING DES ABSENCES</t>
  </si>
  <si>
    <t>FILTRE</t>
  </si>
  <si>
    <t>Filtre</t>
  </si>
  <si>
    <t>Colonne1</t>
  </si>
  <si>
    <t>Férié</t>
  </si>
  <si>
    <t>BARROIS</t>
  </si>
  <si>
    <t>Adrien</t>
  </si>
  <si>
    <t>d</t>
  </si>
  <si>
    <t>c</t>
  </si>
  <si>
    <t>BUDGET</t>
  </si>
  <si>
    <t>Jour</t>
  </si>
  <si>
    <t>Heures</t>
  </si>
  <si>
    <t>140</t>
  </si>
  <si>
    <t>A</t>
  </si>
  <si>
    <t>B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</si>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</sst>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ddd\ dd/mm/yyyy"/>
    <numFmt numFmtId="165" formatCode="dd/mm/yy;@"/>
    <numFmt numFmtId="166" formatCode="_-* #,##0_-;\-* #,##0_-;_-* &quot;-&quot;??_-;_-@_-"/>
    <numFmt numFmtId="167" formatCode="0;0;"/>
    <numFmt numFmtId="168" formatCode="d/mm/yy;@"/>
    <numFmt numFmtId="169" formatCode="_-* #,##0.00\ _€_-;\-* #,##0.00\ _€_-;_-* &quot;-&quot;??\ _€_-;_-@_-"/>
    <numFmt numFmtId="170" formatCode="m/d/yyyy;@"/>
    <numFmt numFmtId="173" formatCode="dd\-mm\-yy;@"/>
  </numFmts>
  <fonts count="48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0"/>
      <color theme="5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9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6"/>
      <color theme="3" tint="-0.24994659260841701"/>
      <name val="Aptos Display"/>
      <family val="2"/>
      <scheme val="major"/>
    </font>
    <font>
      <b/>
      <sz val="18"/>
      <color theme="4" tint="-0.24994659260841701"/>
      <name val="Aptos Narrow"/>
      <family val="2"/>
      <scheme val="minor"/>
    </font>
    <font>
      <b/>
      <sz val="26"/>
      <color theme="3"/>
      <name val="Aptos Narrow"/>
      <family val="2"/>
      <scheme val="minor"/>
    </font>
    <font>
      <sz val="11"/>
      <color theme="4" tint="-0.499984740745262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indexed="8"/>
      <name val="Arial"/>
      <family val="2"/>
    </font>
    <font>
      <sz val="9"/>
      <color indexed="8"/>
      <name val="Arial"/>
      <family val="2"/>
    </font>
    <font>
      <i/>
      <u/>
      <sz val="26"/>
      <name val="Aptos Narrow"/>
      <family val="2"/>
      <scheme val="minor"/>
    </font>
    <font>
      <b/>
      <sz val="18"/>
      <color theme="8" tint="-0.249977111117893"/>
      <name val="Aptos Narrow"/>
      <family val="2"/>
      <scheme val="minor"/>
    </font>
    <font>
      <b/>
      <sz val="22"/>
      <color theme="8" tint="-0.249977111117893"/>
      <name val="Aptos Narrow"/>
      <family val="2"/>
      <scheme val="minor"/>
    </font>
    <font>
      <b/>
      <sz val="9"/>
      <color indexed="8"/>
      <name val="Arial"/>
      <family val="2"/>
    </font>
    <font>
      <b/>
      <sz val="8"/>
      <name val="Aptos Narrow"/>
      <family val="2"/>
      <scheme val="minor"/>
    </font>
    <font>
      <sz val="11"/>
      <color theme="7" tint="0.59999389629810485"/>
      <name val="Aptos Narrow"/>
      <family val="2"/>
      <scheme val="minor"/>
    </font>
    <font>
      <sz val="11"/>
      <color rgb="FF0033CC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8"/>
      <color theme="0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sz val="9"/>
      <color theme="0"/>
      <name val="Aptos Narrow"/>
      <family val="2"/>
      <scheme val="minor"/>
    </font>
    <font>
      <b/>
      <sz val="12"/>
      <color rgb="FF0000FF"/>
      <name val="Aptos Narrow"/>
      <family val="2"/>
    </font>
    <font>
      <b/>
      <sz val="12"/>
      <color rgb="FFFF0000"/>
      <name val="Aptos Narrow"/>
      <family val="2"/>
    </font>
    <font>
      <sz val="11"/>
      <color rgb="FF000000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E3E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gray06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FFC000"/>
        <bgColor indexed="64"/>
      </patternFill>
    </fill>
    <fill>
      <patternFill patternType="solid">
        <fgColor rgb="FF90E9F8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33CC"/>
      </left>
      <right style="thin">
        <color rgb="FF0033CC"/>
      </right>
      <top style="thin">
        <color rgb="FF0033CC"/>
      </top>
      <bottom style="thin">
        <color rgb="FF0033CC"/>
      </bottom>
      <diagonal/>
    </border>
    <border>
      <left/>
      <right/>
      <top style="thin">
        <color rgb="FF0033CC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51">
    <xf numFmtId="0" fontId="0" fillId="0" borderId="0"/>
    <xf numFmtId="43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6" fillId="9" borderId="9" applyNumberFormat="0" applyAlignment="0" applyProtection="0"/>
    <xf numFmtId="0" fontId="17" fillId="10" borderId="10" applyNumberFormat="0" applyAlignment="0" applyProtection="0"/>
    <xf numFmtId="0" fontId="18" fillId="10" borderId="9" applyNumberFormat="0" applyAlignment="0" applyProtection="0"/>
    <xf numFmtId="0" fontId="19" fillId="0" borderId="11" applyNumberFormat="0" applyFill="0" applyAlignment="0" applyProtection="0"/>
    <xf numFmtId="0" fontId="20" fillId="11" borderId="12" applyNumberFormat="0" applyAlignment="0" applyProtection="0"/>
    <xf numFmtId="0" fontId="21" fillId="0" borderId="0" applyNumberFormat="0" applyFill="0" applyBorder="0" applyAlignment="0" applyProtection="0"/>
    <xf numFmtId="0" fontId="9" fillId="12" borderId="13" applyNumberFormat="0" applyFont="0" applyAlignment="0" applyProtection="0"/>
    <xf numFmtId="0" fontId="22" fillId="0" borderId="0" applyNumberFormat="0" applyFill="0" applyBorder="0" applyAlignment="0" applyProtection="0"/>
    <xf numFmtId="0" fontId="9" fillId="13" borderId="0" applyNumberFormat="0" applyBorder="0" applyAlignment="0" applyProtection="0"/>
    <xf numFmtId="0" fontId="9" fillId="15" borderId="0" applyNumberFormat="0" applyBorder="0" applyAlignment="0" applyProtection="0"/>
    <xf numFmtId="0" fontId="24" fillId="16" borderId="0" applyNumberFormat="0" applyBorder="0" applyAlignment="0" applyProtection="0"/>
    <xf numFmtId="0" fontId="9" fillId="20" borderId="0" applyNumberFormat="0" applyBorder="0" applyAlignment="0" applyProtection="0"/>
    <xf numFmtId="0" fontId="24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4" borderId="0" applyNumberFormat="0" applyBorder="0" applyAlignment="0" applyProtection="0"/>
    <xf numFmtId="0" fontId="9" fillId="0" borderId="0">
      <alignment horizontal="left" vertical="center"/>
    </xf>
    <xf numFmtId="0" fontId="27" fillId="0" borderId="0" applyNumberFormat="0" applyFill="0" applyBorder="0" applyProtection="0">
      <alignment vertical="top"/>
    </xf>
    <xf numFmtId="0" fontId="25" fillId="0" borderId="0" applyNumberFormat="0" applyFill="0" applyBorder="0" applyProtection="0">
      <alignment vertical="top"/>
    </xf>
    <xf numFmtId="0" fontId="26" fillId="25" borderId="0" applyNumberFormat="0" applyBorder="0" applyProtection="0">
      <alignment horizontal="center" vertical="center"/>
    </xf>
    <xf numFmtId="0" fontId="23" fillId="35" borderId="0" applyNumberFormat="0" applyProtection="0">
      <alignment horizontal="right" vertical="center" indent="1"/>
    </xf>
    <xf numFmtId="0" fontId="9" fillId="0" borderId="0" applyNumberFormat="0" applyFill="0" applyBorder="0" applyProtection="0">
      <alignment horizontal="left" vertical="center" indent="2"/>
    </xf>
    <xf numFmtId="0" fontId="24" fillId="26" borderId="0" applyNumberFormat="0" applyBorder="0" applyAlignment="0" applyProtection="0"/>
    <xf numFmtId="0" fontId="9" fillId="19" borderId="0" applyNumberFormat="0" applyBorder="0" applyProtection="0">
      <alignment horizontal="center" vertical="center"/>
    </xf>
    <xf numFmtId="0" fontId="23" fillId="29" borderId="0" applyNumberFormat="0" applyBorder="0" applyAlignment="0" applyProtection="0"/>
    <xf numFmtId="0" fontId="24" fillId="27" borderId="0" applyNumberFormat="0" applyBorder="0" applyAlignment="0" applyProtection="0"/>
    <xf numFmtId="0" fontId="9" fillId="5" borderId="0" applyNumberFormat="0" applyBorder="0" applyAlignment="0" applyProtection="0"/>
    <xf numFmtId="0" fontId="23" fillId="30" borderId="0" applyNumberFormat="0" applyBorder="0" applyAlignment="0" applyProtection="0"/>
    <xf numFmtId="0" fontId="9" fillId="28" borderId="0" applyNumberFormat="0" applyBorder="0" applyAlignment="0" applyProtection="0"/>
    <xf numFmtId="0" fontId="24" fillId="30" borderId="0" applyNumberFormat="0" applyBorder="0" applyAlignment="0" applyProtection="0"/>
    <xf numFmtId="0" fontId="9" fillId="33" borderId="0" applyNumberFormat="0" applyBorder="0" applyAlignment="0" applyProtection="0"/>
    <xf numFmtId="0" fontId="23" fillId="32" borderId="0" applyNumberFormat="0" applyBorder="0" applyAlignment="0" applyProtection="0"/>
    <xf numFmtId="0" fontId="24" fillId="31" borderId="0" applyNumberFormat="0" applyBorder="0" applyAlignment="0" applyProtection="0"/>
    <xf numFmtId="0" fontId="24" fillId="34" borderId="0" applyNumberFormat="0" applyBorder="0" applyAlignment="0" applyProtection="0"/>
    <xf numFmtId="0" fontId="23" fillId="14" borderId="0" applyNumberFormat="0" applyBorder="0" applyAlignment="0" applyProtection="0"/>
    <xf numFmtId="0" fontId="9" fillId="25" borderId="0" applyNumberFormat="0" applyBorder="0" applyAlignment="0" applyProtection="0"/>
    <xf numFmtId="0" fontId="23" fillId="17" borderId="0" applyNumberFormat="0" applyBorder="0" applyProtection="0">
      <alignment horizontal="left" vertical="center" indent="1"/>
    </xf>
    <xf numFmtId="0" fontId="23" fillId="18" borderId="0" applyNumberFormat="0" applyBorder="0" applyAlignment="0" applyProtection="0"/>
    <xf numFmtId="0" fontId="23" fillId="23" borderId="0" applyNumberFormat="0" applyBorder="0" applyAlignment="0" applyProtection="0"/>
    <xf numFmtId="1" fontId="9" fillId="0" borderId="0" applyFill="0" applyBorder="0" applyProtection="0">
      <alignment horizontal="center" vertical="center"/>
    </xf>
    <xf numFmtId="0" fontId="9" fillId="0" borderId="0" applyNumberFormat="0" applyFill="0" applyBorder="0">
      <alignment horizontal="left" vertical="center" wrapText="1" indent="2"/>
    </xf>
    <xf numFmtId="0" fontId="28" fillId="0" borderId="0">
      <alignment horizontal="center"/>
    </xf>
    <xf numFmtId="44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0" fontId="30" fillId="0" borderId="0" applyNumberFormat="0" applyFont="0" applyFill="0" applyBorder="0" applyAlignment="0" applyProtection="0"/>
  </cellStyleXfs>
  <cellXfs count="13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4" fillId="4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center" indent="1"/>
    </xf>
    <xf numFmtId="164" fontId="0" fillId="0" borderId="0" xfId="0" applyNumberFormat="1"/>
    <xf numFmtId="0" fontId="7" fillId="0" borderId="0" xfId="0" applyFont="1" applyAlignment="1">
      <alignment horizontal="center"/>
    </xf>
    <xf numFmtId="14" fontId="8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Alignment="1">
      <alignment horizontal="left"/>
    </xf>
    <xf numFmtId="0" fontId="9" fillId="0" borderId="0" xfId="22">
      <alignment horizontal="left" vertical="center"/>
    </xf>
    <xf numFmtId="0" fontId="32" fillId="0" borderId="0" xfId="23" applyFont="1" applyProtection="1">
      <alignment vertical="top"/>
    </xf>
    <xf numFmtId="49" fontId="33" fillId="4" borderId="0" xfId="25" applyNumberFormat="1" applyFont="1" applyFill="1" applyBorder="1" applyAlignment="1" applyProtection="1">
      <alignment vertical="center"/>
    </xf>
    <xf numFmtId="49" fontId="34" fillId="4" borderId="0" xfId="25" applyNumberFormat="1" applyFont="1" applyFill="1" applyBorder="1" applyAlignment="1" applyProtection="1">
      <alignment vertical="center"/>
    </xf>
    <xf numFmtId="0" fontId="29" fillId="0" borderId="0" xfId="33" applyFont="1" applyFill="1" applyAlignment="1" applyProtection="1">
      <alignment horizontal="center" vertical="center"/>
    </xf>
    <xf numFmtId="0" fontId="23" fillId="0" borderId="0" xfId="40" applyFill="1" applyAlignment="1" applyProtection="1">
      <alignment horizontal="center" vertical="center"/>
    </xf>
    <xf numFmtId="0" fontId="9" fillId="0" borderId="0" xfId="41" applyFill="1" applyAlignment="1" applyProtection="1">
      <alignment vertical="center"/>
    </xf>
    <xf numFmtId="0" fontId="23" fillId="0" borderId="0" xfId="43" applyFill="1" applyAlignment="1" applyProtection="1">
      <alignment horizontal="center" vertical="center"/>
    </xf>
    <xf numFmtId="167" fontId="23" fillId="0" borderId="0" xfId="30" applyNumberFormat="1" applyFill="1" applyAlignment="1" applyProtection="1">
      <alignment horizontal="center" vertical="center"/>
    </xf>
    <xf numFmtId="0" fontId="23" fillId="0" borderId="0" xfId="22" applyFont="1" applyAlignment="1">
      <alignment horizontal="center" vertical="center"/>
    </xf>
    <xf numFmtId="0" fontId="9" fillId="0" borderId="0" xfId="22" applyAlignment="1">
      <alignment vertical="center"/>
    </xf>
    <xf numFmtId="0" fontId="0" fillId="0" borderId="1" xfId="22" applyFont="1" applyBorder="1" applyAlignment="1">
      <alignment vertical="center"/>
    </xf>
    <xf numFmtId="0" fontId="0" fillId="0" borderId="1" xfId="0" applyBorder="1" applyAlignment="1">
      <alignment vertical="center"/>
    </xf>
    <xf numFmtId="14" fontId="8" fillId="0" borderId="22" xfId="0" applyNumberFormat="1" applyFont="1" applyBorder="1" applyAlignment="1">
      <alignment horizontal="center"/>
    </xf>
    <xf numFmtId="0" fontId="0" fillId="0" borderId="22" xfId="0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left" vertical="top"/>
    </xf>
    <xf numFmtId="43" fontId="0" fillId="0" borderId="0" xfId="1" applyFont="1" applyAlignment="1">
      <alignment horizontal="center" vertical="center"/>
    </xf>
    <xf numFmtId="0" fontId="9" fillId="0" borderId="0" xfId="41" applyFill="1" applyAlignment="1" applyProtection="1">
      <alignment horizontal="left" vertical="center" indent="1"/>
    </xf>
    <xf numFmtId="0" fontId="37" fillId="36" borderId="0" xfId="0" applyFont="1" applyFill="1"/>
    <xf numFmtId="0" fontId="32" fillId="0" borderId="0" xfId="23" applyFont="1" applyAlignment="1" applyProtection="1">
      <alignment horizontal="left" vertical="top"/>
    </xf>
    <xf numFmtId="14" fontId="0" fillId="39" borderId="21" xfId="0" applyNumberFormat="1" applyFill="1" applyBorder="1" applyAlignment="1">
      <alignment horizontal="center" vertical="center"/>
    </xf>
    <xf numFmtId="14" fontId="0" fillId="39" borderId="16" xfId="0" applyNumberFormat="1" applyFill="1" applyBorder="1" applyAlignment="1">
      <alignment horizontal="center" vertical="center"/>
    </xf>
    <xf numFmtId="14" fontId="0" fillId="39" borderId="17" xfId="0" applyNumberFormat="1" applyFill="1" applyBorder="1" applyAlignment="1">
      <alignment horizontal="center" vertical="center"/>
    </xf>
    <xf numFmtId="0" fontId="0" fillId="40" borderId="14" xfId="0" applyFill="1" applyBorder="1" applyAlignment="1">
      <alignment horizontal="center" vertical="center"/>
    </xf>
    <xf numFmtId="14" fontId="23" fillId="4" borderId="21" xfId="0" applyNumberFormat="1" applyFont="1" applyFill="1" applyBorder="1" applyAlignment="1">
      <alignment vertical="center"/>
    </xf>
    <xf numFmtId="14" fontId="23" fillId="4" borderId="16" xfId="0" applyNumberFormat="1" applyFont="1" applyFill="1" applyBorder="1" applyAlignment="1">
      <alignment vertical="center"/>
    </xf>
    <xf numFmtId="14" fontId="23" fillId="4" borderId="16" xfId="0" applyNumberFormat="1" applyFont="1" applyFill="1" applyBorder="1" applyAlignment="1">
      <alignment horizontal="center" vertical="center"/>
    </xf>
    <xf numFmtId="14" fontId="7" fillId="4" borderId="17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38" fillId="0" borderId="24" xfId="0" applyFont="1" applyBorder="1" applyAlignment="1">
      <alignment horizontal="left" indent="1"/>
    </xf>
    <xf numFmtId="0" fontId="38" fillId="0" borderId="25" xfId="0" applyFont="1" applyBorder="1"/>
    <xf numFmtId="0" fontId="38" fillId="0" borderId="25" xfId="0" applyFont="1" applyBorder="1" applyAlignment="1">
      <alignment horizontal="center"/>
    </xf>
    <xf numFmtId="0" fontId="20" fillId="41" borderId="0" xfId="0" applyFont="1" applyFill="1" applyAlignment="1">
      <alignment horizontal="left" vertical="top"/>
    </xf>
    <xf numFmtId="0" fontId="39" fillId="41" borderId="0" xfId="0" applyFont="1" applyFill="1" applyAlignment="1">
      <alignment horizontal="left" vertical="center"/>
    </xf>
    <xf numFmtId="0" fontId="11" fillId="0" borderId="3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23" fillId="39" borderId="22" xfId="0" applyFont="1" applyFill="1" applyBorder="1" applyAlignment="1">
      <alignment horizontal="center" vertical="center"/>
    </xf>
    <xf numFmtId="1" fontId="0" fillId="5" borderId="0" xfId="0" applyNumberFormat="1" applyFill="1" applyAlignment="1">
      <alignment horizontal="center"/>
    </xf>
    <xf numFmtId="165" fontId="10" fillId="0" borderId="16" xfId="0" applyNumberFormat="1" applyFont="1" applyBorder="1" applyAlignment="1">
      <alignment horizontal="center" vertical="top" shrinkToFit="1"/>
    </xf>
    <xf numFmtId="165" fontId="8" fillId="0" borderId="16" xfId="0" applyNumberFormat="1" applyFont="1" applyBorder="1" applyAlignment="1">
      <alignment horizontal="center" vertical="top" shrinkToFit="1"/>
    </xf>
    <xf numFmtId="165" fontId="0" fillId="0" borderId="16" xfId="0" applyNumberFormat="1" applyBorder="1" applyAlignment="1">
      <alignment horizontal="center" vertical="top" shrinkToFit="1"/>
    </xf>
    <xf numFmtId="0" fontId="12" fillId="0" borderId="3" xfId="1" applyNumberFormat="1" applyFont="1" applyBorder="1" applyAlignment="1">
      <alignment horizontal="center"/>
    </xf>
    <xf numFmtId="0" fontId="10" fillId="0" borderId="0" xfId="1" applyNumberFormat="1" applyFont="1" applyBorder="1" applyAlignment="1">
      <alignment horizontal="center"/>
    </xf>
    <xf numFmtId="0" fontId="10" fillId="0" borderId="5" xfId="1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40" fillId="0" borderId="0" xfId="0" applyNumberFormat="1" applyFont="1"/>
    <xf numFmtId="0" fontId="2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166" fontId="41" fillId="0" borderId="0" xfId="1" applyNumberFormat="1" applyFont="1" applyAlignment="1" applyProtection="1">
      <alignment horizontal="center"/>
      <protection hidden="1"/>
    </xf>
    <xf numFmtId="14" fontId="42" fillId="0" borderId="0" xfId="0" applyNumberFormat="1" applyFont="1"/>
    <xf numFmtId="0" fontId="35" fillId="37" borderId="5" xfId="50" applyFont="1" applyFill="1" applyBorder="1" applyAlignment="1">
      <alignment horizontal="left" vertical="center" indent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40" borderId="0" xfId="0" applyFill="1" applyAlignment="1" applyProtection="1">
      <alignment horizontal="center" vertical="center"/>
      <protection locked="0"/>
    </xf>
    <xf numFmtId="14" fontId="0" fillId="40" borderId="0" xfId="0" applyNumberFormat="1" applyFill="1" applyAlignment="1" applyProtection="1">
      <alignment horizontal="center" vertical="center"/>
      <protection locked="0"/>
    </xf>
    <xf numFmtId="14" fontId="0" fillId="40" borderId="15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22" applyFont="1" applyBorder="1" applyAlignment="1" applyProtection="1">
      <alignment horizontal="center" vertical="center"/>
      <protection locked="0"/>
    </xf>
    <xf numFmtId="1" fontId="0" fillId="0" borderId="1" xfId="45" applyFont="1" applyBorder="1" applyProtection="1">
      <alignment horizontal="center" vertical="center"/>
      <protection locked="0"/>
    </xf>
    <xf numFmtId="0" fontId="9" fillId="0" borderId="0" xfId="41" applyFill="1" applyAlignment="1" applyProtection="1">
      <alignment horizontal="left" vertical="center"/>
    </xf>
    <xf numFmtId="0" fontId="9" fillId="0" borderId="0" xfId="41" applyFill="1" applyAlignment="1" applyProtection="1">
      <alignment horizontal="left" vertical="center" wrapText="1" indent="1"/>
    </xf>
    <xf numFmtId="0" fontId="9" fillId="0" borderId="0" xfId="22" applyAlignment="1">
      <alignment horizontal="left" vertical="center" wrapText="1"/>
    </xf>
    <xf numFmtId="49" fontId="45" fillId="4" borderId="0" xfId="0" applyNumberFormat="1" applyFont="1" applyFill="1" applyAlignment="1" applyProtection="1">
      <alignment horizontal="left" vertical="center" readingOrder="1"/>
      <protection locked="0"/>
    </xf>
    <xf numFmtId="0" fontId="0" fillId="4" borderId="0" xfId="0" applyFill="1" applyProtection="1">
      <protection locked="0"/>
    </xf>
    <xf numFmtId="49" fontId="11" fillId="4" borderId="0" xfId="0" applyNumberFormat="1" applyFont="1" applyFill="1" applyAlignment="1" applyProtection="1">
      <alignment horizontal="left" vertical="center" readingOrder="1"/>
      <protection locked="0"/>
    </xf>
    <xf numFmtId="49" fontId="11" fillId="42" borderId="0" xfId="0" applyNumberFormat="1" applyFont="1" applyFill="1" applyAlignment="1" applyProtection="1">
      <alignment horizontal="left" vertical="center" readingOrder="1"/>
      <protection locked="0"/>
    </xf>
    <xf numFmtId="49" fontId="45" fillId="42" borderId="0" xfId="0" applyNumberFormat="1" applyFont="1" applyFill="1" applyAlignment="1" applyProtection="1">
      <alignment horizontal="left" vertical="center" readingOrder="1"/>
      <protection locked="0"/>
    </xf>
    <xf numFmtId="169" fontId="10" fillId="0" borderId="0" xfId="1" applyNumberFormat="1" applyFont="1" applyBorder="1" applyAlignment="1">
      <alignment horizontal="center"/>
    </xf>
    <xf numFmtId="14" fontId="0" fillId="0" borderId="0" xfId="0" applyNumberFormat="1" applyAlignment="1" applyProtection="1">
      <alignment horizontal="center"/>
      <protection locked="0"/>
    </xf>
    <xf numFmtId="0" fontId="23" fillId="4" borderId="18" xfId="0" applyFont="1" applyFill="1" applyBorder="1" applyAlignment="1">
      <alignment vertical="center"/>
    </xf>
    <xf numFmtId="0" fontId="23" fillId="4" borderId="19" xfId="0" applyFont="1" applyFill="1" applyBorder="1" applyAlignment="1">
      <alignment vertical="center"/>
    </xf>
    <xf numFmtId="0" fontId="23" fillId="4" borderId="23" xfId="0" applyFont="1" applyFill="1" applyBorder="1" applyAlignment="1">
      <alignment vertical="center"/>
    </xf>
    <xf numFmtId="0" fontId="0" fillId="4" borderId="0" xfId="0" applyFill="1" applyAlignment="1" applyProtection="1">
      <alignment horizontal="center" vertical="center"/>
      <protection locked="0"/>
    </xf>
    <xf numFmtId="49" fontId="45" fillId="4" borderId="14" xfId="0" applyNumberFormat="1" applyFont="1" applyFill="1" applyBorder="1" applyAlignment="1" applyProtection="1">
      <alignment horizontal="center" vertical="center" readingOrder="1"/>
      <protection locked="0"/>
    </xf>
    <xf numFmtId="49" fontId="45" fillId="42" borderId="14" xfId="0" applyNumberFormat="1" applyFont="1" applyFill="1" applyBorder="1" applyAlignment="1" applyProtection="1">
      <alignment horizontal="center" vertical="center" readingOrder="1"/>
      <protection locked="0"/>
    </xf>
    <xf numFmtId="0" fontId="0" fillId="4" borderId="14" xfId="0" applyFill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43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3" borderId="1" xfId="0" applyFill="1" applyBorder="1" applyAlignment="1">
      <alignment vertical="center"/>
    </xf>
    <xf numFmtId="0" fontId="23" fillId="37" borderId="14" xfId="0" applyFont="1" applyFill="1" applyBorder="1" applyAlignment="1">
      <alignment horizontal="left" vertical="center" indent="1"/>
    </xf>
    <xf numFmtId="0" fontId="29" fillId="38" borderId="20" xfId="33" applyFont="1" applyFill="1" applyBorder="1" applyAlignment="1" applyProtection="1">
      <alignment horizontal="center" vertical="center"/>
      <protection locked="0"/>
    </xf>
    <xf numFmtId="0" fontId="29" fillId="37" borderId="1" xfId="22" applyFont="1" applyFill="1" applyBorder="1" applyAlignment="1">
      <alignment horizontal="left" vertical="center" indent="1"/>
    </xf>
    <xf numFmtId="0" fontId="35" fillId="37" borderId="1" xfId="50" applyFont="1" applyFill="1" applyBorder="1" applyAlignment="1">
      <alignment horizontal="left" vertical="center" indent="1"/>
    </xf>
    <xf numFmtId="0" fontId="36" fillId="4" borderId="1" xfId="22" applyFont="1" applyFill="1" applyBorder="1" applyAlignment="1">
      <alignment horizontal="center" vertical="center"/>
    </xf>
    <xf numFmtId="0" fontId="0" fillId="0" borderId="1" xfId="0" applyBorder="1"/>
    <xf numFmtId="168" fontId="36" fillId="0" borderId="1" xfId="22" applyNumberFormat="1" applyFont="1" applyBorder="1" applyAlignment="1">
      <alignment horizontal="center" vertical="top" shrinkToFit="1"/>
    </xf>
    <xf numFmtId="0" fontId="23" fillId="0" borderId="1" xfId="0" applyFont="1" applyBorder="1"/>
    <xf numFmtId="168" fontId="6" fillId="0" borderId="1" xfId="22" applyNumberFormat="1" applyFont="1" applyBorder="1" applyAlignment="1">
      <alignment horizontal="center" vertical="top" shrinkToFit="1"/>
    </xf>
    <xf numFmtId="0" fontId="23" fillId="37" borderId="1" xfId="22" applyFont="1" applyFill="1" applyBorder="1" applyAlignment="1">
      <alignment horizontal="left" vertical="center" indent="1"/>
    </xf>
    <xf numFmtId="0" fontId="23" fillId="37" borderId="1" xfId="0" applyFont="1" applyFill="1" applyBorder="1" applyAlignment="1">
      <alignment horizontal="left" vertical="center" indent="1"/>
    </xf>
    <xf numFmtId="0" fontId="35" fillId="0" borderId="1" xfId="50" applyFont="1" applyFill="1" applyBorder="1" applyAlignment="1">
      <alignment horizontal="left" vertical="center" indent="1"/>
    </xf>
    <xf numFmtId="0" fontId="36" fillId="4" borderId="1" xfId="22" applyFont="1" applyFill="1" applyBorder="1" applyAlignment="1">
      <alignment horizontal="center"/>
    </xf>
    <xf numFmtId="170" fontId="36" fillId="0" borderId="1" xfId="22" applyNumberFormat="1" applyFont="1" applyBorder="1" applyAlignment="1">
      <alignment horizontal="center" vertical="top" shrinkToFit="1"/>
    </xf>
    <xf numFmtId="170" fontId="6" fillId="0" borderId="1" xfId="22" applyNumberFormat="1" applyFont="1" applyBorder="1" applyAlignment="1">
      <alignment horizontal="center" vertical="top"/>
    </xf>
    <xf numFmtId="0" fontId="23" fillId="0" borderId="1" xfId="0" applyFont="1" applyBorder="1" applyAlignment="1">
      <alignment horizontal="left" vertical="center" indent="1"/>
    </xf>
    <xf numFmtId="0" fontId="0" fillId="0" borderId="26" xfId="0" applyBorder="1"/>
    <xf numFmtId="0" fontId="31" fillId="0" borderId="26" xfId="50" applyFont="1" applyFill="1" applyBorder="1" applyAlignment="1">
      <alignment vertical="center"/>
    </xf>
    <xf numFmtId="0" fontId="23" fillId="39" borderId="18" xfId="0" applyFont="1" applyFill="1" applyBorder="1" applyAlignment="1">
      <alignment horizontal="center" vertical="center"/>
    </xf>
    <xf numFmtId="0" fontId="23" fillId="39" borderId="19" xfId="0" applyFont="1" applyFill="1" applyBorder="1" applyAlignment="1">
      <alignment horizontal="center" vertical="center"/>
    </xf>
    <xf numFmtId="0" fontId="23" fillId="39" borderId="23" xfId="0" applyFont="1" applyFill="1" applyBorder="1" applyAlignment="1">
      <alignment horizontal="center" vertical="center"/>
    </xf>
    <xf numFmtId="43" fontId="38" fillId="0" borderId="24" xfId="1" applyFont="1" applyBorder="1" applyAlignment="1">
      <alignment horizontal="center"/>
    </xf>
    <xf numFmtId="0" fontId="29" fillId="37" borderId="1" xfId="22" applyFont="1" applyFill="1" applyBorder="1" applyAlignment="1">
      <alignment horizontal="left" vertical="center" indent="1"/>
    </xf>
    <xf numFmtId="0" fontId="29" fillId="0" borderId="1" xfId="22" applyFont="1" applyBorder="1" applyAlignment="1">
      <alignment horizontal="left" vertical="center" indent="1"/>
    </xf>
    <xf numFmtId="0" fontId="35" fillId="0" borderId="1" xfId="50" applyFont="1" applyFill="1" applyBorder="1" applyAlignment="1">
      <alignment horizontal="left" vertical="center" indent="1"/>
    </xf>
    <xf numFmtId="0" fontId="35" fillId="37" borderId="1" xfId="50" applyFont="1" applyFill="1" applyBorder="1" applyAlignment="1">
      <alignment horizontal="left" vertical="center" indent="1"/>
    </xf>
    <xf numFmtId="0" fontId="2" fillId="2" borderId="0" xfId="0" applyFont="1" applyFill="1" applyAlignment="1">
      <alignment horizontal="center" vertical="center" textRotation="90"/>
    </xf>
    <xf numFmtId="0" fontId="2" fillId="3" borderId="0" xfId="0" applyFont="1" applyFill="1" applyAlignment="1">
      <alignment horizontal="center" vertical="center" textRotation="90"/>
    </xf>
    <xf numFmtId="173" fontId="0" fillId="0" borderId="0" xfId="0" applyNumberFormat="1"/>
    <xf numFmtId="173" fontId="20" fillId="44" borderId="28" xfId="0" applyNumberFormat="1" applyFont="1" applyFill="1" applyBorder="1"/>
    <xf numFmtId="173" fontId="0" fillId="45" borderId="28" xfId="0" applyNumberFormat="1" applyFont="1" applyFill="1" applyBorder="1"/>
    <xf numFmtId="173" fontId="0" fillId="0" borderId="28" xfId="0" applyNumberFormat="1" applyFont="1" applyBorder="1"/>
    <xf numFmtId="173" fontId="0" fillId="45" borderId="27" xfId="0" applyNumberFormat="1" applyFont="1" applyFill="1" applyBorder="1"/>
  </cellXfs>
  <cellStyles count="51">
    <cellStyle name="20 % - Accent1 2" xfId="36" xr:uid="{88BADE84-19D0-4016-B9C4-3AEF8902B72A}"/>
    <cellStyle name="20 % - Accent3 2" xfId="41" xr:uid="{8089C9BF-5E37-4E03-8F94-9E327FEA1099}"/>
    <cellStyle name="20 % - Accent4 2" xfId="29" xr:uid="{70DEEF08-CF95-4C88-85A5-90292368782F}"/>
    <cellStyle name="20 % - Accent6 2" xfId="32" xr:uid="{B8026EE3-133D-4387-AEAF-D9BF4D2A01D7}"/>
    <cellStyle name="20% - Accent2" xfId="15" builtinId="34" customBuiltin="1"/>
    <cellStyle name="20% - Accent5" xfId="20" builtinId="46" customBuiltin="1"/>
    <cellStyle name="40 % - Accent1 2" xfId="37" xr:uid="{A848B59A-148A-4D04-9764-A6B92E9DD791}"/>
    <cellStyle name="40 % - Accent2 2" xfId="40" xr:uid="{EAAEA158-90DA-4C0F-8F14-90875E8919A2}"/>
    <cellStyle name="40 % - Accent3 2" xfId="42" xr:uid="{E191E61C-51BB-4C1E-930F-AD79EFF9A0E0}"/>
    <cellStyle name="40 % - Accent4 2" xfId="30" xr:uid="{BD27F211-61B4-4927-B71B-19B6CD19B076}"/>
    <cellStyle name="40 % - Accent5 2" xfId="44" xr:uid="{5ED344E9-2D12-481B-8282-54FC04F48289}"/>
    <cellStyle name="40 % - Accent6 2" xfId="33" xr:uid="{74D7ABA3-D348-4436-87F9-AC12F87080E2}"/>
    <cellStyle name="60 % - Accent1 2" xfId="38" xr:uid="{8CE148E8-D3E8-4AF2-891F-3BB8E37A49EE}"/>
    <cellStyle name="60 % - Accent3 2" xfId="43" xr:uid="{4D72A2AC-F70F-4934-AE3C-BC206F5EE5D4}"/>
    <cellStyle name="60 % - Accent6 2" xfId="34" xr:uid="{C7B47A34-E86A-4237-BBEF-C3C1E864C8F7}"/>
    <cellStyle name="60% - Accent2" xfId="16" builtinId="36" customBuiltin="1"/>
    <cellStyle name="60% - Accent4" xfId="18" builtinId="44" customBuiltin="1"/>
    <cellStyle name="60% - Accent5" xfId="21" builtinId="48" customBuiltin="1"/>
    <cellStyle name="Accent1 2" xfId="35" xr:uid="{4BC84B3C-499C-478E-A6EF-1C760FBD55A2}"/>
    <cellStyle name="Accent2 2" xfId="39" xr:uid="{5311A1AF-3AC0-462F-AE9C-F1F6099874E3}"/>
    <cellStyle name="Accent3" xfId="17" builtinId="37" customBuiltin="1"/>
    <cellStyle name="Accent4 2" xfId="28" xr:uid="{22BCAE1A-ACD0-4779-B056-490642C28C1A}"/>
    <cellStyle name="Accent5" xfId="19" builtinId="45" customBuiltin="1"/>
    <cellStyle name="Accent6 2" xfId="31" xr:uid="{619FEE90-7FA9-4759-BD1C-774E173D53A4}"/>
    <cellStyle name="Berekening" xfId="9" builtinId="22" customBuiltin="1"/>
    <cellStyle name="Controlecel" xfId="11" builtinId="23" customBuiltin="1"/>
    <cellStyle name="Default" xfId="50" xr:uid="{7CEA75DA-F53E-40A1-A7D4-4104EF1A0E2E}"/>
    <cellStyle name="Employé" xfId="46" xr:uid="{B0167DA4-6194-4DB2-B504-0E669F8FFF07}"/>
    <cellStyle name="Étiquette" xfId="47" xr:uid="{966461D0-92E6-4249-A22A-8F93C834AE8B}"/>
    <cellStyle name="Gekoppelde cel" xfId="10" builtinId="24" customBuiltin="1"/>
    <cellStyle name="Goed" xfId="4" builtinId="26" customBuiltin="1"/>
    <cellStyle name="Invoer" xfId="7" builtinId="20" customBuiltin="1"/>
    <cellStyle name="Komma" xfId="1" builtinId="3" customBuiltin="1"/>
    <cellStyle name="Komma [0]" xfId="2" builtinId="6" customBuiltin="1"/>
    <cellStyle name="Monétaire [0] 2" xfId="49" xr:uid="{9366A0F3-DD69-4510-AB29-3844E145B29C}"/>
    <cellStyle name="Monétaire 2" xfId="48" xr:uid="{7443663D-5420-40D2-8FD4-D2C3FBBD4F86}"/>
    <cellStyle name="Neutraal" xfId="6" builtinId="28" customBuiltin="1"/>
    <cellStyle name="Normal 2" xfId="22" xr:uid="{5CA477CC-DF06-437A-94F4-4179FE847328}"/>
    <cellStyle name="Notitie" xfId="13" builtinId="10" customBuiltin="1"/>
    <cellStyle name="Ongeldig" xfId="5" builtinId="27" customBuiltin="1"/>
    <cellStyle name="Procent" xfId="3" builtinId="5" customBuiltin="1"/>
    <cellStyle name="Standaard" xfId="0" builtinId="0"/>
    <cellStyle name="Titre 2" xfId="23" xr:uid="{CCE589ED-0245-4B0B-BF23-CD3CDCBA3562}"/>
    <cellStyle name="Titre 1 2" xfId="24" xr:uid="{0B5A18C9-B354-4F65-82AF-6BF8EC193577}"/>
    <cellStyle name="Titre 2 2" xfId="25" xr:uid="{0111F838-1510-4E3F-BA6E-D44A82F4BB85}"/>
    <cellStyle name="Titre 3 2" xfId="26" xr:uid="{BD7CCBBB-8E6F-43F7-BF38-4373092B4094}"/>
    <cellStyle name="Titre 4 2" xfId="27" xr:uid="{7DF752D9-6A28-476B-B340-476339C24C10}"/>
    <cellStyle name="Total 2" xfId="45" xr:uid="{4A2E541C-727D-4CD4-A495-8A38B71FAF69}"/>
    <cellStyle name="Uitvoer" xfId="8" builtinId="21" customBuiltin="1"/>
    <cellStyle name="Verklarende tekst" xfId="14" builtinId="53" customBuiltin="1"/>
    <cellStyle name="Waarschuwingstekst" xfId="12" builtinId="11" customBuiltin="1"/>
  </cellStyles>
  <dxfs count="44">
    <dxf>
      <fill>
        <patternFill>
          <bgColor rgb="FFFFFF00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1" tint="0.749961851863155"/>
      </font>
      <fill>
        <patternFill>
          <bgColor theme="1" tint="0.749961851863155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1" tint="0.749961851863155"/>
      </font>
      <fill>
        <patternFill>
          <bgColor theme="1" tint="0.749961851863155"/>
        </patternFill>
      </fill>
    </dxf>
    <dxf>
      <font>
        <color rgb="FF0099FF"/>
      </font>
      <fill>
        <patternFill patternType="solid">
          <fgColor rgb="FF0099FF"/>
          <bgColor rgb="FF0099FF"/>
        </patternFill>
      </fill>
    </dxf>
    <dxf>
      <font>
        <color rgb="FFFF66FF"/>
      </font>
      <fill>
        <patternFill>
          <bgColor rgb="FFFF66FF"/>
        </patternFill>
      </fill>
    </dxf>
    <dxf>
      <font>
        <color rgb="FF66FF66"/>
      </font>
      <fill>
        <patternFill>
          <bgColor rgb="FF66FF66"/>
        </patternFill>
      </fill>
    </dxf>
    <dxf>
      <font>
        <color theme="0"/>
      </font>
      <fill>
        <patternFill patternType="lightUp">
          <fgColor rgb="FF66FFFF"/>
          <bgColor theme="0"/>
        </patternFill>
      </fill>
    </dxf>
    <dxf>
      <font>
        <color theme="0" tint="-0.14996795556505021"/>
      </font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patternFill>
          <fgColor rgb="FFFFFF99"/>
          <bgColor rgb="FFFFFFCC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numFmt numFmtId="0" formatCode="General"/>
    </dxf>
    <dxf>
      <numFmt numFmtId="0" formatCode="General"/>
      <alignment horizontal="left" textRotation="0" wrapText="0" relativeIndent="1" justifyLastLine="0" shrinkToFit="0" readingOrder="0"/>
    </dxf>
    <dxf>
      <numFmt numFmtId="0" formatCode="General"/>
    </dxf>
    <dxf>
      <numFmt numFmtId="2" formatCode="0.0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bottom" textRotation="0" wrapText="0" relativeIndent="1" justifyLastLine="0" shrinkToFit="0" readingOrder="0"/>
    </dxf>
    <dxf>
      <numFmt numFmtId="171" formatCode="dd/mm/yyyy"/>
      <alignment horizontal="center" vertical="bottom" textRotation="0" wrapText="0" indent="0" justifyLastLine="0" shrinkToFit="0" readingOrder="0"/>
    </dxf>
    <dxf>
      <numFmt numFmtId="171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gradientFill degree="90">
          <stop position="0">
            <color theme="0"/>
          </stop>
          <stop position="1">
            <color rgb="FF00FFFF"/>
          </stop>
        </gradientFill>
      </fill>
    </dxf>
  </dxfs>
  <tableStyles count="2" defaultTableStyle="TableStyleMedium2" defaultPivotStyle="PivotStyleLight16">
    <tableStyle name="Style de segment 1" pivot="0" table="0" count="1" xr9:uid="{675B5A43-A453-46B6-98A1-1F6307539D92}">
      <tableStyleElement type="wholeTable" dxfId="43"/>
    </tableStyle>
    <tableStyle name="Tableau des absences des employés" pivot="0" count="13" xr9:uid="{6CEC8BB4-7CFF-4EFC-BCB4-8CC970AEC094}">
      <tableStyleElement type="wholeTable" dxfId="42"/>
      <tableStyleElement type="headerRow" dxfId="41"/>
      <tableStyleElement type="totalRow" dxfId="40"/>
      <tableStyleElement type="firstColumn" dxfId="39"/>
      <tableStyleElement type="lastColumn" dxfId="38"/>
      <tableStyleElement type="firstRowStripe" dxfId="37"/>
      <tableStyleElement type="secondRowStripe" dxfId="36"/>
      <tableStyleElement type="firstColumnStripe" dxfId="35"/>
      <tableStyleElement type="secondColumnStripe" dxfId="34"/>
      <tableStyleElement type="firstHeaderCell" dxfId="33"/>
      <tableStyleElement type="lastHeaderCell" dxfId="32"/>
      <tableStyleElement type="firstTotalCell" dxfId="31"/>
      <tableStyleElement type="lastTotalCell" dxfId="30"/>
    </tableStyle>
  </tableStyles>
  <colors>
    <mruColors>
      <color rgb="FFFF9900"/>
      <color rgb="FF90E9F8"/>
      <color rgb="FFFF66FF"/>
      <color rgb="FF0099FF"/>
      <color rgb="FFFF9933"/>
      <color rgb="FFFFFF99"/>
      <color rgb="FF66FF66"/>
      <color rgb="FF66FFFF"/>
      <color rgb="FF0033CC"/>
      <color rgb="FF2F0BB5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eetMetadata" Target="metadata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290210</xdr:colOff>
      <xdr:row>2</xdr:row>
      <xdr:rowOff>111462</xdr:rowOff>
    </xdr:from>
    <xdr:to>
      <xdr:col>1</xdr:col>
      <xdr:colOff>1216053</xdr:colOff>
      <xdr:row>6</xdr:row>
      <xdr:rowOff>138370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ée 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8780" y="823901"/>
              <a:ext cx="1955782" cy="75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1353984</xdr:colOff>
      <xdr:row>2</xdr:row>
      <xdr:rowOff>137871</xdr:rowOff>
    </xdr:from>
    <xdr:to>
      <xdr:col>5</xdr:col>
      <xdr:colOff>891</xdr:colOff>
      <xdr:row>6</xdr:row>
      <xdr:rowOff>115527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Mois 1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3923" y="836340"/>
              <a:ext cx="7485087" cy="73504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419100</xdr:colOff>
          <xdr:row>2</xdr:row>
          <xdr:rowOff>114300</xdr:rowOff>
        </xdr:from>
        <xdr:to>
          <xdr:col>16</xdr:col>
          <xdr:colOff>123825</xdr:colOff>
          <xdr:row>6</xdr:row>
          <xdr:rowOff>114300</xdr:rowOff>
        </xdr:to>
        <xdr:sp macro="" textlink="">
          <xdr:nvSpPr>
            <xdr:cNvPr id="1025" name="Chanti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0000FF"/>
                  </a:solidFill>
                  <a:latin typeface="Aptos Narrow"/>
                </a:rPr>
                <a:t>Filtrer les chantiers de la période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219075</xdr:colOff>
          <xdr:row>2</xdr:row>
          <xdr:rowOff>114300</xdr:rowOff>
        </xdr:from>
        <xdr:to>
          <xdr:col>18</xdr:col>
          <xdr:colOff>180975</xdr:colOff>
          <xdr:row>6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0000"/>
                  </a:solidFill>
                  <a:latin typeface="Aptos Narrow"/>
                </a:rPr>
                <a:t>Voir les absences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193040</xdr:colOff>
      <xdr:row>157</xdr:row>
      <xdr:rowOff>0</xdr:rowOff>
    </xdr:from>
    <xdr:to>
      <xdr:col>9</xdr:col>
      <xdr:colOff>533400</xdr:colOff>
      <xdr:row>171</xdr:row>
      <xdr:rowOff>60322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ée 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18650" y="914400"/>
              <a:ext cx="1864360" cy="26485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193040</xdr:colOff>
      <xdr:row>157</xdr:row>
      <xdr:rowOff>424</xdr:rowOff>
    </xdr:from>
    <xdr:to>
      <xdr:col>12</xdr:col>
      <xdr:colOff>535940</xdr:colOff>
      <xdr:row>171</xdr:row>
      <xdr:rowOff>60322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17350" y="913130"/>
              <a:ext cx="1854200" cy="26447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1B399DF-1683-4EBB-BE79-04CFD296C844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3" dataBound="0" tableColumnId="3"/>
      <queryTableField id="2" name="Célébration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8462FC8E-A258-4D3F-BD7F-8DBBF88633E3}" sourceName="Année 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33AA087A-3C47-421E-8A54-294A2B6D13CB}" sourceName="Mois">
  <extLst>
    <x:ext xmlns:x15="http://schemas.microsoft.com/office/spreadsheetml/2010/11/main" uri="{2F2917AC-EB37-4324-AD4E-5DD8C200BD13}">
      <x15:tableSlicerCache tableId="4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  1" xr10:uid="{C68AF2DF-800E-4B05-965A-AB5F97A529F1}" cache="Segment_Année" caption="Année " columnCount="2" style="SlicerStyleOther2" rowHeight="251883"/>
  <slicer name="Mois 1" xr10:uid="{0CB2DFE1-AE86-49E3-8FAF-21AAC06ED341}" cache="Segment_Mois" caption="Mois" columnCount="12" style="SlicerStyleOther2" rowHeight="251883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 " xr10:uid="{E1193A13-EEA5-4087-ADB9-D4B630D1AAAF}" cache="Segment_Année" caption="Année " rowHeight="251883"/>
  <slicer name="Mois" xr10:uid="{13F84F58-9BD1-4AA9-B894-E153712278D4}" cache="Segment_Mois" caption="Mois" rowHeight="251883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ADF33B-69A2-4E82-9ACD-839502B10C57}" name="Tableau1" displayName="Tableau1" ref="F2:F6" totalsRowShown="0" headerRowDxfId="29">
  <tableColumns count="1">
    <tableColumn id="1" xr3:uid="{AE4C8F8E-2A71-497A-92F0-4F6BAE57A83B}" name="Evènements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0ACEBB-C3AB-448C-9565-BEBF3D0A3662}" name="metropole" displayName="metropole" ref="J2:L286" tableType="queryTable" totalsRowShown="0" headerRowDxfId="28">
  <tableColumns count="3">
    <tableColumn id="1" xr3:uid="{4B5613EF-B49B-447D-877A-B0A862D85AED}" uniqueName="1" name="Date" queryTableFieldId="1" dataDxfId="27"/>
    <tableColumn id="3" xr3:uid="{2536E1EE-FA92-4692-AEE0-6ECA5D93987A}" uniqueName="3" name="Colonne1" queryTableFieldId="3" dataDxfId="26"/>
    <tableColumn id="2" xr3:uid="{201FD8E6-1E38-4ED2-9856-84416C664894}" uniqueName="2" name="Célébration" queryTableFieldId="2" dataDxfId="25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111B34-69A9-4802-88B0-1F170B32AE4A}" name="Tableau3" displayName="Tableau3" ref="B2:B3" totalsRowShown="0" headerRowDxfId="24" dataDxfId="23">
  <tableColumns count="1">
    <tableColumn id="1" xr3:uid="{12039F43-E98B-47B0-8DA0-5F6C83448225}" name="Année" dataDxfId="2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7D4F1A-14D0-4DFE-86EB-E10A59A847E7}" name="Tableau4" displayName="Tableau4" ref="B2:G733" totalsRowShown="0" headerRowDxfId="21">
  <autoFilter ref="B2:G733" xr:uid="{6C7D4F1A-14D0-4DFE-86EB-E10A59A847E7}">
    <filterColumn colId="0" hiddenButton="1"/>
    <filterColumn colId="1" hiddenButton="1">
      <filters>
        <filter val="2024"/>
      </filters>
    </filterColumn>
    <filterColumn colId="2" hiddenButton="1">
      <filters>
        <filter val="Jun"/>
        <filter val="Okt"/>
      </filters>
    </filterColumn>
    <filterColumn colId="3" hiddenButton="1"/>
    <filterColumn colId="4" hiddenButton="1"/>
    <filterColumn colId="5" hiddenButton="1"/>
  </autoFilter>
  <tableColumns count="6">
    <tableColumn id="1" xr3:uid="{08953471-84D2-4DE6-8F1A-92F4B310C8F0}" name="Date" dataDxfId="20">
      <calculatedColumnFormula>DATE(Annee,1,ROW()-ROW(Tableau4[[#Headers],[Date]]))</calculatedColumnFormula>
    </tableColumn>
    <tableColumn id="2" xr3:uid="{E9CEFB12-1F87-4954-86CD-E94A3D88A56C}" name="Année " dataDxfId="19">
      <calculatedColumnFormula>YEAR(Tableau4[[#This Row],[Date]])</calculatedColumnFormula>
    </tableColumn>
    <tableColumn id="3" xr3:uid="{B624560C-2704-45ED-BEB2-8F1A08C4CF8D}" name="Mois" dataDxfId="18">
      <calculatedColumnFormula>PROPER(TEXT(Tableau4[[#This Row],[Date]],"mmm"))</calculatedColumnFormula>
    </tableColumn>
    <tableColumn id="4" xr3:uid="{6684D620-B1F0-41D5-8C59-B3D8FF0823CB}" name="Evènements"/>
    <tableColumn id="6" xr3:uid="{B9BC5241-06E9-483C-A09D-2728FA4017A9}" name="Jours féries" dataDxfId="17">
      <calculatedColumnFormula>_xlfn.XLOOKUP(Tableau4[[#This Row],[Date]],metropole[Date],metropole[Célébration],"")</calculatedColumnFormula>
    </tableColumn>
    <tableColumn id="5" xr3:uid="{F829911A-2B08-4DA5-84B7-3E87D9D13BB1}" name="A afficher" dataDxfId="16">
      <calculatedColumnFormula>+WEEKDAY(Tableau4[[#This Row],[Date]],2)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N">
      <a:dk1>
        <a:srgbClr val="161412"/>
      </a:dk1>
      <a:lt1>
        <a:sysClr val="window" lastClr="FFFFFF"/>
      </a:lt1>
      <a:dk2>
        <a:srgbClr val="44546A"/>
      </a:dk2>
      <a:lt2>
        <a:srgbClr val="E7E6E6"/>
      </a:lt2>
      <a:accent1>
        <a:srgbClr val="AAB49D"/>
      </a:accent1>
      <a:accent2>
        <a:srgbClr val="C96A4D"/>
      </a:accent2>
      <a:accent3>
        <a:srgbClr val="EFA642"/>
      </a:accent3>
      <a:accent4>
        <a:srgbClr val="5F7DA0"/>
      </a:accent4>
      <a:accent5>
        <a:srgbClr val="FBF4E9"/>
      </a:accent5>
      <a:accent6>
        <a:srgbClr val="E2DCD3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DE886CE-B6EE-4070-999F-571975F772F1}">
  <we:reference id="wa200005271" version="2.5.4.0" store="fr-FR" storeType="OMEX"/>
  <we:alternateReferences>
    <we:reference id="WA200005271" version="2.5.4.0" store="WA200005271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35395-91D1-4E56-90D0-885B292A136A}">
  <sheetPr codeName="Feuil3">
    <tabColor rgb="FFFFFF00"/>
  </sheetPr>
  <dimension ref="A1:TM62"/>
  <sheetViews>
    <sheetView showGridLines="0" tabSelected="1" zoomScale="80" zoomScaleNormal="80" workbookViewId="0">
      <pane xSplit="10" ySplit="16" topLeftCell="K17" activePane="bottomRight" state="frozen"/>
      <selection activeCell="C5" sqref="C5"/>
      <selection pane="topRight" activeCell="C5" sqref="C5"/>
      <selection pane="bottomLeft" activeCell="C5" sqref="C5"/>
      <selection pane="bottomRight" activeCell="I1" sqref="I1:K1048576"/>
    </sheetView>
  </sheetViews>
  <sheetFormatPr defaultColWidth="11.42578125" defaultRowHeight="15" x14ac:dyDescent="0.25"/>
  <cols>
    <col min="1" max="1" width="14.5703125" style="74" customWidth="1"/>
    <col min="2" max="2" width="100.140625" style="74" bestFit="1" customWidth="1"/>
    <col min="3" max="4" width="8.5703125" style="75" customWidth="1"/>
    <col min="5" max="5" width="8.5703125" style="13" customWidth="1"/>
    <col min="6" max="6" width="8.5703125" style="1" customWidth="1"/>
    <col min="7" max="7" width="8.5703125" style="75" customWidth="1"/>
    <col min="8" max="8" width="11.5703125" style="75" customWidth="1"/>
    <col min="9" max="9" width="12.42578125" style="75" customWidth="1"/>
    <col min="10" max="10" width="12.42578125" style="1" hidden="1" customWidth="1"/>
    <col min="11" max="375" width="8.5703125" customWidth="1"/>
  </cols>
  <sheetData>
    <row r="1" spans="1:533" s="37" customFormat="1" ht="41.85" customHeight="1" x14ac:dyDescent="0.25">
      <c r="A1" s="55" t="s">
        <v>50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533" x14ac:dyDescent="0.25">
      <c r="A2"/>
      <c r="B2"/>
      <c r="C2"/>
      <c r="D2" s="1"/>
      <c r="E2" s="1"/>
      <c r="G2" s="1"/>
      <c r="H2" s="1"/>
      <c r="I2" s="1"/>
    </row>
    <row r="3" spans="1:533" x14ac:dyDescent="0.25">
      <c r="A3"/>
      <c r="B3"/>
      <c r="C3"/>
      <c r="D3" s="1"/>
      <c r="E3" s="1"/>
      <c r="G3" s="1"/>
      <c r="H3" s="1"/>
      <c r="I3" s="1"/>
    </row>
    <row r="4" spans="1:533" x14ac:dyDescent="0.25">
      <c r="A4"/>
      <c r="B4"/>
      <c r="C4"/>
      <c r="D4" s="1"/>
      <c r="E4" s="1"/>
      <c r="G4" s="1"/>
      <c r="H4" s="1"/>
      <c r="I4" s="1"/>
    </row>
    <row r="5" spans="1:533" x14ac:dyDescent="0.25">
      <c r="A5"/>
      <c r="B5"/>
      <c r="C5"/>
      <c r="D5" s="1"/>
      <c r="E5" s="1"/>
      <c r="G5" s="1"/>
      <c r="H5" s="1"/>
      <c r="I5" s="1"/>
    </row>
    <row r="6" spans="1:533" x14ac:dyDescent="0.25">
      <c r="A6"/>
      <c r="B6"/>
      <c r="C6"/>
      <c r="D6" s="1"/>
      <c r="E6" s="1"/>
      <c r="G6" s="1"/>
      <c r="H6" s="1"/>
      <c r="I6" s="1"/>
    </row>
    <row r="7" spans="1:533" x14ac:dyDescent="0.25">
      <c r="A7"/>
      <c r="B7"/>
      <c r="C7"/>
      <c r="D7" s="1"/>
      <c r="E7" s="1"/>
      <c r="G7" s="1"/>
      <c r="H7" s="1"/>
      <c r="I7" s="1"/>
    </row>
    <row r="8" spans="1:533" x14ac:dyDescent="0.25">
      <c r="A8"/>
      <c r="B8"/>
      <c r="C8"/>
      <c r="D8" s="1"/>
      <c r="E8" s="1"/>
      <c r="G8" s="1"/>
      <c r="H8" s="1"/>
      <c r="I8"/>
      <c r="J8"/>
      <c r="K8" s="68">
        <f>WORKDAY.INTL(K16,K9-1)</f>
        <v>46171</v>
      </c>
      <c r="L8" s="69"/>
      <c r="M8" s="70"/>
    </row>
    <row r="9" spans="1:533" x14ac:dyDescent="0.25">
      <c r="A9"/>
      <c r="B9"/>
      <c r="C9"/>
      <c r="D9" s="1"/>
      <c r="G9" s="1"/>
      <c r="H9" s="1"/>
      <c r="I9" s="1"/>
      <c r="K9" s="71" cm="1">
        <f t="array" ref="K9">NETWORKDAYS.INTL(date1,EDATE(date1,24)-1)</f>
        <v>520</v>
      </c>
      <c r="L9" s="72"/>
      <c r="M9" s="72"/>
    </row>
    <row r="10" spans="1:533" s="15" customFormat="1" x14ac:dyDescent="0.25">
      <c r="A10" s="51" t="s">
        <v>32</v>
      </c>
      <c r="B10" s="51"/>
      <c r="C10" s="51"/>
      <c r="D10" s="124">
        <f>SUMIFS($K$10:$TL$10,$K$13:$TL$13,K13)</f>
        <v>6392</v>
      </c>
      <c r="E10" s="124"/>
      <c r="F10" s="16"/>
      <c r="G10" s="16"/>
      <c r="H10" s="16"/>
      <c r="I10" s="17" t="s">
        <v>31</v>
      </c>
      <c r="J10" s="56"/>
      <c r="K10" s="63">
        <f>IFERROR(8*(20-_xlfn.XLOOKUP(K16,'Absences RH'!$C$4:$QY$4,'Absences RH'!$C$26:$QY$26,"?",0)),"?")</f>
        <v>160</v>
      </c>
      <c r="L10" s="63">
        <f>IFERROR(8*(20-_xlfn.XLOOKUP(L16,'Absences RH'!$C$4:$QY$4,'Absences RH'!$C$26:$QY$26,"?",0)),"?")</f>
        <v>160</v>
      </c>
      <c r="M10" s="63">
        <f>IFERROR(8*(20-_xlfn.XLOOKUP(M16,'Absences RH'!$C$4:$QY$4,'Absences RH'!$C$26:$QY$26,"?",0)),"?")</f>
        <v>160</v>
      </c>
      <c r="N10" s="63">
        <f>IFERROR(8*(20-_xlfn.XLOOKUP(N16,'Absences RH'!$C$4:$QY$4,'Absences RH'!$C$26:$QY$26,"?",0)),"?")</f>
        <v>160</v>
      </c>
      <c r="O10" s="63">
        <f>IFERROR(8*(20-_xlfn.XLOOKUP(O16,'Absences RH'!$C$4:$QY$4,'Absences RH'!$C$26:$QY$26,"?",0)),"?")</f>
        <v>160</v>
      </c>
      <c r="P10" s="63">
        <f>IFERROR(8*(20-_xlfn.XLOOKUP(P16,'Absences RH'!$C$4:$QY$4,'Absences RH'!$C$26:$QY$26,"?",0)),"?")</f>
        <v>160</v>
      </c>
      <c r="Q10" s="63">
        <f>IFERROR(8*(20-_xlfn.XLOOKUP(Q16,'Absences RH'!$C$4:$QY$4,'Absences RH'!$C$26:$QY$26,"?",0)),"?")</f>
        <v>160</v>
      </c>
      <c r="R10" s="63">
        <f>IFERROR(8*(20-_xlfn.XLOOKUP(R16,'Absences RH'!$C$4:$QY$4,'Absences RH'!$C$26:$QY$26,"?",0)),"?")</f>
        <v>160</v>
      </c>
      <c r="S10" s="63">
        <f>IFERROR(8*(20-_xlfn.XLOOKUP(S16,'Absences RH'!$C$4:$QY$4,'Absences RH'!$C$26:$QY$26,"?",0)),"?")</f>
        <v>160</v>
      </c>
      <c r="T10" s="63">
        <f>IFERROR(8*(20-_xlfn.XLOOKUP(T16,'Absences RH'!$C$4:$QY$4,'Absences RH'!$C$26:$QY$26,"?",0)),"?")</f>
        <v>160</v>
      </c>
      <c r="U10" s="63">
        <f>IFERROR(8*(20-_xlfn.XLOOKUP(U16,'Absences RH'!$C$4:$QY$4,'Absences RH'!$C$26:$QY$26,"?",0)),"?")</f>
        <v>160</v>
      </c>
      <c r="V10" s="63">
        <f>IFERROR(8*(20-_xlfn.XLOOKUP(V16,'Absences RH'!$C$4:$QY$4,'Absences RH'!$C$26:$QY$26,"?",0)),"?")</f>
        <v>160</v>
      </c>
      <c r="W10" s="63">
        <f>IFERROR(8*(20-_xlfn.XLOOKUP(W16,'Absences RH'!$C$4:$QY$4,'Absences RH'!$C$26:$QY$26,"?",0)),"?")</f>
        <v>160</v>
      </c>
      <c r="X10" s="63">
        <f>IFERROR(8*(20-_xlfn.XLOOKUP(X16,'Absences RH'!$C$4:$QY$4,'Absences RH'!$C$26:$QY$26,"?",0)),"?")</f>
        <v>160</v>
      </c>
      <c r="Y10" s="63">
        <f>IFERROR(8*(20-_xlfn.XLOOKUP(Y16,'Absences RH'!$C$4:$QY$4,'Absences RH'!$C$26:$QY$26,"?",0)),"?")</f>
        <v>160</v>
      </c>
      <c r="Z10" s="63">
        <f>IFERROR(8*(20-_xlfn.XLOOKUP(Z16,'Absences RH'!$C$4:$QY$4,'Absences RH'!$C$26:$QY$26,"?",0)),"?")</f>
        <v>152</v>
      </c>
      <c r="AA10" s="63">
        <f>IFERROR(8*(20-_xlfn.XLOOKUP(AA16,'Absences RH'!$C$4:$QY$4,'Absences RH'!$C$26:$QY$26,"?",0)),"?")</f>
        <v>160</v>
      </c>
      <c r="AB10" s="63">
        <f>IFERROR(8*(20-_xlfn.XLOOKUP(AB16,'Absences RH'!$C$4:$QY$4,'Absences RH'!$C$26:$QY$26,"?",0)),"?")</f>
        <v>160</v>
      </c>
      <c r="AC10" s="63">
        <f>IFERROR(8*(20-_xlfn.XLOOKUP(AC16,'Absences RH'!$C$4:$QY$4,'Absences RH'!$C$26:$QY$26,"?",0)),"?")</f>
        <v>160</v>
      </c>
      <c r="AD10" s="63">
        <f>IFERROR(8*(20-_xlfn.XLOOKUP(AD16,'Absences RH'!$C$4:$QY$4,'Absences RH'!$C$26:$QY$26,"?",0)),"?")</f>
        <v>160</v>
      </c>
      <c r="AE10" s="63">
        <f>IFERROR(8*(20-_xlfn.XLOOKUP(AE16,'Absences RH'!$C$4:$QY$4,'Absences RH'!$C$26:$QY$26,"?",0)),"?")</f>
        <v>160</v>
      </c>
      <c r="AF10" s="63">
        <f>IFERROR(8*(20-_xlfn.XLOOKUP(AF16,'Absences RH'!$C$4:$QY$4,'Absences RH'!$C$26:$QY$26,"?",0)),"?")</f>
        <v>160</v>
      </c>
      <c r="AG10" s="63">
        <f>IFERROR(8*(20-_xlfn.XLOOKUP(AG16,'Absences RH'!$C$4:$QY$4,'Absences RH'!$C$26:$QY$26,"?",0)),"?")</f>
        <v>160</v>
      </c>
      <c r="AH10" s="63">
        <f>IFERROR(8*(20-_xlfn.XLOOKUP(AH16,'Absences RH'!$C$4:$QY$4,'Absences RH'!$C$26:$QY$26,"?",0)),"?")</f>
        <v>160</v>
      </c>
      <c r="AI10" s="63">
        <f>IFERROR(8*(20-_xlfn.XLOOKUP(AI16,'Absences RH'!$C$4:$QY$4,'Absences RH'!$C$26:$QY$26,"?",0)),"?")</f>
        <v>160</v>
      </c>
      <c r="AJ10" s="63">
        <f>IFERROR(8*(20-_xlfn.XLOOKUP(AJ16,'Absences RH'!$C$4:$QY$4,'Absences RH'!$C$26:$QY$26,"?",0)),"?")</f>
        <v>160</v>
      </c>
      <c r="AK10" s="63">
        <f>IFERROR(8*(20-_xlfn.XLOOKUP(AK16,'Absences RH'!$C$4:$QY$4,'Absences RH'!$C$26:$QY$26,"?",0)),"?")</f>
        <v>160</v>
      </c>
      <c r="AL10" s="63">
        <f>IFERROR(8*(20-_xlfn.XLOOKUP(AL16,'Absences RH'!$C$4:$QY$4,'Absences RH'!$C$26:$QY$26,"?",0)),"?")</f>
        <v>160</v>
      </c>
      <c r="AM10" s="63">
        <f>IFERROR(8*(20-_xlfn.XLOOKUP(AM16,'Absences RH'!$C$4:$QY$4,'Absences RH'!$C$26:$QY$26,"?",0)),"?")</f>
        <v>152</v>
      </c>
      <c r="AN10" s="63">
        <f>IFERROR(8*(20-_xlfn.XLOOKUP(AN16,'Absences RH'!$C$4:$QY$4,'Absences RH'!$C$26:$QY$26,"?",0)),"?")</f>
        <v>160</v>
      </c>
      <c r="AO10" s="63">
        <f>IFERROR(8*(20-_xlfn.XLOOKUP(AO16,'Absences RH'!$C$4:$QY$4,'Absences RH'!$C$26:$QY$26,"?",0)),"?")</f>
        <v>144</v>
      </c>
      <c r="AP10" s="63">
        <f>IFERROR(8*(20-_xlfn.XLOOKUP(AP16,'Absences RH'!$C$4:$QY$4,'Absences RH'!$C$26:$QY$26,"?",0)),"?")</f>
        <v>152</v>
      </c>
      <c r="AQ10" s="63">
        <f>IFERROR(8*(20-_xlfn.XLOOKUP(AQ16,'Absences RH'!$C$4:$QY$4,'Absences RH'!$C$26:$QY$26,"?",0)),"?")</f>
        <v>152</v>
      </c>
      <c r="AR10" s="63">
        <f>IFERROR(8*(20-_xlfn.XLOOKUP(AR16,'Absences RH'!$C$4:$QY$4,'Absences RH'!$C$26:$QY$26,"?",0)),"?")</f>
        <v>152</v>
      </c>
      <c r="AS10" s="63">
        <f>IFERROR(8*(20-_xlfn.XLOOKUP(AS16,'Absences RH'!$C$4:$QY$4,'Absences RH'!$C$26:$QY$26,"?",0)),"?")</f>
        <v>152</v>
      </c>
      <c r="AT10" s="63">
        <f>IFERROR(8*(20-_xlfn.XLOOKUP(AT16,'Absences RH'!$C$4:$QY$4,'Absences RH'!$C$26:$QY$26,"?",0)),"?")</f>
        <v>152</v>
      </c>
      <c r="AU10" s="63">
        <f>IFERROR(8*(20-_xlfn.XLOOKUP(AU16,'Absences RH'!$C$4:$QY$4,'Absences RH'!$C$26:$QY$26,"?",0)),"?")</f>
        <v>152</v>
      </c>
      <c r="AV10" s="63">
        <f>IFERROR(8*(20-_xlfn.XLOOKUP(AV16,'Absences RH'!$C$4:$QY$4,'Absences RH'!$C$26:$QY$26,"?",0)),"?")</f>
        <v>152</v>
      </c>
      <c r="AW10" s="63">
        <f>IFERROR(8*(20-_xlfn.XLOOKUP(AW16,'Absences RH'!$C$4:$QY$4,'Absences RH'!$C$26:$QY$26,"?",0)),"?")</f>
        <v>152</v>
      </c>
      <c r="AX10" s="63">
        <f>IFERROR(8*(20-_xlfn.XLOOKUP(AX16,'Absences RH'!$C$4:$QY$4,'Absences RH'!$C$26:$QY$26,"?",0)),"?")</f>
        <v>152</v>
      </c>
      <c r="AY10" s="63">
        <f>IFERROR(8*(20-_xlfn.XLOOKUP(AY16,'Absences RH'!$C$4:$QY$4,'Absences RH'!$C$26:$QY$26,"?",0)),"?")</f>
        <v>136</v>
      </c>
      <c r="AZ10" s="63">
        <f>IFERROR(8*(20-_xlfn.XLOOKUP(AZ16,'Absences RH'!$C$4:$QY$4,'Absences RH'!$C$26:$QY$26,"?",0)),"?")</f>
        <v>152</v>
      </c>
      <c r="BA10" s="63">
        <f>IFERROR(8*(20-_xlfn.XLOOKUP(BA16,'Absences RH'!$C$4:$QY$4,'Absences RH'!$C$26:$QY$26,"?",0)),"?")</f>
        <v>152</v>
      </c>
      <c r="BB10" s="63">
        <f>IFERROR(8*(20-_xlfn.XLOOKUP(BB16,'Absences RH'!$C$4:$QY$4,'Absences RH'!$C$26:$QY$26,"?",0)),"?")</f>
        <v>152</v>
      </c>
      <c r="BC10" s="63">
        <f>IFERROR(8*(20-_xlfn.XLOOKUP(BC16,'Absences RH'!$C$4:$QY$4,'Absences RH'!$C$26:$QY$26,"?",0)),"?")</f>
        <v>152</v>
      </c>
      <c r="BD10" s="63">
        <f>IFERROR(8*(20-_xlfn.XLOOKUP(BD16,'Absences RH'!$C$4:$QY$4,'Absences RH'!$C$26:$QY$26,"?",0)),"?")</f>
        <v>144</v>
      </c>
      <c r="BE10" s="63">
        <f>IFERROR(8*(20-_xlfn.XLOOKUP(BE16,'Absences RH'!$C$4:$QY$4,'Absences RH'!$C$26:$QY$26,"?",0)),"?")</f>
        <v>144</v>
      </c>
      <c r="BF10" s="63">
        <f>IFERROR(8*(20-_xlfn.XLOOKUP(BF16,'Absences RH'!$C$4:$QY$4,'Absences RH'!$C$26:$QY$26,"?",0)),"?")</f>
        <v>144</v>
      </c>
      <c r="BG10" s="63">
        <f>IFERROR(8*(20-_xlfn.XLOOKUP(BG16,'Absences RH'!$C$4:$QY$4,'Absences RH'!$C$26:$QY$26,"?",0)),"?")</f>
        <v>144</v>
      </c>
      <c r="BH10" s="63">
        <f>IFERROR(8*(20-_xlfn.XLOOKUP(BH16,'Absences RH'!$C$4:$QY$4,'Absences RH'!$C$26:$QY$26,"?",0)),"?")</f>
        <v>144</v>
      </c>
      <c r="BI10" s="63">
        <f>IFERROR(8*(20-_xlfn.XLOOKUP(BI16,'Absences RH'!$C$4:$QY$4,'Absences RH'!$C$26:$QY$26,"?",0)),"?")</f>
        <v>136</v>
      </c>
      <c r="BJ10" s="63">
        <f>IFERROR(8*(20-_xlfn.XLOOKUP(BJ16,'Absences RH'!$C$4:$QY$4,'Absences RH'!$C$26:$QY$26,"?",0)),"?")</f>
        <v>136</v>
      </c>
      <c r="BK10" s="63">
        <f>IFERROR(8*(20-_xlfn.XLOOKUP(BK16,'Absences RH'!$C$4:$QY$4,'Absences RH'!$C$26:$QY$26,"?",0)),"?")</f>
        <v>136</v>
      </c>
      <c r="BL10" s="63">
        <f>IFERROR(8*(20-_xlfn.XLOOKUP(BL16,'Absences RH'!$C$4:$QY$4,'Absences RH'!$C$26:$QY$26,"?",0)),"?")</f>
        <v>136</v>
      </c>
      <c r="BM10" s="63">
        <f>IFERROR(8*(20-_xlfn.XLOOKUP(BM16,'Absences RH'!$C$4:$QY$4,'Absences RH'!$C$26:$QY$26,"?",0)),"?")</f>
        <v>136</v>
      </c>
      <c r="BN10" s="63">
        <f>IFERROR(8*(20-_xlfn.XLOOKUP(BN16,'Absences RH'!$C$4:$QY$4,'Absences RH'!$C$26:$QY$26,"?",0)),"?")</f>
        <v>136</v>
      </c>
      <c r="BO10" s="63">
        <f>IFERROR(8*(20-_xlfn.XLOOKUP(BO16,'Absences RH'!$C$4:$QY$4,'Absences RH'!$C$26:$QY$26,"?",0)),"?")</f>
        <v>136</v>
      </c>
      <c r="BP10" s="63">
        <f>IFERROR(8*(20-_xlfn.XLOOKUP(BP16,'Absences RH'!$C$4:$QY$4,'Absences RH'!$C$26:$QY$26,"?",0)),"?")</f>
        <v>136</v>
      </c>
      <c r="BQ10" s="63">
        <f>IFERROR(8*(20-_xlfn.XLOOKUP(BQ16,'Absences RH'!$C$4:$QY$4,'Absences RH'!$C$26:$QY$26,"?",0)),"?")</f>
        <v>136</v>
      </c>
      <c r="BR10" s="63">
        <f>IFERROR(8*(20-_xlfn.XLOOKUP(BR16,'Absences RH'!$C$4:$QY$4,'Absences RH'!$C$26:$QY$26,"?",0)),"?")</f>
        <v>136</v>
      </c>
      <c r="BS10" s="63">
        <f>IFERROR(8*(20-_xlfn.XLOOKUP(BS16,'Absences RH'!$C$4:$QY$4,'Absences RH'!$C$26:$QY$26,"?",0)),"?")</f>
        <v>152</v>
      </c>
      <c r="BT10" s="63">
        <f>IFERROR(8*(20-_xlfn.XLOOKUP(BT16,'Absences RH'!$C$4:$QY$4,'Absences RH'!$C$26:$QY$26,"?",0)),"?")</f>
        <v>144</v>
      </c>
      <c r="BU10" s="63">
        <f>IFERROR(8*(20-_xlfn.XLOOKUP(BU16,'Absences RH'!$C$4:$QY$4,'Absences RH'!$C$26:$QY$26,"?",0)),"?")</f>
        <v>144</v>
      </c>
      <c r="BV10" s="63">
        <f>IFERROR(8*(20-_xlfn.XLOOKUP(BV16,'Absences RH'!$C$4:$QY$4,'Absences RH'!$C$26:$QY$26,"?",0)),"?")</f>
        <v>144</v>
      </c>
      <c r="BW10" s="63">
        <f>IFERROR(8*(20-_xlfn.XLOOKUP(BW16,'Absences RH'!$C$4:$QY$4,'Absences RH'!$C$26:$QY$26,"?",0)),"?")</f>
        <v>144</v>
      </c>
      <c r="BX10" s="63">
        <f>IFERROR(8*(20-_xlfn.XLOOKUP(BX16,'Absences RH'!$C$4:$QY$4,'Absences RH'!$C$26:$QY$26,"?",0)),"?")</f>
        <v>144</v>
      </c>
      <c r="BY10" s="63">
        <f>IFERROR(8*(20-_xlfn.XLOOKUP(BY16,'Absences RH'!$C$4:$QY$4,'Absences RH'!$C$26:$QY$26,"?",0)),"?")</f>
        <v>144</v>
      </c>
      <c r="BZ10" s="63">
        <f>IFERROR(8*(20-_xlfn.XLOOKUP(BZ16,'Absences RH'!$C$4:$QY$4,'Absences RH'!$C$26:$QY$26,"?",0)),"?")</f>
        <v>144</v>
      </c>
      <c r="CA10" s="63">
        <f>IFERROR(8*(20-_xlfn.XLOOKUP(CA16,'Absences RH'!$C$4:$QY$4,'Absences RH'!$C$26:$QY$26,"?",0)),"?")</f>
        <v>144</v>
      </c>
      <c r="CB10" s="63">
        <f>IFERROR(8*(20-_xlfn.XLOOKUP(CB16,'Absences RH'!$C$4:$QY$4,'Absences RH'!$C$26:$QY$26,"?",0)),"?")</f>
        <v>152</v>
      </c>
      <c r="CC10" s="63">
        <f>IFERROR(8*(20-_xlfn.XLOOKUP(CC16,'Absences RH'!$C$4:$QY$4,'Absences RH'!$C$26:$QY$26,"?",0)),"?")</f>
        <v>152</v>
      </c>
      <c r="CD10" s="63">
        <f>IFERROR(8*(20-_xlfn.XLOOKUP(CD16,'Absences RH'!$C$4:$QY$4,'Absences RH'!$C$26:$QY$26,"?",0)),"?")</f>
        <v>152</v>
      </c>
      <c r="CE10" s="63">
        <f>IFERROR(8*(20-_xlfn.XLOOKUP(CE16,'Absences RH'!$C$4:$QY$4,'Absences RH'!$C$26:$QY$26,"?",0)),"?")</f>
        <v>152</v>
      </c>
      <c r="CF10" s="63">
        <f>IFERROR(8*(20-_xlfn.XLOOKUP(CF16,'Absences RH'!$C$4:$QY$4,'Absences RH'!$C$26:$QY$26,"?",0)),"?")</f>
        <v>152</v>
      </c>
      <c r="CG10" s="63">
        <f>IFERROR(8*(20-_xlfn.XLOOKUP(CG16,'Absences RH'!$C$4:$QY$4,'Absences RH'!$C$26:$QY$26,"?",0)),"?")</f>
        <v>152</v>
      </c>
      <c r="CH10" s="63">
        <f>IFERROR(8*(20-_xlfn.XLOOKUP(CH16,'Absences RH'!$C$4:$QY$4,'Absences RH'!$C$26:$QY$26,"?",0)),"?")</f>
        <v>160</v>
      </c>
      <c r="CI10" s="63">
        <f>IFERROR(8*(20-_xlfn.XLOOKUP(CI16,'Absences RH'!$C$4:$QY$4,'Absences RH'!$C$26:$QY$26,"?",0)),"?")</f>
        <v>160</v>
      </c>
      <c r="CJ10" s="63">
        <f>IFERROR(8*(20-_xlfn.XLOOKUP(CJ16,'Absences RH'!$C$4:$QY$4,'Absences RH'!$C$26:$QY$26,"?",0)),"?")</f>
        <v>160</v>
      </c>
      <c r="CK10" s="63">
        <f>IFERROR(8*(20-_xlfn.XLOOKUP(CK16,'Absences RH'!$C$4:$QY$4,'Absences RH'!$C$26:$QY$26,"?",0)),"?")</f>
        <v>160</v>
      </c>
      <c r="CL10" s="63">
        <f>IFERROR(8*(20-_xlfn.XLOOKUP(CL16,'Absences RH'!$C$4:$QY$4,'Absences RH'!$C$26:$QY$26,"?",0)),"?")</f>
        <v>160</v>
      </c>
      <c r="CM10" s="63">
        <f>IFERROR(8*(20-_xlfn.XLOOKUP(CM16,'Absences RH'!$C$4:$QY$4,'Absences RH'!$C$26:$QY$26,"?",0)),"?")</f>
        <v>160</v>
      </c>
      <c r="CN10" s="63">
        <f>IFERROR(8*(20-_xlfn.XLOOKUP(CN16,'Absences RH'!$C$4:$QY$4,'Absences RH'!$C$26:$QY$26,"?",0)),"?")</f>
        <v>160</v>
      </c>
      <c r="CO10" s="63">
        <f>IFERROR(8*(20-_xlfn.XLOOKUP(CO16,'Absences RH'!$C$4:$QY$4,'Absences RH'!$C$26:$QY$26,"?",0)),"?")</f>
        <v>152</v>
      </c>
      <c r="CP10" s="63">
        <f>IFERROR(8*(20-_xlfn.XLOOKUP(CP16,'Absences RH'!$C$4:$QY$4,'Absences RH'!$C$26:$QY$26,"?",0)),"?")</f>
        <v>160</v>
      </c>
      <c r="CQ10" s="63">
        <f>IFERROR(8*(20-_xlfn.XLOOKUP(CQ16,'Absences RH'!$C$4:$QY$4,'Absences RH'!$C$26:$QY$26,"?",0)),"?")</f>
        <v>160</v>
      </c>
      <c r="CR10" s="63">
        <f>IFERROR(8*(20-_xlfn.XLOOKUP(CR16,'Absences RH'!$C$4:$QY$4,'Absences RH'!$C$26:$QY$26,"?",0)),"?")</f>
        <v>160</v>
      </c>
      <c r="CS10" s="63">
        <f>IFERROR(8*(20-_xlfn.XLOOKUP(CS16,'Absences RH'!$C$4:$QY$4,'Absences RH'!$C$26:$QY$26,"?",0)),"?")</f>
        <v>160</v>
      </c>
      <c r="CT10" s="63">
        <f>IFERROR(8*(20-_xlfn.XLOOKUP(CT16,'Absences RH'!$C$4:$QY$4,'Absences RH'!$C$26:$QY$26,"?",0)),"?")</f>
        <v>160</v>
      </c>
      <c r="CU10" s="63">
        <f>IFERROR(8*(20-_xlfn.XLOOKUP(CU16,'Absences RH'!$C$4:$QY$4,'Absences RH'!$C$26:$QY$26,"?",0)),"?")</f>
        <v>160</v>
      </c>
      <c r="CV10" s="63">
        <f>IFERROR(8*(20-_xlfn.XLOOKUP(CV16,'Absences RH'!$C$4:$QY$4,'Absences RH'!$C$26:$QY$26,"?",0)),"?")</f>
        <v>160</v>
      </c>
      <c r="CW10" s="63">
        <f>IFERROR(8*(20-_xlfn.XLOOKUP(CW16,'Absences RH'!$C$4:$QY$4,'Absences RH'!$C$26:$QY$26,"?",0)),"?")</f>
        <v>160</v>
      </c>
      <c r="CX10" s="63">
        <f>IFERROR(8*(20-_xlfn.XLOOKUP(CX16,'Absences RH'!$C$4:$QY$4,'Absences RH'!$C$26:$QY$26,"?",0)),"?")</f>
        <v>160</v>
      </c>
      <c r="CY10" s="63">
        <f>IFERROR(8*(20-_xlfn.XLOOKUP(CY16,'Absences RH'!$C$4:$QY$4,'Absences RH'!$C$26:$QY$26,"?",0)),"?")</f>
        <v>160</v>
      </c>
      <c r="CZ10" s="63">
        <f>IFERROR(8*(20-_xlfn.XLOOKUP(CZ16,'Absences RH'!$C$4:$QY$4,'Absences RH'!$C$26:$QY$26,"?",0)),"?")</f>
        <v>160</v>
      </c>
      <c r="DA10" s="63">
        <f>IFERROR(8*(20-_xlfn.XLOOKUP(DA16,'Absences RH'!$C$4:$QY$4,'Absences RH'!$C$26:$QY$26,"?",0)),"?")</f>
        <v>160</v>
      </c>
      <c r="DB10" s="63">
        <f>IFERROR(8*(20-_xlfn.XLOOKUP(DB16,'Absences RH'!$C$4:$QY$4,'Absences RH'!$C$26:$QY$26,"?",0)),"?")</f>
        <v>160</v>
      </c>
      <c r="DC10" s="63">
        <f>IFERROR(8*(20-_xlfn.XLOOKUP(DC16,'Absences RH'!$C$4:$QY$4,'Absences RH'!$C$26:$QY$26,"?",0)),"?")</f>
        <v>160</v>
      </c>
      <c r="DD10" s="63">
        <f>IFERROR(8*(20-_xlfn.XLOOKUP(DD16,'Absences RH'!$C$4:$QY$4,'Absences RH'!$C$26:$QY$26,"?",0)),"?")</f>
        <v>160</v>
      </c>
      <c r="DE10" s="63">
        <f>IFERROR(8*(20-_xlfn.XLOOKUP(DE16,'Absences RH'!$C$4:$QY$4,'Absences RH'!$C$26:$QY$26,"?",0)),"?")</f>
        <v>160</v>
      </c>
      <c r="DF10" s="63">
        <f>IFERROR(8*(20-_xlfn.XLOOKUP(DF16,'Absences RH'!$C$4:$QY$4,'Absences RH'!$C$26:$QY$26,"?",0)),"?")</f>
        <v>160</v>
      </c>
      <c r="DG10" s="63">
        <f>IFERROR(8*(20-_xlfn.XLOOKUP(DG16,'Absences RH'!$C$4:$QY$4,'Absences RH'!$C$26:$QY$26,"?",0)),"?")</f>
        <v>160</v>
      </c>
      <c r="DH10" s="63">
        <f>IFERROR(8*(20-_xlfn.XLOOKUP(DH16,'Absences RH'!$C$4:$QY$4,'Absences RH'!$C$26:$QY$26,"?",0)),"?")</f>
        <v>160</v>
      </c>
      <c r="DI10" s="63">
        <f>IFERROR(8*(20-_xlfn.XLOOKUP(DI16,'Absences RH'!$C$4:$QY$4,'Absences RH'!$C$26:$QY$26,"?",0)),"?")</f>
        <v>160</v>
      </c>
      <c r="DJ10" s="63">
        <f>IFERROR(8*(20-_xlfn.XLOOKUP(DJ16,'Absences RH'!$C$4:$QY$4,'Absences RH'!$C$26:$QY$26,"?",0)),"?")</f>
        <v>160</v>
      </c>
      <c r="DK10" s="63">
        <f>IFERROR(8*(20-_xlfn.XLOOKUP(DK16,'Absences RH'!$C$4:$QY$4,'Absences RH'!$C$26:$QY$26,"?",0)),"?")</f>
        <v>160</v>
      </c>
      <c r="DL10" s="63">
        <f>IFERROR(8*(20-_xlfn.XLOOKUP(DL16,'Absences RH'!$C$4:$QY$4,'Absences RH'!$C$26:$QY$26,"?",0)),"?")</f>
        <v>160</v>
      </c>
      <c r="DM10" s="63">
        <f>IFERROR(8*(20-_xlfn.XLOOKUP(DM16,'Absences RH'!$C$4:$QY$4,'Absences RH'!$C$26:$QY$26,"?",0)),"?")</f>
        <v>160</v>
      </c>
      <c r="DN10" s="63">
        <f>IFERROR(8*(20-_xlfn.XLOOKUP(DN16,'Absences RH'!$C$4:$QY$4,'Absences RH'!$C$26:$QY$26,"?",0)),"?")</f>
        <v>160</v>
      </c>
      <c r="DO10" s="63">
        <f>IFERROR(8*(20-_xlfn.XLOOKUP(DO16,'Absences RH'!$C$4:$QY$4,'Absences RH'!$C$26:$QY$26,"?",0)),"?")</f>
        <v>160</v>
      </c>
      <c r="DP10" s="63">
        <f>IFERROR(8*(20-_xlfn.XLOOKUP(DP16,'Absences RH'!$C$4:$QY$4,'Absences RH'!$C$26:$QY$26,"?",0)),"?")</f>
        <v>160</v>
      </c>
      <c r="DQ10" s="63">
        <f>IFERROR(8*(20-_xlfn.XLOOKUP(DQ16,'Absences RH'!$C$4:$QY$4,'Absences RH'!$C$26:$QY$26,"?",0)),"?")</f>
        <v>160</v>
      </c>
      <c r="DR10" s="63">
        <f>IFERROR(8*(20-_xlfn.XLOOKUP(DR16,'Absences RH'!$C$4:$QY$4,'Absences RH'!$C$26:$QY$26,"?",0)),"?")</f>
        <v>160</v>
      </c>
      <c r="DS10" s="63">
        <f>IFERROR(8*(20-_xlfn.XLOOKUP(DS16,'Absences RH'!$C$4:$QY$4,'Absences RH'!$C$26:$QY$26,"?",0)),"?")</f>
        <v>160</v>
      </c>
      <c r="DT10" s="63">
        <f>IFERROR(8*(20-_xlfn.XLOOKUP(DT16,'Absences RH'!$C$4:$QY$4,'Absences RH'!$C$26:$QY$26,"?",0)),"?")</f>
        <v>160</v>
      </c>
      <c r="DU10" s="63">
        <f>IFERROR(8*(20-_xlfn.XLOOKUP(DU16,'Absences RH'!$C$4:$QY$4,'Absences RH'!$C$26:$QY$26,"?",0)),"?")</f>
        <v>160</v>
      </c>
      <c r="DV10" s="63">
        <f>IFERROR(8*(20-_xlfn.XLOOKUP(DV16,'Absences RH'!$C$4:$QY$4,'Absences RH'!$C$26:$QY$26,"?",0)),"?")</f>
        <v>160</v>
      </c>
      <c r="DW10" s="63">
        <f>IFERROR(8*(20-_xlfn.XLOOKUP(DW16,'Absences RH'!$C$4:$QY$4,'Absences RH'!$C$26:$QY$26,"?",0)),"?")</f>
        <v>160</v>
      </c>
      <c r="DX10" s="63">
        <f>IFERROR(8*(20-_xlfn.XLOOKUP(DX16,'Absences RH'!$C$4:$QY$4,'Absences RH'!$C$26:$QY$26,"?",0)),"?")</f>
        <v>160</v>
      </c>
      <c r="DY10" s="63">
        <f>IFERROR(8*(20-_xlfn.XLOOKUP(DY16,'Absences RH'!$C$4:$QY$4,'Absences RH'!$C$26:$QY$26,"?",0)),"?")</f>
        <v>160</v>
      </c>
      <c r="DZ10" s="63">
        <f>IFERROR(8*(20-_xlfn.XLOOKUP(DZ16,'Absences RH'!$C$4:$QY$4,'Absences RH'!$C$26:$QY$26,"?",0)),"?")</f>
        <v>160</v>
      </c>
      <c r="EA10" s="63">
        <f>IFERROR(8*(20-_xlfn.XLOOKUP(EA16,'Absences RH'!$C$4:$QY$4,'Absences RH'!$C$26:$QY$26,"?",0)),"?")</f>
        <v>160</v>
      </c>
      <c r="EB10" s="63">
        <f>IFERROR(8*(20-_xlfn.XLOOKUP(EB16,'Absences RH'!$C$4:$QY$4,'Absences RH'!$C$26:$QY$26,"?",0)),"?")</f>
        <v>160</v>
      </c>
      <c r="EC10" s="63">
        <f>IFERROR(8*(20-_xlfn.XLOOKUP(EC16,'Absences RH'!$C$4:$QY$4,'Absences RH'!$C$26:$QY$26,"?",0)),"?")</f>
        <v>160</v>
      </c>
      <c r="ED10" s="63">
        <f>IFERROR(8*(20-_xlfn.XLOOKUP(ED16,'Absences RH'!$C$4:$QY$4,'Absences RH'!$C$26:$QY$26,"?",0)),"?")</f>
        <v>160</v>
      </c>
      <c r="EE10" s="63">
        <f>IFERROR(8*(20-_xlfn.XLOOKUP(EE16,'Absences RH'!$C$4:$QY$4,'Absences RH'!$C$26:$QY$26,"?",0)),"?")</f>
        <v>160</v>
      </c>
      <c r="EF10" s="63">
        <f>IFERROR(8*(20-_xlfn.XLOOKUP(EF16,'Absences RH'!$C$4:$QY$4,'Absences RH'!$C$26:$QY$26,"?",0)),"?")</f>
        <v>160</v>
      </c>
      <c r="EG10" s="63">
        <f>IFERROR(8*(20-_xlfn.XLOOKUP(EG16,'Absences RH'!$C$4:$QY$4,'Absences RH'!$C$26:$QY$26,"?",0)),"?")</f>
        <v>160</v>
      </c>
      <c r="EH10" s="63">
        <f>IFERROR(8*(20-_xlfn.XLOOKUP(EH16,'Absences RH'!$C$4:$QY$4,'Absences RH'!$C$26:$QY$26,"?",0)),"?")</f>
        <v>160</v>
      </c>
      <c r="EI10" s="63">
        <f>IFERROR(8*(20-_xlfn.XLOOKUP(EI16,'Absences RH'!$C$4:$QY$4,'Absences RH'!$C$26:$QY$26,"?",0)),"?")</f>
        <v>160</v>
      </c>
      <c r="EJ10" s="63">
        <f>IFERROR(8*(20-_xlfn.XLOOKUP(EJ16,'Absences RH'!$C$4:$QY$4,'Absences RH'!$C$26:$QY$26,"?",0)),"?")</f>
        <v>160</v>
      </c>
      <c r="EK10" s="63">
        <f>IFERROR(8*(20-_xlfn.XLOOKUP(EK16,'Absences RH'!$C$4:$QY$4,'Absences RH'!$C$26:$QY$26,"?",0)),"?")</f>
        <v>160</v>
      </c>
      <c r="EL10" s="63">
        <f>IFERROR(8*(20-_xlfn.XLOOKUP(EL16,'Absences RH'!$C$4:$QY$4,'Absences RH'!$C$26:$QY$26,"?",0)),"?")</f>
        <v>160</v>
      </c>
      <c r="EM10" s="63">
        <f>IFERROR(8*(20-_xlfn.XLOOKUP(EM16,'Absences RH'!$C$4:$QY$4,'Absences RH'!$C$26:$QY$26,"?",0)),"?")</f>
        <v>160</v>
      </c>
      <c r="EN10" s="63">
        <f>IFERROR(8*(20-_xlfn.XLOOKUP(EN16,'Absences RH'!$C$4:$QY$4,'Absences RH'!$C$26:$QY$26,"?",0)),"?")</f>
        <v>160</v>
      </c>
      <c r="EO10" s="63">
        <f>IFERROR(8*(20-_xlfn.XLOOKUP(EO16,'Absences RH'!$C$4:$QY$4,'Absences RH'!$C$26:$QY$26,"?",0)),"?")</f>
        <v>160</v>
      </c>
      <c r="EP10" s="63">
        <f>IFERROR(8*(20-_xlfn.XLOOKUP(EP16,'Absences RH'!$C$4:$QY$4,'Absences RH'!$C$26:$QY$26,"?",0)),"?")</f>
        <v>160</v>
      </c>
      <c r="EQ10" s="63">
        <f>IFERROR(8*(20-_xlfn.XLOOKUP(EQ16,'Absences RH'!$C$4:$QY$4,'Absences RH'!$C$26:$QY$26,"?",0)),"?")</f>
        <v>160</v>
      </c>
      <c r="ER10" s="63">
        <f>IFERROR(8*(20-_xlfn.XLOOKUP(ER16,'Absences RH'!$C$4:$QY$4,'Absences RH'!$C$26:$QY$26,"?",0)),"?")</f>
        <v>152</v>
      </c>
      <c r="ES10" s="63">
        <f>IFERROR(8*(20-_xlfn.XLOOKUP(ES16,'Absences RH'!$C$4:$QY$4,'Absences RH'!$C$26:$QY$26,"?",0)),"?")</f>
        <v>152</v>
      </c>
      <c r="ET10" s="63">
        <f>IFERROR(8*(20-_xlfn.XLOOKUP(ET16,'Absences RH'!$C$4:$QY$4,'Absences RH'!$C$26:$QY$26,"?",0)),"?")</f>
        <v>152</v>
      </c>
      <c r="EU10" s="63">
        <f>IFERROR(8*(20-_xlfn.XLOOKUP(EU16,'Absences RH'!$C$4:$QY$4,'Absences RH'!$C$26:$QY$26,"?",0)),"?")</f>
        <v>160</v>
      </c>
      <c r="EV10" s="63">
        <f>IFERROR(8*(20-_xlfn.XLOOKUP(EV16,'Absences RH'!$C$4:$QY$4,'Absences RH'!$C$26:$QY$26,"?",0)),"?")</f>
        <v>160</v>
      </c>
      <c r="EW10" s="63">
        <f>IFERROR(8*(20-_xlfn.XLOOKUP(EW16,'Absences RH'!$C$4:$QY$4,'Absences RH'!$C$26:$QY$26,"?",0)),"?")</f>
        <v>160</v>
      </c>
      <c r="EX10" s="63">
        <f>IFERROR(8*(20-_xlfn.XLOOKUP(EX16,'Absences RH'!$C$4:$QY$4,'Absences RH'!$C$26:$QY$26,"?",0)),"?")</f>
        <v>160</v>
      </c>
      <c r="EY10" s="63">
        <f>IFERROR(8*(20-_xlfn.XLOOKUP(EY16,'Absences RH'!$C$4:$QY$4,'Absences RH'!$C$26:$QY$26,"?",0)),"?")</f>
        <v>160</v>
      </c>
      <c r="EZ10" s="63">
        <f>IFERROR(8*(20-_xlfn.XLOOKUP(EZ16,'Absences RH'!$C$4:$QY$4,'Absences RH'!$C$26:$QY$26,"?",0)),"?")</f>
        <v>160</v>
      </c>
      <c r="FA10" s="63">
        <f>IFERROR(8*(20-_xlfn.XLOOKUP(FA16,'Absences RH'!$C$4:$QY$4,'Absences RH'!$C$26:$QY$26,"?",0)),"?")</f>
        <v>160</v>
      </c>
      <c r="FB10" s="63">
        <f>IFERROR(8*(20-_xlfn.XLOOKUP(FB16,'Absences RH'!$C$4:$QY$4,'Absences RH'!$C$26:$QY$26,"?",0)),"?")</f>
        <v>160</v>
      </c>
      <c r="FC10" s="63">
        <f>IFERROR(8*(20-_xlfn.XLOOKUP(FC16,'Absences RH'!$C$4:$QY$4,'Absences RH'!$C$26:$QY$26,"?",0)),"?")</f>
        <v>160</v>
      </c>
      <c r="FD10" s="63">
        <f>IFERROR(8*(20-_xlfn.XLOOKUP(FD16,'Absences RH'!$C$4:$QY$4,'Absences RH'!$C$26:$QY$26,"?",0)),"?")</f>
        <v>160</v>
      </c>
      <c r="FE10" s="63">
        <f>IFERROR(8*(20-_xlfn.XLOOKUP(FE16,'Absences RH'!$C$4:$QY$4,'Absences RH'!$C$26:$QY$26,"?",0)),"?")</f>
        <v>160</v>
      </c>
      <c r="FF10" s="63">
        <f>IFERROR(8*(20-_xlfn.XLOOKUP(FF16,'Absences RH'!$C$4:$QY$4,'Absences RH'!$C$26:$QY$26,"?",0)),"?")</f>
        <v>160</v>
      </c>
      <c r="FG10" s="63">
        <f>IFERROR(8*(20-_xlfn.XLOOKUP(FG16,'Absences RH'!$C$4:$QY$4,'Absences RH'!$C$26:$QY$26,"?",0)),"?")</f>
        <v>160</v>
      </c>
      <c r="FH10" s="63">
        <f>IFERROR(8*(20-_xlfn.XLOOKUP(FH16,'Absences RH'!$C$4:$QY$4,'Absences RH'!$C$26:$QY$26,"?",0)),"?")</f>
        <v>160</v>
      </c>
      <c r="FI10" s="63">
        <f>IFERROR(8*(20-_xlfn.XLOOKUP(FI16,'Absences RH'!$C$4:$QY$4,'Absences RH'!$C$26:$QY$26,"?",0)),"?")</f>
        <v>160</v>
      </c>
      <c r="FJ10" s="63">
        <f>IFERROR(8*(20-_xlfn.XLOOKUP(FJ16,'Absences RH'!$C$4:$QY$4,'Absences RH'!$C$26:$QY$26,"?",0)),"?")</f>
        <v>160</v>
      </c>
      <c r="FK10" s="63">
        <f>IFERROR(8*(20-_xlfn.XLOOKUP(FK16,'Absences RH'!$C$4:$QY$4,'Absences RH'!$C$26:$QY$26,"?",0)),"?")</f>
        <v>160</v>
      </c>
      <c r="FL10" s="63">
        <f>IFERROR(8*(20-_xlfn.XLOOKUP(FL16,'Absences RH'!$C$4:$QY$4,'Absences RH'!$C$26:$QY$26,"?",0)),"?")</f>
        <v>160</v>
      </c>
      <c r="FM10" s="63">
        <f>IFERROR(8*(20-_xlfn.XLOOKUP(FM16,'Absences RH'!$C$4:$QY$4,'Absences RH'!$C$26:$QY$26,"?",0)),"?")</f>
        <v>160</v>
      </c>
      <c r="FN10" s="63">
        <f>IFERROR(8*(20-_xlfn.XLOOKUP(FN16,'Absences RH'!$C$4:$QY$4,'Absences RH'!$C$26:$QY$26,"?",0)),"?")</f>
        <v>160</v>
      </c>
      <c r="FO10" s="63">
        <f>IFERROR(8*(20-_xlfn.XLOOKUP(FO16,'Absences RH'!$C$4:$QY$4,'Absences RH'!$C$26:$QY$26,"?",0)),"?")</f>
        <v>160</v>
      </c>
      <c r="FP10" s="63">
        <f>IFERROR(8*(20-_xlfn.XLOOKUP(FP16,'Absences RH'!$C$4:$QY$4,'Absences RH'!$C$26:$QY$26,"?",0)),"?")</f>
        <v>160</v>
      </c>
      <c r="FQ10" s="63">
        <f>IFERROR(8*(20-_xlfn.XLOOKUP(FQ16,'Absences RH'!$C$4:$QY$4,'Absences RH'!$C$26:$QY$26,"?",0)),"?")</f>
        <v>160</v>
      </c>
      <c r="FR10" s="63">
        <f>IFERROR(8*(20-_xlfn.XLOOKUP(FR16,'Absences RH'!$C$4:$QY$4,'Absences RH'!$C$26:$QY$26,"?",0)),"?")</f>
        <v>160</v>
      </c>
      <c r="FS10" s="63">
        <f>IFERROR(8*(20-_xlfn.XLOOKUP(FS16,'Absences RH'!$C$4:$QY$4,'Absences RH'!$C$26:$QY$26,"?",0)),"?")</f>
        <v>160</v>
      </c>
      <c r="FT10" s="63">
        <f>IFERROR(8*(20-_xlfn.XLOOKUP(FT16,'Absences RH'!$C$4:$QY$4,'Absences RH'!$C$26:$QY$26,"?",0)),"?")</f>
        <v>160</v>
      </c>
      <c r="FU10" s="63">
        <f>IFERROR(8*(20-_xlfn.XLOOKUP(FU16,'Absences RH'!$C$4:$QY$4,'Absences RH'!$C$26:$QY$26,"?",0)),"?")</f>
        <v>160</v>
      </c>
      <c r="FV10" s="63">
        <f>IFERROR(8*(20-_xlfn.XLOOKUP(FV16,'Absences RH'!$C$4:$QY$4,'Absences RH'!$C$26:$QY$26,"?",0)),"?")</f>
        <v>160</v>
      </c>
      <c r="FW10" s="63">
        <f>IFERROR(8*(20-_xlfn.XLOOKUP(FW16,'Absences RH'!$C$4:$QY$4,'Absences RH'!$C$26:$QY$26,"?",0)),"?")</f>
        <v>160</v>
      </c>
      <c r="FX10" s="63">
        <f>IFERROR(8*(20-_xlfn.XLOOKUP(FX16,'Absences RH'!$C$4:$QY$4,'Absences RH'!$C$26:$QY$26,"?",0)),"?")</f>
        <v>160</v>
      </c>
      <c r="FY10" s="63">
        <f>IFERROR(8*(20-_xlfn.XLOOKUP(FY16,'Absences RH'!$C$4:$QY$4,'Absences RH'!$C$26:$QY$26,"?",0)),"?")</f>
        <v>160</v>
      </c>
      <c r="FZ10" s="63">
        <f>IFERROR(8*(20-_xlfn.XLOOKUP(FZ16,'Absences RH'!$C$4:$QY$4,'Absences RH'!$C$26:$QY$26,"?",0)),"?")</f>
        <v>160</v>
      </c>
      <c r="GA10" s="63">
        <f>IFERROR(8*(20-_xlfn.XLOOKUP(GA16,'Absences RH'!$C$4:$QY$4,'Absences RH'!$C$26:$QY$26,"?",0)),"?")</f>
        <v>160</v>
      </c>
      <c r="GB10" s="63">
        <f>IFERROR(8*(20-_xlfn.XLOOKUP(GB16,'Absences RH'!$C$4:$QY$4,'Absences RH'!$C$26:$QY$26,"?",0)),"?")</f>
        <v>160</v>
      </c>
      <c r="GC10" s="63">
        <f>IFERROR(8*(20-_xlfn.XLOOKUP(GC16,'Absences RH'!$C$4:$QY$4,'Absences RH'!$C$26:$QY$26,"?",0)),"?")</f>
        <v>160</v>
      </c>
      <c r="GD10" s="63">
        <f>IFERROR(8*(20-_xlfn.XLOOKUP(GD16,'Absences RH'!$C$4:$QY$4,'Absences RH'!$C$26:$QY$26,"?",0)),"?")</f>
        <v>160</v>
      </c>
      <c r="GE10" s="63">
        <f>IFERROR(8*(20-_xlfn.XLOOKUP(GE16,'Absences RH'!$C$4:$QY$4,'Absences RH'!$C$26:$QY$26,"?",0)),"?")</f>
        <v>160</v>
      </c>
      <c r="GF10" s="63">
        <f>IFERROR(8*(20-_xlfn.XLOOKUP(GF16,'Absences RH'!$C$4:$QY$4,'Absences RH'!$C$26:$QY$26,"?",0)),"?")</f>
        <v>160</v>
      </c>
      <c r="GG10" s="63">
        <f>IFERROR(8*(20-_xlfn.XLOOKUP(GG16,'Absences RH'!$C$4:$QY$4,'Absences RH'!$C$26:$QY$26,"?",0)),"?")</f>
        <v>160</v>
      </c>
      <c r="GH10" s="63">
        <f>IFERROR(8*(20-_xlfn.XLOOKUP(GH16,'Absences RH'!$C$4:$QY$4,'Absences RH'!$C$26:$QY$26,"?",0)),"?")</f>
        <v>160</v>
      </c>
      <c r="GI10" s="63">
        <f>IFERROR(8*(20-_xlfn.XLOOKUP(GI16,'Absences RH'!$C$4:$QY$4,'Absences RH'!$C$26:$QY$26,"?",0)),"?")</f>
        <v>160</v>
      </c>
      <c r="GJ10" s="63">
        <f>IFERROR(8*(20-_xlfn.XLOOKUP(GJ16,'Absences RH'!$C$4:$QY$4,'Absences RH'!$C$26:$QY$26,"?",0)),"?")</f>
        <v>160</v>
      </c>
      <c r="GK10" s="63">
        <f>IFERROR(8*(20-_xlfn.XLOOKUP(GK16,'Absences RH'!$C$4:$QY$4,'Absences RH'!$C$26:$QY$26,"?",0)),"?")</f>
        <v>160</v>
      </c>
      <c r="GL10" s="63">
        <f>IFERROR(8*(20-_xlfn.XLOOKUP(GL16,'Absences RH'!$C$4:$QY$4,'Absences RH'!$C$26:$QY$26,"?",0)),"?")</f>
        <v>160</v>
      </c>
      <c r="GM10" s="63">
        <f>IFERROR(8*(20-_xlfn.XLOOKUP(GM16,'Absences RH'!$C$4:$QY$4,'Absences RH'!$C$26:$QY$26,"?",0)),"?")</f>
        <v>160</v>
      </c>
      <c r="GN10" s="63">
        <f>IFERROR(8*(20-_xlfn.XLOOKUP(GN16,'Absences RH'!$C$4:$QY$4,'Absences RH'!$C$26:$QY$26,"?",0)),"?")</f>
        <v>160</v>
      </c>
      <c r="GO10" s="63">
        <f>IFERROR(8*(20-_xlfn.XLOOKUP(GO16,'Absences RH'!$C$4:$QY$4,'Absences RH'!$C$26:$QY$26,"?",0)),"?")</f>
        <v>160</v>
      </c>
      <c r="GP10" s="63">
        <f>IFERROR(8*(20-_xlfn.XLOOKUP(GP16,'Absences RH'!$C$4:$QY$4,'Absences RH'!$C$26:$QY$26,"?",0)),"?")</f>
        <v>160</v>
      </c>
      <c r="GQ10" s="63">
        <f>IFERROR(8*(20-_xlfn.XLOOKUP(GQ16,'Absences RH'!$C$4:$QY$4,'Absences RH'!$C$26:$QY$26,"?",0)),"?")</f>
        <v>160</v>
      </c>
      <c r="GR10" s="63">
        <f>IFERROR(8*(20-_xlfn.XLOOKUP(GR16,'Absences RH'!$C$4:$QY$4,'Absences RH'!$C$26:$QY$26,"?",0)),"?")</f>
        <v>160</v>
      </c>
      <c r="GS10" s="63">
        <f>IFERROR(8*(20-_xlfn.XLOOKUP(GS16,'Absences RH'!$C$4:$QY$4,'Absences RH'!$C$26:$QY$26,"?",0)),"?")</f>
        <v>160</v>
      </c>
      <c r="GT10" s="63">
        <f>IFERROR(8*(20-_xlfn.XLOOKUP(GT16,'Absences RH'!$C$4:$QY$4,'Absences RH'!$C$26:$QY$26,"?",0)),"?")</f>
        <v>160</v>
      </c>
      <c r="GU10" s="63">
        <f>IFERROR(8*(20-_xlfn.XLOOKUP(GU16,'Absences RH'!$C$4:$QY$4,'Absences RH'!$C$26:$QY$26,"?",0)),"?")</f>
        <v>160</v>
      </c>
      <c r="GV10" s="63">
        <f>IFERROR(8*(20-_xlfn.XLOOKUP(GV16,'Absences RH'!$C$4:$QY$4,'Absences RH'!$C$26:$QY$26,"?",0)),"?")</f>
        <v>160</v>
      </c>
      <c r="GW10" s="63">
        <f>IFERROR(8*(20-_xlfn.XLOOKUP(GW16,'Absences RH'!$C$4:$QY$4,'Absences RH'!$C$26:$QY$26,"?",0)),"?")</f>
        <v>160</v>
      </c>
      <c r="GX10" s="63">
        <f>IFERROR(8*(20-_xlfn.XLOOKUP(GX16,'Absences RH'!$C$4:$QY$4,'Absences RH'!$C$26:$QY$26,"?",0)),"?")</f>
        <v>160</v>
      </c>
      <c r="GY10" s="63">
        <f>IFERROR(8*(20-_xlfn.XLOOKUP(GY16,'Absences RH'!$C$4:$QY$4,'Absences RH'!$C$26:$QY$26,"?",0)),"?")</f>
        <v>160</v>
      </c>
      <c r="GZ10" s="63">
        <f>IFERROR(8*(20-_xlfn.XLOOKUP(GZ16,'Absences RH'!$C$4:$QY$4,'Absences RH'!$C$26:$QY$26,"?",0)),"?")</f>
        <v>160</v>
      </c>
      <c r="HA10" s="63">
        <f>IFERROR(8*(20-_xlfn.XLOOKUP(HA16,'Absences RH'!$C$4:$QY$4,'Absences RH'!$C$26:$QY$26,"?",0)),"?")</f>
        <v>160</v>
      </c>
      <c r="HB10" s="63">
        <f>IFERROR(8*(20-_xlfn.XLOOKUP(HB16,'Absences RH'!$C$4:$QY$4,'Absences RH'!$C$26:$QY$26,"?",0)),"?")</f>
        <v>160</v>
      </c>
      <c r="HC10" s="63">
        <f>IFERROR(8*(20-_xlfn.XLOOKUP(HC16,'Absences RH'!$C$4:$QY$4,'Absences RH'!$C$26:$QY$26,"?",0)),"?")</f>
        <v>160</v>
      </c>
      <c r="HD10" s="63">
        <f>IFERROR(8*(20-_xlfn.XLOOKUP(HD16,'Absences RH'!$C$4:$QY$4,'Absences RH'!$C$26:$QY$26,"?",0)),"?")</f>
        <v>160</v>
      </c>
      <c r="HE10" s="63">
        <f>IFERROR(8*(20-_xlfn.XLOOKUP(HE16,'Absences RH'!$C$4:$QY$4,'Absences RH'!$C$26:$QY$26,"?",0)),"?")</f>
        <v>160</v>
      </c>
      <c r="HF10" s="63">
        <f>IFERROR(8*(20-_xlfn.XLOOKUP(HF16,'Absences RH'!$C$4:$QY$4,'Absences RH'!$C$26:$QY$26,"?",0)),"?")</f>
        <v>160</v>
      </c>
      <c r="HG10" s="63">
        <f>IFERROR(8*(20-_xlfn.XLOOKUP(HG16,'Absences RH'!$C$4:$QY$4,'Absences RH'!$C$26:$QY$26,"?",0)),"?")</f>
        <v>160</v>
      </c>
      <c r="HH10" s="63">
        <f>IFERROR(8*(20-_xlfn.XLOOKUP(HH16,'Absences RH'!$C$4:$QY$4,'Absences RH'!$C$26:$QY$26,"?",0)),"?")</f>
        <v>160</v>
      </c>
      <c r="HI10" s="63">
        <f>IFERROR(8*(20-_xlfn.XLOOKUP(HI16,'Absences RH'!$C$4:$QY$4,'Absences RH'!$C$26:$QY$26,"?",0)),"?")</f>
        <v>160</v>
      </c>
      <c r="HJ10" s="63">
        <f>IFERROR(8*(20-_xlfn.XLOOKUP(HJ16,'Absences RH'!$C$4:$QY$4,'Absences RH'!$C$26:$QY$26,"?",0)),"?")</f>
        <v>160</v>
      </c>
      <c r="HK10" s="63">
        <f>IFERROR(8*(20-_xlfn.XLOOKUP(HK16,'Absences RH'!$C$4:$QY$4,'Absences RH'!$C$26:$QY$26,"?",0)),"?")</f>
        <v>160</v>
      </c>
      <c r="HL10" s="63">
        <f>IFERROR(8*(20-_xlfn.XLOOKUP(HL16,'Absences RH'!$C$4:$QY$4,'Absences RH'!$C$26:$QY$26,"?",0)),"?")</f>
        <v>160</v>
      </c>
      <c r="HM10" s="63">
        <f>IFERROR(8*(20-_xlfn.XLOOKUP(HM16,'Absences RH'!$C$4:$QY$4,'Absences RH'!$C$26:$QY$26,"?",0)),"?")</f>
        <v>160</v>
      </c>
      <c r="HN10" s="63">
        <f>IFERROR(8*(20-_xlfn.XLOOKUP(HN16,'Absences RH'!$C$4:$QY$4,'Absences RH'!$C$26:$QY$26,"?",0)),"?")</f>
        <v>160</v>
      </c>
      <c r="HO10" s="63">
        <f>IFERROR(8*(20-_xlfn.XLOOKUP(HO16,'Absences RH'!$C$4:$QY$4,'Absences RH'!$C$26:$QY$26,"?",0)),"?")</f>
        <v>160</v>
      </c>
      <c r="HP10" s="63">
        <f>IFERROR(8*(20-_xlfn.XLOOKUP(HP16,'Absences RH'!$C$4:$QY$4,'Absences RH'!$C$26:$QY$26,"?",0)),"?")</f>
        <v>160</v>
      </c>
      <c r="HQ10" s="63">
        <f>IFERROR(8*(20-_xlfn.XLOOKUP(HQ16,'Absences RH'!$C$4:$QY$4,'Absences RH'!$C$26:$QY$26,"?",0)),"?")</f>
        <v>160</v>
      </c>
      <c r="HR10" s="63">
        <f>IFERROR(8*(20-_xlfn.XLOOKUP(HR16,'Absences RH'!$C$4:$QY$4,'Absences RH'!$C$26:$QY$26,"?",0)),"?")</f>
        <v>160</v>
      </c>
      <c r="HS10" s="63">
        <f>IFERROR(8*(20-_xlfn.XLOOKUP(HS16,'Absences RH'!$C$4:$QY$4,'Absences RH'!$C$26:$QY$26,"?",0)),"?")</f>
        <v>160</v>
      </c>
      <c r="HT10" s="63">
        <f>IFERROR(8*(20-_xlfn.XLOOKUP(HT16,'Absences RH'!$C$4:$QY$4,'Absences RH'!$C$26:$QY$26,"?",0)),"?")</f>
        <v>160</v>
      </c>
      <c r="HU10" s="63">
        <f>IFERROR(8*(20-_xlfn.XLOOKUP(HU16,'Absences RH'!$C$4:$QY$4,'Absences RH'!$C$26:$QY$26,"?",0)),"?")</f>
        <v>160</v>
      </c>
      <c r="HV10" s="63">
        <f>IFERROR(8*(20-_xlfn.XLOOKUP(HV16,'Absences RH'!$C$4:$QY$4,'Absences RH'!$C$26:$QY$26,"?",0)),"?")</f>
        <v>160</v>
      </c>
      <c r="HW10" s="63">
        <f>IFERROR(8*(20-_xlfn.XLOOKUP(HW16,'Absences RH'!$C$4:$QY$4,'Absences RH'!$C$26:$QY$26,"?",0)),"?")</f>
        <v>160</v>
      </c>
      <c r="HX10" s="63">
        <f>IFERROR(8*(20-_xlfn.XLOOKUP(HX16,'Absences RH'!$C$4:$QY$4,'Absences RH'!$C$26:$QY$26,"?",0)),"?")</f>
        <v>160</v>
      </c>
      <c r="HY10" s="63">
        <f>IFERROR(8*(20-_xlfn.XLOOKUP(HY16,'Absences RH'!$C$4:$QY$4,'Absences RH'!$C$26:$QY$26,"?",0)),"?")</f>
        <v>160</v>
      </c>
      <c r="HZ10" s="63">
        <f>IFERROR(8*(20-_xlfn.XLOOKUP(HZ16,'Absences RH'!$C$4:$QY$4,'Absences RH'!$C$26:$QY$26,"?",0)),"?")</f>
        <v>160</v>
      </c>
      <c r="IA10" s="63">
        <f>IFERROR(8*(20-_xlfn.XLOOKUP(IA16,'Absences RH'!$C$4:$QY$4,'Absences RH'!$C$26:$QY$26,"?",0)),"?")</f>
        <v>160</v>
      </c>
      <c r="IB10" s="63">
        <f>IFERROR(8*(20-_xlfn.XLOOKUP(IB16,'Absences RH'!$C$4:$QY$4,'Absences RH'!$C$26:$QY$26,"?",0)),"?")</f>
        <v>160</v>
      </c>
      <c r="IC10" s="63">
        <f>IFERROR(8*(20-_xlfn.XLOOKUP(IC16,'Absences RH'!$C$4:$QY$4,'Absences RH'!$C$26:$QY$26,"?",0)),"?")</f>
        <v>160</v>
      </c>
      <c r="ID10" s="63">
        <f>IFERROR(8*(20-_xlfn.XLOOKUP(ID16,'Absences RH'!$C$4:$QY$4,'Absences RH'!$C$26:$QY$26,"?",0)),"?")</f>
        <v>160</v>
      </c>
      <c r="IE10" s="63">
        <f>IFERROR(8*(20-_xlfn.XLOOKUP(IE16,'Absences RH'!$C$4:$QY$4,'Absences RH'!$C$26:$QY$26,"?",0)),"?")</f>
        <v>160</v>
      </c>
      <c r="IF10" s="63">
        <f>IFERROR(8*(20-_xlfn.XLOOKUP(IF16,'Absences RH'!$C$4:$QY$4,'Absences RH'!$C$26:$QY$26,"?",0)),"?")</f>
        <v>160</v>
      </c>
      <c r="IG10" s="63">
        <f>IFERROR(8*(20-_xlfn.XLOOKUP(IG16,'Absences RH'!$C$4:$QY$4,'Absences RH'!$C$26:$QY$26,"?",0)),"?")</f>
        <v>160</v>
      </c>
      <c r="IH10" s="63">
        <f>IFERROR(8*(20-_xlfn.XLOOKUP(IH16,'Absences RH'!$C$4:$QY$4,'Absences RH'!$C$26:$QY$26,"?",0)),"?")</f>
        <v>160</v>
      </c>
      <c r="II10" s="63">
        <f>IFERROR(8*(20-_xlfn.XLOOKUP(II16,'Absences RH'!$C$4:$QY$4,'Absences RH'!$C$26:$QY$26,"?",0)),"?")</f>
        <v>160</v>
      </c>
      <c r="IJ10" s="63">
        <f>IFERROR(8*(20-_xlfn.XLOOKUP(IJ16,'Absences RH'!$C$4:$QY$4,'Absences RH'!$C$26:$QY$26,"?",0)),"?")</f>
        <v>160</v>
      </c>
      <c r="IK10" s="63">
        <f>IFERROR(8*(20-_xlfn.XLOOKUP(IK16,'Absences RH'!$C$4:$QY$4,'Absences RH'!$C$26:$QY$26,"?",0)),"?")</f>
        <v>160</v>
      </c>
      <c r="IL10" s="63">
        <f>IFERROR(8*(20-_xlfn.XLOOKUP(IL16,'Absences RH'!$C$4:$QY$4,'Absences RH'!$C$26:$QY$26,"?",0)),"?")</f>
        <v>160</v>
      </c>
      <c r="IM10" s="63">
        <f>IFERROR(8*(20-_xlfn.XLOOKUP(IM16,'Absences RH'!$C$4:$QY$4,'Absences RH'!$C$26:$QY$26,"?",0)),"?")</f>
        <v>160</v>
      </c>
      <c r="IN10" s="63">
        <f>IFERROR(8*(20-_xlfn.XLOOKUP(IN16,'Absences RH'!$C$4:$QY$4,'Absences RH'!$C$26:$QY$26,"?",0)),"?")</f>
        <v>160</v>
      </c>
      <c r="IO10" s="63">
        <f>IFERROR(8*(20-_xlfn.XLOOKUP(IO16,'Absences RH'!$C$4:$QY$4,'Absences RH'!$C$26:$QY$26,"?",0)),"?")</f>
        <v>160</v>
      </c>
      <c r="IP10" s="63">
        <f>IFERROR(8*(20-_xlfn.XLOOKUP(IP16,'Absences RH'!$C$4:$QY$4,'Absences RH'!$C$26:$QY$26,"?",0)),"?")</f>
        <v>160</v>
      </c>
      <c r="IQ10" s="63">
        <f>IFERROR(8*(20-_xlfn.XLOOKUP(IQ16,'Absences RH'!$C$4:$QY$4,'Absences RH'!$C$26:$QY$26,"?",0)),"?")</f>
        <v>160</v>
      </c>
      <c r="IR10" s="63">
        <f>IFERROR(8*(20-_xlfn.XLOOKUP(IR16,'Absences RH'!$C$4:$QY$4,'Absences RH'!$C$26:$QY$26,"?",0)),"?")</f>
        <v>160</v>
      </c>
      <c r="IS10" s="63">
        <f>IFERROR(8*(20-_xlfn.XLOOKUP(IS16,'Absences RH'!$C$4:$QY$4,'Absences RH'!$C$26:$QY$26,"?",0)),"?")</f>
        <v>160</v>
      </c>
      <c r="IT10" s="63">
        <f>IFERROR(8*(20-_xlfn.XLOOKUP(IT16,'Absences RH'!$C$4:$QY$4,'Absences RH'!$C$26:$QY$26,"?",0)),"?")</f>
        <v>160</v>
      </c>
      <c r="IU10" s="63">
        <f>IFERROR(8*(20-_xlfn.XLOOKUP(IU16,'Absences RH'!$C$4:$QY$4,'Absences RH'!$C$26:$QY$26,"?",0)),"?")</f>
        <v>160</v>
      </c>
      <c r="IV10" s="63">
        <f>IFERROR(8*(20-_xlfn.XLOOKUP(IV16,'Absences RH'!$C$4:$QY$4,'Absences RH'!$C$26:$QY$26,"?",0)),"?")</f>
        <v>160</v>
      </c>
      <c r="IW10" s="63">
        <f>IFERROR(8*(20-_xlfn.XLOOKUP(IW16,'Absences RH'!$C$4:$QY$4,'Absences RH'!$C$26:$QY$26,"?",0)),"?")</f>
        <v>160</v>
      </c>
      <c r="IX10" s="63">
        <f>IFERROR(8*(20-_xlfn.XLOOKUP(IX16,'Absences RH'!$C$4:$QY$4,'Absences RH'!$C$26:$QY$26,"?",0)),"?")</f>
        <v>160</v>
      </c>
      <c r="IY10" s="63">
        <f>IFERROR(8*(20-_xlfn.XLOOKUP(IY16,'Absences RH'!$C$4:$QY$4,'Absences RH'!$C$26:$QY$26,"?",0)),"?")</f>
        <v>160</v>
      </c>
      <c r="IZ10" s="63">
        <f>IFERROR(8*(20-_xlfn.XLOOKUP(IZ16,'Absences RH'!$C$4:$QY$4,'Absences RH'!$C$26:$QY$26,"?",0)),"?")</f>
        <v>160</v>
      </c>
      <c r="JA10" s="63">
        <f>IFERROR(8*(20-_xlfn.XLOOKUP(JA16,'Absences RH'!$C$4:$QY$4,'Absences RH'!$C$26:$QY$26,"?",0)),"?")</f>
        <v>160</v>
      </c>
      <c r="JB10" s="63">
        <f>IFERROR(8*(20-_xlfn.XLOOKUP(JB16,'Absences RH'!$C$4:$QY$4,'Absences RH'!$C$26:$QY$26,"?",0)),"?")</f>
        <v>160</v>
      </c>
      <c r="JC10" s="63">
        <f>IFERROR(8*(20-_xlfn.XLOOKUP(JC16,'Absences RH'!$C$4:$QY$4,'Absences RH'!$C$26:$QY$26,"?",0)),"?")</f>
        <v>160</v>
      </c>
      <c r="JD10" s="63">
        <f>IFERROR(8*(20-_xlfn.XLOOKUP(JD16,'Absences RH'!$C$4:$QY$4,'Absences RH'!$C$26:$QY$26,"?",0)),"?")</f>
        <v>160</v>
      </c>
      <c r="JE10" s="63">
        <f>IFERROR(8*(20-_xlfn.XLOOKUP(JE16,'Absences RH'!$C$4:$QY$4,'Absences RH'!$C$26:$QY$26,"?",0)),"?")</f>
        <v>160</v>
      </c>
      <c r="JF10" s="63">
        <f>IFERROR(8*(20-_xlfn.XLOOKUP(JF16,'Absences RH'!$C$4:$QY$4,'Absences RH'!$C$26:$QY$26,"?",0)),"?")</f>
        <v>160</v>
      </c>
      <c r="JG10" s="63">
        <f>IFERROR(8*(20-_xlfn.XLOOKUP(JG16,'Absences RH'!$C$4:$QY$4,'Absences RH'!$C$26:$QY$26,"?",0)),"?")</f>
        <v>160</v>
      </c>
      <c r="JH10" s="63">
        <f>IFERROR(8*(20-_xlfn.XLOOKUP(JH16,'Absences RH'!$C$4:$QY$4,'Absences RH'!$C$26:$QY$26,"?",0)),"?")</f>
        <v>160</v>
      </c>
      <c r="JI10" s="63">
        <f>IFERROR(8*(20-_xlfn.XLOOKUP(JI16,'Absences RH'!$C$4:$QY$4,'Absences RH'!$C$26:$QY$26,"?",0)),"?")</f>
        <v>160</v>
      </c>
      <c r="JJ10" s="63">
        <f>IFERROR(8*(20-_xlfn.XLOOKUP(JJ16,'Absences RH'!$C$4:$QY$4,'Absences RH'!$C$26:$QY$26,"?",0)),"?")</f>
        <v>160</v>
      </c>
      <c r="JK10" s="63">
        <f>IFERROR(8*(20-_xlfn.XLOOKUP(JK16,'Absences RH'!$C$4:$QY$4,'Absences RH'!$C$26:$QY$26,"?",0)),"?")</f>
        <v>160</v>
      </c>
      <c r="JL10" s="63">
        <f>IFERROR(8*(20-_xlfn.XLOOKUP(JL16,'Absences RH'!$C$4:$QY$4,'Absences RH'!$C$26:$QY$26,"?",0)),"?")</f>
        <v>160</v>
      </c>
      <c r="JM10" s="63">
        <f>IFERROR(8*(20-_xlfn.XLOOKUP(JM16,'Absences RH'!$C$4:$QY$4,'Absences RH'!$C$26:$QY$26,"?",0)),"?")</f>
        <v>160</v>
      </c>
      <c r="JN10" s="63">
        <f>IFERROR(8*(20-_xlfn.XLOOKUP(JN16,'Absences RH'!$C$4:$QY$4,'Absences RH'!$C$26:$QY$26,"?",0)),"?")</f>
        <v>160</v>
      </c>
      <c r="JO10" s="63">
        <f>IFERROR(8*(20-_xlfn.XLOOKUP(JO16,'Absences RH'!$C$4:$QY$4,'Absences RH'!$C$26:$QY$26,"?",0)),"?")</f>
        <v>160</v>
      </c>
      <c r="JP10" s="63">
        <f>IFERROR(8*(20-_xlfn.XLOOKUP(JP16,'Absences RH'!$C$4:$QY$4,'Absences RH'!$C$26:$QY$26,"?",0)),"?")</f>
        <v>160</v>
      </c>
      <c r="JQ10" s="63">
        <f>IFERROR(8*(20-_xlfn.XLOOKUP(JQ16,'Absences RH'!$C$4:$QY$4,'Absences RH'!$C$26:$QY$26,"?",0)),"?")</f>
        <v>160</v>
      </c>
      <c r="JR10" s="63">
        <f>IFERROR(8*(20-_xlfn.XLOOKUP(JR16,'Absences RH'!$C$4:$QY$4,'Absences RH'!$C$26:$QY$26,"?",0)),"?")</f>
        <v>160</v>
      </c>
      <c r="JS10" s="63">
        <f>IFERROR(8*(20-_xlfn.XLOOKUP(JS16,'Absences RH'!$C$4:$QY$4,'Absences RH'!$C$26:$QY$26,"?",0)),"?")</f>
        <v>160</v>
      </c>
      <c r="JT10" s="63">
        <f>IFERROR(8*(20-_xlfn.XLOOKUP(JT16,'Absences RH'!$C$4:$QY$4,'Absences RH'!$C$26:$QY$26,"?",0)),"?")</f>
        <v>160</v>
      </c>
      <c r="JU10" s="63">
        <f>IFERROR(8*(20-_xlfn.XLOOKUP(JU16,'Absences RH'!$C$4:$QY$4,'Absences RH'!$C$26:$QY$26,"?",0)),"?")</f>
        <v>160</v>
      </c>
      <c r="JV10" s="63">
        <f>IFERROR(8*(20-_xlfn.XLOOKUP(JV16,'Absences RH'!$C$4:$QY$4,'Absences RH'!$C$26:$QY$26,"?",0)),"?")</f>
        <v>160</v>
      </c>
      <c r="JW10" s="63">
        <f>IFERROR(8*(20-_xlfn.XLOOKUP(JW16,'Absences RH'!$C$4:$QY$4,'Absences RH'!$C$26:$QY$26,"?",0)),"?")</f>
        <v>160</v>
      </c>
      <c r="JX10" s="63">
        <f>IFERROR(8*(20-_xlfn.XLOOKUP(JX16,'Absences RH'!$C$4:$QY$4,'Absences RH'!$C$26:$QY$26,"?",0)),"?")</f>
        <v>160</v>
      </c>
      <c r="JY10" s="63">
        <f>IFERROR(8*(20-_xlfn.XLOOKUP(JY16,'Absences RH'!$C$4:$QY$4,'Absences RH'!$C$26:$QY$26,"?",0)),"?")</f>
        <v>160</v>
      </c>
      <c r="JZ10" s="63">
        <f>IFERROR(8*(20-_xlfn.XLOOKUP(JZ16,'Absences RH'!$C$4:$QY$4,'Absences RH'!$C$26:$QY$26,"?",0)),"?")</f>
        <v>160</v>
      </c>
      <c r="KA10" s="63">
        <f>IFERROR(8*(20-_xlfn.XLOOKUP(KA16,'Absences RH'!$C$4:$QY$4,'Absences RH'!$C$26:$QY$26,"?",0)),"?")</f>
        <v>160</v>
      </c>
      <c r="KB10" s="63">
        <f>IFERROR(8*(20-_xlfn.XLOOKUP(KB16,'Absences RH'!$C$4:$QY$4,'Absences RH'!$C$26:$QY$26,"?",0)),"?")</f>
        <v>160</v>
      </c>
      <c r="KC10" s="63">
        <f>IFERROR(8*(20-_xlfn.XLOOKUP(KC16,'Absences RH'!$C$4:$QY$4,'Absences RH'!$C$26:$QY$26,"?",0)),"?")</f>
        <v>160</v>
      </c>
      <c r="KD10" s="63">
        <f>IFERROR(8*(20-_xlfn.XLOOKUP(KD16,'Absences RH'!$C$4:$QY$4,'Absences RH'!$C$26:$QY$26,"?",0)),"?")</f>
        <v>160</v>
      </c>
      <c r="KE10" s="63">
        <f>IFERROR(8*(20-_xlfn.XLOOKUP(KE16,'Absences RH'!$C$4:$QY$4,'Absences RH'!$C$26:$QY$26,"?",0)),"?")</f>
        <v>160</v>
      </c>
      <c r="KF10" s="63">
        <f>IFERROR(8*(20-_xlfn.XLOOKUP(KF16,'Absences RH'!$C$4:$QY$4,'Absences RH'!$C$26:$QY$26,"?",0)),"?")</f>
        <v>160</v>
      </c>
      <c r="KG10" s="63">
        <f>IFERROR(8*(20-_xlfn.XLOOKUP(KG16,'Absences RH'!$C$4:$QY$4,'Absences RH'!$C$26:$QY$26,"?",0)),"?")</f>
        <v>160</v>
      </c>
      <c r="KH10" s="63">
        <f>IFERROR(8*(20-_xlfn.XLOOKUP(KH16,'Absences RH'!$C$4:$QY$4,'Absences RH'!$C$26:$QY$26,"?",0)),"?")</f>
        <v>160</v>
      </c>
      <c r="KI10" s="63">
        <f>IFERROR(8*(20-_xlfn.XLOOKUP(KI16,'Absences RH'!$C$4:$QY$4,'Absences RH'!$C$26:$QY$26,"?",0)),"?")</f>
        <v>160</v>
      </c>
      <c r="KJ10" s="63">
        <f>IFERROR(8*(20-_xlfn.XLOOKUP(KJ16,'Absences RH'!$C$4:$QY$4,'Absences RH'!$C$26:$QY$26,"?",0)),"?")</f>
        <v>160</v>
      </c>
      <c r="KK10" s="63">
        <f>IFERROR(8*(20-_xlfn.XLOOKUP(KK16,'Absences RH'!$C$4:$QY$4,'Absences RH'!$C$26:$QY$26,"?",0)),"?")</f>
        <v>160</v>
      </c>
      <c r="KL10" s="63">
        <f>IFERROR(8*(20-_xlfn.XLOOKUP(KL16,'Absences RH'!$C$4:$QY$4,'Absences RH'!$C$26:$QY$26,"?",0)),"?")</f>
        <v>160</v>
      </c>
      <c r="KM10" s="63">
        <f>IFERROR(8*(20-_xlfn.XLOOKUP(KM16,'Absences RH'!$C$4:$QY$4,'Absences RH'!$C$26:$QY$26,"?",0)),"?")</f>
        <v>160</v>
      </c>
      <c r="KN10" s="63">
        <f>IFERROR(8*(20-_xlfn.XLOOKUP(KN16,'Absences RH'!$C$4:$QY$4,'Absences RH'!$C$26:$QY$26,"?",0)),"?")</f>
        <v>160</v>
      </c>
      <c r="KO10" s="63">
        <f>IFERROR(8*(20-_xlfn.XLOOKUP(KO16,'Absences RH'!$C$4:$QY$4,'Absences RH'!$C$26:$QY$26,"?",0)),"?")</f>
        <v>160</v>
      </c>
      <c r="KP10" s="63">
        <f>IFERROR(8*(20-_xlfn.XLOOKUP(KP16,'Absences RH'!$C$4:$QY$4,'Absences RH'!$C$26:$QY$26,"?",0)),"?")</f>
        <v>160</v>
      </c>
      <c r="KQ10" s="63">
        <f>IFERROR(8*(20-_xlfn.XLOOKUP(KQ16,'Absences RH'!$C$4:$QY$4,'Absences RH'!$C$26:$QY$26,"?",0)),"?")</f>
        <v>160</v>
      </c>
      <c r="KR10" s="63">
        <f>IFERROR(8*(20-_xlfn.XLOOKUP(KR16,'Absences RH'!$C$4:$QY$4,'Absences RH'!$C$26:$QY$26,"?",0)),"?")</f>
        <v>160</v>
      </c>
      <c r="KS10" s="63">
        <f>IFERROR(8*(20-_xlfn.XLOOKUP(KS16,'Absences RH'!$C$4:$QY$4,'Absences RH'!$C$26:$QY$26,"?",0)),"?")</f>
        <v>160</v>
      </c>
      <c r="KT10" s="63">
        <f>IFERROR(8*(20-_xlfn.XLOOKUP(KT16,'Absences RH'!$C$4:$QY$4,'Absences RH'!$C$26:$QY$26,"?",0)),"?")</f>
        <v>160</v>
      </c>
      <c r="KU10" s="63">
        <f>IFERROR(8*(20-_xlfn.XLOOKUP(KU16,'Absences RH'!$C$4:$QY$4,'Absences RH'!$C$26:$QY$26,"?",0)),"?")</f>
        <v>160</v>
      </c>
      <c r="KV10" s="63">
        <f>IFERROR(8*(20-_xlfn.XLOOKUP(KV16,'Absences RH'!$C$4:$QY$4,'Absences RH'!$C$26:$QY$26,"?",0)),"?")</f>
        <v>160</v>
      </c>
      <c r="KW10" s="63">
        <f>IFERROR(8*(20-_xlfn.XLOOKUP(KW16,'Absences RH'!$C$4:$QY$4,'Absences RH'!$C$26:$QY$26,"?",0)),"?")</f>
        <v>160</v>
      </c>
      <c r="KX10" s="63">
        <f>IFERROR(8*(20-_xlfn.XLOOKUP(KX16,'Absences RH'!$C$4:$QY$4,'Absences RH'!$C$26:$QY$26,"?",0)),"?")</f>
        <v>160</v>
      </c>
      <c r="KY10" s="63">
        <f>IFERROR(8*(20-_xlfn.XLOOKUP(KY16,'Absences RH'!$C$4:$QY$4,'Absences RH'!$C$26:$QY$26,"?",0)),"?")</f>
        <v>160</v>
      </c>
      <c r="KZ10" s="63">
        <f>IFERROR(8*(20-_xlfn.XLOOKUP(KZ16,'Absences RH'!$C$4:$QY$4,'Absences RH'!$C$26:$QY$26,"?",0)),"?")</f>
        <v>160</v>
      </c>
      <c r="LA10" s="63">
        <f>IFERROR(8*(20-_xlfn.XLOOKUP(LA16,'Absences RH'!$C$4:$QY$4,'Absences RH'!$C$26:$QY$26,"?",0)),"?")</f>
        <v>160</v>
      </c>
      <c r="LB10" s="63">
        <f>IFERROR(8*(20-_xlfn.XLOOKUP(LB16,'Absences RH'!$C$4:$QY$4,'Absences RH'!$C$26:$QY$26,"?",0)),"?")</f>
        <v>160</v>
      </c>
      <c r="LC10" s="63">
        <f>IFERROR(8*(20-_xlfn.XLOOKUP(LC16,'Absences RH'!$C$4:$QY$4,'Absences RH'!$C$26:$QY$26,"?",0)),"?")</f>
        <v>160</v>
      </c>
      <c r="LD10" s="63">
        <f>IFERROR(8*(20-_xlfn.XLOOKUP(LD16,'Absences RH'!$C$4:$QY$4,'Absences RH'!$C$26:$QY$26,"?",0)),"?")</f>
        <v>160</v>
      </c>
      <c r="LE10" s="63">
        <f>IFERROR(8*(20-_xlfn.XLOOKUP(LE16,'Absences RH'!$C$4:$QY$4,'Absences RH'!$C$26:$QY$26,"?",0)),"?")</f>
        <v>160</v>
      </c>
      <c r="LF10" s="63">
        <f>IFERROR(8*(20-_xlfn.XLOOKUP(LF16,'Absences RH'!$C$4:$QY$4,'Absences RH'!$C$26:$QY$26,"?",0)),"?")</f>
        <v>160</v>
      </c>
      <c r="LG10" s="63">
        <f>IFERROR(8*(20-_xlfn.XLOOKUP(LG16,'Absences RH'!$C$4:$QY$4,'Absences RH'!$C$26:$QY$26,"?",0)),"?")</f>
        <v>160</v>
      </c>
      <c r="LH10" s="63">
        <f>IFERROR(8*(20-_xlfn.XLOOKUP(LH16,'Absences RH'!$C$4:$QY$4,'Absences RH'!$C$26:$QY$26,"?",0)),"?")</f>
        <v>160</v>
      </c>
      <c r="LI10" s="63">
        <f>IFERROR(8*(20-_xlfn.XLOOKUP(LI16,'Absences RH'!$C$4:$QY$4,'Absences RH'!$C$26:$QY$26,"?",0)),"?")</f>
        <v>160</v>
      </c>
      <c r="LJ10" s="63">
        <f>IFERROR(8*(20-_xlfn.XLOOKUP(LJ16,'Absences RH'!$C$4:$QY$4,'Absences RH'!$C$26:$QY$26,"?",0)),"?")</f>
        <v>160</v>
      </c>
      <c r="LK10" s="63">
        <f>IFERROR(8*(20-_xlfn.XLOOKUP(LK16,'Absences RH'!$C$4:$QY$4,'Absences RH'!$C$26:$QY$26,"?",0)),"?")</f>
        <v>160</v>
      </c>
      <c r="LL10" s="63">
        <f>IFERROR(8*(20-_xlfn.XLOOKUP(LL16,'Absences RH'!$C$4:$QY$4,'Absences RH'!$C$26:$QY$26,"?",0)),"?")</f>
        <v>160</v>
      </c>
      <c r="LM10" s="63">
        <f>IFERROR(8*(20-_xlfn.XLOOKUP(LM16,'Absences RH'!$C$4:$QY$4,'Absences RH'!$C$26:$QY$26,"?",0)),"?")</f>
        <v>160</v>
      </c>
      <c r="LN10" s="63">
        <f>IFERROR(8*(20-_xlfn.XLOOKUP(LN16,'Absences RH'!$C$4:$QY$4,'Absences RH'!$C$26:$QY$26,"?",0)),"?")</f>
        <v>160</v>
      </c>
      <c r="LO10" s="63">
        <f>IFERROR(8*(20-_xlfn.XLOOKUP(LO16,'Absences RH'!$C$4:$QY$4,'Absences RH'!$C$26:$QY$26,"?",0)),"?")</f>
        <v>160</v>
      </c>
      <c r="LP10" s="63">
        <f>IFERROR(8*(20-_xlfn.XLOOKUP(LP16,'Absences RH'!$C$4:$QY$4,'Absences RH'!$C$26:$QY$26,"?",0)),"?")</f>
        <v>160</v>
      </c>
      <c r="LQ10" s="63">
        <f>IFERROR(8*(20-_xlfn.XLOOKUP(LQ16,'Absences RH'!$C$4:$QY$4,'Absences RH'!$C$26:$QY$26,"?",0)),"?")</f>
        <v>160</v>
      </c>
      <c r="LR10" s="63">
        <f>IFERROR(8*(20-_xlfn.XLOOKUP(LR16,'Absences RH'!$C$4:$QY$4,'Absences RH'!$C$26:$QY$26,"?",0)),"?")</f>
        <v>160</v>
      </c>
      <c r="LS10" s="63">
        <f>IFERROR(8*(20-_xlfn.XLOOKUP(LS16,'Absences RH'!$C$4:$QY$4,'Absences RH'!$C$26:$QY$26,"?",0)),"?")</f>
        <v>160</v>
      </c>
      <c r="LT10" s="63">
        <f>IFERROR(8*(20-_xlfn.XLOOKUP(LT16,'Absences RH'!$C$4:$QY$4,'Absences RH'!$C$26:$QY$26,"?",0)),"?")</f>
        <v>160</v>
      </c>
      <c r="LU10" s="63">
        <f>IFERROR(8*(20-_xlfn.XLOOKUP(LU16,'Absences RH'!$C$4:$QY$4,'Absences RH'!$C$26:$QY$26,"?",0)),"?")</f>
        <v>160</v>
      </c>
      <c r="LV10" s="63">
        <f>IFERROR(8*(20-_xlfn.XLOOKUP(LV16,'Absences RH'!$C$4:$QY$4,'Absences RH'!$C$26:$QY$26,"?",0)),"?")</f>
        <v>160</v>
      </c>
      <c r="LW10" s="63">
        <f>IFERROR(8*(20-_xlfn.XLOOKUP(LW16,'Absences RH'!$C$4:$QY$4,'Absences RH'!$C$26:$QY$26,"?",0)),"?")</f>
        <v>160</v>
      </c>
      <c r="LX10" s="63">
        <f>IFERROR(8*(20-_xlfn.XLOOKUP(LX16,'Absences RH'!$C$4:$QY$4,'Absences RH'!$C$26:$QY$26,"?",0)),"?")</f>
        <v>160</v>
      </c>
      <c r="LY10" s="63">
        <f>IFERROR(8*(20-_xlfn.XLOOKUP(LY16,'Absences RH'!$C$4:$QY$4,'Absences RH'!$C$26:$QY$26,"?",0)),"?")</f>
        <v>160</v>
      </c>
      <c r="LZ10" s="63">
        <f>IFERROR(8*(20-_xlfn.XLOOKUP(LZ16,'Absences RH'!$C$4:$QY$4,'Absences RH'!$C$26:$QY$26,"?",0)),"?")</f>
        <v>160</v>
      </c>
      <c r="MA10" s="63">
        <f>IFERROR(8*(20-_xlfn.XLOOKUP(MA16,'Absences RH'!$C$4:$QY$4,'Absences RH'!$C$26:$QY$26,"?",0)),"?")</f>
        <v>160</v>
      </c>
      <c r="MB10" s="63">
        <f>IFERROR(8*(20-_xlfn.XLOOKUP(MB16,'Absences RH'!$C$4:$QY$4,'Absences RH'!$C$26:$QY$26,"?",0)),"?")</f>
        <v>160</v>
      </c>
      <c r="MC10" s="63">
        <f>IFERROR(8*(20-_xlfn.XLOOKUP(MC16,'Absences RH'!$C$4:$QY$4,'Absences RH'!$C$26:$QY$26,"?",0)),"?")</f>
        <v>160</v>
      </c>
      <c r="MD10" s="63">
        <f>IFERROR(8*(20-_xlfn.XLOOKUP(MD16,'Absences RH'!$C$4:$QY$4,'Absences RH'!$C$26:$QY$26,"?",0)),"?")</f>
        <v>160</v>
      </c>
      <c r="ME10" s="63">
        <f>IFERROR(8*(20-_xlfn.XLOOKUP(ME16,'Absences RH'!$C$4:$QY$4,'Absences RH'!$C$26:$QY$26,"?",0)),"?")</f>
        <v>160</v>
      </c>
      <c r="MF10" s="63">
        <f>IFERROR(8*(20-_xlfn.XLOOKUP(MF16,'Absences RH'!$C$4:$QY$4,'Absences RH'!$C$26:$QY$26,"?",0)),"?")</f>
        <v>160</v>
      </c>
      <c r="MG10" s="63">
        <f>IFERROR(8*(20-_xlfn.XLOOKUP(MG16,'Absences RH'!$C$4:$QY$4,'Absences RH'!$C$26:$QY$26,"?",0)),"?")</f>
        <v>160</v>
      </c>
      <c r="MH10" s="63">
        <f>IFERROR(8*(20-_xlfn.XLOOKUP(MH16,'Absences RH'!$C$4:$QY$4,'Absences RH'!$C$26:$QY$26,"?",0)),"?")</f>
        <v>160</v>
      </c>
      <c r="MI10" s="63">
        <f>IFERROR(8*(20-_xlfn.XLOOKUP(MI16,'Absences RH'!$C$4:$QY$4,'Absences RH'!$C$26:$QY$26,"?",0)),"?")</f>
        <v>160</v>
      </c>
      <c r="MJ10" s="63">
        <f>IFERROR(8*(20-_xlfn.XLOOKUP(MJ16,'Absences RH'!$C$4:$QY$4,'Absences RH'!$C$26:$QY$26,"?",0)),"?")</f>
        <v>160</v>
      </c>
      <c r="MK10" s="63">
        <f>IFERROR(8*(20-_xlfn.XLOOKUP(MK16,'Absences RH'!$C$4:$QY$4,'Absences RH'!$C$26:$QY$26,"?",0)),"?")</f>
        <v>160</v>
      </c>
      <c r="ML10" s="63" t="str">
        <f>IFERROR(8*(20-_xlfn.XLOOKUP(ML16,'Absences RH'!$C$4:$QY$4,'Absences RH'!$C$26:$QY$26,"?",0)),"?")</f>
        <v>?</v>
      </c>
      <c r="MM10" s="63" t="str">
        <f>IFERROR(8*(20-_xlfn.XLOOKUP(MM16,'Absences RH'!$C$4:$QY$4,'Absences RH'!$C$26:$QY$26,"?",0)),"?")</f>
        <v>?</v>
      </c>
      <c r="MN10" s="63" t="str">
        <f>IFERROR(8*(20-_xlfn.XLOOKUP(MN16,'Absences RH'!$C$4:$QY$4,'Absences RH'!$C$26:$QY$26,"?",0)),"?")</f>
        <v>?</v>
      </c>
      <c r="MO10" s="63" t="str">
        <f>IFERROR(8*(20-_xlfn.XLOOKUP(MO16,'Absences RH'!$C$4:$QY$4,'Absences RH'!$C$26:$QY$26,"?",0)),"?")</f>
        <v>?</v>
      </c>
      <c r="MP10" s="63" t="str">
        <f>IFERROR(8*(20-_xlfn.XLOOKUP(MP16,'Absences RH'!$C$4:$QY$4,'Absences RH'!$C$26:$QY$26,"?",0)),"?")</f>
        <v>?</v>
      </c>
      <c r="MQ10" s="63" t="str">
        <f>IFERROR(8*(20-_xlfn.XLOOKUP(MQ16,'Absences RH'!$C$4:$QY$4,'Absences RH'!$C$26:$QY$26,"?",0)),"?")</f>
        <v>?</v>
      </c>
      <c r="MR10" s="63" t="str">
        <f>IFERROR(8*(20-_xlfn.XLOOKUP(MR16,'Absences RH'!$C$4:$QY$4,'Absences RH'!$C$26:$QY$26,"?",0)),"?")</f>
        <v>?</v>
      </c>
      <c r="MS10" s="63" t="str">
        <f>IFERROR(8*(20-_xlfn.XLOOKUP(MS16,'Absences RH'!$C$4:$QY$4,'Absences RH'!$C$26:$QY$26,"?",0)),"?")</f>
        <v>?</v>
      </c>
      <c r="MT10" s="63" t="str">
        <f>IFERROR(8*(20-_xlfn.XLOOKUP(MT16,'Absences RH'!$C$4:$QY$4,'Absences RH'!$C$26:$QY$26,"?",0)),"?")</f>
        <v>?</v>
      </c>
      <c r="MU10" s="63" t="str">
        <f>IFERROR(8*(20-_xlfn.XLOOKUP(MU16,'Absences RH'!$C$4:$QY$4,'Absences RH'!$C$26:$QY$26,"?",0)),"?")</f>
        <v>?</v>
      </c>
      <c r="MV10" s="63" t="str">
        <f>IFERROR(8*(20-_xlfn.XLOOKUP(MV16,'Absences RH'!$C$4:$QY$4,'Absences RH'!$C$26:$QY$26,"?",0)),"?")</f>
        <v>?</v>
      </c>
      <c r="MW10" s="63" t="str">
        <f>IFERROR(8*(20-_xlfn.XLOOKUP(MW16,'Absences RH'!$C$4:$QY$4,'Absences RH'!$C$26:$QY$26,"?",0)),"?")</f>
        <v>?</v>
      </c>
      <c r="MX10" s="63" t="str">
        <f>IFERROR(8*(20-_xlfn.XLOOKUP(MX16,'Absences RH'!$C$4:$QY$4,'Absences RH'!$C$26:$QY$26,"?",0)),"?")</f>
        <v>?</v>
      </c>
      <c r="MY10" s="63" t="str">
        <f>IFERROR(8*(20-_xlfn.XLOOKUP(MY16,'Absences RH'!$C$4:$QY$4,'Absences RH'!$C$26:$QY$26,"?",0)),"?")</f>
        <v>?</v>
      </c>
      <c r="MZ10" s="63" t="str">
        <f>IFERROR(8*(20-_xlfn.XLOOKUP(MZ16,'Absences RH'!$C$4:$QY$4,'Absences RH'!$C$26:$QY$26,"?",0)),"?")</f>
        <v>?</v>
      </c>
      <c r="NA10" s="63" t="str">
        <f>IFERROR(8*(20-_xlfn.XLOOKUP(NA16,'Absences RH'!$C$4:$QY$4,'Absences RH'!$C$26:$QY$26,"?",0)),"?")</f>
        <v>?</v>
      </c>
      <c r="NB10" s="63" t="str">
        <f>IFERROR(8*(20-_xlfn.XLOOKUP(NB16,'Absences RH'!$C$4:$QY$4,'Absences RH'!$C$26:$QY$26,"?",0)),"?")</f>
        <v>?</v>
      </c>
      <c r="NC10" s="63" t="str">
        <f>IFERROR(8*(20-_xlfn.XLOOKUP(NC16,'Absences RH'!$C$4:$QY$4,'Absences RH'!$C$26:$QY$26,"?",0)),"?")</f>
        <v>?</v>
      </c>
      <c r="ND10" s="63" t="str">
        <f>IFERROR(8*(20-_xlfn.XLOOKUP(ND16,'Absences RH'!$C$4:$QY$4,'Absences RH'!$C$26:$QY$26,"?",0)),"?")</f>
        <v>?</v>
      </c>
      <c r="NE10" s="63" t="str">
        <f>IFERROR(8*(20-_xlfn.XLOOKUP(NE16,'Absences RH'!$C$4:$QY$4,'Absences RH'!$C$26:$QY$26,"?",0)),"?")</f>
        <v>?</v>
      </c>
      <c r="NF10" s="63" t="str">
        <f>IFERROR(8*(20-_xlfn.XLOOKUP(NF16,'Absences RH'!$C$4:$QY$4,'Absences RH'!$C$26:$QY$26,"?",0)),"?")</f>
        <v>?</v>
      </c>
      <c r="NG10" s="63" t="str">
        <f>IFERROR(8*(20-_xlfn.XLOOKUP(NG16,'Absences RH'!$C$4:$QY$4,'Absences RH'!$C$26:$QY$26,"?",0)),"?")</f>
        <v>?</v>
      </c>
      <c r="NH10" s="63" t="str">
        <f>IFERROR(8*(20-_xlfn.XLOOKUP(NH16,'Absences RH'!$C$4:$QY$4,'Absences RH'!$C$26:$QY$26,"?",0)),"?")</f>
        <v>?</v>
      </c>
      <c r="NI10" s="63" t="str">
        <f>IFERROR(8*(20-_xlfn.XLOOKUP(NI16,'Absences RH'!$C$4:$QY$4,'Absences RH'!$C$26:$QY$26,"?",0)),"?")</f>
        <v>?</v>
      </c>
      <c r="NJ10" s="63" t="str">
        <f>IFERROR(8*(20-_xlfn.XLOOKUP(NJ16,'Absences RH'!$C$4:$QY$4,'Absences RH'!$C$26:$QY$26,"?",0)),"?")</f>
        <v>?</v>
      </c>
      <c r="NK10" s="63" t="str">
        <f>IFERROR(8*(20-_xlfn.XLOOKUP(NK16,'Absences RH'!$C$4:$QY$4,'Absences RH'!$C$26:$QY$26,"?",0)),"?")</f>
        <v>?</v>
      </c>
      <c r="NL10" s="63" t="str">
        <f>IFERROR(8*(20-_xlfn.XLOOKUP(NL16,'Absences RH'!$C$4:$QY$4,'Absences RH'!$C$26:$QY$26,"?",0)),"?")</f>
        <v>?</v>
      </c>
      <c r="NM10" s="63" t="str">
        <f>IFERROR(8*(20-_xlfn.XLOOKUP(NM16,'Absences RH'!$C$4:$QY$4,'Absences RH'!$C$26:$QY$26,"?",0)),"?")</f>
        <v>?</v>
      </c>
      <c r="NN10" s="63" t="str">
        <f>IFERROR(8*(20-_xlfn.XLOOKUP(NN16,'Absences RH'!$C$4:$QY$4,'Absences RH'!$C$26:$QY$26,"?",0)),"?")</f>
        <v>?</v>
      </c>
      <c r="NO10" s="63" t="str">
        <f>IFERROR(8*(20-_xlfn.XLOOKUP(NO16,'Absences RH'!$C$4:$QY$4,'Absences RH'!$C$26:$QY$26,"?",0)),"?")</f>
        <v>?</v>
      </c>
      <c r="NP10" s="63" t="str">
        <f>IFERROR(8*(20-_xlfn.XLOOKUP(NP16,'Absences RH'!$C$4:$QY$4,'Absences RH'!$C$26:$QY$26,"?",0)),"?")</f>
        <v>?</v>
      </c>
      <c r="NQ10" s="63" t="str">
        <f>IFERROR(8*(20-_xlfn.XLOOKUP(NQ16,'Absences RH'!$C$4:$QY$4,'Absences RH'!$C$26:$QY$26,"?",0)),"?")</f>
        <v>?</v>
      </c>
      <c r="NR10" s="63" t="str">
        <f>IFERROR(8*(20-_xlfn.XLOOKUP(NR16,'Absences RH'!$C$4:$QY$4,'Absences RH'!$C$26:$QY$26,"?",0)),"?")</f>
        <v>?</v>
      </c>
      <c r="NS10" s="63" t="str">
        <f>IFERROR(8*(20-_xlfn.XLOOKUP(NS16,'Absences RH'!$C$4:$QY$4,'Absences RH'!$C$26:$QY$26,"?",0)),"?")</f>
        <v>?</v>
      </c>
      <c r="NT10" s="63" t="str">
        <f>IFERROR(8*(20-_xlfn.XLOOKUP(NT16,'Absences RH'!$C$4:$QY$4,'Absences RH'!$C$26:$QY$26,"?",0)),"?")</f>
        <v>?</v>
      </c>
      <c r="NU10" s="63" t="str">
        <f>IFERROR(8*(20-_xlfn.XLOOKUP(NU16,'Absences RH'!$C$4:$QY$4,'Absences RH'!$C$26:$QY$26,"?",0)),"?")</f>
        <v>?</v>
      </c>
      <c r="NV10" s="63" t="str">
        <f>IFERROR(8*(20-_xlfn.XLOOKUP(NV16,'Absences RH'!$C$4:$QY$4,'Absences RH'!$C$26:$QY$26,"?",0)),"?")</f>
        <v>?</v>
      </c>
      <c r="NW10" s="63" t="str">
        <f>IFERROR(8*(20-_xlfn.XLOOKUP(NW16,'Absences RH'!$C$4:$QY$4,'Absences RH'!$C$26:$QY$26,"?",0)),"?")</f>
        <v>?</v>
      </c>
      <c r="NX10" s="63" t="str">
        <f>IFERROR(8*(20-_xlfn.XLOOKUP(NX16,'Absences RH'!$C$4:$QY$4,'Absences RH'!$C$26:$QY$26,"?",0)),"?")</f>
        <v>?</v>
      </c>
      <c r="NY10" s="63" t="str">
        <f>IFERROR(8*(20-_xlfn.XLOOKUP(NY16,'Absences RH'!$C$4:$QY$4,'Absences RH'!$C$26:$QY$26,"?",0)),"?")</f>
        <v>?</v>
      </c>
      <c r="NZ10" s="63" t="str">
        <f>IFERROR(8*(20-_xlfn.XLOOKUP(NZ16,'Absences RH'!$C$4:$QY$4,'Absences RH'!$C$26:$QY$26,"?",0)),"?")</f>
        <v>?</v>
      </c>
      <c r="OA10" s="63" t="str">
        <f>IFERROR(8*(20-_xlfn.XLOOKUP(OA16,'Absences RH'!$C$4:$QY$4,'Absences RH'!$C$26:$QY$26,"?",0)),"?")</f>
        <v>?</v>
      </c>
      <c r="OB10" s="63" t="str">
        <f>IFERROR(8*(20-_xlfn.XLOOKUP(OB16,'Absences RH'!$C$4:$QY$4,'Absences RH'!$C$26:$QY$26,"?",0)),"?")</f>
        <v>?</v>
      </c>
      <c r="OC10" s="63" t="str">
        <f>IFERROR(8*(20-_xlfn.XLOOKUP(OC16,'Absences RH'!$C$4:$QY$4,'Absences RH'!$C$26:$QY$26,"?",0)),"?")</f>
        <v>?</v>
      </c>
      <c r="OD10" s="63" t="str">
        <f>IFERROR(8*(20-_xlfn.XLOOKUP(OD16,'Absences RH'!$C$4:$QY$4,'Absences RH'!$C$26:$QY$26,"?",0)),"?")</f>
        <v>?</v>
      </c>
      <c r="OE10" s="63" t="str">
        <f>IFERROR(8*(20-_xlfn.XLOOKUP(OE16,'Absences RH'!$C$4:$QY$4,'Absences RH'!$C$26:$QY$26,"?",0)),"?")</f>
        <v>?</v>
      </c>
      <c r="OF10" s="63" t="str">
        <f>IFERROR(8*(20-_xlfn.XLOOKUP(OF16,'Absences RH'!$C$4:$QY$4,'Absences RH'!$C$26:$QY$26,"?",0)),"?")</f>
        <v>?</v>
      </c>
      <c r="OG10" s="63" t="str">
        <f>IFERROR(8*(20-_xlfn.XLOOKUP(OG16,'Absences RH'!$C$4:$QY$4,'Absences RH'!$C$26:$QY$26,"?",0)),"?")</f>
        <v>?</v>
      </c>
      <c r="OH10" s="63" t="str">
        <f>IFERROR(8*(20-_xlfn.XLOOKUP(OH16,'Absences RH'!$C$4:$QY$4,'Absences RH'!$C$26:$QY$26,"?",0)),"?")</f>
        <v>?</v>
      </c>
      <c r="OI10" s="63" t="str">
        <f>IFERROR(8*(20-_xlfn.XLOOKUP(OI16,'Absences RH'!$C$4:$QY$4,'Absences RH'!$C$26:$QY$26,"?",0)),"?")</f>
        <v>?</v>
      </c>
      <c r="OJ10" s="63" t="str">
        <f>IFERROR(8*(20-_xlfn.XLOOKUP(OJ16,'Absences RH'!$C$4:$QY$4,'Absences RH'!$C$26:$QY$26,"?",0)),"?")</f>
        <v>?</v>
      </c>
      <c r="OK10" s="63" t="str">
        <f>IFERROR(8*(20-_xlfn.XLOOKUP(OK16,'Absences RH'!$C$4:$QY$4,'Absences RH'!$C$26:$QY$26,"?",0)),"?")</f>
        <v>?</v>
      </c>
      <c r="OL10" s="63" t="str">
        <f>IFERROR(8*(20-_xlfn.XLOOKUP(OL16,'Absences RH'!$C$4:$QY$4,'Absences RH'!$C$26:$QY$26,"?",0)),"?")</f>
        <v>?</v>
      </c>
      <c r="OM10" s="63" t="str">
        <f>IFERROR(8*(20-_xlfn.XLOOKUP(OM16,'Absences RH'!$C$4:$QY$4,'Absences RH'!$C$26:$QY$26,"?",0)),"?")</f>
        <v>?</v>
      </c>
      <c r="ON10" s="63" t="str">
        <f>IFERROR(8*(20-_xlfn.XLOOKUP(ON16,'Absences RH'!$C$4:$QY$4,'Absences RH'!$C$26:$QY$26,"?",0)),"?")</f>
        <v>?</v>
      </c>
      <c r="OO10" s="63" t="str">
        <f>IFERROR(8*(20-_xlfn.XLOOKUP(OO16,'Absences RH'!$C$4:$QY$4,'Absences RH'!$C$26:$QY$26,"?",0)),"?")</f>
        <v>?</v>
      </c>
      <c r="OP10" s="63" t="str">
        <f>IFERROR(8*(20-_xlfn.XLOOKUP(OP16,'Absences RH'!$C$4:$QY$4,'Absences RH'!$C$26:$QY$26,"?",0)),"?")</f>
        <v>?</v>
      </c>
      <c r="OQ10" s="63" t="str">
        <f>IFERROR(8*(20-_xlfn.XLOOKUP(OQ16,'Absences RH'!$C$4:$QY$4,'Absences RH'!$C$26:$QY$26,"?",0)),"?")</f>
        <v>?</v>
      </c>
      <c r="OR10" s="63" t="str">
        <f>IFERROR(8*(20-_xlfn.XLOOKUP(OR16,'Absences RH'!$C$4:$QY$4,'Absences RH'!$C$26:$QY$26,"?",0)),"?")</f>
        <v>?</v>
      </c>
      <c r="OS10" s="63" t="str">
        <f>IFERROR(8*(20-_xlfn.XLOOKUP(OS16,'Absences RH'!$C$4:$QY$4,'Absences RH'!$C$26:$QY$26,"?",0)),"?")</f>
        <v>?</v>
      </c>
      <c r="OT10" s="63" t="str">
        <f>IFERROR(8*(20-_xlfn.XLOOKUP(OT16,'Absences RH'!$C$4:$QY$4,'Absences RH'!$C$26:$QY$26,"?",0)),"?")</f>
        <v>?</v>
      </c>
      <c r="OU10" s="63" t="str">
        <f>IFERROR(8*(20-_xlfn.XLOOKUP(OU16,'Absences RH'!$C$4:$QY$4,'Absences RH'!$C$26:$QY$26,"?",0)),"?")</f>
        <v>?</v>
      </c>
      <c r="OV10" s="63" t="str">
        <f>IFERROR(8*(20-_xlfn.XLOOKUP(OV16,'Absences RH'!$C$4:$QY$4,'Absences RH'!$C$26:$QY$26,"?",0)),"?")</f>
        <v>?</v>
      </c>
      <c r="OW10" s="63" t="str">
        <f>IFERROR(8*(20-_xlfn.XLOOKUP(OW16,'Absences RH'!$C$4:$QY$4,'Absences RH'!$C$26:$QY$26,"?",0)),"?")</f>
        <v>?</v>
      </c>
      <c r="OX10" s="63" t="str">
        <f>IFERROR(8*(20-_xlfn.XLOOKUP(OX16,'Absences RH'!$C$4:$QY$4,'Absences RH'!$C$26:$QY$26,"?",0)),"?")</f>
        <v>?</v>
      </c>
      <c r="OY10" s="63" t="str">
        <f>IFERROR(8*(20-_xlfn.XLOOKUP(OY16,'Absences RH'!$C$4:$QY$4,'Absences RH'!$C$26:$QY$26,"?",0)),"?")</f>
        <v>?</v>
      </c>
      <c r="OZ10" s="63" t="str">
        <f>IFERROR(8*(20-_xlfn.XLOOKUP(OZ16,'Absences RH'!$C$4:$QY$4,'Absences RH'!$C$26:$QY$26,"?",0)),"?")</f>
        <v>?</v>
      </c>
      <c r="PA10" s="63" t="str">
        <f>IFERROR(8*(20-_xlfn.XLOOKUP(PA16,'Absences RH'!$C$4:$QY$4,'Absences RH'!$C$26:$QY$26,"?",0)),"?")</f>
        <v>?</v>
      </c>
      <c r="PB10" s="63" t="str">
        <f>IFERROR(8*(20-_xlfn.XLOOKUP(PB16,'Absences RH'!$C$4:$QY$4,'Absences RH'!$C$26:$QY$26,"?",0)),"?")</f>
        <v>?</v>
      </c>
      <c r="PC10" s="63" t="str">
        <f>IFERROR(8*(20-_xlfn.XLOOKUP(PC16,'Absences RH'!$C$4:$QY$4,'Absences RH'!$C$26:$QY$26,"?",0)),"?")</f>
        <v>?</v>
      </c>
      <c r="PD10" s="63" t="str">
        <f>IFERROR(8*(20-_xlfn.XLOOKUP(PD16,'Absences RH'!$C$4:$QY$4,'Absences RH'!$C$26:$QY$26,"?",0)),"?")</f>
        <v>?</v>
      </c>
      <c r="PE10" s="63" t="str">
        <f>IFERROR(8*(20-_xlfn.XLOOKUP(PE16,'Absences RH'!$C$4:$QY$4,'Absences RH'!$C$26:$QY$26,"?",0)),"?")</f>
        <v>?</v>
      </c>
      <c r="PF10" s="63" t="str">
        <f>IFERROR(8*(20-_xlfn.XLOOKUP(PF16,'Absences RH'!$C$4:$QY$4,'Absences RH'!$C$26:$QY$26,"?",0)),"?")</f>
        <v>?</v>
      </c>
      <c r="PG10" s="63" t="str">
        <f>IFERROR(8*(20-_xlfn.XLOOKUP(PG16,'Absences RH'!$C$4:$QY$4,'Absences RH'!$C$26:$QY$26,"?",0)),"?")</f>
        <v>?</v>
      </c>
      <c r="PH10" s="63" t="str">
        <f>IFERROR(8*(20-_xlfn.XLOOKUP(PH16,'Absences RH'!$C$4:$QY$4,'Absences RH'!$C$26:$QY$26,"?",0)),"?")</f>
        <v>?</v>
      </c>
      <c r="PI10" s="63" t="str">
        <f>IFERROR(8*(20-_xlfn.XLOOKUP(PI16,'Absences RH'!$C$4:$QY$4,'Absences RH'!$C$26:$QY$26,"?",0)),"?")</f>
        <v>?</v>
      </c>
      <c r="PJ10" s="63" t="str">
        <f>IFERROR(8*(20-_xlfn.XLOOKUP(PJ16,'Absences RH'!$C$4:$QY$4,'Absences RH'!$C$26:$QY$26,"?",0)),"?")</f>
        <v>?</v>
      </c>
      <c r="PK10" s="63" t="str">
        <f>IFERROR(8*(20-_xlfn.XLOOKUP(PK16,'Absences RH'!$C$4:$QY$4,'Absences RH'!$C$26:$QY$26,"?",0)),"?")</f>
        <v>?</v>
      </c>
      <c r="PL10" s="63" t="str">
        <f>IFERROR(8*(20-_xlfn.XLOOKUP(PL16,'Absences RH'!$C$4:$QY$4,'Absences RH'!$C$26:$QY$26,"?",0)),"?")</f>
        <v>?</v>
      </c>
      <c r="PM10" s="63" t="str">
        <f>IFERROR(8*(20-_xlfn.XLOOKUP(PM16,'Absences RH'!$C$4:$QY$4,'Absences RH'!$C$26:$QY$26,"?",0)),"?")</f>
        <v>?</v>
      </c>
      <c r="PN10" s="63" t="str">
        <f>IFERROR(8*(20-_xlfn.XLOOKUP(PN16,'Absences RH'!$C$4:$QY$4,'Absences RH'!$C$26:$QY$26,"?",0)),"?")</f>
        <v>?</v>
      </c>
      <c r="PO10" s="63" t="str">
        <f>IFERROR(8*(20-_xlfn.XLOOKUP(PO16,'Absences RH'!$C$4:$QY$4,'Absences RH'!$C$26:$QY$26,"?",0)),"?")</f>
        <v>?</v>
      </c>
      <c r="PP10" s="63" t="str">
        <f>IFERROR(8*(20-_xlfn.XLOOKUP(PP16,'Absences RH'!$C$4:$QY$4,'Absences RH'!$C$26:$QY$26,"?",0)),"?")</f>
        <v>?</v>
      </c>
      <c r="PQ10" s="63" t="str">
        <f>IFERROR(8*(20-_xlfn.XLOOKUP(PQ16,'Absences RH'!$C$4:$QY$4,'Absences RH'!$C$26:$QY$26,"?",0)),"?")</f>
        <v>?</v>
      </c>
      <c r="PR10" s="63" t="str">
        <f>IFERROR(8*(20-_xlfn.XLOOKUP(PR16,'Absences RH'!$C$4:$QY$4,'Absences RH'!$C$26:$QY$26,"?",0)),"?")</f>
        <v>?</v>
      </c>
      <c r="PS10" s="63" t="str">
        <f>IFERROR(8*(20-_xlfn.XLOOKUP(PS16,'Absences RH'!$C$4:$QY$4,'Absences RH'!$C$26:$QY$26,"?",0)),"?")</f>
        <v>?</v>
      </c>
      <c r="PT10" s="63" t="str">
        <f>IFERROR(8*(20-_xlfn.XLOOKUP(PT16,'Absences RH'!$C$4:$QY$4,'Absences RH'!$C$26:$QY$26,"?",0)),"?")</f>
        <v>?</v>
      </c>
      <c r="PU10" s="63" t="str">
        <f>IFERROR(8*(20-_xlfn.XLOOKUP(PU16,'Absences RH'!$C$4:$QY$4,'Absences RH'!$C$26:$QY$26,"?",0)),"?")</f>
        <v>?</v>
      </c>
      <c r="PV10" s="63" t="str">
        <f>IFERROR(8*(20-_xlfn.XLOOKUP(PV16,'Absences RH'!$C$4:$QY$4,'Absences RH'!$C$26:$QY$26,"?",0)),"?")</f>
        <v>?</v>
      </c>
      <c r="PW10" s="63" t="str">
        <f>IFERROR(8*(20-_xlfn.XLOOKUP(PW16,'Absences RH'!$C$4:$QY$4,'Absences RH'!$C$26:$QY$26,"?",0)),"?")</f>
        <v>?</v>
      </c>
      <c r="PX10" s="63" t="str">
        <f>IFERROR(8*(20-_xlfn.XLOOKUP(PX16,'Absences RH'!$C$4:$QY$4,'Absences RH'!$C$26:$QY$26,"?",0)),"?")</f>
        <v>?</v>
      </c>
      <c r="PY10" s="63" t="str">
        <f>IFERROR(8*(20-_xlfn.XLOOKUP(PY16,'Absences RH'!$C$4:$QY$4,'Absences RH'!$C$26:$QY$26,"?",0)),"?")</f>
        <v>?</v>
      </c>
      <c r="PZ10" s="63" t="str">
        <f>IFERROR(8*(20-_xlfn.XLOOKUP(PZ16,'Absences RH'!$C$4:$QY$4,'Absences RH'!$C$26:$QY$26,"?",0)),"?")</f>
        <v>?</v>
      </c>
      <c r="QA10" s="63" t="str">
        <f>IFERROR(8*(20-_xlfn.XLOOKUP(QA16,'Absences RH'!$C$4:$QY$4,'Absences RH'!$C$26:$QY$26,"?",0)),"?")</f>
        <v>?</v>
      </c>
      <c r="QB10" s="63" t="str">
        <f>IFERROR(8*(20-_xlfn.XLOOKUP(QB16,'Absences RH'!$C$4:$QY$4,'Absences RH'!$C$26:$QY$26,"?",0)),"?")</f>
        <v>?</v>
      </c>
      <c r="QC10" s="63" t="str">
        <f>IFERROR(8*(20-_xlfn.XLOOKUP(QC16,'Absences RH'!$C$4:$QY$4,'Absences RH'!$C$26:$QY$26,"?",0)),"?")</f>
        <v>?</v>
      </c>
      <c r="QD10" s="63" t="str">
        <f>IFERROR(8*(20-_xlfn.XLOOKUP(QD16,'Absences RH'!$C$4:$QY$4,'Absences RH'!$C$26:$QY$26,"?",0)),"?")</f>
        <v>?</v>
      </c>
      <c r="QE10" s="63" t="str">
        <f>IFERROR(8*(20-_xlfn.XLOOKUP(QE16,'Absences RH'!$C$4:$QY$4,'Absences RH'!$C$26:$QY$26,"?",0)),"?")</f>
        <v>?</v>
      </c>
      <c r="QF10" s="63" t="str">
        <f>IFERROR(8*(20-_xlfn.XLOOKUP(QF16,'Absences RH'!$C$4:$QY$4,'Absences RH'!$C$26:$QY$26,"?",0)),"?")</f>
        <v>?</v>
      </c>
      <c r="QG10" s="63" t="str">
        <f>IFERROR(8*(20-_xlfn.XLOOKUP(QG16,'Absences RH'!$C$4:$QY$4,'Absences RH'!$C$26:$QY$26,"?",0)),"?")</f>
        <v>?</v>
      </c>
      <c r="QH10" s="63" t="str">
        <f>IFERROR(8*(20-_xlfn.XLOOKUP(QH16,'Absences RH'!$C$4:$QY$4,'Absences RH'!$C$26:$QY$26,"?",0)),"?")</f>
        <v>?</v>
      </c>
      <c r="QI10" s="63" t="str">
        <f>IFERROR(8*(20-_xlfn.XLOOKUP(QI16,'Absences RH'!$C$4:$QY$4,'Absences RH'!$C$26:$QY$26,"?",0)),"?")</f>
        <v>?</v>
      </c>
      <c r="QJ10" s="63" t="str">
        <f>IFERROR(8*(20-_xlfn.XLOOKUP(QJ16,'Absences RH'!$C$4:$QY$4,'Absences RH'!$C$26:$QY$26,"?",0)),"?")</f>
        <v>?</v>
      </c>
      <c r="QK10" s="63" t="str">
        <f>IFERROR(8*(20-_xlfn.XLOOKUP(QK16,'Absences RH'!$C$4:$QY$4,'Absences RH'!$C$26:$QY$26,"?",0)),"?")</f>
        <v>?</v>
      </c>
      <c r="QL10" s="63" t="str">
        <f>IFERROR(8*(20-_xlfn.XLOOKUP(QL16,'Absences RH'!$C$4:$QY$4,'Absences RH'!$C$26:$QY$26,"?",0)),"?")</f>
        <v>?</v>
      </c>
      <c r="QM10" s="63" t="str">
        <f>IFERROR(8*(20-_xlfn.XLOOKUP(QM16,'Absences RH'!$C$4:$QY$4,'Absences RH'!$C$26:$QY$26,"?",0)),"?")</f>
        <v>?</v>
      </c>
      <c r="QN10" s="63" t="str">
        <f>IFERROR(8*(20-_xlfn.XLOOKUP(QN16,'Absences RH'!$C$4:$QY$4,'Absences RH'!$C$26:$QY$26,"?",0)),"?")</f>
        <v>?</v>
      </c>
      <c r="QO10" s="63" t="str">
        <f>IFERROR(8*(20-_xlfn.XLOOKUP(QO16,'Absences RH'!$C$4:$QY$4,'Absences RH'!$C$26:$QY$26,"?",0)),"?")</f>
        <v>?</v>
      </c>
      <c r="QP10" s="63" t="str">
        <f>IFERROR(8*(20-_xlfn.XLOOKUP(QP16,'Absences RH'!$C$4:$QY$4,'Absences RH'!$C$26:$QY$26,"?",0)),"?")</f>
        <v>?</v>
      </c>
      <c r="QQ10" s="63" t="str">
        <f>IFERROR(8*(20-_xlfn.XLOOKUP(QQ16,'Absences RH'!$C$4:$QY$4,'Absences RH'!$C$26:$QY$26,"?",0)),"?")</f>
        <v>?</v>
      </c>
      <c r="QR10" s="63" t="str">
        <f>IFERROR(8*(20-_xlfn.XLOOKUP(QR16,'Absences RH'!$C$4:$QY$4,'Absences RH'!$C$26:$QY$26,"?",0)),"?")</f>
        <v>?</v>
      </c>
      <c r="QS10" s="63" t="str">
        <f>IFERROR(8*(20-_xlfn.XLOOKUP(QS16,'Absences RH'!$C$4:$QY$4,'Absences RH'!$C$26:$QY$26,"?",0)),"?")</f>
        <v>?</v>
      </c>
      <c r="QT10" s="63" t="str">
        <f>IFERROR(8*(20-_xlfn.XLOOKUP(QT16,'Absences RH'!$C$4:$QY$4,'Absences RH'!$C$26:$QY$26,"?",0)),"?")</f>
        <v>?</v>
      </c>
      <c r="QU10" s="63" t="str">
        <f>IFERROR(8*(20-_xlfn.XLOOKUP(QU16,'Absences RH'!$C$4:$QY$4,'Absences RH'!$C$26:$QY$26,"?",0)),"?")</f>
        <v>?</v>
      </c>
      <c r="QV10" s="63" t="str">
        <f>IFERROR(8*(20-_xlfn.XLOOKUP(QV16,'Absences RH'!$C$4:$QY$4,'Absences RH'!$C$26:$QY$26,"?",0)),"?")</f>
        <v>?</v>
      </c>
      <c r="QW10" s="63" t="str">
        <f>IFERROR(8*(20-_xlfn.XLOOKUP(QW16,'Absences RH'!$C$4:$QY$4,'Absences RH'!$C$26:$QY$26,"?",0)),"?")</f>
        <v>?</v>
      </c>
      <c r="QX10" s="63" t="str">
        <f>IFERROR(8*(20-_xlfn.XLOOKUP(QX16,'Absences RH'!$C$4:$QY$4,'Absences RH'!$C$26:$QY$26,"?",0)),"?")</f>
        <v>?</v>
      </c>
      <c r="QY10" s="63" t="str">
        <f>IFERROR(8*(20-_xlfn.XLOOKUP(QY16,'Absences RH'!$C$4:$QY$4,'Absences RH'!$C$26:$QY$26,"?",0)),"?")</f>
        <v>?</v>
      </c>
      <c r="QZ10" s="63" t="str">
        <f>IFERROR(8*(20-_xlfn.XLOOKUP(QZ16,'Absences RH'!$C$4:$QY$4,'Absences RH'!$C$26:$QY$26,"?",0)),"?")</f>
        <v>?</v>
      </c>
      <c r="RA10" s="63" t="str">
        <f>IFERROR(8*(20-_xlfn.XLOOKUP(RA16,'Absences RH'!$C$4:$QY$4,'Absences RH'!$C$26:$QY$26,"?",0)),"?")</f>
        <v>?</v>
      </c>
      <c r="RB10" s="63" t="str">
        <f>IFERROR(8*(20-_xlfn.XLOOKUP(RB16,'Absences RH'!$C$4:$QY$4,'Absences RH'!$C$26:$QY$26,"?",0)),"?")</f>
        <v>?</v>
      </c>
      <c r="RC10" s="63" t="str">
        <f>IFERROR(8*(20-_xlfn.XLOOKUP(RC16,'Absences RH'!$C$4:$QY$4,'Absences RH'!$C$26:$QY$26,"?",0)),"?")</f>
        <v>?</v>
      </c>
      <c r="RD10" s="63" t="str">
        <f>IFERROR(8*(20-_xlfn.XLOOKUP(RD16,'Absences RH'!$C$4:$QY$4,'Absences RH'!$C$26:$QY$26,"?",0)),"?")</f>
        <v>?</v>
      </c>
      <c r="RE10" s="63" t="str">
        <f>IFERROR(8*(20-_xlfn.XLOOKUP(RE16,'Absences RH'!$C$4:$QY$4,'Absences RH'!$C$26:$QY$26,"?",0)),"?")</f>
        <v>?</v>
      </c>
      <c r="RF10" s="63" t="str">
        <f>IFERROR(8*(20-_xlfn.XLOOKUP(RF16,'Absences RH'!$C$4:$QY$4,'Absences RH'!$C$26:$QY$26,"?",0)),"?")</f>
        <v>?</v>
      </c>
      <c r="RG10" s="63" t="str">
        <f>IFERROR(8*(20-_xlfn.XLOOKUP(RG16,'Absences RH'!$C$4:$QY$4,'Absences RH'!$C$26:$QY$26,"?",0)),"?")</f>
        <v>?</v>
      </c>
      <c r="RH10" s="63" t="str">
        <f>IFERROR(8*(20-_xlfn.XLOOKUP(RH16,'Absences RH'!$C$4:$QY$4,'Absences RH'!$C$26:$QY$26,"?",0)),"?")</f>
        <v>?</v>
      </c>
      <c r="RI10" s="63" t="str">
        <f>IFERROR(8*(20-_xlfn.XLOOKUP(RI16,'Absences RH'!$C$4:$QY$4,'Absences RH'!$C$26:$QY$26,"?",0)),"?")</f>
        <v>?</v>
      </c>
      <c r="RJ10" s="63" t="str">
        <f>IFERROR(8*(20-_xlfn.XLOOKUP(RJ16,'Absences RH'!$C$4:$QY$4,'Absences RH'!$C$26:$QY$26,"?",0)),"?")</f>
        <v>?</v>
      </c>
      <c r="RK10" s="63" t="str">
        <f>IFERROR(8*(20-_xlfn.XLOOKUP(RK16,'Absences RH'!$C$4:$QY$4,'Absences RH'!$C$26:$QY$26,"?",0)),"?")</f>
        <v>?</v>
      </c>
      <c r="RL10" s="63" t="str">
        <f>IFERROR(8*(20-_xlfn.XLOOKUP(RL16,'Absences RH'!$C$4:$QY$4,'Absences RH'!$C$26:$QY$26,"?",0)),"?")</f>
        <v>?</v>
      </c>
      <c r="RM10" s="63" t="str">
        <f>IFERROR(8*(20-_xlfn.XLOOKUP(RM16,'Absences RH'!$C$4:$QY$4,'Absences RH'!$C$26:$QY$26,"?",0)),"?")</f>
        <v>?</v>
      </c>
      <c r="RN10" s="63" t="str">
        <f>IFERROR(8*(20-_xlfn.XLOOKUP(RN16,'Absences RH'!$C$4:$QY$4,'Absences RH'!$C$26:$QY$26,"?",0)),"?")</f>
        <v>?</v>
      </c>
      <c r="RO10" s="63" t="str">
        <f>IFERROR(8*(20-_xlfn.XLOOKUP(RO16,'Absences RH'!$C$4:$QY$4,'Absences RH'!$C$26:$QY$26,"?",0)),"?")</f>
        <v>?</v>
      </c>
      <c r="RP10" s="63" t="str">
        <f>IFERROR(8*(20-_xlfn.XLOOKUP(RP16,'Absences RH'!$C$4:$QY$4,'Absences RH'!$C$26:$QY$26,"?",0)),"?")</f>
        <v>?</v>
      </c>
      <c r="RQ10" s="63" t="str">
        <f>IFERROR(8*(20-_xlfn.XLOOKUP(RQ16,'Absences RH'!$C$4:$QY$4,'Absences RH'!$C$26:$QY$26,"?",0)),"?")</f>
        <v>?</v>
      </c>
      <c r="RR10" s="63" t="str">
        <f>IFERROR(8*(20-_xlfn.XLOOKUP(RR16,'Absences RH'!$C$4:$QY$4,'Absences RH'!$C$26:$QY$26,"?",0)),"?")</f>
        <v>?</v>
      </c>
      <c r="RS10" s="63" t="str">
        <f>IFERROR(8*(20-_xlfn.XLOOKUP(RS16,'Absences RH'!$C$4:$QY$4,'Absences RH'!$C$26:$QY$26,"?",0)),"?")</f>
        <v>?</v>
      </c>
      <c r="RT10" s="63" t="str">
        <f>IFERROR(8*(20-_xlfn.XLOOKUP(RT16,'Absences RH'!$C$4:$QY$4,'Absences RH'!$C$26:$QY$26,"?",0)),"?")</f>
        <v>?</v>
      </c>
      <c r="RU10" s="63" t="str">
        <f>IFERROR(8*(20-_xlfn.XLOOKUP(RU16,'Absences RH'!$C$4:$QY$4,'Absences RH'!$C$26:$QY$26,"?",0)),"?")</f>
        <v>?</v>
      </c>
      <c r="RV10" s="63" t="str">
        <f>IFERROR(8*(21-_xlfn.XLOOKUP(RV16,'Absences RH'!$C$4:$QY$4,'Absences RH'!$C$26:$QY$26,"?",0)),"?")</f>
        <v>?</v>
      </c>
      <c r="RW10" s="63" t="str">
        <f>IFERROR(8*(21-_xlfn.XLOOKUP(RW16,'Absences RH'!$C$4:$QY$4,'Absences RH'!$C$26:$QY$26,"?",0)),"?")</f>
        <v>?</v>
      </c>
      <c r="RX10" s="63" t="str">
        <f>IFERROR(8*(21-_xlfn.XLOOKUP(RX16,'Absences RH'!$C$4:$QY$4,'Absences RH'!$C$26:$QY$26,"?",0)),"?")</f>
        <v>?</v>
      </c>
      <c r="RY10" s="63" t="str">
        <f>IFERROR(8*(21-_xlfn.XLOOKUP(RY16,'Absences RH'!$C$4:$QY$4,'Absences RH'!$C$26:$QY$26,"?",0)),"?")</f>
        <v>?</v>
      </c>
      <c r="RZ10" s="63" t="str">
        <f>IFERROR(8*(21-_xlfn.XLOOKUP(RZ16,'Absences RH'!$C$4:$QY$4,'Absences RH'!$C$26:$QY$26,"?",0)),"?")</f>
        <v>?</v>
      </c>
      <c r="SA10" s="63" t="str">
        <f>IFERROR(8*(21-_xlfn.XLOOKUP(SA16,'Absences RH'!$C$4:$QY$4,'Absences RH'!$C$26:$QY$26,"?",0)),"?")</f>
        <v>?</v>
      </c>
      <c r="SB10" s="63" t="str">
        <f>IFERROR(8*(21-_xlfn.XLOOKUP(SB16,'Absences RH'!$C$4:$QY$4,'Absences RH'!$C$26:$QY$26,"?",0)),"?")</f>
        <v>?</v>
      </c>
      <c r="SC10" s="63" t="str">
        <f>IFERROR(8*(21-_xlfn.XLOOKUP(SC16,'Absences RH'!$C$4:$QY$4,'Absences RH'!$C$26:$QY$26,"?",0)),"?")</f>
        <v>?</v>
      </c>
      <c r="SD10" s="63" t="str">
        <f>IFERROR(8*(21-_xlfn.XLOOKUP(SD16,'Absences RH'!$C$4:$QY$4,'Absences RH'!$C$26:$QY$26,"?",0)),"?")</f>
        <v>?</v>
      </c>
      <c r="SE10" s="63" t="str">
        <f>IFERROR(8*(21-_xlfn.XLOOKUP(SE16,'Absences RH'!$C$4:$QY$4,'Absences RH'!$C$26:$QY$26,"?",0)),"?")</f>
        <v>?</v>
      </c>
      <c r="SF10" s="63" t="str">
        <f>IFERROR(8*(21-_xlfn.XLOOKUP(SF16,'Absences RH'!$C$4:$QY$4,'Absences RH'!$C$26:$QY$26,"?",0)),"?")</f>
        <v>?</v>
      </c>
      <c r="SG10" s="63" t="str">
        <f>IFERROR(8*(21-_xlfn.XLOOKUP(SG16,'Absences RH'!$C$4:$QY$4,'Absences RH'!$C$26:$QY$26,"?",0)),"?")</f>
        <v>?</v>
      </c>
      <c r="SH10" s="63" t="str">
        <f>IFERROR(8*(21-_xlfn.XLOOKUP(SH16,'Absences RH'!$C$4:$QY$4,'Absences RH'!$C$26:$QY$26,"?",0)),"?")</f>
        <v>?</v>
      </c>
      <c r="SI10" s="63" t="str">
        <f>IFERROR(8*(21-_xlfn.XLOOKUP(SI16,'Absences RH'!$C$4:$QY$4,'Absences RH'!$C$26:$QY$26,"?",0)),"?")</f>
        <v>?</v>
      </c>
      <c r="SJ10" s="63" t="str">
        <f>IFERROR(8*(21-_xlfn.XLOOKUP(SJ16,'Absences RH'!$C$4:$QY$4,'Absences RH'!$C$26:$QY$26,"?",0)),"?")</f>
        <v>?</v>
      </c>
      <c r="SK10" s="63" t="str">
        <f>IFERROR(8*(21-_xlfn.XLOOKUP(SK16,'Absences RH'!$C$4:$QY$4,'Absences RH'!$C$26:$QY$26,"?",0)),"?")</f>
        <v>?</v>
      </c>
      <c r="SL10" s="63" t="str">
        <f>IFERROR(8*(21-_xlfn.XLOOKUP(SL16,'Absences RH'!$C$4:$QY$4,'Absences RH'!$C$26:$QY$26,"?",0)),"?")</f>
        <v>?</v>
      </c>
      <c r="SM10" s="63" t="str">
        <f>IFERROR(8*(21-_xlfn.XLOOKUP(SM16,'Absences RH'!$C$4:$QY$4,'Absences RH'!$C$26:$QY$26,"?",0)),"?")</f>
        <v>?</v>
      </c>
      <c r="SN10" s="63" t="str">
        <f>IFERROR(8*(21-_xlfn.XLOOKUP(SN16,'Absences RH'!$C$4:$QY$4,'Absences RH'!$C$26:$QY$26,"?",0)),"?")</f>
        <v>?</v>
      </c>
      <c r="SO10" s="63" t="str">
        <f>IFERROR(8*(21-_xlfn.XLOOKUP(SO16,'Absences RH'!$C$4:$QY$4,'Absences RH'!$C$26:$QY$26,"?",0)),"?")</f>
        <v>?</v>
      </c>
      <c r="SP10" s="63" t="str">
        <f>IFERROR(8*(21-_xlfn.XLOOKUP(SP16,'Absences RH'!$C$4:$QY$4,'Absences RH'!$C$26:$QY$26,"?",0)),"?")</f>
        <v>?</v>
      </c>
      <c r="SQ10" s="63" t="str">
        <f>IFERROR(8*(21-_xlfn.XLOOKUP(SQ16,'Absences RH'!$C$4:$QY$4,'Absences RH'!$C$26:$QY$26,"?",0)),"?")</f>
        <v>?</v>
      </c>
      <c r="SR10" s="63" t="str">
        <f>IFERROR(8*(21-_xlfn.XLOOKUP(SR16,'Absences RH'!$C$4:$QY$4,'Absences RH'!$C$26:$QY$26,"?",0)),"?")</f>
        <v>?</v>
      </c>
      <c r="SS10" s="63" t="str">
        <f>IFERROR(8*(21-_xlfn.XLOOKUP(SS16,'Absences RH'!$C$4:$QY$4,'Absences RH'!$C$26:$QY$26,"?",0)),"?")</f>
        <v>?</v>
      </c>
      <c r="ST10" s="63" t="str">
        <f>IFERROR(8*(21-_xlfn.XLOOKUP(ST16,'Absences RH'!$C$4:$QY$4,'Absences RH'!$C$26:$QY$26,"?",0)),"?")</f>
        <v>?</v>
      </c>
      <c r="SU10" s="63" t="str">
        <f>IFERROR(8*(21-_xlfn.XLOOKUP(SU16,'Absences RH'!$C$4:$QY$4,'Absences RH'!$C$26:$QY$26,"?",0)),"?")</f>
        <v>?</v>
      </c>
      <c r="SV10" s="63" t="str">
        <f>IFERROR(8*(21-_xlfn.XLOOKUP(SV16,'Absences RH'!$C$4:$QY$4,'Absences RH'!$C$26:$QY$26,"?",0)),"?")</f>
        <v>?</v>
      </c>
      <c r="SW10" s="63" t="str">
        <f>IFERROR(8*(21-_xlfn.XLOOKUP(SW16,'Absences RH'!$C$4:$QY$4,'Absences RH'!$C$26:$QY$26,"?",0)),"?")</f>
        <v>?</v>
      </c>
      <c r="SX10" s="63" t="str">
        <f>IFERROR(8*(21-_xlfn.XLOOKUP(SX16,'Absences RH'!$C$4:$QY$4,'Absences RH'!$C$26:$QY$26,"?",0)),"?")</f>
        <v>?</v>
      </c>
      <c r="SY10" s="63" t="str">
        <f>IFERROR(8*(21-_xlfn.XLOOKUP(SY16,'Absences RH'!$C$4:$QY$4,'Absences RH'!$C$26:$QY$26,"?",0)),"?")</f>
        <v>?</v>
      </c>
      <c r="SZ10" s="63" t="str">
        <f>IFERROR(8*(21-_xlfn.XLOOKUP(SZ16,'Absences RH'!$C$4:$QY$4,'Absences RH'!$C$26:$QY$26,"?",0)),"?")</f>
        <v>?</v>
      </c>
      <c r="TA10" s="63" t="str">
        <f>IFERROR(8*(21-_xlfn.XLOOKUP(TA16,'Absences RH'!$C$4:$QY$4,'Absences RH'!$C$26:$QY$26,"?",0)),"?")</f>
        <v>?</v>
      </c>
      <c r="TB10" s="63" t="str">
        <f>IFERROR(8*(21-_xlfn.XLOOKUP(TB16,'Absences RH'!$C$4:$QY$4,'Absences RH'!$C$26:$QY$26,"?",0)),"?")</f>
        <v>?</v>
      </c>
      <c r="TC10" s="63" t="str">
        <f>IFERROR(8*(21-_xlfn.XLOOKUP(TC16,'Absences RH'!$C$4:$QY$4,'Absences RH'!$C$26:$QY$26,"?",0)),"?")</f>
        <v>?</v>
      </c>
      <c r="TD10" s="63" t="str">
        <f>IFERROR(8*(21-_xlfn.XLOOKUP(TD16,'Absences RH'!$C$4:$QY$4,'Absences RH'!$C$26:$QY$26,"?",0)),"?")</f>
        <v>?</v>
      </c>
      <c r="TE10" s="63" t="str">
        <f>IFERROR(8*(21-_xlfn.XLOOKUP(TE16,'Absences RH'!$C$4:$QY$4,'Absences RH'!$C$26:$QY$26,"?",0)),"?")</f>
        <v>?</v>
      </c>
      <c r="TF10" s="63" t="str">
        <f>IFERROR(8*(21-_xlfn.XLOOKUP(TF16,'Absences RH'!$C$4:$QY$4,'Absences RH'!$C$26:$QY$26,"?",0)),"?")</f>
        <v>?</v>
      </c>
      <c r="TG10" s="63" t="str">
        <f>IFERROR(8*(21-_xlfn.XLOOKUP(TG16,'Absences RH'!$C$4:$QY$4,'Absences RH'!$C$26:$QY$26,"?",0)),"?")</f>
        <v>?</v>
      </c>
      <c r="TH10" s="63" t="str">
        <f>IFERROR(8*(21-_xlfn.XLOOKUP(TH16,'Absences RH'!$C$4:$QY$4,'Absences RH'!$C$26:$QY$26,"?",0)),"?")</f>
        <v>?</v>
      </c>
      <c r="TI10" s="63" t="str">
        <f>IFERROR(8*(21-_xlfn.XLOOKUP(TI16,'Absences RH'!$C$4:$QY$4,'Absences RH'!$C$26:$QY$26,"?",0)),"?")</f>
        <v>?</v>
      </c>
      <c r="TJ10" s="63" t="str">
        <f>IFERROR(8*(21-_xlfn.XLOOKUP(TJ16,'Absences RH'!$C$4:$QY$4,'Absences RH'!$C$26:$QY$26,"?",0)),"?")</f>
        <v>?</v>
      </c>
      <c r="TK10" s="63" t="str">
        <f>IFERROR(8*(21-_xlfn.XLOOKUP(TK16,'Absences RH'!$C$4:$QY$4,'Absences RH'!$C$26:$QY$26,"?",0)),"?")</f>
        <v>?</v>
      </c>
      <c r="TL10" s="63" t="str">
        <f>IFERROR(8*(21-_xlfn.XLOOKUP(TL16,'Absences RH'!$C$4:$QY$4,'Absences RH'!$C$26:$QY$26,"?",0)),"?")</f>
        <v>?</v>
      </c>
    </row>
    <row r="11" spans="1:533" x14ac:dyDescent="0.25">
      <c r="A11" s="51" t="s">
        <v>33</v>
      </c>
      <c r="B11" s="51"/>
      <c r="C11" s="51"/>
      <c r="D11" s="124">
        <f>SUMIFS($K$11:$TL$11,$K$13:$TL$13,K13)</f>
        <v>1248</v>
      </c>
      <c r="E11" s="124"/>
      <c r="G11" s="1"/>
      <c r="H11" s="1"/>
      <c r="I11" s="18" t="s">
        <v>49</v>
      </c>
      <c r="J11" s="20"/>
      <c r="K11" s="90">
        <f t="shared" ref="K11:AP11" si="0">SUM(K17:K240)*8</f>
        <v>56</v>
      </c>
      <c r="L11" s="90">
        <f t="shared" si="0"/>
        <v>56</v>
      </c>
      <c r="M11" s="90">
        <f t="shared" si="0"/>
        <v>64</v>
      </c>
      <c r="N11" s="90">
        <f t="shared" si="0"/>
        <v>64</v>
      </c>
      <c r="O11" s="90">
        <f t="shared" si="0"/>
        <v>64</v>
      </c>
      <c r="P11" s="90">
        <f t="shared" si="0"/>
        <v>80</v>
      </c>
      <c r="Q11" s="90">
        <f t="shared" si="0"/>
        <v>80</v>
      </c>
      <c r="R11" s="90">
        <f t="shared" si="0"/>
        <v>80</v>
      </c>
      <c r="S11" s="90">
        <f t="shared" si="0"/>
        <v>56</v>
      </c>
      <c r="T11" s="90">
        <f t="shared" si="0"/>
        <v>40</v>
      </c>
      <c r="U11" s="90">
        <f t="shared" si="0"/>
        <v>80</v>
      </c>
      <c r="V11" s="90">
        <f t="shared" si="0"/>
        <v>80</v>
      </c>
      <c r="W11" s="90">
        <f t="shared" si="0"/>
        <v>72</v>
      </c>
      <c r="X11" s="90">
        <f t="shared" si="0"/>
        <v>64</v>
      </c>
      <c r="Y11" s="90">
        <f t="shared" si="0"/>
        <v>64</v>
      </c>
      <c r="Z11" s="90">
        <f t="shared" si="0"/>
        <v>56</v>
      </c>
      <c r="AA11" s="90">
        <f t="shared" si="0"/>
        <v>56</v>
      </c>
      <c r="AB11" s="90">
        <f t="shared" si="0"/>
        <v>56</v>
      </c>
      <c r="AC11" s="90">
        <f t="shared" si="0"/>
        <v>40</v>
      </c>
      <c r="AD11" s="90">
        <f t="shared" si="0"/>
        <v>40</v>
      </c>
      <c r="AE11" s="90">
        <f t="shared" si="0"/>
        <v>72</v>
      </c>
      <c r="AF11" s="90">
        <f t="shared" si="0"/>
        <v>72</v>
      </c>
      <c r="AG11" s="90">
        <f t="shared" si="0"/>
        <v>72</v>
      </c>
      <c r="AH11" s="90">
        <f t="shared" si="0"/>
        <v>72</v>
      </c>
      <c r="AI11" s="90">
        <f t="shared" si="0"/>
        <v>72</v>
      </c>
      <c r="AJ11" s="90">
        <f t="shared" si="0"/>
        <v>40</v>
      </c>
      <c r="AK11" s="90">
        <f t="shared" si="0"/>
        <v>40</v>
      </c>
      <c r="AL11" s="90">
        <f t="shared" si="0"/>
        <v>40</v>
      </c>
      <c r="AM11" s="90">
        <f t="shared" si="0"/>
        <v>40</v>
      </c>
      <c r="AN11" s="90">
        <f t="shared" si="0"/>
        <v>40</v>
      </c>
      <c r="AO11" s="90">
        <f t="shared" si="0"/>
        <v>56</v>
      </c>
      <c r="AP11" s="90">
        <f t="shared" si="0"/>
        <v>56</v>
      </c>
      <c r="AQ11" s="90">
        <f t="shared" ref="AQ11:BV11" si="1">SUM(AQ17:AQ240)*8</f>
        <v>56</v>
      </c>
      <c r="AR11" s="90">
        <f t="shared" si="1"/>
        <v>56</v>
      </c>
      <c r="AS11" s="90">
        <f t="shared" si="1"/>
        <v>56</v>
      </c>
      <c r="AT11" s="90">
        <f t="shared" si="1"/>
        <v>24</v>
      </c>
      <c r="AU11" s="90">
        <f t="shared" si="1"/>
        <v>24</v>
      </c>
      <c r="AV11" s="90">
        <f t="shared" si="1"/>
        <v>24</v>
      </c>
      <c r="AW11" s="90">
        <f t="shared" si="1"/>
        <v>24</v>
      </c>
      <c r="AX11" s="90">
        <f t="shared" si="1"/>
        <v>24</v>
      </c>
      <c r="AY11" s="90">
        <f t="shared" si="1"/>
        <v>32</v>
      </c>
      <c r="AZ11" s="90">
        <f t="shared" si="1"/>
        <v>32</v>
      </c>
      <c r="BA11" s="90">
        <f t="shared" si="1"/>
        <v>8</v>
      </c>
      <c r="BB11" s="90">
        <f t="shared" si="1"/>
        <v>8</v>
      </c>
      <c r="BC11" s="90">
        <f t="shared" si="1"/>
        <v>8</v>
      </c>
      <c r="BD11" s="90">
        <f t="shared" si="1"/>
        <v>8</v>
      </c>
      <c r="BE11" s="90">
        <f t="shared" si="1"/>
        <v>8</v>
      </c>
      <c r="BF11" s="90">
        <f t="shared" si="1"/>
        <v>8</v>
      </c>
      <c r="BG11" s="90">
        <f t="shared" si="1"/>
        <v>8</v>
      </c>
      <c r="BH11" s="90">
        <f t="shared" si="1"/>
        <v>8</v>
      </c>
      <c r="BI11" s="90">
        <f t="shared" si="1"/>
        <v>0</v>
      </c>
      <c r="BJ11" s="90">
        <f t="shared" si="1"/>
        <v>0</v>
      </c>
      <c r="BK11" s="90">
        <f t="shared" si="1"/>
        <v>0</v>
      </c>
      <c r="BL11" s="90">
        <f t="shared" si="1"/>
        <v>0</v>
      </c>
      <c r="BM11" s="90">
        <f t="shared" si="1"/>
        <v>0</v>
      </c>
      <c r="BN11" s="90">
        <f t="shared" si="1"/>
        <v>0</v>
      </c>
      <c r="BO11" s="90">
        <f t="shared" si="1"/>
        <v>0</v>
      </c>
      <c r="BP11" s="90">
        <f t="shared" si="1"/>
        <v>0</v>
      </c>
      <c r="BQ11" s="90">
        <f t="shared" si="1"/>
        <v>0</v>
      </c>
      <c r="BR11" s="90">
        <f t="shared" si="1"/>
        <v>0</v>
      </c>
      <c r="BS11" s="90">
        <f t="shared" si="1"/>
        <v>0</v>
      </c>
      <c r="BT11" s="90">
        <f t="shared" si="1"/>
        <v>0</v>
      </c>
      <c r="BU11" s="90">
        <f t="shared" si="1"/>
        <v>0</v>
      </c>
      <c r="BV11" s="90">
        <f t="shared" si="1"/>
        <v>0</v>
      </c>
      <c r="BW11" s="90">
        <f t="shared" ref="BW11:EH11" si="2">SUM(BW17:BW240)*8</f>
        <v>0</v>
      </c>
      <c r="BX11" s="90">
        <f t="shared" si="2"/>
        <v>0</v>
      </c>
      <c r="BY11" s="90">
        <f t="shared" si="2"/>
        <v>0</v>
      </c>
      <c r="BZ11" s="90">
        <f t="shared" si="2"/>
        <v>0</v>
      </c>
      <c r="CA11" s="90">
        <f t="shared" si="2"/>
        <v>0</v>
      </c>
      <c r="CB11" s="90">
        <f t="shared" si="2"/>
        <v>0</v>
      </c>
      <c r="CC11" s="90">
        <f t="shared" si="2"/>
        <v>0</v>
      </c>
      <c r="CD11" s="90">
        <f t="shared" si="2"/>
        <v>0</v>
      </c>
      <c r="CE11" s="90">
        <f t="shared" si="2"/>
        <v>0</v>
      </c>
      <c r="CF11" s="90">
        <f t="shared" si="2"/>
        <v>0</v>
      </c>
      <c r="CG11" s="90">
        <f t="shared" si="2"/>
        <v>16</v>
      </c>
      <c r="CH11" s="90">
        <f t="shared" si="2"/>
        <v>16</v>
      </c>
      <c r="CI11" s="90">
        <f t="shared" si="2"/>
        <v>16</v>
      </c>
      <c r="CJ11" s="90">
        <f t="shared" si="2"/>
        <v>16</v>
      </c>
      <c r="CK11" s="90">
        <f t="shared" si="2"/>
        <v>16</v>
      </c>
      <c r="CL11" s="90">
        <f t="shared" si="2"/>
        <v>16</v>
      </c>
      <c r="CM11" s="90">
        <f t="shared" si="2"/>
        <v>16</v>
      </c>
      <c r="CN11" s="90">
        <f t="shared" si="2"/>
        <v>16</v>
      </c>
      <c r="CO11" s="90">
        <f t="shared" si="2"/>
        <v>16</v>
      </c>
      <c r="CP11" s="90">
        <f t="shared" si="2"/>
        <v>0</v>
      </c>
      <c r="CQ11" s="90">
        <f t="shared" si="2"/>
        <v>0</v>
      </c>
      <c r="CR11" s="90">
        <f t="shared" si="2"/>
        <v>32</v>
      </c>
      <c r="CS11" s="90">
        <f t="shared" si="2"/>
        <v>32</v>
      </c>
      <c r="CT11" s="90">
        <f t="shared" si="2"/>
        <v>32</v>
      </c>
      <c r="CU11" s="90">
        <f t="shared" si="2"/>
        <v>32</v>
      </c>
      <c r="CV11" s="90">
        <f t="shared" si="2"/>
        <v>32</v>
      </c>
      <c r="CW11" s="90">
        <f t="shared" si="2"/>
        <v>32</v>
      </c>
      <c r="CX11" s="90">
        <f t="shared" si="2"/>
        <v>32</v>
      </c>
      <c r="CY11" s="90">
        <f t="shared" si="2"/>
        <v>32</v>
      </c>
      <c r="CZ11" s="90">
        <f t="shared" si="2"/>
        <v>32</v>
      </c>
      <c r="DA11" s="90">
        <f t="shared" si="2"/>
        <v>32</v>
      </c>
      <c r="DB11" s="90">
        <f t="shared" si="2"/>
        <v>32</v>
      </c>
      <c r="DC11" s="90">
        <f t="shared" si="2"/>
        <v>32</v>
      </c>
      <c r="DD11" s="90">
        <f t="shared" si="2"/>
        <v>32</v>
      </c>
      <c r="DE11" s="90">
        <f t="shared" si="2"/>
        <v>32</v>
      </c>
      <c r="DF11" s="90">
        <f t="shared" si="2"/>
        <v>32</v>
      </c>
      <c r="DG11" s="90">
        <f t="shared" si="2"/>
        <v>32</v>
      </c>
      <c r="DH11" s="90">
        <f t="shared" si="2"/>
        <v>32</v>
      </c>
      <c r="DI11" s="90">
        <f t="shared" si="2"/>
        <v>32</v>
      </c>
      <c r="DJ11" s="90">
        <f t="shared" si="2"/>
        <v>32</v>
      </c>
      <c r="DK11" s="90">
        <f t="shared" si="2"/>
        <v>32</v>
      </c>
      <c r="DL11" s="90">
        <f t="shared" si="2"/>
        <v>16</v>
      </c>
      <c r="DM11" s="90">
        <f t="shared" si="2"/>
        <v>16</v>
      </c>
      <c r="DN11" s="90">
        <f t="shared" si="2"/>
        <v>16</v>
      </c>
      <c r="DO11" s="90">
        <f t="shared" si="2"/>
        <v>16</v>
      </c>
      <c r="DP11" s="90">
        <f t="shared" si="2"/>
        <v>16</v>
      </c>
      <c r="DQ11" s="90">
        <f t="shared" si="2"/>
        <v>16</v>
      </c>
      <c r="DR11" s="90">
        <f t="shared" si="2"/>
        <v>16</v>
      </c>
      <c r="DS11" s="90">
        <f t="shared" si="2"/>
        <v>16</v>
      </c>
      <c r="DT11" s="90">
        <f t="shared" si="2"/>
        <v>16</v>
      </c>
      <c r="DU11" s="90">
        <f t="shared" si="2"/>
        <v>16</v>
      </c>
      <c r="DV11" s="90">
        <f t="shared" si="2"/>
        <v>16</v>
      </c>
      <c r="DW11" s="90">
        <f t="shared" si="2"/>
        <v>16</v>
      </c>
      <c r="DX11" s="90">
        <f t="shared" si="2"/>
        <v>16</v>
      </c>
      <c r="DY11" s="90">
        <f t="shared" si="2"/>
        <v>16</v>
      </c>
      <c r="DZ11" s="90">
        <f t="shared" si="2"/>
        <v>16</v>
      </c>
      <c r="EA11" s="90">
        <f t="shared" si="2"/>
        <v>16</v>
      </c>
      <c r="EB11" s="90">
        <f t="shared" si="2"/>
        <v>16</v>
      </c>
      <c r="EC11" s="90">
        <f t="shared" si="2"/>
        <v>16</v>
      </c>
      <c r="ED11" s="90">
        <f t="shared" si="2"/>
        <v>16</v>
      </c>
      <c r="EE11" s="90">
        <f t="shared" si="2"/>
        <v>16</v>
      </c>
      <c r="EF11" s="90">
        <f t="shared" si="2"/>
        <v>0</v>
      </c>
      <c r="EG11" s="90">
        <f t="shared" si="2"/>
        <v>0</v>
      </c>
      <c r="EH11" s="90">
        <f t="shared" si="2"/>
        <v>0</v>
      </c>
      <c r="EI11" s="90">
        <f t="shared" ref="EI11:GT11" si="3">SUM(EI17:EI240)*8</f>
        <v>0</v>
      </c>
      <c r="EJ11" s="90">
        <f t="shared" si="3"/>
        <v>0</v>
      </c>
      <c r="EK11" s="90">
        <f t="shared" si="3"/>
        <v>0</v>
      </c>
      <c r="EL11" s="90">
        <f t="shared" si="3"/>
        <v>0</v>
      </c>
      <c r="EM11" s="90">
        <f t="shared" si="3"/>
        <v>0</v>
      </c>
      <c r="EN11" s="90">
        <f t="shared" si="3"/>
        <v>0</v>
      </c>
      <c r="EO11" s="90">
        <f t="shared" si="3"/>
        <v>0</v>
      </c>
      <c r="EP11" s="90">
        <f t="shared" si="3"/>
        <v>0</v>
      </c>
      <c r="EQ11" s="90">
        <f t="shared" si="3"/>
        <v>0</v>
      </c>
      <c r="ER11" s="90">
        <f t="shared" si="3"/>
        <v>0</v>
      </c>
      <c r="ES11" s="90">
        <f t="shared" si="3"/>
        <v>0</v>
      </c>
      <c r="ET11" s="90">
        <f t="shared" si="3"/>
        <v>0</v>
      </c>
      <c r="EU11" s="90">
        <f t="shared" si="3"/>
        <v>0</v>
      </c>
      <c r="EV11" s="90">
        <f t="shared" si="3"/>
        <v>0</v>
      </c>
      <c r="EW11" s="90">
        <f t="shared" si="3"/>
        <v>0</v>
      </c>
      <c r="EX11" s="90">
        <f t="shared" si="3"/>
        <v>0</v>
      </c>
      <c r="EY11" s="90">
        <f t="shared" si="3"/>
        <v>0</v>
      </c>
      <c r="EZ11" s="90">
        <f t="shared" si="3"/>
        <v>0</v>
      </c>
      <c r="FA11" s="90">
        <f t="shared" si="3"/>
        <v>0</v>
      </c>
      <c r="FB11" s="90">
        <f t="shared" si="3"/>
        <v>0</v>
      </c>
      <c r="FC11" s="90">
        <f t="shared" si="3"/>
        <v>0</v>
      </c>
      <c r="FD11" s="90">
        <f t="shared" si="3"/>
        <v>0</v>
      </c>
      <c r="FE11" s="90">
        <f t="shared" si="3"/>
        <v>0</v>
      </c>
      <c r="FF11" s="90">
        <f t="shared" si="3"/>
        <v>0</v>
      </c>
      <c r="FG11" s="90">
        <f t="shared" si="3"/>
        <v>0</v>
      </c>
      <c r="FH11" s="90">
        <f t="shared" si="3"/>
        <v>0</v>
      </c>
      <c r="FI11" s="90">
        <f t="shared" si="3"/>
        <v>0</v>
      </c>
      <c r="FJ11" s="90">
        <f t="shared" si="3"/>
        <v>0</v>
      </c>
      <c r="FK11" s="90">
        <f t="shared" si="3"/>
        <v>0</v>
      </c>
      <c r="FL11" s="90">
        <f t="shared" si="3"/>
        <v>0</v>
      </c>
      <c r="FM11" s="90">
        <f t="shared" si="3"/>
        <v>0</v>
      </c>
      <c r="FN11" s="90">
        <f t="shared" si="3"/>
        <v>0</v>
      </c>
      <c r="FO11" s="90">
        <f t="shared" si="3"/>
        <v>0</v>
      </c>
      <c r="FP11" s="90">
        <f t="shared" si="3"/>
        <v>0</v>
      </c>
      <c r="FQ11" s="90">
        <f t="shared" si="3"/>
        <v>0</v>
      </c>
      <c r="FR11" s="90">
        <f t="shared" si="3"/>
        <v>0</v>
      </c>
      <c r="FS11" s="90">
        <f t="shared" si="3"/>
        <v>0</v>
      </c>
      <c r="FT11" s="90">
        <f t="shared" si="3"/>
        <v>0</v>
      </c>
      <c r="FU11" s="90">
        <f t="shared" si="3"/>
        <v>0</v>
      </c>
      <c r="FV11" s="90">
        <f t="shared" si="3"/>
        <v>0</v>
      </c>
      <c r="FW11" s="90">
        <f t="shared" si="3"/>
        <v>0</v>
      </c>
      <c r="FX11" s="90">
        <f t="shared" si="3"/>
        <v>0</v>
      </c>
      <c r="FY11" s="90">
        <f t="shared" si="3"/>
        <v>0</v>
      </c>
      <c r="FZ11" s="90">
        <f t="shared" si="3"/>
        <v>0</v>
      </c>
      <c r="GA11" s="90">
        <f t="shared" si="3"/>
        <v>0</v>
      </c>
      <c r="GB11" s="90">
        <f t="shared" si="3"/>
        <v>0</v>
      </c>
      <c r="GC11" s="90">
        <f t="shared" si="3"/>
        <v>0</v>
      </c>
      <c r="GD11" s="90">
        <f t="shared" si="3"/>
        <v>0</v>
      </c>
      <c r="GE11" s="90">
        <f t="shared" si="3"/>
        <v>0</v>
      </c>
      <c r="GF11" s="90">
        <f t="shared" si="3"/>
        <v>0</v>
      </c>
      <c r="GG11" s="90">
        <f t="shared" si="3"/>
        <v>0</v>
      </c>
      <c r="GH11" s="90">
        <f t="shared" si="3"/>
        <v>0</v>
      </c>
      <c r="GI11" s="90">
        <f t="shared" si="3"/>
        <v>0</v>
      </c>
      <c r="GJ11" s="90">
        <f t="shared" si="3"/>
        <v>0</v>
      </c>
      <c r="GK11" s="90">
        <f t="shared" si="3"/>
        <v>0</v>
      </c>
      <c r="GL11" s="90">
        <f t="shared" si="3"/>
        <v>0</v>
      </c>
      <c r="GM11" s="90">
        <f t="shared" si="3"/>
        <v>0</v>
      </c>
      <c r="GN11" s="90">
        <f t="shared" si="3"/>
        <v>0</v>
      </c>
      <c r="GO11" s="90">
        <f t="shared" si="3"/>
        <v>0</v>
      </c>
      <c r="GP11" s="90">
        <f t="shared" si="3"/>
        <v>0</v>
      </c>
      <c r="GQ11" s="90">
        <f t="shared" si="3"/>
        <v>0</v>
      </c>
      <c r="GR11" s="90">
        <f t="shared" si="3"/>
        <v>0</v>
      </c>
      <c r="GS11" s="90">
        <f t="shared" si="3"/>
        <v>0</v>
      </c>
      <c r="GT11" s="90">
        <f t="shared" si="3"/>
        <v>0</v>
      </c>
      <c r="GU11" s="90">
        <f t="shared" ref="GU11:JF11" si="4">SUM(GU17:GU240)*8</f>
        <v>0</v>
      </c>
      <c r="GV11" s="90">
        <f t="shared" si="4"/>
        <v>0</v>
      </c>
      <c r="GW11" s="90">
        <f t="shared" si="4"/>
        <v>0</v>
      </c>
      <c r="GX11" s="90">
        <f t="shared" si="4"/>
        <v>0</v>
      </c>
      <c r="GY11" s="90">
        <f t="shared" si="4"/>
        <v>0</v>
      </c>
      <c r="GZ11" s="90">
        <f t="shared" si="4"/>
        <v>0</v>
      </c>
      <c r="HA11" s="90">
        <f t="shared" si="4"/>
        <v>0</v>
      </c>
      <c r="HB11" s="90">
        <f t="shared" si="4"/>
        <v>0</v>
      </c>
      <c r="HC11" s="90">
        <f t="shared" si="4"/>
        <v>0</v>
      </c>
      <c r="HD11" s="90">
        <f t="shared" si="4"/>
        <v>0</v>
      </c>
      <c r="HE11" s="90">
        <f t="shared" si="4"/>
        <v>0</v>
      </c>
      <c r="HF11" s="90">
        <f t="shared" si="4"/>
        <v>0</v>
      </c>
      <c r="HG11" s="90">
        <f t="shared" si="4"/>
        <v>0</v>
      </c>
      <c r="HH11" s="90">
        <f t="shared" si="4"/>
        <v>0</v>
      </c>
      <c r="HI11" s="90">
        <f t="shared" si="4"/>
        <v>0</v>
      </c>
      <c r="HJ11" s="90">
        <f t="shared" si="4"/>
        <v>0</v>
      </c>
      <c r="HK11" s="90">
        <f t="shared" si="4"/>
        <v>0</v>
      </c>
      <c r="HL11" s="90">
        <f t="shared" si="4"/>
        <v>0</v>
      </c>
      <c r="HM11" s="90">
        <f t="shared" si="4"/>
        <v>0</v>
      </c>
      <c r="HN11" s="90">
        <f t="shared" si="4"/>
        <v>0</v>
      </c>
      <c r="HO11" s="90">
        <f t="shared" si="4"/>
        <v>0</v>
      </c>
      <c r="HP11" s="90">
        <f t="shared" si="4"/>
        <v>0</v>
      </c>
      <c r="HQ11" s="90">
        <f t="shared" si="4"/>
        <v>0</v>
      </c>
      <c r="HR11" s="90">
        <f t="shared" si="4"/>
        <v>0</v>
      </c>
      <c r="HS11" s="90">
        <f t="shared" si="4"/>
        <v>0</v>
      </c>
      <c r="HT11" s="90">
        <f t="shared" si="4"/>
        <v>0</v>
      </c>
      <c r="HU11" s="90">
        <f t="shared" si="4"/>
        <v>0</v>
      </c>
      <c r="HV11" s="90">
        <f t="shared" si="4"/>
        <v>0</v>
      </c>
      <c r="HW11" s="90">
        <f t="shared" si="4"/>
        <v>0</v>
      </c>
      <c r="HX11" s="90">
        <f t="shared" si="4"/>
        <v>0</v>
      </c>
      <c r="HY11" s="90">
        <f t="shared" si="4"/>
        <v>0</v>
      </c>
      <c r="HZ11" s="90">
        <f t="shared" si="4"/>
        <v>0</v>
      </c>
      <c r="IA11" s="90">
        <f t="shared" si="4"/>
        <v>0</v>
      </c>
      <c r="IB11" s="90">
        <f t="shared" si="4"/>
        <v>0</v>
      </c>
      <c r="IC11" s="90">
        <f t="shared" si="4"/>
        <v>0</v>
      </c>
      <c r="ID11" s="90">
        <f t="shared" si="4"/>
        <v>0</v>
      </c>
      <c r="IE11" s="90">
        <f t="shared" si="4"/>
        <v>0</v>
      </c>
      <c r="IF11" s="90">
        <f t="shared" si="4"/>
        <v>0</v>
      </c>
      <c r="IG11" s="90">
        <f t="shared" si="4"/>
        <v>0</v>
      </c>
      <c r="IH11" s="90">
        <f t="shared" si="4"/>
        <v>0</v>
      </c>
      <c r="II11" s="90">
        <f t="shared" si="4"/>
        <v>0</v>
      </c>
      <c r="IJ11" s="90">
        <f t="shared" si="4"/>
        <v>0</v>
      </c>
      <c r="IK11" s="90">
        <f t="shared" si="4"/>
        <v>0</v>
      </c>
      <c r="IL11" s="90">
        <f t="shared" si="4"/>
        <v>0</v>
      </c>
      <c r="IM11" s="90">
        <f t="shared" si="4"/>
        <v>0</v>
      </c>
      <c r="IN11" s="90">
        <f t="shared" si="4"/>
        <v>0</v>
      </c>
      <c r="IO11" s="90">
        <f t="shared" si="4"/>
        <v>0</v>
      </c>
      <c r="IP11" s="90">
        <f t="shared" si="4"/>
        <v>0</v>
      </c>
      <c r="IQ11" s="90">
        <f t="shared" si="4"/>
        <v>0</v>
      </c>
      <c r="IR11" s="90">
        <f t="shared" si="4"/>
        <v>0</v>
      </c>
      <c r="IS11" s="90">
        <f t="shared" si="4"/>
        <v>0</v>
      </c>
      <c r="IT11" s="90">
        <f t="shared" si="4"/>
        <v>0</v>
      </c>
      <c r="IU11" s="90">
        <f t="shared" si="4"/>
        <v>0</v>
      </c>
      <c r="IV11" s="90">
        <f t="shared" si="4"/>
        <v>0</v>
      </c>
      <c r="IW11" s="90">
        <f t="shared" si="4"/>
        <v>0</v>
      </c>
      <c r="IX11" s="90">
        <f t="shared" si="4"/>
        <v>0</v>
      </c>
      <c r="IY11" s="90">
        <f t="shared" si="4"/>
        <v>0</v>
      </c>
      <c r="IZ11" s="90">
        <f t="shared" si="4"/>
        <v>0</v>
      </c>
      <c r="JA11" s="90">
        <f t="shared" si="4"/>
        <v>0</v>
      </c>
      <c r="JB11" s="90">
        <f t="shared" si="4"/>
        <v>0</v>
      </c>
      <c r="JC11" s="90">
        <f t="shared" si="4"/>
        <v>0</v>
      </c>
      <c r="JD11" s="90">
        <f t="shared" si="4"/>
        <v>0</v>
      </c>
      <c r="JE11" s="90">
        <f t="shared" si="4"/>
        <v>0</v>
      </c>
      <c r="JF11" s="90">
        <f t="shared" si="4"/>
        <v>0</v>
      </c>
      <c r="JG11" s="90">
        <f t="shared" ref="JG11:LR11" si="5">SUM(JG17:JG240)*8</f>
        <v>0</v>
      </c>
      <c r="JH11" s="90">
        <f t="shared" si="5"/>
        <v>0</v>
      </c>
      <c r="JI11" s="90">
        <f t="shared" si="5"/>
        <v>0</v>
      </c>
      <c r="JJ11" s="90">
        <f t="shared" si="5"/>
        <v>0</v>
      </c>
      <c r="JK11" s="90">
        <f t="shared" si="5"/>
        <v>0</v>
      </c>
      <c r="JL11" s="90">
        <f t="shared" si="5"/>
        <v>0</v>
      </c>
      <c r="JM11" s="90">
        <f t="shared" si="5"/>
        <v>0</v>
      </c>
      <c r="JN11" s="90">
        <f t="shared" si="5"/>
        <v>0</v>
      </c>
      <c r="JO11" s="90">
        <f t="shared" si="5"/>
        <v>0</v>
      </c>
      <c r="JP11" s="90">
        <f t="shared" si="5"/>
        <v>0</v>
      </c>
      <c r="JQ11" s="90">
        <f t="shared" si="5"/>
        <v>0</v>
      </c>
      <c r="JR11" s="90">
        <f t="shared" si="5"/>
        <v>0</v>
      </c>
      <c r="JS11" s="90">
        <f t="shared" si="5"/>
        <v>0</v>
      </c>
      <c r="JT11" s="90">
        <f t="shared" si="5"/>
        <v>0</v>
      </c>
      <c r="JU11" s="90">
        <f t="shared" si="5"/>
        <v>0</v>
      </c>
      <c r="JV11" s="90">
        <f t="shared" si="5"/>
        <v>0</v>
      </c>
      <c r="JW11" s="90">
        <f t="shared" si="5"/>
        <v>0</v>
      </c>
      <c r="JX11" s="90">
        <f t="shared" si="5"/>
        <v>0</v>
      </c>
      <c r="JY11" s="90">
        <f t="shared" si="5"/>
        <v>0</v>
      </c>
      <c r="JZ11" s="90">
        <f t="shared" si="5"/>
        <v>0</v>
      </c>
      <c r="KA11" s="90">
        <f t="shared" si="5"/>
        <v>0</v>
      </c>
      <c r="KB11" s="90">
        <f t="shared" si="5"/>
        <v>0</v>
      </c>
      <c r="KC11" s="90">
        <f t="shared" si="5"/>
        <v>0</v>
      </c>
      <c r="KD11" s="90">
        <f t="shared" si="5"/>
        <v>0</v>
      </c>
      <c r="KE11" s="90">
        <f t="shared" si="5"/>
        <v>0</v>
      </c>
      <c r="KF11" s="90">
        <f t="shared" si="5"/>
        <v>0</v>
      </c>
      <c r="KG11" s="90">
        <f t="shared" si="5"/>
        <v>0</v>
      </c>
      <c r="KH11" s="90">
        <f t="shared" si="5"/>
        <v>0</v>
      </c>
      <c r="KI11" s="90">
        <f t="shared" si="5"/>
        <v>0</v>
      </c>
      <c r="KJ11" s="90">
        <f t="shared" si="5"/>
        <v>0</v>
      </c>
      <c r="KK11" s="90">
        <f t="shared" si="5"/>
        <v>0</v>
      </c>
      <c r="KL11" s="90">
        <f t="shared" si="5"/>
        <v>0</v>
      </c>
      <c r="KM11" s="90">
        <f t="shared" si="5"/>
        <v>0</v>
      </c>
      <c r="KN11" s="90">
        <f t="shared" si="5"/>
        <v>0</v>
      </c>
      <c r="KO11" s="90">
        <f t="shared" si="5"/>
        <v>0</v>
      </c>
      <c r="KP11" s="90">
        <f t="shared" si="5"/>
        <v>0</v>
      </c>
      <c r="KQ11" s="90">
        <f t="shared" si="5"/>
        <v>0</v>
      </c>
      <c r="KR11" s="90">
        <f t="shared" si="5"/>
        <v>0</v>
      </c>
      <c r="KS11" s="90">
        <f t="shared" si="5"/>
        <v>0</v>
      </c>
      <c r="KT11" s="90">
        <f t="shared" si="5"/>
        <v>0</v>
      </c>
      <c r="KU11" s="90">
        <f t="shared" si="5"/>
        <v>0</v>
      </c>
      <c r="KV11" s="90">
        <f t="shared" si="5"/>
        <v>0</v>
      </c>
      <c r="KW11" s="90">
        <f t="shared" si="5"/>
        <v>0</v>
      </c>
      <c r="KX11" s="90">
        <f t="shared" si="5"/>
        <v>0</v>
      </c>
      <c r="KY11" s="90">
        <f t="shared" si="5"/>
        <v>0</v>
      </c>
      <c r="KZ11" s="90">
        <f t="shared" si="5"/>
        <v>0</v>
      </c>
      <c r="LA11" s="90">
        <f t="shared" si="5"/>
        <v>0</v>
      </c>
      <c r="LB11" s="90">
        <f t="shared" si="5"/>
        <v>0</v>
      </c>
      <c r="LC11" s="90">
        <f t="shared" si="5"/>
        <v>0</v>
      </c>
      <c r="LD11" s="90">
        <f t="shared" si="5"/>
        <v>0</v>
      </c>
      <c r="LE11" s="90">
        <f t="shared" si="5"/>
        <v>0</v>
      </c>
      <c r="LF11" s="90">
        <f t="shared" si="5"/>
        <v>0</v>
      </c>
      <c r="LG11" s="90">
        <f t="shared" si="5"/>
        <v>0</v>
      </c>
      <c r="LH11" s="90">
        <f t="shared" si="5"/>
        <v>0</v>
      </c>
      <c r="LI11" s="90">
        <f t="shared" si="5"/>
        <v>0</v>
      </c>
      <c r="LJ11" s="90">
        <f t="shared" si="5"/>
        <v>0</v>
      </c>
      <c r="LK11" s="90">
        <f t="shared" si="5"/>
        <v>0</v>
      </c>
      <c r="LL11" s="90">
        <f t="shared" si="5"/>
        <v>0</v>
      </c>
      <c r="LM11" s="90">
        <f t="shared" si="5"/>
        <v>0</v>
      </c>
      <c r="LN11" s="90">
        <f t="shared" si="5"/>
        <v>0</v>
      </c>
      <c r="LO11" s="90">
        <f t="shared" si="5"/>
        <v>0</v>
      </c>
      <c r="LP11" s="90">
        <f t="shared" si="5"/>
        <v>0</v>
      </c>
      <c r="LQ11" s="90">
        <f t="shared" si="5"/>
        <v>0</v>
      </c>
      <c r="LR11" s="90">
        <f t="shared" si="5"/>
        <v>0</v>
      </c>
      <c r="LS11" s="90">
        <f t="shared" ref="LS11:OD11" si="6">SUM(LS17:LS240)*8</f>
        <v>0</v>
      </c>
      <c r="LT11" s="90">
        <f t="shared" si="6"/>
        <v>0</v>
      </c>
      <c r="LU11" s="90">
        <f t="shared" si="6"/>
        <v>0</v>
      </c>
      <c r="LV11" s="90">
        <f t="shared" si="6"/>
        <v>0</v>
      </c>
      <c r="LW11" s="90">
        <f t="shared" si="6"/>
        <v>0</v>
      </c>
      <c r="LX11" s="90">
        <f t="shared" si="6"/>
        <v>0</v>
      </c>
      <c r="LY11" s="90">
        <f t="shared" si="6"/>
        <v>0</v>
      </c>
      <c r="LZ11" s="90">
        <f t="shared" si="6"/>
        <v>0</v>
      </c>
      <c r="MA11" s="90">
        <f t="shared" si="6"/>
        <v>0</v>
      </c>
      <c r="MB11" s="90">
        <f t="shared" si="6"/>
        <v>0</v>
      </c>
      <c r="MC11" s="90">
        <f t="shared" si="6"/>
        <v>0</v>
      </c>
      <c r="MD11" s="90">
        <f t="shared" si="6"/>
        <v>0</v>
      </c>
      <c r="ME11" s="90">
        <f t="shared" si="6"/>
        <v>0</v>
      </c>
      <c r="MF11" s="90">
        <f t="shared" si="6"/>
        <v>0</v>
      </c>
      <c r="MG11" s="90">
        <f t="shared" si="6"/>
        <v>0</v>
      </c>
      <c r="MH11" s="90">
        <f t="shared" si="6"/>
        <v>0</v>
      </c>
      <c r="MI11" s="90">
        <f t="shared" si="6"/>
        <v>0</v>
      </c>
      <c r="MJ11" s="90">
        <f t="shared" si="6"/>
        <v>0</v>
      </c>
      <c r="MK11" s="90">
        <f t="shared" si="6"/>
        <v>0</v>
      </c>
      <c r="ML11" s="90">
        <f t="shared" si="6"/>
        <v>0</v>
      </c>
      <c r="MM11" s="90">
        <f t="shared" si="6"/>
        <v>0</v>
      </c>
      <c r="MN11" s="90">
        <f t="shared" si="6"/>
        <v>0</v>
      </c>
      <c r="MO11" s="90">
        <f t="shared" si="6"/>
        <v>0</v>
      </c>
      <c r="MP11" s="90">
        <f t="shared" si="6"/>
        <v>0</v>
      </c>
      <c r="MQ11" s="90">
        <f t="shared" si="6"/>
        <v>0</v>
      </c>
      <c r="MR11" s="90">
        <f t="shared" si="6"/>
        <v>0</v>
      </c>
      <c r="MS11" s="90">
        <f t="shared" si="6"/>
        <v>0</v>
      </c>
      <c r="MT11" s="90">
        <f t="shared" si="6"/>
        <v>0</v>
      </c>
      <c r="MU11" s="90">
        <f t="shared" si="6"/>
        <v>0</v>
      </c>
      <c r="MV11" s="90">
        <f t="shared" si="6"/>
        <v>0</v>
      </c>
      <c r="MW11" s="90">
        <f t="shared" si="6"/>
        <v>0</v>
      </c>
      <c r="MX11" s="90">
        <f t="shared" si="6"/>
        <v>0</v>
      </c>
      <c r="MY11" s="90">
        <f t="shared" si="6"/>
        <v>0</v>
      </c>
      <c r="MZ11" s="90">
        <f t="shared" si="6"/>
        <v>0</v>
      </c>
      <c r="NA11" s="90">
        <f t="shared" si="6"/>
        <v>0</v>
      </c>
      <c r="NB11" s="90">
        <f t="shared" si="6"/>
        <v>0</v>
      </c>
      <c r="NC11" s="90">
        <f t="shared" si="6"/>
        <v>0</v>
      </c>
      <c r="ND11" s="90">
        <f t="shared" si="6"/>
        <v>0</v>
      </c>
      <c r="NE11" s="90">
        <f t="shared" si="6"/>
        <v>0</v>
      </c>
      <c r="NF11" s="90">
        <f t="shared" si="6"/>
        <v>0</v>
      </c>
      <c r="NG11" s="90">
        <f t="shared" si="6"/>
        <v>0</v>
      </c>
      <c r="NH11" s="90">
        <f t="shared" si="6"/>
        <v>0</v>
      </c>
      <c r="NI11" s="90">
        <f t="shared" si="6"/>
        <v>0</v>
      </c>
      <c r="NJ11" s="90">
        <f t="shared" si="6"/>
        <v>0</v>
      </c>
      <c r="NK11" s="90">
        <f t="shared" si="6"/>
        <v>0</v>
      </c>
      <c r="NL11" s="90">
        <f t="shared" si="6"/>
        <v>0</v>
      </c>
      <c r="NM11" s="90">
        <f t="shared" si="6"/>
        <v>0</v>
      </c>
      <c r="NN11" s="90">
        <f t="shared" si="6"/>
        <v>0</v>
      </c>
      <c r="NO11" s="90">
        <f t="shared" si="6"/>
        <v>0</v>
      </c>
      <c r="NP11" s="90">
        <f t="shared" si="6"/>
        <v>0</v>
      </c>
      <c r="NQ11" s="90">
        <f t="shared" si="6"/>
        <v>0</v>
      </c>
      <c r="NR11" s="90">
        <f t="shared" si="6"/>
        <v>0</v>
      </c>
      <c r="NS11" s="90">
        <f t="shared" si="6"/>
        <v>0</v>
      </c>
      <c r="NT11" s="90">
        <f t="shared" si="6"/>
        <v>0</v>
      </c>
      <c r="NU11" s="90">
        <f t="shared" si="6"/>
        <v>0</v>
      </c>
      <c r="NV11" s="90">
        <f t="shared" si="6"/>
        <v>0</v>
      </c>
      <c r="NW11" s="90">
        <f t="shared" si="6"/>
        <v>0</v>
      </c>
      <c r="NX11" s="90">
        <f t="shared" si="6"/>
        <v>0</v>
      </c>
      <c r="NY11" s="90">
        <f t="shared" si="6"/>
        <v>0</v>
      </c>
      <c r="NZ11" s="90">
        <f t="shared" si="6"/>
        <v>0</v>
      </c>
      <c r="OA11" s="90">
        <f t="shared" si="6"/>
        <v>0</v>
      </c>
      <c r="OB11" s="90">
        <f t="shared" si="6"/>
        <v>0</v>
      </c>
      <c r="OC11" s="90">
        <f t="shared" si="6"/>
        <v>0</v>
      </c>
      <c r="OD11" s="90">
        <f t="shared" si="6"/>
        <v>0</v>
      </c>
      <c r="OE11" s="90">
        <f t="shared" ref="OE11:QP11" si="7">SUM(OE17:OE240)*8</f>
        <v>0</v>
      </c>
      <c r="OF11" s="90">
        <f t="shared" si="7"/>
        <v>0</v>
      </c>
      <c r="OG11" s="90">
        <f t="shared" si="7"/>
        <v>0</v>
      </c>
      <c r="OH11" s="90">
        <f t="shared" si="7"/>
        <v>0</v>
      </c>
      <c r="OI11" s="90">
        <f t="shared" si="7"/>
        <v>0</v>
      </c>
      <c r="OJ11" s="90">
        <f t="shared" si="7"/>
        <v>0</v>
      </c>
      <c r="OK11" s="90">
        <f t="shared" si="7"/>
        <v>0</v>
      </c>
      <c r="OL11" s="90">
        <f t="shared" si="7"/>
        <v>0</v>
      </c>
      <c r="OM11" s="90">
        <f t="shared" si="7"/>
        <v>0</v>
      </c>
      <c r="ON11" s="90">
        <f t="shared" si="7"/>
        <v>0</v>
      </c>
      <c r="OO11" s="90">
        <f t="shared" si="7"/>
        <v>0</v>
      </c>
      <c r="OP11" s="90">
        <f t="shared" si="7"/>
        <v>0</v>
      </c>
      <c r="OQ11" s="90">
        <f t="shared" si="7"/>
        <v>0</v>
      </c>
      <c r="OR11" s="90">
        <f t="shared" si="7"/>
        <v>0</v>
      </c>
      <c r="OS11" s="90">
        <f t="shared" si="7"/>
        <v>0</v>
      </c>
      <c r="OT11" s="90">
        <f t="shared" si="7"/>
        <v>0</v>
      </c>
      <c r="OU11" s="90">
        <f t="shared" si="7"/>
        <v>0</v>
      </c>
      <c r="OV11" s="90">
        <f t="shared" si="7"/>
        <v>0</v>
      </c>
      <c r="OW11" s="90">
        <f t="shared" si="7"/>
        <v>0</v>
      </c>
      <c r="OX11" s="90">
        <f t="shared" si="7"/>
        <v>0</v>
      </c>
      <c r="OY11" s="90">
        <f t="shared" si="7"/>
        <v>0</v>
      </c>
      <c r="OZ11" s="90">
        <f t="shared" si="7"/>
        <v>0</v>
      </c>
      <c r="PA11" s="90">
        <f t="shared" si="7"/>
        <v>0</v>
      </c>
      <c r="PB11" s="90">
        <f t="shared" si="7"/>
        <v>0</v>
      </c>
      <c r="PC11" s="90">
        <f t="shared" si="7"/>
        <v>0</v>
      </c>
      <c r="PD11" s="90">
        <f t="shared" si="7"/>
        <v>0</v>
      </c>
      <c r="PE11" s="90">
        <f t="shared" si="7"/>
        <v>0</v>
      </c>
      <c r="PF11" s="90">
        <f t="shared" si="7"/>
        <v>0</v>
      </c>
      <c r="PG11" s="90">
        <f t="shared" si="7"/>
        <v>0</v>
      </c>
      <c r="PH11" s="90">
        <f t="shared" si="7"/>
        <v>0</v>
      </c>
      <c r="PI11" s="90">
        <f t="shared" si="7"/>
        <v>0</v>
      </c>
      <c r="PJ11" s="90">
        <f t="shared" si="7"/>
        <v>0</v>
      </c>
      <c r="PK11" s="90">
        <f t="shared" si="7"/>
        <v>0</v>
      </c>
      <c r="PL11" s="90">
        <f t="shared" si="7"/>
        <v>0</v>
      </c>
      <c r="PM11" s="90">
        <f t="shared" si="7"/>
        <v>0</v>
      </c>
      <c r="PN11" s="90">
        <f t="shared" si="7"/>
        <v>0</v>
      </c>
      <c r="PO11" s="90">
        <f t="shared" si="7"/>
        <v>0</v>
      </c>
      <c r="PP11" s="90">
        <f t="shared" si="7"/>
        <v>0</v>
      </c>
      <c r="PQ11" s="90">
        <f t="shared" si="7"/>
        <v>0</v>
      </c>
      <c r="PR11" s="90">
        <f t="shared" si="7"/>
        <v>0</v>
      </c>
      <c r="PS11" s="90">
        <f t="shared" si="7"/>
        <v>0</v>
      </c>
      <c r="PT11" s="90">
        <f t="shared" si="7"/>
        <v>0</v>
      </c>
      <c r="PU11" s="90">
        <f t="shared" si="7"/>
        <v>0</v>
      </c>
      <c r="PV11" s="90">
        <f t="shared" si="7"/>
        <v>0</v>
      </c>
      <c r="PW11" s="90">
        <f t="shared" si="7"/>
        <v>0</v>
      </c>
      <c r="PX11" s="90">
        <f t="shared" si="7"/>
        <v>0</v>
      </c>
      <c r="PY11" s="90">
        <f t="shared" si="7"/>
        <v>0</v>
      </c>
      <c r="PZ11" s="90">
        <f t="shared" si="7"/>
        <v>0</v>
      </c>
      <c r="QA11" s="90">
        <f t="shared" si="7"/>
        <v>0</v>
      </c>
      <c r="QB11" s="90">
        <f t="shared" si="7"/>
        <v>0</v>
      </c>
      <c r="QC11" s="90">
        <f t="shared" si="7"/>
        <v>0</v>
      </c>
      <c r="QD11" s="90">
        <f t="shared" si="7"/>
        <v>0</v>
      </c>
      <c r="QE11" s="90">
        <f t="shared" si="7"/>
        <v>0</v>
      </c>
      <c r="QF11" s="90">
        <f t="shared" si="7"/>
        <v>0</v>
      </c>
      <c r="QG11" s="90">
        <f t="shared" si="7"/>
        <v>0</v>
      </c>
      <c r="QH11" s="90">
        <f t="shared" si="7"/>
        <v>0</v>
      </c>
      <c r="QI11" s="90">
        <f t="shared" si="7"/>
        <v>0</v>
      </c>
      <c r="QJ11" s="90">
        <f t="shared" si="7"/>
        <v>0</v>
      </c>
      <c r="QK11" s="90">
        <f t="shared" si="7"/>
        <v>0</v>
      </c>
      <c r="QL11" s="90">
        <f t="shared" si="7"/>
        <v>0</v>
      </c>
      <c r="QM11" s="90">
        <f t="shared" si="7"/>
        <v>0</v>
      </c>
      <c r="QN11" s="90">
        <f t="shared" si="7"/>
        <v>0</v>
      </c>
      <c r="QO11" s="90">
        <f t="shared" si="7"/>
        <v>0</v>
      </c>
      <c r="QP11" s="90">
        <f t="shared" si="7"/>
        <v>0</v>
      </c>
      <c r="QQ11" s="90">
        <f t="shared" ref="QQ11:SR11" si="8">SUM(QQ17:QQ240)*8</f>
        <v>0</v>
      </c>
      <c r="QR11" s="90">
        <f t="shared" si="8"/>
        <v>0</v>
      </c>
      <c r="QS11" s="90">
        <f t="shared" si="8"/>
        <v>0</v>
      </c>
      <c r="QT11" s="90">
        <f t="shared" si="8"/>
        <v>0</v>
      </c>
      <c r="QU11" s="90">
        <f t="shared" si="8"/>
        <v>0</v>
      </c>
      <c r="QV11" s="90">
        <f t="shared" si="8"/>
        <v>0</v>
      </c>
      <c r="QW11" s="90">
        <f t="shared" si="8"/>
        <v>0</v>
      </c>
      <c r="QX11" s="90">
        <f t="shared" si="8"/>
        <v>0</v>
      </c>
      <c r="QY11" s="90">
        <f t="shared" si="8"/>
        <v>0</v>
      </c>
      <c r="QZ11" s="90">
        <f t="shared" si="8"/>
        <v>0</v>
      </c>
      <c r="RA11" s="90">
        <f t="shared" si="8"/>
        <v>0</v>
      </c>
      <c r="RB11" s="90">
        <f t="shared" si="8"/>
        <v>0</v>
      </c>
      <c r="RC11" s="90">
        <f t="shared" si="8"/>
        <v>0</v>
      </c>
      <c r="RD11" s="90">
        <f t="shared" si="8"/>
        <v>0</v>
      </c>
      <c r="RE11" s="90">
        <f t="shared" si="8"/>
        <v>0</v>
      </c>
      <c r="RF11" s="90">
        <f t="shared" si="8"/>
        <v>0</v>
      </c>
      <c r="RG11" s="90">
        <f t="shared" si="8"/>
        <v>0</v>
      </c>
      <c r="RH11" s="90">
        <f t="shared" si="8"/>
        <v>0</v>
      </c>
      <c r="RI11" s="90">
        <f t="shared" si="8"/>
        <v>0</v>
      </c>
      <c r="RJ11" s="90">
        <f t="shared" si="8"/>
        <v>0</v>
      </c>
      <c r="RK11" s="90">
        <f t="shared" si="8"/>
        <v>0</v>
      </c>
      <c r="RL11" s="90">
        <f t="shared" si="8"/>
        <v>0</v>
      </c>
      <c r="RM11" s="90">
        <f t="shared" si="8"/>
        <v>0</v>
      </c>
      <c r="RN11" s="90">
        <f t="shared" si="8"/>
        <v>0</v>
      </c>
      <c r="RO11" s="90">
        <f t="shared" si="8"/>
        <v>0</v>
      </c>
      <c r="RP11" s="90">
        <f t="shared" si="8"/>
        <v>0</v>
      </c>
      <c r="RQ11" s="90">
        <f t="shared" si="8"/>
        <v>0</v>
      </c>
      <c r="RR11" s="90">
        <f t="shared" si="8"/>
        <v>0</v>
      </c>
      <c r="RS11" s="90">
        <f t="shared" si="8"/>
        <v>0</v>
      </c>
      <c r="RT11" s="90">
        <f t="shared" si="8"/>
        <v>0</v>
      </c>
      <c r="RU11" s="90">
        <f t="shared" si="8"/>
        <v>0</v>
      </c>
      <c r="RV11" s="90">
        <f t="shared" si="8"/>
        <v>0</v>
      </c>
      <c r="RW11" s="90">
        <f t="shared" si="8"/>
        <v>0</v>
      </c>
      <c r="RX11" s="90">
        <f t="shared" si="8"/>
        <v>0</v>
      </c>
      <c r="RY11" s="90">
        <f t="shared" si="8"/>
        <v>0</v>
      </c>
      <c r="RZ11" s="90">
        <f t="shared" si="8"/>
        <v>0</v>
      </c>
      <c r="SA11" s="90">
        <f t="shared" si="8"/>
        <v>0</v>
      </c>
      <c r="SB11" s="90">
        <f t="shared" si="8"/>
        <v>0</v>
      </c>
      <c r="SC11" s="90">
        <f t="shared" si="8"/>
        <v>0</v>
      </c>
      <c r="SD11" s="90">
        <f t="shared" si="8"/>
        <v>0</v>
      </c>
      <c r="SE11" s="90">
        <f t="shared" si="8"/>
        <v>0</v>
      </c>
      <c r="SF11" s="90">
        <f t="shared" si="8"/>
        <v>0</v>
      </c>
      <c r="SG11" s="90">
        <f t="shared" si="8"/>
        <v>0</v>
      </c>
      <c r="SH11" s="90">
        <f t="shared" si="8"/>
        <v>0</v>
      </c>
      <c r="SI11" s="90">
        <f t="shared" si="8"/>
        <v>0</v>
      </c>
      <c r="SJ11" s="90">
        <f t="shared" si="8"/>
        <v>0</v>
      </c>
      <c r="SK11" s="90">
        <f t="shared" si="8"/>
        <v>0</v>
      </c>
      <c r="SL11" s="90">
        <f t="shared" si="8"/>
        <v>0</v>
      </c>
      <c r="SM11" s="90">
        <f t="shared" si="8"/>
        <v>0</v>
      </c>
      <c r="SN11" s="90">
        <f t="shared" si="8"/>
        <v>0</v>
      </c>
      <c r="SO11" s="90">
        <f t="shared" si="8"/>
        <v>0</v>
      </c>
      <c r="SP11" s="90">
        <f t="shared" si="8"/>
        <v>0</v>
      </c>
      <c r="SQ11" s="90">
        <f t="shared" si="8"/>
        <v>0</v>
      </c>
      <c r="SR11" s="90">
        <f t="shared" si="8"/>
        <v>0</v>
      </c>
      <c r="SS11" s="64">
        <f t="shared" ref="SS11:TL11" si="9">SUM(SS17:SS19)*8</f>
        <v>0</v>
      </c>
      <c r="ST11" s="64">
        <f t="shared" si="9"/>
        <v>0</v>
      </c>
      <c r="SU11" s="64">
        <f t="shared" si="9"/>
        <v>0</v>
      </c>
      <c r="SV11" s="64">
        <f t="shared" si="9"/>
        <v>0</v>
      </c>
      <c r="SW11" s="64">
        <f t="shared" si="9"/>
        <v>0</v>
      </c>
      <c r="SX11" s="64">
        <f t="shared" si="9"/>
        <v>0</v>
      </c>
      <c r="SY11" s="64">
        <f t="shared" si="9"/>
        <v>0</v>
      </c>
      <c r="SZ11" s="64">
        <f t="shared" si="9"/>
        <v>0</v>
      </c>
      <c r="TA11" s="64">
        <f t="shared" si="9"/>
        <v>0</v>
      </c>
      <c r="TB11" s="64">
        <f t="shared" si="9"/>
        <v>0</v>
      </c>
      <c r="TC11" s="64">
        <f t="shared" si="9"/>
        <v>0</v>
      </c>
      <c r="TD11" s="64">
        <f t="shared" si="9"/>
        <v>0</v>
      </c>
      <c r="TE11" s="64">
        <f t="shared" si="9"/>
        <v>0</v>
      </c>
      <c r="TF11" s="64">
        <f t="shared" si="9"/>
        <v>0</v>
      </c>
      <c r="TG11" s="64">
        <f t="shared" si="9"/>
        <v>0</v>
      </c>
      <c r="TH11" s="64">
        <f t="shared" si="9"/>
        <v>0</v>
      </c>
      <c r="TI11" s="64">
        <f t="shared" si="9"/>
        <v>0</v>
      </c>
      <c r="TJ11" s="64">
        <f t="shared" si="9"/>
        <v>0</v>
      </c>
      <c r="TK11" s="64">
        <f t="shared" si="9"/>
        <v>0</v>
      </c>
      <c r="TL11" s="65">
        <f t="shared" si="9"/>
        <v>0</v>
      </c>
    </row>
    <row r="12" spans="1:533" x14ac:dyDescent="0.25">
      <c r="A12" s="51" t="s">
        <v>34</v>
      </c>
      <c r="B12" s="51"/>
      <c r="C12" s="51"/>
      <c r="D12" s="124">
        <f>SUMIFS($K$12:$TL$12,$K$13:$TL$13,K13)</f>
        <v>5144</v>
      </c>
      <c r="E12" s="124"/>
      <c r="G12" s="1"/>
      <c r="H12" s="1"/>
      <c r="I12" s="19" t="s">
        <v>38</v>
      </c>
      <c r="J12" s="57"/>
      <c r="K12" s="66">
        <f>IFERROR(K10-K11,"?")</f>
        <v>104</v>
      </c>
      <c r="L12" s="66">
        <f t="shared" ref="L12:BW12" si="10">IFERROR(L10-L11,"?")</f>
        <v>104</v>
      </c>
      <c r="M12" s="66">
        <f t="shared" si="10"/>
        <v>96</v>
      </c>
      <c r="N12" s="66">
        <f t="shared" si="10"/>
        <v>96</v>
      </c>
      <c r="O12" s="66">
        <f t="shared" si="10"/>
        <v>96</v>
      </c>
      <c r="P12" s="66">
        <f t="shared" si="10"/>
        <v>80</v>
      </c>
      <c r="Q12" s="66">
        <f t="shared" si="10"/>
        <v>80</v>
      </c>
      <c r="R12" s="66">
        <f t="shared" si="10"/>
        <v>80</v>
      </c>
      <c r="S12" s="66">
        <f t="shared" si="10"/>
        <v>104</v>
      </c>
      <c r="T12" s="66">
        <f t="shared" si="10"/>
        <v>120</v>
      </c>
      <c r="U12" s="66">
        <f t="shared" si="10"/>
        <v>80</v>
      </c>
      <c r="V12" s="66">
        <f t="shared" si="10"/>
        <v>80</v>
      </c>
      <c r="W12" s="66">
        <f t="shared" si="10"/>
        <v>88</v>
      </c>
      <c r="X12" s="66">
        <f t="shared" si="10"/>
        <v>96</v>
      </c>
      <c r="Y12" s="66">
        <f t="shared" si="10"/>
        <v>96</v>
      </c>
      <c r="Z12" s="66">
        <f t="shared" si="10"/>
        <v>96</v>
      </c>
      <c r="AA12" s="66">
        <f t="shared" si="10"/>
        <v>104</v>
      </c>
      <c r="AB12" s="66">
        <f t="shared" si="10"/>
        <v>104</v>
      </c>
      <c r="AC12" s="66">
        <f t="shared" si="10"/>
        <v>120</v>
      </c>
      <c r="AD12" s="66">
        <f t="shared" si="10"/>
        <v>120</v>
      </c>
      <c r="AE12" s="66">
        <f t="shared" si="10"/>
        <v>88</v>
      </c>
      <c r="AF12" s="66">
        <f t="shared" si="10"/>
        <v>88</v>
      </c>
      <c r="AG12" s="66">
        <f t="shared" si="10"/>
        <v>88</v>
      </c>
      <c r="AH12" s="66">
        <f t="shared" si="10"/>
        <v>88</v>
      </c>
      <c r="AI12" s="66">
        <f t="shared" si="10"/>
        <v>88</v>
      </c>
      <c r="AJ12" s="66">
        <f t="shared" si="10"/>
        <v>120</v>
      </c>
      <c r="AK12" s="66">
        <f t="shared" si="10"/>
        <v>120</v>
      </c>
      <c r="AL12" s="66">
        <f t="shared" si="10"/>
        <v>120</v>
      </c>
      <c r="AM12" s="66">
        <f t="shared" si="10"/>
        <v>112</v>
      </c>
      <c r="AN12" s="66">
        <f t="shared" si="10"/>
        <v>120</v>
      </c>
      <c r="AO12" s="66">
        <f t="shared" si="10"/>
        <v>88</v>
      </c>
      <c r="AP12" s="66">
        <f t="shared" si="10"/>
        <v>96</v>
      </c>
      <c r="AQ12" s="66">
        <f t="shared" si="10"/>
        <v>96</v>
      </c>
      <c r="AR12" s="66">
        <f t="shared" si="10"/>
        <v>96</v>
      </c>
      <c r="AS12" s="66">
        <f t="shared" si="10"/>
        <v>96</v>
      </c>
      <c r="AT12" s="66">
        <f t="shared" si="10"/>
        <v>128</v>
      </c>
      <c r="AU12" s="66">
        <f t="shared" si="10"/>
        <v>128</v>
      </c>
      <c r="AV12" s="66">
        <f t="shared" si="10"/>
        <v>128</v>
      </c>
      <c r="AW12" s="66">
        <f t="shared" si="10"/>
        <v>128</v>
      </c>
      <c r="AX12" s="66">
        <f t="shared" si="10"/>
        <v>128</v>
      </c>
      <c r="AY12" s="66">
        <f t="shared" si="10"/>
        <v>104</v>
      </c>
      <c r="AZ12" s="66">
        <f t="shared" si="10"/>
        <v>120</v>
      </c>
      <c r="BA12" s="66">
        <f t="shared" si="10"/>
        <v>144</v>
      </c>
      <c r="BB12" s="66">
        <f t="shared" si="10"/>
        <v>144</v>
      </c>
      <c r="BC12" s="66">
        <f t="shared" si="10"/>
        <v>144</v>
      </c>
      <c r="BD12" s="66">
        <f t="shared" si="10"/>
        <v>136</v>
      </c>
      <c r="BE12" s="66">
        <f t="shared" si="10"/>
        <v>136</v>
      </c>
      <c r="BF12" s="66">
        <f t="shared" si="10"/>
        <v>136</v>
      </c>
      <c r="BG12" s="66">
        <f t="shared" si="10"/>
        <v>136</v>
      </c>
      <c r="BH12" s="66">
        <f t="shared" si="10"/>
        <v>136</v>
      </c>
      <c r="BI12" s="66">
        <f t="shared" si="10"/>
        <v>136</v>
      </c>
      <c r="BJ12" s="66">
        <f t="shared" si="10"/>
        <v>136</v>
      </c>
      <c r="BK12" s="66">
        <f t="shared" si="10"/>
        <v>136</v>
      </c>
      <c r="BL12" s="66">
        <f t="shared" si="10"/>
        <v>136</v>
      </c>
      <c r="BM12" s="66">
        <f t="shared" si="10"/>
        <v>136</v>
      </c>
      <c r="BN12" s="66">
        <f t="shared" si="10"/>
        <v>136</v>
      </c>
      <c r="BO12" s="66">
        <f t="shared" si="10"/>
        <v>136</v>
      </c>
      <c r="BP12" s="66">
        <f t="shared" si="10"/>
        <v>136</v>
      </c>
      <c r="BQ12" s="66">
        <f t="shared" si="10"/>
        <v>136</v>
      </c>
      <c r="BR12" s="66">
        <f t="shared" si="10"/>
        <v>136</v>
      </c>
      <c r="BS12" s="66">
        <f t="shared" si="10"/>
        <v>152</v>
      </c>
      <c r="BT12" s="66">
        <f t="shared" si="10"/>
        <v>144</v>
      </c>
      <c r="BU12" s="66">
        <f t="shared" si="10"/>
        <v>144</v>
      </c>
      <c r="BV12" s="66">
        <f t="shared" si="10"/>
        <v>144</v>
      </c>
      <c r="BW12" s="66">
        <f t="shared" si="10"/>
        <v>144</v>
      </c>
      <c r="BX12" s="66">
        <f t="shared" ref="BX12:EI12" si="11">IFERROR(BX10-BX11,"?")</f>
        <v>144</v>
      </c>
      <c r="BY12" s="66">
        <f t="shared" si="11"/>
        <v>144</v>
      </c>
      <c r="BZ12" s="66">
        <f t="shared" si="11"/>
        <v>144</v>
      </c>
      <c r="CA12" s="66">
        <f t="shared" si="11"/>
        <v>144</v>
      </c>
      <c r="CB12" s="66">
        <f t="shared" si="11"/>
        <v>152</v>
      </c>
      <c r="CC12" s="66">
        <f t="shared" si="11"/>
        <v>152</v>
      </c>
      <c r="CD12" s="66">
        <f t="shared" si="11"/>
        <v>152</v>
      </c>
      <c r="CE12" s="66">
        <f t="shared" si="11"/>
        <v>152</v>
      </c>
      <c r="CF12" s="66">
        <f t="shared" si="11"/>
        <v>152</v>
      </c>
      <c r="CG12" s="66">
        <f t="shared" si="11"/>
        <v>136</v>
      </c>
      <c r="CH12" s="66">
        <f t="shared" si="11"/>
        <v>144</v>
      </c>
      <c r="CI12" s="66">
        <f t="shared" si="11"/>
        <v>144</v>
      </c>
      <c r="CJ12" s="66">
        <f t="shared" si="11"/>
        <v>144</v>
      </c>
      <c r="CK12" s="66">
        <f t="shared" si="11"/>
        <v>144</v>
      </c>
      <c r="CL12" s="66">
        <f t="shared" si="11"/>
        <v>144</v>
      </c>
      <c r="CM12" s="66">
        <f t="shared" si="11"/>
        <v>144</v>
      </c>
      <c r="CN12" s="66">
        <f t="shared" si="11"/>
        <v>144</v>
      </c>
      <c r="CO12" s="66">
        <f t="shared" si="11"/>
        <v>136</v>
      </c>
      <c r="CP12" s="66">
        <f t="shared" si="11"/>
        <v>160</v>
      </c>
      <c r="CQ12" s="66">
        <f t="shared" si="11"/>
        <v>160</v>
      </c>
      <c r="CR12" s="66">
        <f t="shared" si="11"/>
        <v>128</v>
      </c>
      <c r="CS12" s="66">
        <f t="shared" si="11"/>
        <v>128</v>
      </c>
      <c r="CT12" s="66">
        <f t="shared" si="11"/>
        <v>128</v>
      </c>
      <c r="CU12" s="66">
        <f t="shared" si="11"/>
        <v>128</v>
      </c>
      <c r="CV12" s="66">
        <f t="shared" si="11"/>
        <v>128</v>
      </c>
      <c r="CW12" s="66">
        <f t="shared" si="11"/>
        <v>128</v>
      </c>
      <c r="CX12" s="66">
        <f t="shared" si="11"/>
        <v>128</v>
      </c>
      <c r="CY12" s="66">
        <f t="shared" si="11"/>
        <v>128</v>
      </c>
      <c r="CZ12" s="66">
        <f t="shared" si="11"/>
        <v>128</v>
      </c>
      <c r="DA12" s="66">
        <f t="shared" si="11"/>
        <v>128</v>
      </c>
      <c r="DB12" s="66">
        <f t="shared" si="11"/>
        <v>128</v>
      </c>
      <c r="DC12" s="66">
        <f t="shared" si="11"/>
        <v>128</v>
      </c>
      <c r="DD12" s="66">
        <f t="shared" si="11"/>
        <v>128</v>
      </c>
      <c r="DE12" s="66">
        <f t="shared" si="11"/>
        <v>128</v>
      </c>
      <c r="DF12" s="66">
        <f t="shared" si="11"/>
        <v>128</v>
      </c>
      <c r="DG12" s="66">
        <f t="shared" si="11"/>
        <v>128</v>
      </c>
      <c r="DH12" s="66">
        <f t="shared" si="11"/>
        <v>128</v>
      </c>
      <c r="DI12" s="66">
        <f t="shared" si="11"/>
        <v>128</v>
      </c>
      <c r="DJ12" s="66">
        <f t="shared" si="11"/>
        <v>128</v>
      </c>
      <c r="DK12" s="66">
        <f t="shared" si="11"/>
        <v>128</v>
      </c>
      <c r="DL12" s="66">
        <f t="shared" si="11"/>
        <v>144</v>
      </c>
      <c r="DM12" s="66">
        <f t="shared" si="11"/>
        <v>144</v>
      </c>
      <c r="DN12" s="66">
        <f t="shared" si="11"/>
        <v>144</v>
      </c>
      <c r="DO12" s="66">
        <f t="shared" si="11"/>
        <v>144</v>
      </c>
      <c r="DP12" s="66">
        <f t="shared" si="11"/>
        <v>144</v>
      </c>
      <c r="DQ12" s="66">
        <f t="shared" si="11"/>
        <v>144</v>
      </c>
      <c r="DR12" s="66">
        <f t="shared" si="11"/>
        <v>144</v>
      </c>
      <c r="DS12" s="66">
        <f t="shared" si="11"/>
        <v>144</v>
      </c>
      <c r="DT12" s="66">
        <f t="shared" si="11"/>
        <v>144</v>
      </c>
      <c r="DU12" s="66">
        <f t="shared" si="11"/>
        <v>144</v>
      </c>
      <c r="DV12" s="66">
        <f t="shared" si="11"/>
        <v>144</v>
      </c>
      <c r="DW12" s="66">
        <f t="shared" si="11"/>
        <v>144</v>
      </c>
      <c r="DX12" s="66">
        <f t="shared" si="11"/>
        <v>144</v>
      </c>
      <c r="DY12" s="66">
        <f t="shared" si="11"/>
        <v>144</v>
      </c>
      <c r="DZ12" s="66">
        <f t="shared" si="11"/>
        <v>144</v>
      </c>
      <c r="EA12" s="66">
        <f t="shared" si="11"/>
        <v>144</v>
      </c>
      <c r="EB12" s="66">
        <f t="shared" si="11"/>
        <v>144</v>
      </c>
      <c r="EC12" s="66">
        <f t="shared" si="11"/>
        <v>144</v>
      </c>
      <c r="ED12" s="66">
        <f t="shared" si="11"/>
        <v>144</v>
      </c>
      <c r="EE12" s="66">
        <f t="shared" si="11"/>
        <v>144</v>
      </c>
      <c r="EF12" s="66">
        <f t="shared" si="11"/>
        <v>160</v>
      </c>
      <c r="EG12" s="66">
        <f t="shared" si="11"/>
        <v>160</v>
      </c>
      <c r="EH12" s="66">
        <f t="shared" si="11"/>
        <v>160</v>
      </c>
      <c r="EI12" s="66">
        <f t="shared" si="11"/>
        <v>160</v>
      </c>
      <c r="EJ12" s="66">
        <f t="shared" ref="EJ12:GU12" si="12">IFERROR(EJ10-EJ11,"?")</f>
        <v>160</v>
      </c>
      <c r="EK12" s="66">
        <f t="shared" si="12"/>
        <v>160</v>
      </c>
      <c r="EL12" s="66">
        <f t="shared" si="12"/>
        <v>160</v>
      </c>
      <c r="EM12" s="66">
        <f t="shared" si="12"/>
        <v>160</v>
      </c>
      <c r="EN12" s="66">
        <f t="shared" si="12"/>
        <v>160</v>
      </c>
      <c r="EO12" s="66">
        <f t="shared" si="12"/>
        <v>160</v>
      </c>
      <c r="EP12" s="66">
        <f t="shared" si="12"/>
        <v>160</v>
      </c>
      <c r="EQ12" s="66">
        <f t="shared" si="12"/>
        <v>160</v>
      </c>
      <c r="ER12" s="66">
        <f t="shared" si="12"/>
        <v>152</v>
      </c>
      <c r="ES12" s="66">
        <f t="shared" si="12"/>
        <v>152</v>
      </c>
      <c r="ET12" s="66">
        <f t="shared" si="12"/>
        <v>152</v>
      </c>
      <c r="EU12" s="66">
        <f t="shared" si="12"/>
        <v>160</v>
      </c>
      <c r="EV12" s="66">
        <f t="shared" si="12"/>
        <v>160</v>
      </c>
      <c r="EW12" s="66">
        <f t="shared" si="12"/>
        <v>160</v>
      </c>
      <c r="EX12" s="66">
        <f t="shared" si="12"/>
        <v>160</v>
      </c>
      <c r="EY12" s="66">
        <f t="shared" si="12"/>
        <v>160</v>
      </c>
      <c r="EZ12" s="66">
        <f t="shared" si="12"/>
        <v>160</v>
      </c>
      <c r="FA12" s="66">
        <f t="shared" si="12"/>
        <v>160</v>
      </c>
      <c r="FB12" s="66">
        <f t="shared" si="12"/>
        <v>160</v>
      </c>
      <c r="FC12" s="66">
        <f t="shared" si="12"/>
        <v>160</v>
      </c>
      <c r="FD12" s="66">
        <f t="shared" si="12"/>
        <v>160</v>
      </c>
      <c r="FE12" s="66">
        <f t="shared" si="12"/>
        <v>160</v>
      </c>
      <c r="FF12" s="66">
        <f t="shared" si="12"/>
        <v>160</v>
      </c>
      <c r="FG12" s="66">
        <f t="shared" si="12"/>
        <v>160</v>
      </c>
      <c r="FH12" s="66">
        <f t="shared" si="12"/>
        <v>160</v>
      </c>
      <c r="FI12" s="66">
        <f t="shared" si="12"/>
        <v>160</v>
      </c>
      <c r="FJ12" s="66">
        <f t="shared" si="12"/>
        <v>160</v>
      </c>
      <c r="FK12" s="66">
        <f t="shared" si="12"/>
        <v>160</v>
      </c>
      <c r="FL12" s="66">
        <f t="shared" si="12"/>
        <v>160</v>
      </c>
      <c r="FM12" s="66">
        <f t="shared" si="12"/>
        <v>160</v>
      </c>
      <c r="FN12" s="66">
        <f t="shared" si="12"/>
        <v>160</v>
      </c>
      <c r="FO12" s="66">
        <f t="shared" si="12"/>
        <v>160</v>
      </c>
      <c r="FP12" s="66">
        <f t="shared" si="12"/>
        <v>160</v>
      </c>
      <c r="FQ12" s="66">
        <f t="shared" si="12"/>
        <v>160</v>
      </c>
      <c r="FR12" s="66">
        <f t="shared" si="12"/>
        <v>160</v>
      </c>
      <c r="FS12" s="66">
        <f t="shared" si="12"/>
        <v>160</v>
      </c>
      <c r="FT12" s="66">
        <f t="shared" si="12"/>
        <v>160</v>
      </c>
      <c r="FU12" s="66">
        <f t="shared" si="12"/>
        <v>160</v>
      </c>
      <c r="FV12" s="66">
        <f t="shared" si="12"/>
        <v>160</v>
      </c>
      <c r="FW12" s="66">
        <f t="shared" si="12"/>
        <v>160</v>
      </c>
      <c r="FX12" s="66">
        <f t="shared" si="12"/>
        <v>160</v>
      </c>
      <c r="FY12" s="66">
        <f t="shared" si="12"/>
        <v>160</v>
      </c>
      <c r="FZ12" s="66">
        <f t="shared" si="12"/>
        <v>160</v>
      </c>
      <c r="GA12" s="66">
        <f t="shared" si="12"/>
        <v>160</v>
      </c>
      <c r="GB12" s="66">
        <f t="shared" si="12"/>
        <v>160</v>
      </c>
      <c r="GC12" s="66">
        <f t="shared" si="12"/>
        <v>160</v>
      </c>
      <c r="GD12" s="66">
        <f t="shared" si="12"/>
        <v>160</v>
      </c>
      <c r="GE12" s="66">
        <f t="shared" si="12"/>
        <v>160</v>
      </c>
      <c r="GF12" s="66">
        <f t="shared" si="12"/>
        <v>160</v>
      </c>
      <c r="GG12" s="66">
        <f t="shared" si="12"/>
        <v>160</v>
      </c>
      <c r="GH12" s="66">
        <f t="shared" si="12"/>
        <v>160</v>
      </c>
      <c r="GI12" s="66">
        <f t="shared" si="12"/>
        <v>160</v>
      </c>
      <c r="GJ12" s="66">
        <f t="shared" si="12"/>
        <v>160</v>
      </c>
      <c r="GK12" s="66">
        <f t="shared" si="12"/>
        <v>160</v>
      </c>
      <c r="GL12" s="66">
        <f t="shared" si="12"/>
        <v>160</v>
      </c>
      <c r="GM12" s="66">
        <f t="shared" si="12"/>
        <v>160</v>
      </c>
      <c r="GN12" s="66">
        <f t="shared" si="12"/>
        <v>160</v>
      </c>
      <c r="GO12" s="66">
        <f t="shared" si="12"/>
        <v>160</v>
      </c>
      <c r="GP12" s="66">
        <f t="shared" si="12"/>
        <v>160</v>
      </c>
      <c r="GQ12" s="66">
        <f t="shared" si="12"/>
        <v>160</v>
      </c>
      <c r="GR12" s="66">
        <f t="shared" si="12"/>
        <v>160</v>
      </c>
      <c r="GS12" s="66">
        <f t="shared" si="12"/>
        <v>160</v>
      </c>
      <c r="GT12" s="66">
        <f t="shared" si="12"/>
        <v>160</v>
      </c>
      <c r="GU12" s="66">
        <f t="shared" si="12"/>
        <v>160</v>
      </c>
      <c r="GV12" s="66">
        <f t="shared" ref="GV12:JG12" si="13">IFERROR(GV10-GV11,"?")</f>
        <v>160</v>
      </c>
      <c r="GW12" s="66">
        <f t="shared" si="13"/>
        <v>160</v>
      </c>
      <c r="GX12" s="66">
        <f t="shared" si="13"/>
        <v>160</v>
      </c>
      <c r="GY12" s="66">
        <f t="shared" si="13"/>
        <v>160</v>
      </c>
      <c r="GZ12" s="66">
        <f t="shared" si="13"/>
        <v>160</v>
      </c>
      <c r="HA12" s="66">
        <f t="shared" si="13"/>
        <v>160</v>
      </c>
      <c r="HB12" s="66">
        <f t="shared" si="13"/>
        <v>160</v>
      </c>
      <c r="HC12" s="66">
        <f t="shared" si="13"/>
        <v>160</v>
      </c>
      <c r="HD12" s="66">
        <f t="shared" si="13"/>
        <v>160</v>
      </c>
      <c r="HE12" s="66">
        <f t="shared" si="13"/>
        <v>160</v>
      </c>
      <c r="HF12" s="66">
        <f t="shared" si="13"/>
        <v>160</v>
      </c>
      <c r="HG12" s="66">
        <f t="shared" si="13"/>
        <v>160</v>
      </c>
      <c r="HH12" s="66">
        <f t="shared" si="13"/>
        <v>160</v>
      </c>
      <c r="HI12" s="66">
        <f t="shared" si="13"/>
        <v>160</v>
      </c>
      <c r="HJ12" s="66">
        <f t="shared" si="13"/>
        <v>160</v>
      </c>
      <c r="HK12" s="66">
        <f t="shared" si="13"/>
        <v>160</v>
      </c>
      <c r="HL12" s="66">
        <f t="shared" si="13"/>
        <v>160</v>
      </c>
      <c r="HM12" s="66">
        <f t="shared" si="13"/>
        <v>160</v>
      </c>
      <c r="HN12" s="66">
        <f t="shared" si="13"/>
        <v>160</v>
      </c>
      <c r="HO12" s="66">
        <f t="shared" si="13"/>
        <v>160</v>
      </c>
      <c r="HP12" s="66">
        <f t="shared" si="13"/>
        <v>160</v>
      </c>
      <c r="HQ12" s="66">
        <f t="shared" si="13"/>
        <v>160</v>
      </c>
      <c r="HR12" s="66">
        <f t="shared" si="13"/>
        <v>160</v>
      </c>
      <c r="HS12" s="66">
        <f t="shared" si="13"/>
        <v>160</v>
      </c>
      <c r="HT12" s="66">
        <f t="shared" si="13"/>
        <v>160</v>
      </c>
      <c r="HU12" s="66">
        <f t="shared" si="13"/>
        <v>160</v>
      </c>
      <c r="HV12" s="66">
        <f t="shared" si="13"/>
        <v>160</v>
      </c>
      <c r="HW12" s="66">
        <f t="shared" si="13"/>
        <v>160</v>
      </c>
      <c r="HX12" s="66">
        <f t="shared" si="13"/>
        <v>160</v>
      </c>
      <c r="HY12" s="66">
        <f t="shared" si="13"/>
        <v>160</v>
      </c>
      <c r="HZ12" s="66">
        <f t="shared" si="13"/>
        <v>160</v>
      </c>
      <c r="IA12" s="66">
        <f t="shared" si="13"/>
        <v>160</v>
      </c>
      <c r="IB12" s="66">
        <f t="shared" si="13"/>
        <v>160</v>
      </c>
      <c r="IC12" s="66">
        <f t="shared" si="13"/>
        <v>160</v>
      </c>
      <c r="ID12" s="66">
        <f t="shared" si="13"/>
        <v>160</v>
      </c>
      <c r="IE12" s="66">
        <f t="shared" si="13"/>
        <v>160</v>
      </c>
      <c r="IF12" s="66">
        <f t="shared" si="13"/>
        <v>160</v>
      </c>
      <c r="IG12" s="66">
        <f t="shared" si="13"/>
        <v>160</v>
      </c>
      <c r="IH12" s="66">
        <f t="shared" si="13"/>
        <v>160</v>
      </c>
      <c r="II12" s="66">
        <f t="shared" si="13"/>
        <v>160</v>
      </c>
      <c r="IJ12" s="66">
        <f t="shared" si="13"/>
        <v>160</v>
      </c>
      <c r="IK12" s="66">
        <f t="shared" si="13"/>
        <v>160</v>
      </c>
      <c r="IL12" s="66">
        <f t="shared" si="13"/>
        <v>160</v>
      </c>
      <c r="IM12" s="66">
        <f t="shared" si="13"/>
        <v>160</v>
      </c>
      <c r="IN12" s="66">
        <f t="shared" si="13"/>
        <v>160</v>
      </c>
      <c r="IO12" s="66">
        <f t="shared" si="13"/>
        <v>160</v>
      </c>
      <c r="IP12" s="66">
        <f t="shared" si="13"/>
        <v>160</v>
      </c>
      <c r="IQ12" s="66">
        <f t="shared" si="13"/>
        <v>160</v>
      </c>
      <c r="IR12" s="66">
        <f t="shared" si="13"/>
        <v>160</v>
      </c>
      <c r="IS12" s="66">
        <f t="shared" si="13"/>
        <v>160</v>
      </c>
      <c r="IT12" s="66">
        <f t="shared" si="13"/>
        <v>160</v>
      </c>
      <c r="IU12" s="66">
        <f t="shared" si="13"/>
        <v>160</v>
      </c>
      <c r="IV12" s="66">
        <f t="shared" si="13"/>
        <v>160</v>
      </c>
      <c r="IW12" s="66">
        <f t="shared" si="13"/>
        <v>160</v>
      </c>
      <c r="IX12" s="66">
        <f t="shared" si="13"/>
        <v>160</v>
      </c>
      <c r="IY12" s="66">
        <f t="shared" si="13"/>
        <v>160</v>
      </c>
      <c r="IZ12" s="66">
        <f t="shared" si="13"/>
        <v>160</v>
      </c>
      <c r="JA12" s="66">
        <f t="shared" si="13"/>
        <v>160</v>
      </c>
      <c r="JB12" s="66">
        <f t="shared" si="13"/>
        <v>160</v>
      </c>
      <c r="JC12" s="66">
        <f t="shared" si="13"/>
        <v>160</v>
      </c>
      <c r="JD12" s="66">
        <f t="shared" si="13"/>
        <v>160</v>
      </c>
      <c r="JE12" s="66">
        <f t="shared" si="13"/>
        <v>160</v>
      </c>
      <c r="JF12" s="66">
        <f t="shared" si="13"/>
        <v>160</v>
      </c>
      <c r="JG12" s="66">
        <f t="shared" si="13"/>
        <v>160</v>
      </c>
      <c r="JH12" s="66">
        <f t="shared" ref="JH12:LS12" si="14">IFERROR(JH10-JH11,"?")</f>
        <v>160</v>
      </c>
      <c r="JI12" s="66">
        <f t="shared" si="14"/>
        <v>160</v>
      </c>
      <c r="JJ12" s="66">
        <f t="shared" si="14"/>
        <v>160</v>
      </c>
      <c r="JK12" s="66">
        <f t="shared" si="14"/>
        <v>160</v>
      </c>
      <c r="JL12" s="66">
        <f t="shared" si="14"/>
        <v>160</v>
      </c>
      <c r="JM12" s="66">
        <f t="shared" si="14"/>
        <v>160</v>
      </c>
      <c r="JN12" s="66">
        <f t="shared" si="14"/>
        <v>160</v>
      </c>
      <c r="JO12" s="66">
        <f t="shared" si="14"/>
        <v>160</v>
      </c>
      <c r="JP12" s="66">
        <f t="shared" si="14"/>
        <v>160</v>
      </c>
      <c r="JQ12" s="66">
        <f t="shared" si="14"/>
        <v>160</v>
      </c>
      <c r="JR12" s="66">
        <f t="shared" si="14"/>
        <v>160</v>
      </c>
      <c r="JS12" s="66">
        <f t="shared" si="14"/>
        <v>160</v>
      </c>
      <c r="JT12" s="66">
        <f t="shared" si="14"/>
        <v>160</v>
      </c>
      <c r="JU12" s="66">
        <f t="shared" si="14"/>
        <v>160</v>
      </c>
      <c r="JV12" s="66">
        <f t="shared" si="14"/>
        <v>160</v>
      </c>
      <c r="JW12" s="66">
        <f t="shared" si="14"/>
        <v>160</v>
      </c>
      <c r="JX12" s="66">
        <f t="shared" si="14"/>
        <v>160</v>
      </c>
      <c r="JY12" s="66">
        <f t="shared" si="14"/>
        <v>160</v>
      </c>
      <c r="JZ12" s="66">
        <f t="shared" si="14"/>
        <v>160</v>
      </c>
      <c r="KA12" s="66">
        <f t="shared" si="14"/>
        <v>160</v>
      </c>
      <c r="KB12" s="66">
        <f t="shared" si="14"/>
        <v>160</v>
      </c>
      <c r="KC12" s="66">
        <f t="shared" si="14"/>
        <v>160</v>
      </c>
      <c r="KD12" s="66">
        <f t="shared" si="14"/>
        <v>160</v>
      </c>
      <c r="KE12" s="66">
        <f t="shared" si="14"/>
        <v>160</v>
      </c>
      <c r="KF12" s="66">
        <f t="shared" si="14"/>
        <v>160</v>
      </c>
      <c r="KG12" s="66">
        <f t="shared" si="14"/>
        <v>160</v>
      </c>
      <c r="KH12" s="66">
        <f t="shared" si="14"/>
        <v>160</v>
      </c>
      <c r="KI12" s="66">
        <f t="shared" si="14"/>
        <v>160</v>
      </c>
      <c r="KJ12" s="66">
        <f t="shared" si="14"/>
        <v>160</v>
      </c>
      <c r="KK12" s="66">
        <f t="shared" si="14"/>
        <v>160</v>
      </c>
      <c r="KL12" s="66">
        <f t="shared" si="14"/>
        <v>160</v>
      </c>
      <c r="KM12" s="66">
        <f t="shared" si="14"/>
        <v>160</v>
      </c>
      <c r="KN12" s="66">
        <f t="shared" si="14"/>
        <v>160</v>
      </c>
      <c r="KO12" s="66">
        <f t="shared" si="14"/>
        <v>160</v>
      </c>
      <c r="KP12" s="66">
        <f t="shared" si="14"/>
        <v>160</v>
      </c>
      <c r="KQ12" s="66">
        <f t="shared" si="14"/>
        <v>160</v>
      </c>
      <c r="KR12" s="66">
        <f t="shared" si="14"/>
        <v>160</v>
      </c>
      <c r="KS12" s="66">
        <f t="shared" si="14"/>
        <v>160</v>
      </c>
      <c r="KT12" s="66">
        <f t="shared" si="14"/>
        <v>160</v>
      </c>
      <c r="KU12" s="66">
        <f t="shared" si="14"/>
        <v>160</v>
      </c>
      <c r="KV12" s="66">
        <f t="shared" si="14"/>
        <v>160</v>
      </c>
      <c r="KW12" s="66">
        <f t="shared" si="14"/>
        <v>160</v>
      </c>
      <c r="KX12" s="66">
        <f t="shared" si="14"/>
        <v>160</v>
      </c>
      <c r="KY12" s="66">
        <f t="shared" si="14"/>
        <v>160</v>
      </c>
      <c r="KZ12" s="66">
        <f t="shared" si="14"/>
        <v>160</v>
      </c>
      <c r="LA12" s="66">
        <f t="shared" si="14"/>
        <v>160</v>
      </c>
      <c r="LB12" s="66">
        <f t="shared" si="14"/>
        <v>160</v>
      </c>
      <c r="LC12" s="66">
        <f t="shared" si="14"/>
        <v>160</v>
      </c>
      <c r="LD12" s="66">
        <f t="shared" si="14"/>
        <v>160</v>
      </c>
      <c r="LE12" s="66">
        <f t="shared" si="14"/>
        <v>160</v>
      </c>
      <c r="LF12" s="66">
        <f t="shared" si="14"/>
        <v>160</v>
      </c>
      <c r="LG12" s="66">
        <f t="shared" si="14"/>
        <v>160</v>
      </c>
      <c r="LH12" s="66">
        <f t="shared" si="14"/>
        <v>160</v>
      </c>
      <c r="LI12" s="66">
        <f t="shared" si="14"/>
        <v>160</v>
      </c>
      <c r="LJ12" s="66">
        <f t="shared" si="14"/>
        <v>160</v>
      </c>
      <c r="LK12" s="66">
        <f t="shared" si="14"/>
        <v>160</v>
      </c>
      <c r="LL12" s="66">
        <f t="shared" si="14"/>
        <v>160</v>
      </c>
      <c r="LM12" s="66">
        <f t="shared" si="14"/>
        <v>160</v>
      </c>
      <c r="LN12" s="66">
        <f t="shared" si="14"/>
        <v>160</v>
      </c>
      <c r="LO12" s="66">
        <f t="shared" si="14"/>
        <v>160</v>
      </c>
      <c r="LP12" s="66">
        <f t="shared" si="14"/>
        <v>160</v>
      </c>
      <c r="LQ12" s="66">
        <f t="shared" si="14"/>
        <v>160</v>
      </c>
      <c r="LR12" s="66">
        <f t="shared" si="14"/>
        <v>160</v>
      </c>
      <c r="LS12" s="66">
        <f t="shared" si="14"/>
        <v>160</v>
      </c>
      <c r="LT12" s="66">
        <f t="shared" ref="LT12:OE12" si="15">IFERROR(LT10-LT11,"?")</f>
        <v>160</v>
      </c>
      <c r="LU12" s="66">
        <f t="shared" si="15"/>
        <v>160</v>
      </c>
      <c r="LV12" s="66">
        <f t="shared" si="15"/>
        <v>160</v>
      </c>
      <c r="LW12" s="66">
        <f t="shared" si="15"/>
        <v>160</v>
      </c>
      <c r="LX12" s="66">
        <f t="shared" si="15"/>
        <v>160</v>
      </c>
      <c r="LY12" s="66">
        <f t="shared" si="15"/>
        <v>160</v>
      </c>
      <c r="LZ12" s="66">
        <f t="shared" si="15"/>
        <v>160</v>
      </c>
      <c r="MA12" s="66">
        <f t="shared" si="15"/>
        <v>160</v>
      </c>
      <c r="MB12" s="66">
        <f t="shared" si="15"/>
        <v>160</v>
      </c>
      <c r="MC12" s="66">
        <f t="shared" si="15"/>
        <v>160</v>
      </c>
      <c r="MD12" s="66">
        <f t="shared" si="15"/>
        <v>160</v>
      </c>
      <c r="ME12" s="66">
        <f t="shared" si="15"/>
        <v>160</v>
      </c>
      <c r="MF12" s="66">
        <f t="shared" si="15"/>
        <v>160</v>
      </c>
      <c r="MG12" s="66">
        <f t="shared" si="15"/>
        <v>160</v>
      </c>
      <c r="MH12" s="66">
        <f t="shared" si="15"/>
        <v>160</v>
      </c>
      <c r="MI12" s="66">
        <f t="shared" si="15"/>
        <v>160</v>
      </c>
      <c r="MJ12" s="66">
        <f t="shared" si="15"/>
        <v>160</v>
      </c>
      <c r="MK12" s="66">
        <f t="shared" si="15"/>
        <v>160</v>
      </c>
      <c r="ML12" s="66" t="str">
        <f t="shared" si="15"/>
        <v>?</v>
      </c>
      <c r="MM12" s="66" t="str">
        <f t="shared" si="15"/>
        <v>?</v>
      </c>
      <c r="MN12" s="66" t="str">
        <f t="shared" si="15"/>
        <v>?</v>
      </c>
      <c r="MO12" s="66" t="str">
        <f t="shared" si="15"/>
        <v>?</v>
      </c>
      <c r="MP12" s="66" t="str">
        <f t="shared" si="15"/>
        <v>?</v>
      </c>
      <c r="MQ12" s="66" t="str">
        <f t="shared" si="15"/>
        <v>?</v>
      </c>
      <c r="MR12" s="66" t="str">
        <f t="shared" si="15"/>
        <v>?</v>
      </c>
      <c r="MS12" s="66" t="str">
        <f t="shared" si="15"/>
        <v>?</v>
      </c>
      <c r="MT12" s="66" t="str">
        <f t="shared" si="15"/>
        <v>?</v>
      </c>
      <c r="MU12" s="66" t="str">
        <f t="shared" si="15"/>
        <v>?</v>
      </c>
      <c r="MV12" s="66" t="str">
        <f t="shared" si="15"/>
        <v>?</v>
      </c>
      <c r="MW12" s="66" t="str">
        <f t="shared" si="15"/>
        <v>?</v>
      </c>
      <c r="MX12" s="66" t="str">
        <f t="shared" si="15"/>
        <v>?</v>
      </c>
      <c r="MY12" s="66" t="str">
        <f t="shared" si="15"/>
        <v>?</v>
      </c>
      <c r="MZ12" s="66" t="str">
        <f t="shared" si="15"/>
        <v>?</v>
      </c>
      <c r="NA12" s="66" t="str">
        <f t="shared" si="15"/>
        <v>?</v>
      </c>
      <c r="NB12" s="66" t="str">
        <f t="shared" si="15"/>
        <v>?</v>
      </c>
      <c r="NC12" s="66" t="str">
        <f t="shared" si="15"/>
        <v>?</v>
      </c>
      <c r="ND12" s="66" t="str">
        <f t="shared" si="15"/>
        <v>?</v>
      </c>
      <c r="NE12" s="66" t="str">
        <f t="shared" si="15"/>
        <v>?</v>
      </c>
      <c r="NF12" s="66" t="str">
        <f t="shared" si="15"/>
        <v>?</v>
      </c>
      <c r="NG12" s="66" t="str">
        <f t="shared" si="15"/>
        <v>?</v>
      </c>
      <c r="NH12" s="66" t="str">
        <f t="shared" si="15"/>
        <v>?</v>
      </c>
      <c r="NI12" s="66" t="str">
        <f t="shared" si="15"/>
        <v>?</v>
      </c>
      <c r="NJ12" s="66" t="str">
        <f t="shared" si="15"/>
        <v>?</v>
      </c>
      <c r="NK12" s="66" t="str">
        <f t="shared" si="15"/>
        <v>?</v>
      </c>
      <c r="NL12" s="66" t="str">
        <f t="shared" si="15"/>
        <v>?</v>
      </c>
      <c r="NM12" s="66" t="str">
        <f t="shared" si="15"/>
        <v>?</v>
      </c>
      <c r="NN12" s="66" t="str">
        <f t="shared" si="15"/>
        <v>?</v>
      </c>
      <c r="NO12" s="66" t="str">
        <f t="shared" si="15"/>
        <v>?</v>
      </c>
      <c r="NP12" s="66" t="str">
        <f t="shared" si="15"/>
        <v>?</v>
      </c>
      <c r="NQ12" s="66" t="str">
        <f t="shared" si="15"/>
        <v>?</v>
      </c>
      <c r="NR12" s="66" t="str">
        <f t="shared" si="15"/>
        <v>?</v>
      </c>
      <c r="NS12" s="66" t="str">
        <f t="shared" si="15"/>
        <v>?</v>
      </c>
      <c r="NT12" s="66" t="str">
        <f t="shared" si="15"/>
        <v>?</v>
      </c>
      <c r="NU12" s="66" t="str">
        <f t="shared" si="15"/>
        <v>?</v>
      </c>
      <c r="NV12" s="66" t="str">
        <f t="shared" si="15"/>
        <v>?</v>
      </c>
      <c r="NW12" s="66" t="str">
        <f t="shared" si="15"/>
        <v>?</v>
      </c>
      <c r="NX12" s="66" t="str">
        <f t="shared" si="15"/>
        <v>?</v>
      </c>
      <c r="NY12" s="66" t="str">
        <f t="shared" si="15"/>
        <v>?</v>
      </c>
      <c r="NZ12" s="66" t="str">
        <f t="shared" si="15"/>
        <v>?</v>
      </c>
      <c r="OA12" s="66" t="str">
        <f t="shared" si="15"/>
        <v>?</v>
      </c>
      <c r="OB12" s="66" t="str">
        <f t="shared" si="15"/>
        <v>?</v>
      </c>
      <c r="OC12" s="66" t="str">
        <f t="shared" si="15"/>
        <v>?</v>
      </c>
      <c r="OD12" s="66" t="str">
        <f t="shared" si="15"/>
        <v>?</v>
      </c>
      <c r="OE12" s="66" t="str">
        <f t="shared" si="15"/>
        <v>?</v>
      </c>
      <c r="OF12" s="66" t="str">
        <f t="shared" ref="OF12:QQ12" si="16">IFERROR(OF10-OF11,"?")</f>
        <v>?</v>
      </c>
      <c r="OG12" s="66" t="str">
        <f t="shared" si="16"/>
        <v>?</v>
      </c>
      <c r="OH12" s="66" t="str">
        <f t="shared" si="16"/>
        <v>?</v>
      </c>
      <c r="OI12" s="66" t="str">
        <f t="shared" si="16"/>
        <v>?</v>
      </c>
      <c r="OJ12" s="66" t="str">
        <f t="shared" si="16"/>
        <v>?</v>
      </c>
      <c r="OK12" s="66" t="str">
        <f t="shared" si="16"/>
        <v>?</v>
      </c>
      <c r="OL12" s="66" t="str">
        <f t="shared" si="16"/>
        <v>?</v>
      </c>
      <c r="OM12" s="66" t="str">
        <f t="shared" si="16"/>
        <v>?</v>
      </c>
      <c r="ON12" s="66" t="str">
        <f t="shared" si="16"/>
        <v>?</v>
      </c>
      <c r="OO12" s="66" t="str">
        <f t="shared" si="16"/>
        <v>?</v>
      </c>
      <c r="OP12" s="66" t="str">
        <f t="shared" si="16"/>
        <v>?</v>
      </c>
      <c r="OQ12" s="66" t="str">
        <f t="shared" si="16"/>
        <v>?</v>
      </c>
      <c r="OR12" s="66" t="str">
        <f t="shared" si="16"/>
        <v>?</v>
      </c>
      <c r="OS12" s="66" t="str">
        <f t="shared" si="16"/>
        <v>?</v>
      </c>
      <c r="OT12" s="66" t="str">
        <f t="shared" si="16"/>
        <v>?</v>
      </c>
      <c r="OU12" s="66" t="str">
        <f t="shared" si="16"/>
        <v>?</v>
      </c>
      <c r="OV12" s="66" t="str">
        <f t="shared" si="16"/>
        <v>?</v>
      </c>
      <c r="OW12" s="66" t="str">
        <f t="shared" si="16"/>
        <v>?</v>
      </c>
      <c r="OX12" s="66" t="str">
        <f t="shared" si="16"/>
        <v>?</v>
      </c>
      <c r="OY12" s="66" t="str">
        <f t="shared" si="16"/>
        <v>?</v>
      </c>
      <c r="OZ12" s="66" t="str">
        <f t="shared" si="16"/>
        <v>?</v>
      </c>
      <c r="PA12" s="66" t="str">
        <f t="shared" si="16"/>
        <v>?</v>
      </c>
      <c r="PB12" s="66" t="str">
        <f t="shared" si="16"/>
        <v>?</v>
      </c>
      <c r="PC12" s="66" t="str">
        <f t="shared" si="16"/>
        <v>?</v>
      </c>
      <c r="PD12" s="66" t="str">
        <f t="shared" si="16"/>
        <v>?</v>
      </c>
      <c r="PE12" s="66" t="str">
        <f t="shared" si="16"/>
        <v>?</v>
      </c>
      <c r="PF12" s="66" t="str">
        <f t="shared" si="16"/>
        <v>?</v>
      </c>
      <c r="PG12" s="66" t="str">
        <f t="shared" si="16"/>
        <v>?</v>
      </c>
      <c r="PH12" s="66" t="str">
        <f t="shared" si="16"/>
        <v>?</v>
      </c>
      <c r="PI12" s="66" t="str">
        <f t="shared" si="16"/>
        <v>?</v>
      </c>
      <c r="PJ12" s="66" t="str">
        <f t="shared" si="16"/>
        <v>?</v>
      </c>
      <c r="PK12" s="66" t="str">
        <f t="shared" si="16"/>
        <v>?</v>
      </c>
      <c r="PL12" s="66" t="str">
        <f t="shared" si="16"/>
        <v>?</v>
      </c>
      <c r="PM12" s="66" t="str">
        <f t="shared" si="16"/>
        <v>?</v>
      </c>
      <c r="PN12" s="66" t="str">
        <f t="shared" si="16"/>
        <v>?</v>
      </c>
      <c r="PO12" s="66" t="str">
        <f t="shared" si="16"/>
        <v>?</v>
      </c>
      <c r="PP12" s="66" t="str">
        <f t="shared" si="16"/>
        <v>?</v>
      </c>
      <c r="PQ12" s="66" t="str">
        <f t="shared" si="16"/>
        <v>?</v>
      </c>
      <c r="PR12" s="66" t="str">
        <f t="shared" si="16"/>
        <v>?</v>
      </c>
      <c r="PS12" s="66" t="str">
        <f t="shared" si="16"/>
        <v>?</v>
      </c>
      <c r="PT12" s="66" t="str">
        <f t="shared" si="16"/>
        <v>?</v>
      </c>
      <c r="PU12" s="66" t="str">
        <f t="shared" si="16"/>
        <v>?</v>
      </c>
      <c r="PV12" s="66" t="str">
        <f t="shared" si="16"/>
        <v>?</v>
      </c>
      <c r="PW12" s="66" t="str">
        <f t="shared" si="16"/>
        <v>?</v>
      </c>
      <c r="PX12" s="66" t="str">
        <f t="shared" si="16"/>
        <v>?</v>
      </c>
      <c r="PY12" s="66" t="str">
        <f t="shared" si="16"/>
        <v>?</v>
      </c>
      <c r="PZ12" s="66" t="str">
        <f t="shared" si="16"/>
        <v>?</v>
      </c>
      <c r="QA12" s="66" t="str">
        <f t="shared" si="16"/>
        <v>?</v>
      </c>
      <c r="QB12" s="66" t="str">
        <f t="shared" si="16"/>
        <v>?</v>
      </c>
      <c r="QC12" s="66" t="str">
        <f t="shared" si="16"/>
        <v>?</v>
      </c>
      <c r="QD12" s="66" t="str">
        <f t="shared" si="16"/>
        <v>?</v>
      </c>
      <c r="QE12" s="66" t="str">
        <f t="shared" si="16"/>
        <v>?</v>
      </c>
      <c r="QF12" s="66" t="str">
        <f t="shared" si="16"/>
        <v>?</v>
      </c>
      <c r="QG12" s="66" t="str">
        <f t="shared" si="16"/>
        <v>?</v>
      </c>
      <c r="QH12" s="66" t="str">
        <f t="shared" si="16"/>
        <v>?</v>
      </c>
      <c r="QI12" s="66" t="str">
        <f t="shared" si="16"/>
        <v>?</v>
      </c>
      <c r="QJ12" s="66" t="str">
        <f t="shared" si="16"/>
        <v>?</v>
      </c>
      <c r="QK12" s="66" t="str">
        <f t="shared" si="16"/>
        <v>?</v>
      </c>
      <c r="QL12" s="66" t="str">
        <f t="shared" si="16"/>
        <v>?</v>
      </c>
      <c r="QM12" s="66" t="str">
        <f t="shared" si="16"/>
        <v>?</v>
      </c>
      <c r="QN12" s="66" t="str">
        <f t="shared" si="16"/>
        <v>?</v>
      </c>
      <c r="QO12" s="66" t="str">
        <f t="shared" si="16"/>
        <v>?</v>
      </c>
      <c r="QP12" s="66" t="str">
        <f t="shared" si="16"/>
        <v>?</v>
      </c>
      <c r="QQ12" s="66" t="str">
        <f t="shared" si="16"/>
        <v>?</v>
      </c>
      <c r="QR12" s="66" t="str">
        <f t="shared" ref="QR12:TC12" si="17">IFERROR(QR10-QR11,"?")</f>
        <v>?</v>
      </c>
      <c r="QS12" s="66" t="str">
        <f t="shared" si="17"/>
        <v>?</v>
      </c>
      <c r="QT12" s="66" t="str">
        <f t="shared" si="17"/>
        <v>?</v>
      </c>
      <c r="QU12" s="66" t="str">
        <f t="shared" si="17"/>
        <v>?</v>
      </c>
      <c r="QV12" s="66" t="str">
        <f t="shared" si="17"/>
        <v>?</v>
      </c>
      <c r="QW12" s="66" t="str">
        <f t="shared" si="17"/>
        <v>?</v>
      </c>
      <c r="QX12" s="66" t="str">
        <f t="shared" si="17"/>
        <v>?</v>
      </c>
      <c r="QY12" s="66" t="str">
        <f t="shared" si="17"/>
        <v>?</v>
      </c>
      <c r="QZ12" s="66" t="str">
        <f t="shared" si="17"/>
        <v>?</v>
      </c>
      <c r="RA12" s="66" t="str">
        <f t="shared" si="17"/>
        <v>?</v>
      </c>
      <c r="RB12" s="66" t="str">
        <f t="shared" si="17"/>
        <v>?</v>
      </c>
      <c r="RC12" s="66" t="str">
        <f t="shared" si="17"/>
        <v>?</v>
      </c>
      <c r="RD12" s="66" t="str">
        <f t="shared" si="17"/>
        <v>?</v>
      </c>
      <c r="RE12" s="66" t="str">
        <f t="shared" si="17"/>
        <v>?</v>
      </c>
      <c r="RF12" s="66" t="str">
        <f t="shared" si="17"/>
        <v>?</v>
      </c>
      <c r="RG12" s="66" t="str">
        <f t="shared" si="17"/>
        <v>?</v>
      </c>
      <c r="RH12" s="66" t="str">
        <f t="shared" si="17"/>
        <v>?</v>
      </c>
      <c r="RI12" s="66" t="str">
        <f t="shared" si="17"/>
        <v>?</v>
      </c>
      <c r="RJ12" s="66" t="str">
        <f t="shared" si="17"/>
        <v>?</v>
      </c>
      <c r="RK12" s="66" t="str">
        <f t="shared" si="17"/>
        <v>?</v>
      </c>
      <c r="RL12" s="66" t="str">
        <f t="shared" si="17"/>
        <v>?</v>
      </c>
      <c r="RM12" s="66" t="str">
        <f t="shared" si="17"/>
        <v>?</v>
      </c>
      <c r="RN12" s="66" t="str">
        <f t="shared" si="17"/>
        <v>?</v>
      </c>
      <c r="RO12" s="66" t="str">
        <f t="shared" si="17"/>
        <v>?</v>
      </c>
      <c r="RP12" s="66" t="str">
        <f t="shared" si="17"/>
        <v>?</v>
      </c>
      <c r="RQ12" s="66" t="str">
        <f t="shared" si="17"/>
        <v>?</v>
      </c>
      <c r="RR12" s="66" t="str">
        <f t="shared" si="17"/>
        <v>?</v>
      </c>
      <c r="RS12" s="66" t="str">
        <f t="shared" si="17"/>
        <v>?</v>
      </c>
      <c r="RT12" s="66" t="str">
        <f t="shared" si="17"/>
        <v>?</v>
      </c>
      <c r="RU12" s="66" t="str">
        <f t="shared" si="17"/>
        <v>?</v>
      </c>
      <c r="RV12" s="66" t="str">
        <f t="shared" si="17"/>
        <v>?</v>
      </c>
      <c r="RW12" s="66" t="str">
        <f t="shared" si="17"/>
        <v>?</v>
      </c>
      <c r="RX12" s="66" t="str">
        <f t="shared" si="17"/>
        <v>?</v>
      </c>
      <c r="RY12" s="66" t="str">
        <f t="shared" si="17"/>
        <v>?</v>
      </c>
      <c r="RZ12" s="66" t="str">
        <f t="shared" si="17"/>
        <v>?</v>
      </c>
      <c r="SA12" s="66" t="str">
        <f t="shared" si="17"/>
        <v>?</v>
      </c>
      <c r="SB12" s="66" t="str">
        <f t="shared" si="17"/>
        <v>?</v>
      </c>
      <c r="SC12" s="66" t="str">
        <f t="shared" si="17"/>
        <v>?</v>
      </c>
      <c r="SD12" s="66" t="str">
        <f t="shared" si="17"/>
        <v>?</v>
      </c>
      <c r="SE12" s="66" t="str">
        <f t="shared" si="17"/>
        <v>?</v>
      </c>
      <c r="SF12" s="66" t="str">
        <f t="shared" si="17"/>
        <v>?</v>
      </c>
      <c r="SG12" s="66" t="str">
        <f t="shared" si="17"/>
        <v>?</v>
      </c>
      <c r="SH12" s="66" t="str">
        <f t="shared" si="17"/>
        <v>?</v>
      </c>
      <c r="SI12" s="66" t="str">
        <f t="shared" si="17"/>
        <v>?</v>
      </c>
      <c r="SJ12" s="66" t="str">
        <f t="shared" si="17"/>
        <v>?</v>
      </c>
      <c r="SK12" s="66" t="str">
        <f t="shared" si="17"/>
        <v>?</v>
      </c>
      <c r="SL12" s="66" t="str">
        <f t="shared" si="17"/>
        <v>?</v>
      </c>
      <c r="SM12" s="66" t="str">
        <f t="shared" si="17"/>
        <v>?</v>
      </c>
      <c r="SN12" s="66" t="str">
        <f t="shared" si="17"/>
        <v>?</v>
      </c>
      <c r="SO12" s="66" t="str">
        <f t="shared" si="17"/>
        <v>?</v>
      </c>
      <c r="SP12" s="66" t="str">
        <f t="shared" si="17"/>
        <v>?</v>
      </c>
      <c r="SQ12" s="66" t="str">
        <f t="shared" si="17"/>
        <v>?</v>
      </c>
      <c r="SR12" s="66" t="str">
        <f t="shared" si="17"/>
        <v>?</v>
      </c>
      <c r="SS12" s="66" t="str">
        <f t="shared" si="17"/>
        <v>?</v>
      </c>
      <c r="ST12" s="66" t="str">
        <f t="shared" si="17"/>
        <v>?</v>
      </c>
      <c r="SU12" s="66" t="str">
        <f t="shared" si="17"/>
        <v>?</v>
      </c>
      <c r="SV12" s="66" t="str">
        <f t="shared" si="17"/>
        <v>?</v>
      </c>
      <c r="SW12" s="66" t="str">
        <f t="shared" si="17"/>
        <v>?</v>
      </c>
      <c r="SX12" s="66" t="str">
        <f t="shared" si="17"/>
        <v>?</v>
      </c>
      <c r="SY12" s="66" t="str">
        <f t="shared" si="17"/>
        <v>?</v>
      </c>
      <c r="SZ12" s="66" t="str">
        <f t="shared" si="17"/>
        <v>?</v>
      </c>
      <c r="TA12" s="66" t="str">
        <f t="shared" si="17"/>
        <v>?</v>
      </c>
      <c r="TB12" s="66" t="str">
        <f t="shared" si="17"/>
        <v>?</v>
      </c>
      <c r="TC12" s="66" t="str">
        <f t="shared" si="17"/>
        <v>?</v>
      </c>
      <c r="TD12" s="66" t="str">
        <f t="shared" ref="TD12:TL12" si="18">IFERROR(TD10-TD11,"?")</f>
        <v>?</v>
      </c>
      <c r="TE12" s="66" t="str">
        <f t="shared" si="18"/>
        <v>?</v>
      </c>
      <c r="TF12" s="66" t="str">
        <f t="shared" si="18"/>
        <v>?</v>
      </c>
      <c r="TG12" s="66" t="str">
        <f t="shared" si="18"/>
        <v>?</v>
      </c>
      <c r="TH12" s="66" t="str">
        <f t="shared" si="18"/>
        <v>?</v>
      </c>
      <c r="TI12" s="66" t="str">
        <f t="shared" si="18"/>
        <v>?</v>
      </c>
      <c r="TJ12" s="66" t="str">
        <f t="shared" si="18"/>
        <v>?</v>
      </c>
      <c r="TK12" s="66" t="str">
        <f t="shared" si="18"/>
        <v>?</v>
      </c>
      <c r="TL12" s="67" t="str">
        <f t="shared" si="18"/>
        <v>?</v>
      </c>
    </row>
    <row r="13" spans="1:533" hidden="1" x14ac:dyDescent="0.25">
      <c r="A13" s="52"/>
      <c r="B13" s="52"/>
      <c r="C13" s="52"/>
      <c r="D13" s="53"/>
      <c r="E13" s="53"/>
      <c r="G13" s="1"/>
      <c r="H13" s="1"/>
      <c r="I13" s="1"/>
      <c r="K13" s="14" t="str">
        <f>TEXT(K16,"mmm-aa")</f>
        <v>jun-aa</v>
      </c>
      <c r="L13" s="14" t="str">
        <f t="shared" ref="L13:BW13" si="19">TEXT(L16,"mmm-aa")</f>
        <v>jun-aa</v>
      </c>
      <c r="M13" s="14" t="str">
        <f t="shared" si="19"/>
        <v>jun-aa</v>
      </c>
      <c r="N13" s="14" t="str">
        <f t="shared" si="19"/>
        <v>jun-aa</v>
      </c>
      <c r="O13" s="14" t="str">
        <f t="shared" si="19"/>
        <v>jun-aa</v>
      </c>
      <c r="P13" s="14" t="str">
        <f t="shared" si="19"/>
        <v>jun-aa</v>
      </c>
      <c r="Q13" s="14" t="str">
        <f t="shared" si="19"/>
        <v>jun-aa</v>
      </c>
      <c r="R13" s="14" t="str">
        <f t="shared" si="19"/>
        <v>jun-aa</v>
      </c>
      <c r="S13" s="14" t="str">
        <f t="shared" si="19"/>
        <v>jun-aa</v>
      </c>
      <c r="T13" s="14" t="str">
        <f t="shared" si="19"/>
        <v>jun-aa</v>
      </c>
      <c r="U13" s="14" t="str">
        <f t="shared" si="19"/>
        <v>jun-aa</v>
      </c>
      <c r="V13" s="14" t="str">
        <f t="shared" si="19"/>
        <v>jun-aa</v>
      </c>
      <c r="W13" s="14" t="str">
        <f t="shared" si="19"/>
        <v>jun-aa</v>
      </c>
      <c r="X13" s="14" t="str">
        <f t="shared" si="19"/>
        <v>jun-aa</v>
      </c>
      <c r="Y13" s="14" t="str">
        <f t="shared" si="19"/>
        <v>jun-aa</v>
      </c>
      <c r="Z13" s="14" t="str">
        <f t="shared" si="19"/>
        <v>jun-aa</v>
      </c>
      <c r="AA13" s="14" t="str">
        <f t="shared" si="19"/>
        <v>jun-aa</v>
      </c>
      <c r="AB13" s="14" t="str">
        <f t="shared" si="19"/>
        <v>jun-aa</v>
      </c>
      <c r="AC13" s="14" t="str">
        <f t="shared" si="19"/>
        <v>jun-aa</v>
      </c>
      <c r="AD13" s="14" t="str">
        <f t="shared" si="19"/>
        <v>jun-aa</v>
      </c>
      <c r="AE13" s="14" t="str">
        <f t="shared" si="19"/>
        <v>jul-aa</v>
      </c>
      <c r="AF13" s="14" t="str">
        <f t="shared" si="19"/>
        <v>jul-aa</v>
      </c>
      <c r="AG13" s="14" t="str">
        <f t="shared" si="19"/>
        <v>jul-aa</v>
      </c>
      <c r="AH13" s="14" t="str">
        <f t="shared" si="19"/>
        <v>jul-aa</v>
      </c>
      <c r="AI13" s="14" t="str">
        <f t="shared" si="19"/>
        <v>jul-aa</v>
      </c>
      <c r="AJ13" s="14" t="str">
        <f t="shared" si="19"/>
        <v>jul-aa</v>
      </c>
      <c r="AK13" s="14" t="str">
        <f t="shared" si="19"/>
        <v>jul-aa</v>
      </c>
      <c r="AL13" s="14" t="str">
        <f t="shared" si="19"/>
        <v>jul-aa</v>
      </c>
      <c r="AM13" s="14" t="str">
        <f t="shared" si="19"/>
        <v>jul-aa</v>
      </c>
      <c r="AN13" s="14" t="str">
        <f t="shared" si="19"/>
        <v>jul-aa</v>
      </c>
      <c r="AO13" s="14" t="str">
        <f t="shared" si="19"/>
        <v>jul-aa</v>
      </c>
      <c r="AP13" s="14" t="str">
        <f t="shared" si="19"/>
        <v>jul-aa</v>
      </c>
      <c r="AQ13" s="14" t="str">
        <f t="shared" si="19"/>
        <v>jul-aa</v>
      </c>
      <c r="AR13" s="14" t="str">
        <f t="shared" si="19"/>
        <v>jul-aa</v>
      </c>
      <c r="AS13" s="14" t="str">
        <f t="shared" si="19"/>
        <v>jul-aa</v>
      </c>
      <c r="AT13" s="14" t="str">
        <f t="shared" si="19"/>
        <v>jul-aa</v>
      </c>
      <c r="AU13" s="14" t="str">
        <f t="shared" si="19"/>
        <v>jul-aa</v>
      </c>
      <c r="AV13" s="14" t="str">
        <f t="shared" si="19"/>
        <v>jul-aa</v>
      </c>
      <c r="AW13" s="14" t="str">
        <f t="shared" si="19"/>
        <v>jul-aa</v>
      </c>
      <c r="AX13" s="14" t="str">
        <f t="shared" si="19"/>
        <v>jul-aa</v>
      </c>
      <c r="AY13" s="14" t="str">
        <f t="shared" si="19"/>
        <v>jul-aa</v>
      </c>
      <c r="AZ13" s="14" t="str">
        <f t="shared" si="19"/>
        <v>jul-aa</v>
      </c>
      <c r="BA13" s="14" t="str">
        <f t="shared" si="19"/>
        <v>jul-aa</v>
      </c>
      <c r="BB13" s="14" t="str">
        <f t="shared" si="19"/>
        <v>aug-aa</v>
      </c>
      <c r="BC13" s="14" t="str">
        <f t="shared" si="19"/>
        <v>aug-aa</v>
      </c>
      <c r="BD13" s="14" t="str">
        <f t="shared" si="19"/>
        <v>aug-aa</v>
      </c>
      <c r="BE13" s="14" t="str">
        <f t="shared" si="19"/>
        <v>aug-aa</v>
      </c>
      <c r="BF13" s="14" t="str">
        <f t="shared" si="19"/>
        <v>aug-aa</v>
      </c>
      <c r="BG13" s="14" t="str">
        <f t="shared" si="19"/>
        <v>aug-aa</v>
      </c>
      <c r="BH13" s="14" t="str">
        <f t="shared" si="19"/>
        <v>aug-aa</v>
      </c>
      <c r="BI13" s="14" t="str">
        <f t="shared" si="19"/>
        <v>aug-aa</v>
      </c>
      <c r="BJ13" s="14" t="str">
        <f t="shared" si="19"/>
        <v>aug-aa</v>
      </c>
      <c r="BK13" s="14" t="str">
        <f t="shared" si="19"/>
        <v>aug-aa</v>
      </c>
      <c r="BL13" s="14" t="str">
        <f t="shared" si="19"/>
        <v>aug-aa</v>
      </c>
      <c r="BM13" s="14" t="str">
        <f t="shared" si="19"/>
        <v>aug-aa</v>
      </c>
      <c r="BN13" s="14" t="str">
        <f t="shared" si="19"/>
        <v>aug-aa</v>
      </c>
      <c r="BO13" s="14" t="str">
        <f t="shared" si="19"/>
        <v>aug-aa</v>
      </c>
      <c r="BP13" s="14" t="str">
        <f t="shared" si="19"/>
        <v>aug-aa</v>
      </c>
      <c r="BQ13" s="14" t="str">
        <f t="shared" si="19"/>
        <v>aug-aa</v>
      </c>
      <c r="BR13" s="14" t="str">
        <f t="shared" si="19"/>
        <v>aug-aa</v>
      </c>
      <c r="BS13" s="14" t="str">
        <f t="shared" si="19"/>
        <v>aug-aa</v>
      </c>
      <c r="BT13" s="14" t="str">
        <f t="shared" si="19"/>
        <v>aug-aa</v>
      </c>
      <c r="BU13" s="14" t="str">
        <f t="shared" si="19"/>
        <v>aug-aa</v>
      </c>
      <c r="BV13" s="14" t="str">
        <f t="shared" si="19"/>
        <v>aug-aa</v>
      </c>
      <c r="BW13" s="14" t="str">
        <f t="shared" si="19"/>
        <v>sep-aa</v>
      </c>
      <c r="BX13" s="14" t="str">
        <f t="shared" ref="BX13:EI13" si="20">TEXT(BX16,"mmm-aa")</f>
        <v>sep-aa</v>
      </c>
      <c r="BY13" s="14" t="str">
        <f t="shared" si="20"/>
        <v>sep-aa</v>
      </c>
      <c r="BZ13" s="14" t="str">
        <f t="shared" si="20"/>
        <v>sep-aa</v>
      </c>
      <c r="CA13" s="14" t="str">
        <f t="shared" si="20"/>
        <v>sep-aa</v>
      </c>
      <c r="CB13" s="14" t="str">
        <f t="shared" si="20"/>
        <v>sep-aa</v>
      </c>
      <c r="CC13" s="14" t="str">
        <f t="shared" si="20"/>
        <v>sep-aa</v>
      </c>
      <c r="CD13" s="14" t="str">
        <f t="shared" si="20"/>
        <v>sep-aa</v>
      </c>
      <c r="CE13" s="14" t="str">
        <f t="shared" si="20"/>
        <v>sep-aa</v>
      </c>
      <c r="CF13" s="14" t="str">
        <f t="shared" si="20"/>
        <v>sep-aa</v>
      </c>
      <c r="CG13" s="14" t="str">
        <f t="shared" si="20"/>
        <v>sep-aa</v>
      </c>
      <c r="CH13" s="14" t="str">
        <f t="shared" si="20"/>
        <v>sep-aa</v>
      </c>
      <c r="CI13" s="14" t="str">
        <f t="shared" si="20"/>
        <v>sep-aa</v>
      </c>
      <c r="CJ13" s="14" t="str">
        <f t="shared" si="20"/>
        <v>sep-aa</v>
      </c>
      <c r="CK13" s="14" t="str">
        <f t="shared" si="20"/>
        <v>sep-aa</v>
      </c>
      <c r="CL13" s="14" t="str">
        <f t="shared" si="20"/>
        <v>sep-aa</v>
      </c>
      <c r="CM13" s="14" t="str">
        <f t="shared" si="20"/>
        <v>sep-aa</v>
      </c>
      <c r="CN13" s="14" t="str">
        <f t="shared" si="20"/>
        <v>sep-aa</v>
      </c>
      <c r="CO13" s="14" t="str">
        <f t="shared" si="20"/>
        <v>sep-aa</v>
      </c>
      <c r="CP13" s="14" t="str">
        <f t="shared" si="20"/>
        <v>sep-aa</v>
      </c>
      <c r="CQ13" s="14" t="str">
        <f t="shared" si="20"/>
        <v>sep-aa</v>
      </c>
      <c r="CR13" s="14" t="str">
        <f t="shared" si="20"/>
        <v>okt-aa</v>
      </c>
      <c r="CS13" s="14" t="str">
        <f t="shared" si="20"/>
        <v>okt-aa</v>
      </c>
      <c r="CT13" s="14" t="str">
        <f t="shared" si="20"/>
        <v>okt-aa</v>
      </c>
      <c r="CU13" s="14" t="str">
        <f t="shared" si="20"/>
        <v>okt-aa</v>
      </c>
      <c r="CV13" s="14" t="str">
        <f t="shared" si="20"/>
        <v>okt-aa</v>
      </c>
      <c r="CW13" s="14" t="str">
        <f t="shared" si="20"/>
        <v>okt-aa</v>
      </c>
      <c r="CX13" s="14" t="str">
        <f t="shared" si="20"/>
        <v>okt-aa</v>
      </c>
      <c r="CY13" s="14" t="str">
        <f t="shared" si="20"/>
        <v>okt-aa</v>
      </c>
      <c r="CZ13" s="14" t="str">
        <f t="shared" si="20"/>
        <v>okt-aa</v>
      </c>
      <c r="DA13" s="14" t="str">
        <f t="shared" si="20"/>
        <v>okt-aa</v>
      </c>
      <c r="DB13" s="14" t="str">
        <f t="shared" si="20"/>
        <v>okt-aa</v>
      </c>
      <c r="DC13" s="14" t="str">
        <f t="shared" si="20"/>
        <v>okt-aa</v>
      </c>
      <c r="DD13" s="14" t="str">
        <f t="shared" si="20"/>
        <v>okt-aa</v>
      </c>
      <c r="DE13" s="14" t="str">
        <f t="shared" si="20"/>
        <v>okt-aa</v>
      </c>
      <c r="DF13" s="14" t="str">
        <f t="shared" si="20"/>
        <v>okt-aa</v>
      </c>
      <c r="DG13" s="14" t="str">
        <f t="shared" si="20"/>
        <v>okt-aa</v>
      </c>
      <c r="DH13" s="14" t="str">
        <f t="shared" si="20"/>
        <v>okt-aa</v>
      </c>
      <c r="DI13" s="14" t="str">
        <f t="shared" si="20"/>
        <v>okt-aa</v>
      </c>
      <c r="DJ13" s="14" t="str">
        <f t="shared" si="20"/>
        <v>okt-aa</v>
      </c>
      <c r="DK13" s="14" t="str">
        <f t="shared" si="20"/>
        <v>okt-aa</v>
      </c>
      <c r="DL13" s="14" t="str">
        <f t="shared" si="20"/>
        <v>okt-aa</v>
      </c>
      <c r="DM13" s="14" t="str">
        <f t="shared" si="20"/>
        <v>okt-aa</v>
      </c>
      <c r="DN13" s="14" t="str">
        <f t="shared" si="20"/>
        <v>okt-aa</v>
      </c>
      <c r="DO13" s="14" t="str">
        <f t="shared" si="20"/>
        <v>nov-aa</v>
      </c>
      <c r="DP13" s="14" t="str">
        <f t="shared" si="20"/>
        <v>nov-aa</v>
      </c>
      <c r="DQ13" s="14" t="str">
        <f t="shared" si="20"/>
        <v>nov-aa</v>
      </c>
      <c r="DR13" s="14" t="str">
        <f t="shared" si="20"/>
        <v>nov-aa</v>
      </c>
      <c r="DS13" s="14" t="str">
        <f t="shared" si="20"/>
        <v>nov-aa</v>
      </c>
      <c r="DT13" s="14" t="str">
        <f t="shared" si="20"/>
        <v>nov-aa</v>
      </c>
      <c r="DU13" s="14" t="str">
        <f t="shared" si="20"/>
        <v>nov-aa</v>
      </c>
      <c r="DV13" s="14" t="str">
        <f t="shared" si="20"/>
        <v>nov-aa</v>
      </c>
      <c r="DW13" s="14" t="str">
        <f t="shared" si="20"/>
        <v>nov-aa</v>
      </c>
      <c r="DX13" s="14" t="str">
        <f t="shared" si="20"/>
        <v>nov-aa</v>
      </c>
      <c r="DY13" s="14" t="str">
        <f t="shared" si="20"/>
        <v>nov-aa</v>
      </c>
      <c r="DZ13" s="14" t="str">
        <f t="shared" si="20"/>
        <v>nov-aa</v>
      </c>
      <c r="EA13" s="14" t="str">
        <f t="shared" si="20"/>
        <v>nov-aa</v>
      </c>
      <c r="EB13" s="14" t="str">
        <f t="shared" si="20"/>
        <v>nov-aa</v>
      </c>
      <c r="EC13" s="14" t="str">
        <f t="shared" si="20"/>
        <v>nov-aa</v>
      </c>
      <c r="ED13" s="14" t="str">
        <f t="shared" si="20"/>
        <v>nov-aa</v>
      </c>
      <c r="EE13" s="14" t="str">
        <f t="shared" si="20"/>
        <v>nov-aa</v>
      </c>
      <c r="EF13" s="14" t="str">
        <f t="shared" si="20"/>
        <v>nov-aa</v>
      </c>
      <c r="EG13" s="14" t="str">
        <f t="shared" si="20"/>
        <v>nov-aa</v>
      </c>
      <c r="EH13" s="14" t="str">
        <f t="shared" si="20"/>
        <v>dec-aa</v>
      </c>
      <c r="EI13" s="14" t="str">
        <f t="shared" si="20"/>
        <v>dec-aa</v>
      </c>
      <c r="EJ13" s="14" t="str">
        <f t="shared" ref="EJ13:GU13" si="21">TEXT(EJ16,"mmm-aa")</f>
        <v>dec-aa</v>
      </c>
      <c r="EK13" s="14" t="str">
        <f t="shared" si="21"/>
        <v>dec-aa</v>
      </c>
      <c r="EL13" s="14" t="str">
        <f t="shared" si="21"/>
        <v>dec-aa</v>
      </c>
      <c r="EM13" s="14" t="str">
        <f t="shared" si="21"/>
        <v>dec-aa</v>
      </c>
      <c r="EN13" s="14" t="str">
        <f t="shared" si="21"/>
        <v>dec-aa</v>
      </c>
      <c r="EO13" s="14" t="str">
        <f t="shared" si="21"/>
        <v>dec-aa</v>
      </c>
      <c r="EP13" s="14" t="str">
        <f t="shared" si="21"/>
        <v>dec-aa</v>
      </c>
      <c r="EQ13" s="14" t="str">
        <f t="shared" si="21"/>
        <v>dec-aa</v>
      </c>
      <c r="ER13" s="14" t="str">
        <f t="shared" si="21"/>
        <v>dec-aa</v>
      </c>
      <c r="ES13" s="14" t="str">
        <f t="shared" si="21"/>
        <v>dec-aa</v>
      </c>
      <c r="ET13" s="14" t="str">
        <f t="shared" si="21"/>
        <v>dec-aa</v>
      </c>
      <c r="EU13" s="14" t="str">
        <f t="shared" si="21"/>
        <v>dec-aa</v>
      </c>
      <c r="EV13" s="14" t="str">
        <f t="shared" si="21"/>
        <v>dec-aa</v>
      </c>
      <c r="EW13" s="14" t="str">
        <f t="shared" si="21"/>
        <v>dec-aa</v>
      </c>
      <c r="EX13" s="14" t="str">
        <f t="shared" si="21"/>
        <v>dec-aa</v>
      </c>
      <c r="EY13" s="14" t="str">
        <f t="shared" si="21"/>
        <v>dec-aa</v>
      </c>
      <c r="EZ13" s="14" t="str">
        <f t="shared" si="21"/>
        <v>dec-aa</v>
      </c>
      <c r="FA13" s="14" t="str">
        <f t="shared" si="21"/>
        <v>dec-aa</v>
      </c>
      <c r="FB13" s="14" t="str">
        <f t="shared" si="21"/>
        <v>dec-aa</v>
      </c>
      <c r="FC13" s="14" t="str">
        <f t="shared" si="21"/>
        <v>jan-aa</v>
      </c>
      <c r="FD13" s="14" t="str">
        <f t="shared" si="21"/>
        <v>jan-aa</v>
      </c>
      <c r="FE13" s="14" t="str">
        <f t="shared" si="21"/>
        <v>jan-aa</v>
      </c>
      <c r="FF13" s="14" t="str">
        <f t="shared" si="21"/>
        <v>jan-aa</v>
      </c>
      <c r="FG13" s="14" t="str">
        <f t="shared" si="21"/>
        <v>jan-aa</v>
      </c>
      <c r="FH13" s="14" t="str">
        <f t="shared" si="21"/>
        <v>jan-aa</v>
      </c>
      <c r="FI13" s="14" t="str">
        <f t="shared" si="21"/>
        <v>jan-aa</v>
      </c>
      <c r="FJ13" s="14" t="str">
        <f t="shared" si="21"/>
        <v>jan-aa</v>
      </c>
      <c r="FK13" s="14" t="str">
        <f t="shared" si="21"/>
        <v>jan-aa</v>
      </c>
      <c r="FL13" s="14" t="str">
        <f t="shared" si="21"/>
        <v>jan-aa</v>
      </c>
      <c r="FM13" s="14" t="str">
        <f t="shared" si="21"/>
        <v>jan-aa</v>
      </c>
      <c r="FN13" s="14" t="str">
        <f t="shared" si="21"/>
        <v>jan-aa</v>
      </c>
      <c r="FO13" s="14" t="str">
        <f t="shared" si="21"/>
        <v>jan-aa</v>
      </c>
      <c r="FP13" s="14" t="str">
        <f t="shared" si="21"/>
        <v>jan-aa</v>
      </c>
      <c r="FQ13" s="14" t="str">
        <f t="shared" si="21"/>
        <v>jan-aa</v>
      </c>
      <c r="FR13" s="14" t="str">
        <f t="shared" si="21"/>
        <v>jan-aa</v>
      </c>
      <c r="FS13" s="14" t="str">
        <f t="shared" si="21"/>
        <v>jan-aa</v>
      </c>
      <c r="FT13" s="14" t="str">
        <f t="shared" si="21"/>
        <v>jan-aa</v>
      </c>
      <c r="FU13" s="14" t="str">
        <f t="shared" si="21"/>
        <v>jan-aa</v>
      </c>
      <c r="FV13" s="14" t="str">
        <f t="shared" si="21"/>
        <v>jan-aa</v>
      </c>
      <c r="FW13" s="14" t="str">
        <f t="shared" si="21"/>
        <v>jan-aa</v>
      </c>
      <c r="FX13" s="14" t="str">
        <f t="shared" si="21"/>
        <v>jan-aa</v>
      </c>
      <c r="FY13" s="14" t="str">
        <f t="shared" si="21"/>
        <v>feb-aa</v>
      </c>
      <c r="FZ13" s="14" t="str">
        <f t="shared" si="21"/>
        <v>feb-aa</v>
      </c>
      <c r="GA13" s="14" t="str">
        <f t="shared" si="21"/>
        <v>feb-aa</v>
      </c>
      <c r="GB13" s="14" t="str">
        <f t="shared" si="21"/>
        <v>feb-aa</v>
      </c>
      <c r="GC13" s="14" t="str">
        <f t="shared" si="21"/>
        <v>feb-aa</v>
      </c>
      <c r="GD13" s="14" t="str">
        <f t="shared" si="21"/>
        <v>feb-aa</v>
      </c>
      <c r="GE13" s="14" t="str">
        <f t="shared" si="21"/>
        <v>feb-aa</v>
      </c>
      <c r="GF13" s="14" t="str">
        <f t="shared" si="21"/>
        <v>feb-aa</v>
      </c>
      <c r="GG13" s="14" t="str">
        <f t="shared" si="21"/>
        <v>feb-aa</v>
      </c>
      <c r="GH13" s="14" t="str">
        <f t="shared" si="21"/>
        <v>feb-aa</v>
      </c>
      <c r="GI13" s="14" t="str">
        <f t="shared" si="21"/>
        <v>feb-aa</v>
      </c>
      <c r="GJ13" s="14" t="str">
        <f t="shared" si="21"/>
        <v>feb-aa</v>
      </c>
      <c r="GK13" s="14" t="str">
        <f t="shared" si="21"/>
        <v>feb-aa</v>
      </c>
      <c r="GL13" s="14" t="str">
        <f t="shared" si="21"/>
        <v>feb-aa</v>
      </c>
      <c r="GM13" s="14" t="str">
        <f t="shared" si="21"/>
        <v>feb-aa</v>
      </c>
      <c r="GN13" s="14" t="str">
        <f t="shared" si="21"/>
        <v>feb-aa</v>
      </c>
      <c r="GO13" s="14" t="str">
        <f t="shared" si="21"/>
        <v>feb-aa</v>
      </c>
      <c r="GP13" s="14" t="str">
        <f t="shared" si="21"/>
        <v>feb-aa</v>
      </c>
      <c r="GQ13" s="14" t="str">
        <f t="shared" si="21"/>
        <v>feb-aa</v>
      </c>
      <c r="GR13" s="14" t="str">
        <f t="shared" si="21"/>
        <v>feb-aa</v>
      </c>
      <c r="GS13" s="14" t="str">
        <f t="shared" si="21"/>
        <v>mrt-aa</v>
      </c>
      <c r="GT13" s="14" t="str">
        <f t="shared" si="21"/>
        <v>mrt-aa</v>
      </c>
      <c r="GU13" s="14" t="str">
        <f t="shared" si="21"/>
        <v>mrt-aa</v>
      </c>
      <c r="GV13" s="14" t="str">
        <f t="shared" ref="GV13:JG13" si="22">TEXT(GV16,"mmm-aa")</f>
        <v>mrt-aa</v>
      </c>
      <c r="GW13" s="14" t="str">
        <f t="shared" si="22"/>
        <v>mrt-aa</v>
      </c>
      <c r="GX13" s="14" t="str">
        <f t="shared" si="22"/>
        <v>mrt-aa</v>
      </c>
      <c r="GY13" s="14" t="str">
        <f t="shared" si="22"/>
        <v>mrt-aa</v>
      </c>
      <c r="GZ13" s="14" t="str">
        <f t="shared" si="22"/>
        <v>mrt-aa</v>
      </c>
      <c r="HA13" s="14" t="str">
        <f t="shared" si="22"/>
        <v>mrt-aa</v>
      </c>
      <c r="HB13" s="14" t="str">
        <f t="shared" si="22"/>
        <v>mrt-aa</v>
      </c>
      <c r="HC13" s="14" t="str">
        <f t="shared" si="22"/>
        <v>mrt-aa</v>
      </c>
      <c r="HD13" s="14" t="str">
        <f t="shared" si="22"/>
        <v>mrt-aa</v>
      </c>
      <c r="HE13" s="14" t="str">
        <f t="shared" si="22"/>
        <v>mrt-aa</v>
      </c>
      <c r="HF13" s="14" t="str">
        <f t="shared" si="22"/>
        <v>mrt-aa</v>
      </c>
      <c r="HG13" s="14" t="str">
        <f t="shared" si="22"/>
        <v>mrt-aa</v>
      </c>
      <c r="HH13" s="14" t="str">
        <f t="shared" si="22"/>
        <v>mrt-aa</v>
      </c>
      <c r="HI13" s="14" t="str">
        <f t="shared" si="22"/>
        <v>mrt-aa</v>
      </c>
      <c r="HJ13" s="14" t="str">
        <f t="shared" si="22"/>
        <v>mrt-aa</v>
      </c>
      <c r="HK13" s="14" t="str">
        <f t="shared" si="22"/>
        <v>mrt-aa</v>
      </c>
      <c r="HL13" s="14" t="str">
        <f t="shared" si="22"/>
        <v>mrt-aa</v>
      </c>
      <c r="HM13" s="14" t="str">
        <f t="shared" si="22"/>
        <v>mrt-aa</v>
      </c>
      <c r="HN13" s="14" t="str">
        <f t="shared" si="22"/>
        <v>apr-aa</v>
      </c>
      <c r="HO13" s="14" t="str">
        <f t="shared" si="22"/>
        <v>apr-aa</v>
      </c>
      <c r="HP13" s="14" t="str">
        <f t="shared" si="22"/>
        <v>apr-aa</v>
      </c>
      <c r="HQ13" s="14" t="str">
        <f t="shared" si="22"/>
        <v>apr-aa</v>
      </c>
      <c r="HR13" s="14" t="str">
        <f t="shared" si="22"/>
        <v>apr-aa</v>
      </c>
      <c r="HS13" s="14" t="str">
        <f t="shared" si="22"/>
        <v>apr-aa</v>
      </c>
      <c r="HT13" s="14" t="str">
        <f t="shared" si="22"/>
        <v>apr-aa</v>
      </c>
      <c r="HU13" s="14" t="str">
        <f t="shared" si="22"/>
        <v>apr-aa</v>
      </c>
      <c r="HV13" s="14" t="str">
        <f t="shared" si="22"/>
        <v>apr-aa</v>
      </c>
      <c r="HW13" s="14" t="str">
        <f t="shared" si="22"/>
        <v>apr-aa</v>
      </c>
      <c r="HX13" s="14" t="str">
        <f t="shared" si="22"/>
        <v>apr-aa</v>
      </c>
      <c r="HY13" s="14" t="str">
        <f t="shared" si="22"/>
        <v>apr-aa</v>
      </c>
      <c r="HZ13" s="14" t="str">
        <f t="shared" si="22"/>
        <v>apr-aa</v>
      </c>
      <c r="IA13" s="14" t="str">
        <f t="shared" si="22"/>
        <v>apr-aa</v>
      </c>
      <c r="IB13" s="14" t="str">
        <f t="shared" si="22"/>
        <v>apr-aa</v>
      </c>
      <c r="IC13" s="14" t="str">
        <f t="shared" si="22"/>
        <v>apr-aa</v>
      </c>
      <c r="ID13" s="14" t="str">
        <f t="shared" si="22"/>
        <v>apr-aa</v>
      </c>
      <c r="IE13" s="14" t="str">
        <f t="shared" si="22"/>
        <v>apr-aa</v>
      </c>
      <c r="IF13" s="14" t="str">
        <f t="shared" si="22"/>
        <v>apr-aa</v>
      </c>
      <c r="IG13" s="14" t="str">
        <f t="shared" si="22"/>
        <v>apr-aa</v>
      </c>
      <c r="IH13" s="14" t="str">
        <f t="shared" si="22"/>
        <v>apr-aa</v>
      </c>
      <c r="II13" s="14" t="str">
        <f t="shared" si="22"/>
        <v>mei-aa</v>
      </c>
      <c r="IJ13" s="14" t="str">
        <f t="shared" si="22"/>
        <v>mei-aa</v>
      </c>
      <c r="IK13" s="14" t="str">
        <f t="shared" si="22"/>
        <v>mei-aa</v>
      </c>
      <c r="IL13" s="14" t="str">
        <f t="shared" si="22"/>
        <v>mei-aa</v>
      </c>
      <c r="IM13" s="14" t="str">
        <f t="shared" si="22"/>
        <v>mei-aa</v>
      </c>
      <c r="IN13" s="14" t="str">
        <f t="shared" si="22"/>
        <v>mei-aa</v>
      </c>
      <c r="IO13" s="14" t="str">
        <f t="shared" si="22"/>
        <v>mei-aa</v>
      </c>
      <c r="IP13" s="14" t="str">
        <f t="shared" si="22"/>
        <v>mei-aa</v>
      </c>
      <c r="IQ13" s="14" t="str">
        <f t="shared" si="22"/>
        <v>mei-aa</v>
      </c>
      <c r="IR13" s="14" t="str">
        <f t="shared" si="22"/>
        <v>mei-aa</v>
      </c>
      <c r="IS13" s="14" t="str">
        <f t="shared" si="22"/>
        <v>mei-aa</v>
      </c>
      <c r="IT13" s="14" t="str">
        <f t="shared" si="22"/>
        <v>mei-aa</v>
      </c>
      <c r="IU13" s="14" t="str">
        <f t="shared" si="22"/>
        <v>mei-aa</v>
      </c>
      <c r="IV13" s="14" t="str">
        <f t="shared" si="22"/>
        <v>mei-aa</v>
      </c>
      <c r="IW13" s="14" t="str">
        <f t="shared" si="22"/>
        <v>mei-aa</v>
      </c>
      <c r="IX13" s="14" t="str">
        <f t="shared" si="22"/>
        <v>mei-aa</v>
      </c>
      <c r="IY13" s="14" t="str">
        <f t="shared" si="22"/>
        <v>mei-aa</v>
      </c>
      <c r="IZ13" s="14" t="str">
        <f t="shared" si="22"/>
        <v>mei-aa</v>
      </c>
      <c r="JA13" s="14" t="str">
        <f t="shared" si="22"/>
        <v>mei-aa</v>
      </c>
      <c r="JB13" s="14" t="str">
        <f t="shared" si="22"/>
        <v>jun-aa</v>
      </c>
      <c r="JC13" s="14" t="str">
        <f t="shared" si="22"/>
        <v>jun-aa</v>
      </c>
      <c r="JD13" s="14" t="str">
        <f t="shared" si="22"/>
        <v>jun-aa</v>
      </c>
      <c r="JE13" s="14" t="str">
        <f t="shared" si="22"/>
        <v>jun-aa</v>
      </c>
      <c r="JF13" s="14" t="str">
        <f t="shared" si="22"/>
        <v>jun-aa</v>
      </c>
      <c r="JG13" s="14" t="str">
        <f t="shared" si="22"/>
        <v>jun-aa</v>
      </c>
      <c r="JH13" s="14" t="str">
        <f t="shared" ref="JH13:LS13" si="23">TEXT(JH16,"mmm-aa")</f>
        <v>jun-aa</v>
      </c>
      <c r="JI13" s="14" t="str">
        <f t="shared" si="23"/>
        <v>jun-aa</v>
      </c>
      <c r="JJ13" s="14" t="str">
        <f t="shared" si="23"/>
        <v>jun-aa</v>
      </c>
      <c r="JK13" s="14" t="str">
        <f t="shared" si="23"/>
        <v>jun-aa</v>
      </c>
      <c r="JL13" s="14" t="str">
        <f t="shared" si="23"/>
        <v>jun-aa</v>
      </c>
      <c r="JM13" s="14" t="str">
        <f t="shared" si="23"/>
        <v>jun-aa</v>
      </c>
      <c r="JN13" s="14" t="str">
        <f t="shared" si="23"/>
        <v>jun-aa</v>
      </c>
      <c r="JO13" s="14" t="str">
        <f t="shared" si="23"/>
        <v>jun-aa</v>
      </c>
      <c r="JP13" s="14" t="str">
        <f t="shared" si="23"/>
        <v>jun-aa</v>
      </c>
      <c r="JQ13" s="14" t="str">
        <f t="shared" si="23"/>
        <v>jun-aa</v>
      </c>
      <c r="JR13" s="14" t="str">
        <f t="shared" si="23"/>
        <v>jun-aa</v>
      </c>
      <c r="JS13" s="14" t="str">
        <f t="shared" si="23"/>
        <v>jun-aa</v>
      </c>
      <c r="JT13" s="14" t="str">
        <f t="shared" si="23"/>
        <v>jun-aa</v>
      </c>
      <c r="JU13" s="14" t="str">
        <f t="shared" si="23"/>
        <v>jun-aa</v>
      </c>
      <c r="JV13" s="14" t="str">
        <f t="shared" si="23"/>
        <v>jul-aa</v>
      </c>
      <c r="JW13" s="14" t="str">
        <f t="shared" si="23"/>
        <v>jul-aa</v>
      </c>
      <c r="JX13" s="14" t="str">
        <f t="shared" si="23"/>
        <v>jul-aa</v>
      </c>
      <c r="JY13" s="14" t="str">
        <f t="shared" si="23"/>
        <v>jul-aa</v>
      </c>
      <c r="JZ13" s="14" t="str">
        <f t="shared" si="23"/>
        <v>jul-aa</v>
      </c>
      <c r="KA13" s="14" t="str">
        <f t="shared" si="23"/>
        <v>jul-aa</v>
      </c>
      <c r="KB13" s="14" t="str">
        <f t="shared" si="23"/>
        <v>jul-aa</v>
      </c>
      <c r="KC13" s="14" t="str">
        <f t="shared" si="23"/>
        <v>jul-aa</v>
      </c>
      <c r="KD13" s="14" t="str">
        <f t="shared" si="23"/>
        <v>jul-aa</v>
      </c>
      <c r="KE13" s="14" t="str">
        <f t="shared" si="23"/>
        <v>jul-aa</v>
      </c>
      <c r="KF13" s="14" t="str">
        <f t="shared" si="23"/>
        <v>jul-aa</v>
      </c>
      <c r="KG13" s="14" t="str">
        <f t="shared" si="23"/>
        <v>jul-aa</v>
      </c>
      <c r="KH13" s="14" t="str">
        <f t="shared" si="23"/>
        <v>jul-aa</v>
      </c>
      <c r="KI13" s="14" t="str">
        <f t="shared" si="23"/>
        <v>jul-aa</v>
      </c>
      <c r="KJ13" s="14" t="str">
        <f t="shared" si="23"/>
        <v>jul-aa</v>
      </c>
      <c r="KK13" s="14" t="str">
        <f t="shared" si="23"/>
        <v>jul-aa</v>
      </c>
      <c r="KL13" s="14" t="str">
        <f t="shared" si="23"/>
        <v>jul-aa</v>
      </c>
      <c r="KM13" s="14" t="str">
        <f t="shared" si="23"/>
        <v>jul-aa</v>
      </c>
      <c r="KN13" s="14" t="str">
        <f t="shared" si="23"/>
        <v>jul-aa</v>
      </c>
      <c r="KO13" s="14" t="str">
        <f t="shared" si="23"/>
        <v>jul-aa</v>
      </c>
      <c r="KP13" s="14" t="str">
        <f t="shared" si="23"/>
        <v>jul-aa</v>
      </c>
      <c r="KQ13" s="14" t="str">
        <f t="shared" si="23"/>
        <v>jul-aa</v>
      </c>
      <c r="KR13" s="14" t="str">
        <f t="shared" si="23"/>
        <v>aug-aa</v>
      </c>
      <c r="KS13" s="14" t="str">
        <f t="shared" si="23"/>
        <v>aug-aa</v>
      </c>
      <c r="KT13" s="14" t="str">
        <f t="shared" si="23"/>
        <v>aug-aa</v>
      </c>
      <c r="KU13" s="14" t="str">
        <f t="shared" si="23"/>
        <v>aug-aa</v>
      </c>
      <c r="KV13" s="14" t="str">
        <f t="shared" si="23"/>
        <v>aug-aa</v>
      </c>
      <c r="KW13" s="14" t="str">
        <f t="shared" si="23"/>
        <v>aug-aa</v>
      </c>
      <c r="KX13" s="14" t="str">
        <f t="shared" si="23"/>
        <v>aug-aa</v>
      </c>
      <c r="KY13" s="14" t="str">
        <f t="shared" si="23"/>
        <v>aug-aa</v>
      </c>
      <c r="KZ13" s="14" t="str">
        <f t="shared" si="23"/>
        <v>aug-aa</v>
      </c>
      <c r="LA13" s="14" t="str">
        <f t="shared" si="23"/>
        <v>aug-aa</v>
      </c>
      <c r="LB13" s="14" t="str">
        <f t="shared" si="23"/>
        <v>aug-aa</v>
      </c>
      <c r="LC13" s="14" t="str">
        <f t="shared" si="23"/>
        <v>aug-aa</v>
      </c>
      <c r="LD13" s="14" t="str">
        <f t="shared" si="23"/>
        <v>aug-aa</v>
      </c>
      <c r="LE13" s="14" t="str">
        <f t="shared" si="23"/>
        <v>aug-aa</v>
      </c>
      <c r="LF13" s="14" t="str">
        <f t="shared" si="23"/>
        <v>aug-aa</v>
      </c>
      <c r="LG13" s="14" t="str">
        <f t="shared" si="23"/>
        <v>aug-aa</v>
      </c>
      <c r="LH13" s="14" t="str">
        <f t="shared" si="23"/>
        <v>aug-aa</v>
      </c>
      <c r="LI13" s="14" t="str">
        <f t="shared" si="23"/>
        <v>aug-aa</v>
      </c>
      <c r="LJ13" s="14" t="str">
        <f t="shared" si="23"/>
        <v>aug-aa</v>
      </c>
      <c r="LK13" s="14" t="str">
        <f t="shared" si="23"/>
        <v>aug-aa</v>
      </c>
      <c r="LL13" s="14" t="str">
        <f t="shared" si="23"/>
        <v>sep-aa</v>
      </c>
      <c r="LM13" s="14" t="str">
        <f t="shared" si="23"/>
        <v>sep-aa</v>
      </c>
      <c r="LN13" s="14" t="str">
        <f t="shared" si="23"/>
        <v>sep-aa</v>
      </c>
      <c r="LO13" s="14" t="str">
        <f t="shared" si="23"/>
        <v>sep-aa</v>
      </c>
      <c r="LP13" s="14" t="str">
        <f t="shared" si="23"/>
        <v>sep-aa</v>
      </c>
      <c r="LQ13" s="14" t="str">
        <f t="shared" si="23"/>
        <v>sep-aa</v>
      </c>
      <c r="LR13" s="14" t="str">
        <f t="shared" si="23"/>
        <v>sep-aa</v>
      </c>
      <c r="LS13" s="14" t="str">
        <f t="shared" si="23"/>
        <v>sep-aa</v>
      </c>
      <c r="LT13" s="14" t="str">
        <f t="shared" ref="LT13:OE13" si="24">TEXT(LT16,"mmm-aa")</f>
        <v>sep-aa</v>
      </c>
      <c r="LU13" s="14" t="str">
        <f t="shared" si="24"/>
        <v>sep-aa</v>
      </c>
      <c r="LV13" s="14" t="str">
        <f t="shared" si="24"/>
        <v>sep-aa</v>
      </c>
      <c r="LW13" s="14" t="str">
        <f t="shared" si="24"/>
        <v>sep-aa</v>
      </c>
      <c r="LX13" s="14" t="str">
        <f t="shared" si="24"/>
        <v>sep-aa</v>
      </c>
      <c r="LY13" s="14" t="str">
        <f t="shared" si="24"/>
        <v>sep-aa</v>
      </c>
      <c r="LZ13" s="14" t="str">
        <f t="shared" si="24"/>
        <v>sep-aa</v>
      </c>
      <c r="MA13" s="14" t="str">
        <f t="shared" si="24"/>
        <v>sep-aa</v>
      </c>
      <c r="MB13" s="14" t="str">
        <f t="shared" si="24"/>
        <v>sep-aa</v>
      </c>
      <c r="MC13" s="14" t="str">
        <f t="shared" si="24"/>
        <v>sep-aa</v>
      </c>
      <c r="MD13" s="14" t="str">
        <f t="shared" si="24"/>
        <v>sep-aa</v>
      </c>
      <c r="ME13" s="14" t="str">
        <f t="shared" si="24"/>
        <v>sep-aa</v>
      </c>
      <c r="MF13" s="14" t="str">
        <f t="shared" si="24"/>
        <v>sep-aa</v>
      </c>
      <c r="MG13" s="14" t="str">
        <f t="shared" si="24"/>
        <v>sep-aa</v>
      </c>
      <c r="MH13" s="14" t="str">
        <f t="shared" si="24"/>
        <v>okt-aa</v>
      </c>
      <c r="MI13" s="14" t="str">
        <f t="shared" si="24"/>
        <v>okt-aa</v>
      </c>
      <c r="MJ13" s="14" t="str">
        <f t="shared" si="24"/>
        <v>okt-aa</v>
      </c>
      <c r="MK13" s="14" t="str">
        <f t="shared" si="24"/>
        <v>okt-aa</v>
      </c>
      <c r="ML13" s="14" t="str">
        <f t="shared" si="24"/>
        <v>okt-aa</v>
      </c>
      <c r="MM13" s="14" t="str">
        <f t="shared" si="24"/>
        <v>okt-aa</v>
      </c>
      <c r="MN13" s="14" t="str">
        <f t="shared" si="24"/>
        <v>okt-aa</v>
      </c>
      <c r="MO13" s="14" t="str">
        <f t="shared" si="24"/>
        <v>okt-aa</v>
      </c>
      <c r="MP13" s="14" t="str">
        <f t="shared" si="24"/>
        <v>okt-aa</v>
      </c>
      <c r="MQ13" s="14" t="str">
        <f t="shared" si="24"/>
        <v>okt-aa</v>
      </c>
      <c r="MR13" s="14" t="str">
        <f t="shared" si="24"/>
        <v>okt-aa</v>
      </c>
      <c r="MS13" s="14" t="str">
        <f t="shared" si="24"/>
        <v>okt-aa</v>
      </c>
      <c r="MT13" s="14" t="str">
        <f t="shared" si="24"/>
        <v>okt-aa</v>
      </c>
      <c r="MU13" s="14" t="str">
        <f t="shared" si="24"/>
        <v>okt-aa</v>
      </c>
      <c r="MV13" s="14" t="str">
        <f t="shared" si="24"/>
        <v>okt-aa</v>
      </c>
      <c r="MW13" s="14" t="str">
        <f t="shared" si="24"/>
        <v>okt-aa</v>
      </c>
      <c r="MX13" s="14" t="str">
        <f t="shared" si="24"/>
        <v>okt-aa</v>
      </c>
      <c r="MY13" s="14" t="str">
        <f t="shared" si="24"/>
        <v>okt-aa</v>
      </c>
      <c r="MZ13" s="14" t="str">
        <f t="shared" si="24"/>
        <v>okt-aa</v>
      </c>
      <c r="NA13" s="14" t="str">
        <f t="shared" si="24"/>
        <v>okt-aa</v>
      </c>
      <c r="NB13" s="14" t="str">
        <f t="shared" si="24"/>
        <v>okt-aa</v>
      </c>
      <c r="NC13" s="14" t="str">
        <f t="shared" si="24"/>
        <v>okt-aa</v>
      </c>
      <c r="ND13" s="14" t="str">
        <f t="shared" si="24"/>
        <v>okt-aa</v>
      </c>
      <c r="NE13" s="14" t="str">
        <f t="shared" si="24"/>
        <v>nov-aa</v>
      </c>
      <c r="NF13" s="14" t="str">
        <f t="shared" si="24"/>
        <v>nov-aa</v>
      </c>
      <c r="NG13" s="14" t="str">
        <f t="shared" si="24"/>
        <v>nov-aa</v>
      </c>
      <c r="NH13" s="14" t="str">
        <f t="shared" si="24"/>
        <v>nov-aa</v>
      </c>
      <c r="NI13" s="14" t="str">
        <f t="shared" si="24"/>
        <v>nov-aa</v>
      </c>
      <c r="NJ13" s="14" t="str">
        <f t="shared" si="24"/>
        <v>nov-aa</v>
      </c>
      <c r="NK13" s="14" t="str">
        <f t="shared" si="24"/>
        <v>nov-aa</v>
      </c>
      <c r="NL13" s="14" t="str">
        <f t="shared" si="24"/>
        <v>nov-aa</v>
      </c>
      <c r="NM13" s="14" t="str">
        <f t="shared" si="24"/>
        <v>nov-aa</v>
      </c>
      <c r="NN13" s="14" t="str">
        <f t="shared" si="24"/>
        <v>nov-aa</v>
      </c>
      <c r="NO13" s="14" t="str">
        <f t="shared" si="24"/>
        <v>nov-aa</v>
      </c>
      <c r="NP13" s="14" t="str">
        <f t="shared" si="24"/>
        <v>nov-aa</v>
      </c>
      <c r="NQ13" s="14" t="str">
        <f t="shared" si="24"/>
        <v>nov-aa</v>
      </c>
      <c r="NR13" s="14" t="str">
        <f t="shared" si="24"/>
        <v>nov-aa</v>
      </c>
      <c r="NS13" s="14" t="str">
        <f t="shared" si="24"/>
        <v>nov-aa</v>
      </c>
      <c r="NT13" s="14" t="str">
        <f t="shared" si="24"/>
        <v>nov-aa</v>
      </c>
      <c r="NU13" s="14" t="str">
        <f t="shared" si="24"/>
        <v>nov-aa</v>
      </c>
      <c r="NV13" s="14" t="str">
        <f t="shared" si="24"/>
        <v>nov-aa</v>
      </c>
      <c r="NW13" s="14" t="str">
        <f t="shared" si="24"/>
        <v>nov-aa</v>
      </c>
      <c r="NX13" s="14" t="str">
        <f t="shared" si="24"/>
        <v>dec-aa</v>
      </c>
      <c r="NY13" s="14" t="str">
        <f t="shared" si="24"/>
        <v>dec-aa</v>
      </c>
      <c r="NZ13" s="14" t="str">
        <f t="shared" si="24"/>
        <v>dec-aa</v>
      </c>
      <c r="OA13" s="14" t="str">
        <f t="shared" si="24"/>
        <v>dec-aa</v>
      </c>
      <c r="OB13" s="14" t="str">
        <f t="shared" si="24"/>
        <v>dec-aa</v>
      </c>
      <c r="OC13" s="14" t="str">
        <f t="shared" si="24"/>
        <v>dec-aa</v>
      </c>
      <c r="OD13" s="14" t="str">
        <f t="shared" si="24"/>
        <v>dec-aa</v>
      </c>
      <c r="OE13" s="14" t="str">
        <f t="shared" si="24"/>
        <v>dec-aa</v>
      </c>
      <c r="OF13" s="14" t="str">
        <f t="shared" ref="OF13:QQ13" si="25">TEXT(OF16,"mmm-aa")</f>
        <v>dec-aa</v>
      </c>
      <c r="OG13" s="14" t="str">
        <f t="shared" si="25"/>
        <v>dec-aa</v>
      </c>
      <c r="OH13" s="14" t="str">
        <f t="shared" si="25"/>
        <v>dec-aa</v>
      </c>
      <c r="OI13" s="14" t="str">
        <f t="shared" si="25"/>
        <v>dec-aa</v>
      </c>
      <c r="OJ13" s="14" t="str">
        <f t="shared" si="25"/>
        <v>dec-aa</v>
      </c>
      <c r="OK13" s="14" t="str">
        <f t="shared" si="25"/>
        <v>dec-aa</v>
      </c>
      <c r="OL13" s="14" t="str">
        <f t="shared" si="25"/>
        <v>dec-aa</v>
      </c>
      <c r="OM13" s="14" t="str">
        <f t="shared" si="25"/>
        <v>dec-aa</v>
      </c>
      <c r="ON13" s="14" t="str">
        <f t="shared" si="25"/>
        <v>dec-aa</v>
      </c>
      <c r="OO13" s="14" t="str">
        <f t="shared" si="25"/>
        <v>dec-aa</v>
      </c>
      <c r="OP13" s="14" t="str">
        <f t="shared" si="25"/>
        <v>dec-aa</v>
      </c>
      <c r="OQ13" s="14" t="str">
        <f t="shared" si="25"/>
        <v>dec-aa</v>
      </c>
      <c r="OR13" s="14" t="str">
        <f t="shared" si="25"/>
        <v>dec-aa</v>
      </c>
      <c r="OS13" s="14" t="str">
        <f t="shared" si="25"/>
        <v>dec-aa</v>
      </c>
      <c r="OT13" s="14" t="str">
        <f t="shared" si="25"/>
        <v>jan-aa</v>
      </c>
      <c r="OU13" s="14" t="str">
        <f t="shared" si="25"/>
        <v>jan-aa</v>
      </c>
      <c r="OV13" s="14" t="str">
        <f t="shared" si="25"/>
        <v>jan-aa</v>
      </c>
      <c r="OW13" s="14" t="str">
        <f t="shared" si="25"/>
        <v>jan-aa</v>
      </c>
      <c r="OX13" s="14" t="str">
        <f t="shared" si="25"/>
        <v>jan-aa</v>
      </c>
      <c r="OY13" s="14" t="str">
        <f t="shared" si="25"/>
        <v>jan-aa</v>
      </c>
      <c r="OZ13" s="14" t="str">
        <f t="shared" si="25"/>
        <v>jan-aa</v>
      </c>
      <c r="PA13" s="14" t="str">
        <f t="shared" si="25"/>
        <v>jan-aa</v>
      </c>
      <c r="PB13" s="14" t="str">
        <f t="shared" si="25"/>
        <v>jan-aa</v>
      </c>
      <c r="PC13" s="14" t="str">
        <f t="shared" si="25"/>
        <v>jan-aa</v>
      </c>
      <c r="PD13" s="14" t="str">
        <f t="shared" si="25"/>
        <v>jan-aa</v>
      </c>
      <c r="PE13" s="14" t="str">
        <f t="shared" si="25"/>
        <v>jan-aa</v>
      </c>
      <c r="PF13" s="14" t="str">
        <f t="shared" si="25"/>
        <v>jan-aa</v>
      </c>
      <c r="PG13" s="14" t="str">
        <f t="shared" si="25"/>
        <v>jan-aa</v>
      </c>
      <c r="PH13" s="14" t="str">
        <f t="shared" si="25"/>
        <v>jan-aa</v>
      </c>
      <c r="PI13" s="14" t="str">
        <f t="shared" si="25"/>
        <v>jan-aa</v>
      </c>
      <c r="PJ13" s="14" t="str">
        <f t="shared" si="25"/>
        <v>jan-aa</v>
      </c>
      <c r="PK13" s="14" t="str">
        <f t="shared" si="25"/>
        <v>jan-aa</v>
      </c>
      <c r="PL13" s="14" t="str">
        <f t="shared" si="25"/>
        <v>jan-aa</v>
      </c>
      <c r="PM13" s="14" t="str">
        <f t="shared" si="25"/>
        <v>jan-aa</v>
      </c>
      <c r="PN13" s="14" t="str">
        <f t="shared" si="25"/>
        <v>jan-aa</v>
      </c>
      <c r="PO13" s="14" t="str">
        <f t="shared" si="25"/>
        <v>feb-aa</v>
      </c>
      <c r="PP13" s="14" t="str">
        <f t="shared" si="25"/>
        <v>feb-aa</v>
      </c>
      <c r="PQ13" s="14" t="str">
        <f t="shared" si="25"/>
        <v>feb-aa</v>
      </c>
      <c r="PR13" s="14" t="str">
        <f t="shared" si="25"/>
        <v>feb-aa</v>
      </c>
      <c r="PS13" s="14" t="str">
        <f t="shared" si="25"/>
        <v>feb-aa</v>
      </c>
      <c r="PT13" s="14" t="str">
        <f t="shared" si="25"/>
        <v>feb-aa</v>
      </c>
      <c r="PU13" s="14" t="str">
        <f t="shared" si="25"/>
        <v>feb-aa</v>
      </c>
      <c r="PV13" s="14" t="str">
        <f t="shared" si="25"/>
        <v>feb-aa</v>
      </c>
      <c r="PW13" s="14" t="str">
        <f t="shared" si="25"/>
        <v>feb-aa</v>
      </c>
      <c r="PX13" s="14" t="str">
        <f t="shared" si="25"/>
        <v>feb-aa</v>
      </c>
      <c r="PY13" s="14" t="str">
        <f t="shared" si="25"/>
        <v>feb-aa</v>
      </c>
      <c r="PZ13" s="14" t="str">
        <f t="shared" si="25"/>
        <v>feb-aa</v>
      </c>
      <c r="QA13" s="14" t="str">
        <f t="shared" si="25"/>
        <v>feb-aa</v>
      </c>
      <c r="QB13" s="14" t="str">
        <f t="shared" si="25"/>
        <v>feb-aa</v>
      </c>
      <c r="QC13" s="14" t="str">
        <f t="shared" si="25"/>
        <v>feb-aa</v>
      </c>
      <c r="QD13" s="14" t="str">
        <f t="shared" si="25"/>
        <v>feb-aa</v>
      </c>
      <c r="QE13" s="14" t="str">
        <f t="shared" si="25"/>
        <v>feb-aa</v>
      </c>
      <c r="QF13" s="14" t="str">
        <f t="shared" si="25"/>
        <v>feb-aa</v>
      </c>
      <c r="QG13" s="14" t="str">
        <f t="shared" si="25"/>
        <v>feb-aa</v>
      </c>
      <c r="QH13" s="14" t="str">
        <f t="shared" si="25"/>
        <v>feb-aa</v>
      </c>
      <c r="QI13" s="14" t="str">
        <f t="shared" si="25"/>
        <v>mrt-aa</v>
      </c>
      <c r="QJ13" s="14" t="str">
        <f t="shared" si="25"/>
        <v>mrt-aa</v>
      </c>
      <c r="QK13" s="14" t="str">
        <f t="shared" si="25"/>
        <v>mrt-aa</v>
      </c>
      <c r="QL13" s="14" t="str">
        <f t="shared" si="25"/>
        <v>mrt-aa</v>
      </c>
      <c r="QM13" s="14" t="str">
        <f t="shared" si="25"/>
        <v>mrt-aa</v>
      </c>
      <c r="QN13" s="14" t="str">
        <f t="shared" si="25"/>
        <v>mrt-aa</v>
      </c>
      <c r="QO13" s="14" t="str">
        <f t="shared" si="25"/>
        <v>mrt-aa</v>
      </c>
      <c r="QP13" s="14" t="str">
        <f t="shared" si="25"/>
        <v>mrt-aa</v>
      </c>
      <c r="QQ13" s="14" t="str">
        <f t="shared" si="25"/>
        <v>mrt-aa</v>
      </c>
      <c r="QR13" s="14" t="str">
        <f t="shared" ref="QR13:TC13" si="26">TEXT(QR16,"mmm-aa")</f>
        <v>mrt-aa</v>
      </c>
      <c r="QS13" s="14" t="str">
        <f t="shared" si="26"/>
        <v>mrt-aa</v>
      </c>
      <c r="QT13" s="14" t="str">
        <f t="shared" si="26"/>
        <v>mrt-aa</v>
      </c>
      <c r="QU13" s="14" t="str">
        <f t="shared" si="26"/>
        <v>mrt-aa</v>
      </c>
      <c r="QV13" s="14" t="str">
        <f t="shared" si="26"/>
        <v>mrt-aa</v>
      </c>
      <c r="QW13" s="14" t="str">
        <f t="shared" si="26"/>
        <v>mrt-aa</v>
      </c>
      <c r="QX13" s="14" t="str">
        <f t="shared" si="26"/>
        <v>mrt-aa</v>
      </c>
      <c r="QY13" s="14" t="str">
        <f t="shared" si="26"/>
        <v>mrt-aa</v>
      </c>
      <c r="QZ13" s="14" t="str">
        <f t="shared" si="26"/>
        <v>mrt-aa</v>
      </c>
      <c r="RA13" s="14" t="str">
        <f t="shared" si="26"/>
        <v>mrt-aa</v>
      </c>
      <c r="RB13" s="14" t="str">
        <f t="shared" si="26"/>
        <v>mrt-aa</v>
      </c>
      <c r="RC13" s="14" t="str">
        <f t="shared" si="26"/>
        <v>mrt-aa</v>
      </c>
      <c r="RD13" s="14" t="str">
        <f t="shared" si="26"/>
        <v>mrt-aa</v>
      </c>
      <c r="RE13" s="14" t="str">
        <f t="shared" si="26"/>
        <v>apr-aa</v>
      </c>
      <c r="RF13" s="14" t="str">
        <f t="shared" si="26"/>
        <v>apr-aa</v>
      </c>
      <c r="RG13" s="14" t="str">
        <f t="shared" si="26"/>
        <v>apr-aa</v>
      </c>
      <c r="RH13" s="14" t="str">
        <f t="shared" si="26"/>
        <v>apr-aa</v>
      </c>
      <c r="RI13" s="14" t="str">
        <f t="shared" si="26"/>
        <v>apr-aa</v>
      </c>
      <c r="RJ13" s="14" t="str">
        <f t="shared" si="26"/>
        <v>apr-aa</v>
      </c>
      <c r="RK13" s="14" t="str">
        <f t="shared" si="26"/>
        <v>apr-aa</v>
      </c>
      <c r="RL13" s="14" t="str">
        <f t="shared" si="26"/>
        <v>apr-aa</v>
      </c>
      <c r="RM13" s="14" t="str">
        <f t="shared" si="26"/>
        <v>apr-aa</v>
      </c>
      <c r="RN13" s="14" t="str">
        <f t="shared" si="26"/>
        <v>apr-aa</v>
      </c>
      <c r="RO13" s="14" t="str">
        <f t="shared" si="26"/>
        <v>apr-aa</v>
      </c>
      <c r="RP13" s="14" t="str">
        <f t="shared" si="26"/>
        <v>apr-aa</v>
      </c>
      <c r="RQ13" s="14" t="str">
        <f t="shared" si="26"/>
        <v>apr-aa</v>
      </c>
      <c r="RR13" s="14" t="str">
        <f t="shared" si="26"/>
        <v>apr-aa</v>
      </c>
      <c r="RS13" s="14" t="str">
        <f t="shared" si="26"/>
        <v>apr-aa</v>
      </c>
      <c r="RT13" s="14" t="str">
        <f t="shared" si="26"/>
        <v>apr-aa</v>
      </c>
      <c r="RU13" s="14" t="str">
        <f t="shared" si="26"/>
        <v>apr-aa</v>
      </c>
      <c r="RV13" s="14" t="str">
        <f t="shared" si="26"/>
        <v>apr-aa</v>
      </c>
      <c r="RW13" s="14" t="str">
        <f t="shared" si="26"/>
        <v>apr-aa</v>
      </c>
      <c r="RX13" s="14" t="str">
        <f t="shared" si="26"/>
        <v>apr-aa</v>
      </c>
      <c r="RY13" s="14" t="str">
        <f t="shared" si="26"/>
        <v>apr-aa</v>
      </c>
      <c r="RZ13" s="14" t="str">
        <f t="shared" si="26"/>
        <v>mei-aa</v>
      </c>
      <c r="SA13" s="14" t="str">
        <f t="shared" si="26"/>
        <v>mei-aa</v>
      </c>
      <c r="SB13" s="14" t="str">
        <f t="shared" si="26"/>
        <v>mei-aa</v>
      </c>
      <c r="SC13" s="14" t="str">
        <f t="shared" si="26"/>
        <v>mei-aa</v>
      </c>
      <c r="SD13" s="14" t="str">
        <f t="shared" si="26"/>
        <v>mei-aa</v>
      </c>
      <c r="SE13" s="14" t="str">
        <f t="shared" si="26"/>
        <v>mei-aa</v>
      </c>
      <c r="SF13" s="14" t="str">
        <f t="shared" si="26"/>
        <v>mei-aa</v>
      </c>
      <c r="SG13" s="14" t="str">
        <f t="shared" si="26"/>
        <v>mei-aa</v>
      </c>
      <c r="SH13" s="14" t="str">
        <f t="shared" si="26"/>
        <v>mei-aa</v>
      </c>
      <c r="SI13" s="14" t="str">
        <f t="shared" si="26"/>
        <v>mei-aa</v>
      </c>
      <c r="SJ13" s="14" t="str">
        <f t="shared" si="26"/>
        <v>mei-aa</v>
      </c>
      <c r="SK13" s="14" t="str">
        <f t="shared" si="26"/>
        <v>mei-aa</v>
      </c>
      <c r="SL13" s="14" t="str">
        <f t="shared" si="26"/>
        <v>mei-aa</v>
      </c>
      <c r="SM13" s="14" t="str">
        <f t="shared" si="26"/>
        <v>mei-aa</v>
      </c>
      <c r="SN13" s="14" t="str">
        <f t="shared" si="26"/>
        <v>mei-aa</v>
      </c>
      <c r="SO13" s="14" t="str">
        <f t="shared" si="26"/>
        <v>mei-aa</v>
      </c>
      <c r="SP13" s="14" t="str">
        <f t="shared" si="26"/>
        <v>mei-aa</v>
      </c>
      <c r="SQ13" s="14" t="str">
        <f t="shared" si="26"/>
        <v>jun-aa</v>
      </c>
      <c r="SR13" s="14" t="str">
        <f t="shared" si="26"/>
        <v>jun-aa</v>
      </c>
      <c r="SS13" s="14" t="str">
        <f t="shared" si="26"/>
        <v>jun-aa</v>
      </c>
      <c r="ST13" s="14" t="str">
        <f t="shared" si="26"/>
        <v>jun-aa</v>
      </c>
      <c r="SU13" s="14" t="str">
        <f t="shared" si="26"/>
        <v>jun-aa</v>
      </c>
      <c r="SV13" s="14" t="str">
        <f t="shared" si="26"/>
        <v>jun-aa</v>
      </c>
      <c r="SW13" s="14" t="str">
        <f t="shared" si="26"/>
        <v>jun-aa</v>
      </c>
      <c r="SX13" s="14" t="str">
        <f t="shared" si="26"/>
        <v>jun-aa</v>
      </c>
      <c r="SY13" s="14" t="str">
        <f t="shared" si="26"/>
        <v>jun-aa</v>
      </c>
      <c r="SZ13" s="14" t="str">
        <f t="shared" si="26"/>
        <v>jun-aa</v>
      </c>
      <c r="TA13" s="14" t="str">
        <f t="shared" si="26"/>
        <v>jun-aa</v>
      </c>
      <c r="TB13" s="14" t="str">
        <f t="shared" si="26"/>
        <v>jun-aa</v>
      </c>
      <c r="TC13" s="14" t="str">
        <f t="shared" si="26"/>
        <v>jun-aa</v>
      </c>
      <c r="TD13" s="14" t="str">
        <f t="shared" ref="TD13:TL13" si="27">TEXT(TD16,"mmm-aa")</f>
        <v>jun-aa</v>
      </c>
      <c r="TE13" s="14" t="str">
        <f t="shared" si="27"/>
        <v>jun-aa</v>
      </c>
      <c r="TF13" s="14" t="str">
        <f t="shared" si="27"/>
        <v>jun-aa</v>
      </c>
      <c r="TG13" s="14" t="str">
        <f t="shared" si="27"/>
        <v>jun-aa</v>
      </c>
      <c r="TH13" s="14" t="str">
        <f t="shared" si="27"/>
        <v>jun-aa</v>
      </c>
      <c r="TI13" s="14" t="str">
        <f t="shared" si="27"/>
        <v>jun-aa</v>
      </c>
      <c r="TJ13" s="14" t="str">
        <f t="shared" si="27"/>
        <v>jun-aa</v>
      </c>
      <c r="TK13" s="14" t="str">
        <f t="shared" si="27"/>
        <v>jun-aa</v>
      </c>
      <c r="TL13" s="14" t="str">
        <f t="shared" si="27"/>
        <v>jan-aa</v>
      </c>
    </row>
    <row r="14" spans="1:533" ht="15.75" thickBot="1" x14ac:dyDescent="0.3">
      <c r="A14"/>
      <c r="B14"/>
      <c r="C14"/>
      <c r="D14" s="1"/>
      <c r="E14" s="1"/>
      <c r="G14" s="1"/>
      <c r="H14" s="1"/>
      <c r="I14" s="1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  <c r="NE14" s="14"/>
      <c r="NF14" s="14"/>
      <c r="NG14" s="14"/>
      <c r="NH14" s="14"/>
      <c r="NI14" s="14"/>
      <c r="NJ14" s="14"/>
      <c r="NK14" s="14"/>
      <c r="NL14" s="14"/>
      <c r="NM14" s="14"/>
      <c r="NN14" s="14"/>
      <c r="NO14" s="14"/>
      <c r="NP14" s="14"/>
      <c r="NQ14" s="14"/>
      <c r="NR14" s="14"/>
      <c r="NS14" s="14"/>
      <c r="NT14" s="14"/>
      <c r="NU14" s="14"/>
      <c r="NV14" s="14"/>
      <c r="NW14" s="14"/>
      <c r="NX14" s="14"/>
      <c r="NY14" s="14"/>
      <c r="NZ14" s="14"/>
      <c r="OA14" s="14"/>
      <c r="OB14" s="14"/>
      <c r="OC14" s="14"/>
      <c r="OD14" s="14"/>
      <c r="OE14" s="14"/>
      <c r="OF14" s="14"/>
      <c r="OG14" s="14"/>
      <c r="OH14" s="14"/>
      <c r="OI14" s="14"/>
      <c r="OJ14" s="14"/>
      <c r="OK14" s="14"/>
      <c r="OL14" s="14"/>
      <c r="OM14" s="14"/>
      <c r="ON14" s="14"/>
      <c r="OO14" s="14"/>
      <c r="OP14" s="14"/>
      <c r="OQ14" s="14"/>
      <c r="OR14" s="14"/>
      <c r="OS14" s="14"/>
      <c r="OT14" s="14"/>
      <c r="OU14" s="14"/>
      <c r="OV14" s="14"/>
      <c r="OW14" s="14"/>
      <c r="OX14" s="14"/>
      <c r="OY14" s="14"/>
      <c r="OZ14" s="14"/>
      <c r="PA14" s="14"/>
      <c r="PB14" s="14"/>
      <c r="PC14" s="14"/>
      <c r="PD14" s="14"/>
      <c r="PE14" s="14"/>
      <c r="PF14" s="14"/>
      <c r="PG14" s="14"/>
      <c r="PH14" s="14"/>
      <c r="PI14" s="14"/>
      <c r="PJ14" s="14"/>
      <c r="PK14" s="14"/>
      <c r="PL14" s="14"/>
      <c r="PM14" s="14"/>
      <c r="PN14" s="14"/>
      <c r="PO14" s="14"/>
      <c r="PP14" s="14"/>
      <c r="PQ14" s="14"/>
      <c r="PR14" s="14"/>
      <c r="PS14" s="14"/>
      <c r="PT14" s="14"/>
      <c r="PU14" s="14"/>
      <c r="PV14" s="14"/>
      <c r="PW14" s="14"/>
      <c r="PX14" s="14"/>
      <c r="PY14" s="14"/>
      <c r="PZ14" s="14"/>
      <c r="QA14" s="14"/>
      <c r="QB14" s="14"/>
      <c r="QC14" s="14"/>
      <c r="QD14" s="14"/>
      <c r="QE14" s="14"/>
      <c r="QF14" s="14"/>
      <c r="QG14" s="14"/>
      <c r="QH14" s="14"/>
      <c r="QI14" s="14"/>
      <c r="QJ14" s="14"/>
      <c r="QK14" s="14"/>
      <c r="QL14" s="14"/>
      <c r="QM14" s="14"/>
      <c r="QN14" s="14"/>
      <c r="QO14" s="14"/>
      <c r="QP14" s="14"/>
      <c r="QQ14" s="14"/>
      <c r="QR14" s="14"/>
      <c r="QS14" s="14"/>
      <c r="QT14" s="14"/>
      <c r="QU14" s="14"/>
      <c r="QV14" s="14"/>
      <c r="QW14" s="14"/>
      <c r="QX14" s="14"/>
      <c r="QY14" s="14"/>
      <c r="QZ14" s="14"/>
      <c r="RA14" s="14"/>
      <c r="RB14" s="14"/>
      <c r="RC14" s="14"/>
      <c r="RD14" s="14"/>
      <c r="RE14" s="14"/>
      <c r="RF14" s="14"/>
      <c r="RG14" s="14"/>
      <c r="RH14" s="14"/>
      <c r="RI14" s="14"/>
      <c r="RJ14" s="14"/>
      <c r="RK14" s="14"/>
      <c r="RL14" s="14"/>
      <c r="RM14" s="14"/>
      <c r="RN14" s="14"/>
      <c r="RO14" s="14"/>
      <c r="RP14" s="14"/>
      <c r="RQ14" s="14"/>
      <c r="RR14" s="14"/>
      <c r="RS14" s="14"/>
      <c r="RT14" s="14"/>
      <c r="RU14" s="14"/>
      <c r="RV14" s="14"/>
      <c r="RW14" s="14"/>
      <c r="RX14" s="14"/>
      <c r="RY14" s="14"/>
      <c r="RZ14" s="14"/>
      <c r="SA14" s="14"/>
      <c r="SB14" s="14"/>
      <c r="SC14" s="14"/>
      <c r="SD14" s="14"/>
      <c r="SE14" s="14"/>
      <c r="SF14" s="14"/>
      <c r="SG14" s="14"/>
      <c r="SH14" s="14"/>
      <c r="SI14" s="14"/>
      <c r="SJ14" s="14"/>
      <c r="SK14" s="14"/>
      <c r="SL14" s="14"/>
      <c r="SM14" s="14"/>
      <c r="SN14" s="14"/>
      <c r="SO14" s="14"/>
      <c r="SP14" s="14"/>
      <c r="SQ14" s="14"/>
      <c r="SR14" s="14"/>
      <c r="SS14" s="14"/>
      <c r="ST14" s="14"/>
      <c r="SU14" s="14"/>
      <c r="SV14" s="14"/>
      <c r="SW14" s="14"/>
      <c r="SX14" s="14"/>
      <c r="SY14" s="14"/>
      <c r="SZ14" s="14"/>
      <c r="TA14" s="14"/>
      <c r="TB14" s="14"/>
      <c r="TC14" s="14"/>
      <c r="TD14" s="14"/>
      <c r="TE14" s="14"/>
      <c r="TF14" s="14"/>
      <c r="TG14" s="14"/>
      <c r="TH14" s="14"/>
      <c r="TI14" s="14"/>
      <c r="TJ14" s="14"/>
      <c r="TK14" s="14"/>
      <c r="TL14" s="14"/>
    </row>
    <row r="15" spans="1:533" s="4" customFormat="1" ht="20.100000000000001" customHeight="1" thickBot="1" x14ac:dyDescent="0.25">
      <c r="A15" s="92" t="s">
        <v>29</v>
      </c>
      <c r="B15" s="93"/>
      <c r="C15" s="92" t="s">
        <v>60</v>
      </c>
      <c r="D15" s="93"/>
      <c r="E15" s="94"/>
      <c r="F15" s="121" t="s">
        <v>30</v>
      </c>
      <c r="G15" s="122"/>
      <c r="H15" s="122"/>
      <c r="I15" s="123"/>
      <c r="J15" s="58" t="s">
        <v>52</v>
      </c>
      <c r="K15" s="34" t="str">
        <f t="shared" ref="K15:BV15" si="28">TEXT(K16,"jjj")</f>
        <v>2024</v>
      </c>
      <c r="L15" s="34" t="str">
        <f t="shared" si="28"/>
        <v>2024</v>
      </c>
      <c r="M15" s="34" t="str">
        <f t="shared" si="28"/>
        <v>2024</v>
      </c>
      <c r="N15" s="34" t="str">
        <f t="shared" si="28"/>
        <v>2024</v>
      </c>
      <c r="O15" s="34" t="str">
        <f t="shared" si="28"/>
        <v>2024</v>
      </c>
      <c r="P15" s="34" t="str">
        <f t="shared" si="28"/>
        <v>2024</v>
      </c>
      <c r="Q15" s="34" t="str">
        <f t="shared" si="28"/>
        <v>2024</v>
      </c>
      <c r="R15" s="34" t="str">
        <f t="shared" si="28"/>
        <v>2024</v>
      </c>
      <c r="S15" s="34" t="str">
        <f t="shared" si="28"/>
        <v>2024</v>
      </c>
      <c r="T15" s="34" t="str">
        <f t="shared" si="28"/>
        <v>2024</v>
      </c>
      <c r="U15" s="34" t="str">
        <f t="shared" si="28"/>
        <v>2024</v>
      </c>
      <c r="V15" s="34" t="str">
        <f t="shared" si="28"/>
        <v>2024</v>
      </c>
      <c r="W15" s="34" t="str">
        <f t="shared" si="28"/>
        <v>2024</v>
      </c>
      <c r="X15" s="34" t="str">
        <f t="shared" si="28"/>
        <v>2024</v>
      </c>
      <c r="Y15" s="34" t="str">
        <f t="shared" si="28"/>
        <v>2024</v>
      </c>
      <c r="Z15" s="34" t="str">
        <f t="shared" si="28"/>
        <v>2024</v>
      </c>
      <c r="AA15" s="34" t="str">
        <f t="shared" si="28"/>
        <v>2024</v>
      </c>
      <c r="AB15" s="34" t="str">
        <f t="shared" si="28"/>
        <v>2024</v>
      </c>
      <c r="AC15" s="34" t="str">
        <f t="shared" si="28"/>
        <v>2024</v>
      </c>
      <c r="AD15" s="34" t="str">
        <f t="shared" si="28"/>
        <v>2024</v>
      </c>
      <c r="AE15" s="34" t="str">
        <f t="shared" si="28"/>
        <v>2024</v>
      </c>
      <c r="AF15" s="34" t="str">
        <f t="shared" si="28"/>
        <v>2024</v>
      </c>
      <c r="AG15" s="34" t="str">
        <f t="shared" si="28"/>
        <v>2024</v>
      </c>
      <c r="AH15" s="34" t="str">
        <f t="shared" si="28"/>
        <v>2024</v>
      </c>
      <c r="AI15" s="34" t="str">
        <f t="shared" si="28"/>
        <v>2024</v>
      </c>
      <c r="AJ15" s="34" t="str">
        <f t="shared" si="28"/>
        <v>2024</v>
      </c>
      <c r="AK15" s="34" t="str">
        <f t="shared" si="28"/>
        <v>2024</v>
      </c>
      <c r="AL15" s="34" t="str">
        <f t="shared" si="28"/>
        <v>2024</v>
      </c>
      <c r="AM15" s="34" t="str">
        <f t="shared" si="28"/>
        <v>2024</v>
      </c>
      <c r="AN15" s="34" t="str">
        <f t="shared" si="28"/>
        <v>2024</v>
      </c>
      <c r="AO15" s="34" t="str">
        <f t="shared" si="28"/>
        <v>2024</v>
      </c>
      <c r="AP15" s="34" t="str">
        <f t="shared" si="28"/>
        <v>2024</v>
      </c>
      <c r="AQ15" s="34" t="str">
        <f t="shared" si="28"/>
        <v>2024</v>
      </c>
      <c r="AR15" s="34" t="str">
        <f t="shared" si="28"/>
        <v>2024</v>
      </c>
      <c r="AS15" s="34" t="str">
        <f t="shared" si="28"/>
        <v>2024</v>
      </c>
      <c r="AT15" s="34" t="str">
        <f t="shared" si="28"/>
        <v>2024</v>
      </c>
      <c r="AU15" s="34" t="str">
        <f t="shared" si="28"/>
        <v>2024</v>
      </c>
      <c r="AV15" s="34" t="str">
        <f t="shared" si="28"/>
        <v>2024</v>
      </c>
      <c r="AW15" s="34" t="str">
        <f t="shared" si="28"/>
        <v>2024</v>
      </c>
      <c r="AX15" s="34" t="str">
        <f t="shared" si="28"/>
        <v>2024</v>
      </c>
      <c r="AY15" s="34" t="str">
        <f t="shared" si="28"/>
        <v>2024</v>
      </c>
      <c r="AZ15" s="34" t="str">
        <f t="shared" si="28"/>
        <v>2024</v>
      </c>
      <c r="BA15" s="34" t="str">
        <f t="shared" si="28"/>
        <v>2024</v>
      </c>
      <c r="BB15" s="34" t="str">
        <f t="shared" si="28"/>
        <v>2024</v>
      </c>
      <c r="BC15" s="34" t="str">
        <f t="shared" si="28"/>
        <v>2024</v>
      </c>
      <c r="BD15" s="34" t="str">
        <f t="shared" si="28"/>
        <v>2024</v>
      </c>
      <c r="BE15" s="34" t="str">
        <f t="shared" si="28"/>
        <v>2024</v>
      </c>
      <c r="BF15" s="34" t="str">
        <f t="shared" si="28"/>
        <v>2024</v>
      </c>
      <c r="BG15" s="34" t="str">
        <f t="shared" si="28"/>
        <v>2024</v>
      </c>
      <c r="BH15" s="34" t="str">
        <f t="shared" si="28"/>
        <v>2024</v>
      </c>
      <c r="BI15" s="34" t="str">
        <f t="shared" si="28"/>
        <v>2024</v>
      </c>
      <c r="BJ15" s="34" t="str">
        <f t="shared" si="28"/>
        <v>2024</v>
      </c>
      <c r="BK15" s="34" t="str">
        <f t="shared" si="28"/>
        <v>2024</v>
      </c>
      <c r="BL15" s="34" t="str">
        <f t="shared" si="28"/>
        <v>2024</v>
      </c>
      <c r="BM15" s="34" t="str">
        <f t="shared" si="28"/>
        <v>2024</v>
      </c>
      <c r="BN15" s="34" t="str">
        <f t="shared" si="28"/>
        <v>2024</v>
      </c>
      <c r="BO15" s="34" t="str">
        <f t="shared" si="28"/>
        <v>2024</v>
      </c>
      <c r="BP15" s="34" t="str">
        <f t="shared" si="28"/>
        <v>2024</v>
      </c>
      <c r="BQ15" s="34" t="str">
        <f t="shared" si="28"/>
        <v>2024</v>
      </c>
      <c r="BR15" s="34" t="str">
        <f t="shared" si="28"/>
        <v>2024</v>
      </c>
      <c r="BS15" s="34" t="str">
        <f t="shared" si="28"/>
        <v>2024</v>
      </c>
      <c r="BT15" s="34" t="str">
        <f t="shared" si="28"/>
        <v>2024</v>
      </c>
      <c r="BU15" s="34" t="str">
        <f t="shared" si="28"/>
        <v>2024</v>
      </c>
      <c r="BV15" s="34" t="str">
        <f t="shared" si="28"/>
        <v>2024</v>
      </c>
      <c r="BW15" s="34" t="str">
        <f t="shared" ref="BW15:EH15" si="29">TEXT(BW16,"jjj")</f>
        <v>2024</v>
      </c>
      <c r="BX15" s="34" t="str">
        <f t="shared" si="29"/>
        <v>2024</v>
      </c>
      <c r="BY15" s="34" t="str">
        <f t="shared" si="29"/>
        <v>2024</v>
      </c>
      <c r="BZ15" s="34" t="str">
        <f t="shared" si="29"/>
        <v>2024</v>
      </c>
      <c r="CA15" s="34" t="str">
        <f t="shared" si="29"/>
        <v>2024</v>
      </c>
      <c r="CB15" s="34" t="str">
        <f t="shared" si="29"/>
        <v>2024</v>
      </c>
      <c r="CC15" s="34" t="str">
        <f t="shared" si="29"/>
        <v>2024</v>
      </c>
      <c r="CD15" s="34" t="str">
        <f t="shared" si="29"/>
        <v>2024</v>
      </c>
      <c r="CE15" s="34" t="str">
        <f t="shared" si="29"/>
        <v>2024</v>
      </c>
      <c r="CF15" s="34" t="str">
        <f t="shared" si="29"/>
        <v>2024</v>
      </c>
      <c r="CG15" s="34" t="str">
        <f t="shared" si="29"/>
        <v>2024</v>
      </c>
      <c r="CH15" s="34" t="str">
        <f t="shared" si="29"/>
        <v>2024</v>
      </c>
      <c r="CI15" s="34" t="str">
        <f t="shared" si="29"/>
        <v>2024</v>
      </c>
      <c r="CJ15" s="34" t="str">
        <f t="shared" si="29"/>
        <v>2024</v>
      </c>
      <c r="CK15" s="34" t="str">
        <f t="shared" si="29"/>
        <v>2024</v>
      </c>
      <c r="CL15" s="34" t="str">
        <f t="shared" si="29"/>
        <v>2024</v>
      </c>
      <c r="CM15" s="34" t="str">
        <f t="shared" si="29"/>
        <v>2024</v>
      </c>
      <c r="CN15" s="34" t="str">
        <f t="shared" si="29"/>
        <v>2024</v>
      </c>
      <c r="CO15" s="34" t="str">
        <f t="shared" si="29"/>
        <v>2024</v>
      </c>
      <c r="CP15" s="34" t="str">
        <f t="shared" si="29"/>
        <v>2024</v>
      </c>
      <c r="CQ15" s="34" t="str">
        <f t="shared" si="29"/>
        <v>2024</v>
      </c>
      <c r="CR15" s="34" t="str">
        <f t="shared" si="29"/>
        <v>2024</v>
      </c>
      <c r="CS15" s="34" t="str">
        <f t="shared" si="29"/>
        <v>2024</v>
      </c>
      <c r="CT15" s="34" t="str">
        <f t="shared" si="29"/>
        <v>2024</v>
      </c>
      <c r="CU15" s="34" t="str">
        <f t="shared" si="29"/>
        <v>2024</v>
      </c>
      <c r="CV15" s="34" t="str">
        <f t="shared" si="29"/>
        <v>2024</v>
      </c>
      <c r="CW15" s="34" t="str">
        <f t="shared" si="29"/>
        <v>2024</v>
      </c>
      <c r="CX15" s="34" t="str">
        <f t="shared" si="29"/>
        <v>2024</v>
      </c>
      <c r="CY15" s="34" t="str">
        <f t="shared" si="29"/>
        <v>2024</v>
      </c>
      <c r="CZ15" s="34" t="str">
        <f t="shared" si="29"/>
        <v>2024</v>
      </c>
      <c r="DA15" s="34" t="str">
        <f t="shared" si="29"/>
        <v>2024</v>
      </c>
      <c r="DB15" s="34" t="str">
        <f t="shared" si="29"/>
        <v>2024</v>
      </c>
      <c r="DC15" s="34" t="str">
        <f t="shared" si="29"/>
        <v>2024</v>
      </c>
      <c r="DD15" s="34" t="str">
        <f t="shared" si="29"/>
        <v>2024</v>
      </c>
      <c r="DE15" s="34" t="str">
        <f t="shared" si="29"/>
        <v>2024</v>
      </c>
      <c r="DF15" s="34" t="str">
        <f t="shared" si="29"/>
        <v>2024</v>
      </c>
      <c r="DG15" s="34" t="str">
        <f t="shared" si="29"/>
        <v>2024</v>
      </c>
      <c r="DH15" s="34" t="str">
        <f t="shared" si="29"/>
        <v>2024</v>
      </c>
      <c r="DI15" s="34" t="str">
        <f t="shared" si="29"/>
        <v>2024</v>
      </c>
      <c r="DJ15" s="34" t="str">
        <f t="shared" si="29"/>
        <v>2024</v>
      </c>
      <c r="DK15" s="34" t="str">
        <f t="shared" si="29"/>
        <v>2024</v>
      </c>
      <c r="DL15" s="34" t="str">
        <f t="shared" si="29"/>
        <v>2024</v>
      </c>
      <c r="DM15" s="34" t="str">
        <f t="shared" si="29"/>
        <v>2024</v>
      </c>
      <c r="DN15" s="34" t="str">
        <f t="shared" si="29"/>
        <v>2024</v>
      </c>
      <c r="DO15" s="34" t="str">
        <f t="shared" si="29"/>
        <v>2024</v>
      </c>
      <c r="DP15" s="34" t="str">
        <f t="shared" si="29"/>
        <v>2024</v>
      </c>
      <c r="DQ15" s="34" t="str">
        <f t="shared" si="29"/>
        <v>2024</v>
      </c>
      <c r="DR15" s="34" t="str">
        <f t="shared" si="29"/>
        <v>2024</v>
      </c>
      <c r="DS15" s="34" t="str">
        <f t="shared" si="29"/>
        <v>2024</v>
      </c>
      <c r="DT15" s="34" t="str">
        <f t="shared" si="29"/>
        <v>2024</v>
      </c>
      <c r="DU15" s="34" t="str">
        <f t="shared" si="29"/>
        <v>2024</v>
      </c>
      <c r="DV15" s="34" t="str">
        <f t="shared" si="29"/>
        <v>2024</v>
      </c>
      <c r="DW15" s="34" t="str">
        <f t="shared" si="29"/>
        <v>2024</v>
      </c>
      <c r="DX15" s="34" t="str">
        <f t="shared" si="29"/>
        <v>2024</v>
      </c>
      <c r="DY15" s="34" t="str">
        <f t="shared" si="29"/>
        <v>2024</v>
      </c>
      <c r="DZ15" s="34" t="str">
        <f t="shared" si="29"/>
        <v>2024</v>
      </c>
      <c r="EA15" s="34" t="str">
        <f t="shared" si="29"/>
        <v>2024</v>
      </c>
      <c r="EB15" s="34" t="str">
        <f t="shared" si="29"/>
        <v>2024</v>
      </c>
      <c r="EC15" s="34" t="str">
        <f t="shared" si="29"/>
        <v>2024</v>
      </c>
      <c r="ED15" s="34" t="str">
        <f t="shared" si="29"/>
        <v>2024</v>
      </c>
      <c r="EE15" s="34" t="str">
        <f t="shared" si="29"/>
        <v>2024</v>
      </c>
      <c r="EF15" s="34" t="str">
        <f t="shared" si="29"/>
        <v>2024</v>
      </c>
      <c r="EG15" s="34" t="str">
        <f t="shared" si="29"/>
        <v>2024</v>
      </c>
      <c r="EH15" s="34" t="str">
        <f t="shared" si="29"/>
        <v>2024</v>
      </c>
      <c r="EI15" s="34" t="str">
        <f t="shared" ref="EI15:GT15" si="30">TEXT(EI16,"jjj")</f>
        <v>2024</v>
      </c>
      <c r="EJ15" s="34" t="str">
        <f t="shared" si="30"/>
        <v>2024</v>
      </c>
      <c r="EK15" s="34" t="str">
        <f t="shared" si="30"/>
        <v>2024</v>
      </c>
      <c r="EL15" s="34" t="str">
        <f t="shared" si="30"/>
        <v>2024</v>
      </c>
      <c r="EM15" s="34" t="str">
        <f t="shared" si="30"/>
        <v>2024</v>
      </c>
      <c r="EN15" s="34" t="str">
        <f t="shared" si="30"/>
        <v>2024</v>
      </c>
      <c r="EO15" s="34" t="str">
        <f t="shared" si="30"/>
        <v>2024</v>
      </c>
      <c r="EP15" s="34" t="str">
        <f t="shared" si="30"/>
        <v>2024</v>
      </c>
      <c r="EQ15" s="34" t="str">
        <f t="shared" si="30"/>
        <v>2024</v>
      </c>
      <c r="ER15" s="34" t="str">
        <f t="shared" si="30"/>
        <v>2024</v>
      </c>
      <c r="ES15" s="34" t="str">
        <f t="shared" si="30"/>
        <v>2024</v>
      </c>
      <c r="ET15" s="34" t="str">
        <f t="shared" si="30"/>
        <v>2024</v>
      </c>
      <c r="EU15" s="34" t="str">
        <f t="shared" si="30"/>
        <v>2024</v>
      </c>
      <c r="EV15" s="34" t="str">
        <f t="shared" si="30"/>
        <v>2024</v>
      </c>
      <c r="EW15" s="34" t="str">
        <f t="shared" si="30"/>
        <v>2024</v>
      </c>
      <c r="EX15" s="34" t="str">
        <f t="shared" si="30"/>
        <v>2024</v>
      </c>
      <c r="EY15" s="34" t="str">
        <f t="shared" si="30"/>
        <v>2024</v>
      </c>
      <c r="EZ15" s="34" t="str">
        <f t="shared" si="30"/>
        <v>2024</v>
      </c>
      <c r="FA15" s="34" t="str">
        <f t="shared" si="30"/>
        <v>2024</v>
      </c>
      <c r="FB15" s="34" t="str">
        <f t="shared" si="30"/>
        <v>2024</v>
      </c>
      <c r="FC15" s="34" t="str">
        <f t="shared" si="30"/>
        <v>2025</v>
      </c>
      <c r="FD15" s="34" t="str">
        <f t="shared" si="30"/>
        <v>2025</v>
      </c>
      <c r="FE15" s="34" t="str">
        <f t="shared" si="30"/>
        <v>2025</v>
      </c>
      <c r="FF15" s="34" t="str">
        <f t="shared" si="30"/>
        <v>2025</v>
      </c>
      <c r="FG15" s="34" t="str">
        <f t="shared" si="30"/>
        <v>2025</v>
      </c>
      <c r="FH15" s="34" t="str">
        <f t="shared" si="30"/>
        <v>2025</v>
      </c>
      <c r="FI15" s="34" t="str">
        <f t="shared" si="30"/>
        <v>2025</v>
      </c>
      <c r="FJ15" s="34" t="str">
        <f t="shared" si="30"/>
        <v>2025</v>
      </c>
      <c r="FK15" s="34" t="str">
        <f t="shared" si="30"/>
        <v>2025</v>
      </c>
      <c r="FL15" s="34" t="str">
        <f t="shared" si="30"/>
        <v>2025</v>
      </c>
      <c r="FM15" s="34" t="str">
        <f t="shared" si="30"/>
        <v>2025</v>
      </c>
      <c r="FN15" s="34" t="str">
        <f t="shared" si="30"/>
        <v>2025</v>
      </c>
      <c r="FO15" s="34" t="str">
        <f t="shared" si="30"/>
        <v>2025</v>
      </c>
      <c r="FP15" s="34" t="str">
        <f t="shared" si="30"/>
        <v>2025</v>
      </c>
      <c r="FQ15" s="34" t="str">
        <f t="shared" si="30"/>
        <v>2025</v>
      </c>
      <c r="FR15" s="34" t="str">
        <f t="shared" si="30"/>
        <v>2025</v>
      </c>
      <c r="FS15" s="34" t="str">
        <f t="shared" si="30"/>
        <v>2025</v>
      </c>
      <c r="FT15" s="34" t="str">
        <f t="shared" si="30"/>
        <v>2025</v>
      </c>
      <c r="FU15" s="34" t="str">
        <f t="shared" si="30"/>
        <v>2025</v>
      </c>
      <c r="FV15" s="34" t="str">
        <f t="shared" si="30"/>
        <v>2025</v>
      </c>
      <c r="FW15" s="34" t="str">
        <f t="shared" si="30"/>
        <v>2025</v>
      </c>
      <c r="FX15" s="34" t="str">
        <f t="shared" si="30"/>
        <v>2025</v>
      </c>
      <c r="FY15" s="34" t="str">
        <f t="shared" si="30"/>
        <v>2025</v>
      </c>
      <c r="FZ15" s="34" t="str">
        <f t="shared" si="30"/>
        <v>2025</v>
      </c>
      <c r="GA15" s="34" t="str">
        <f t="shared" si="30"/>
        <v>2025</v>
      </c>
      <c r="GB15" s="34" t="str">
        <f t="shared" si="30"/>
        <v>2025</v>
      </c>
      <c r="GC15" s="34" t="str">
        <f t="shared" si="30"/>
        <v>2025</v>
      </c>
      <c r="GD15" s="34" t="str">
        <f t="shared" si="30"/>
        <v>2025</v>
      </c>
      <c r="GE15" s="34" t="str">
        <f t="shared" si="30"/>
        <v>2025</v>
      </c>
      <c r="GF15" s="34" t="str">
        <f t="shared" si="30"/>
        <v>2025</v>
      </c>
      <c r="GG15" s="34" t="str">
        <f t="shared" si="30"/>
        <v>2025</v>
      </c>
      <c r="GH15" s="34" t="str">
        <f t="shared" si="30"/>
        <v>2025</v>
      </c>
      <c r="GI15" s="34" t="str">
        <f t="shared" si="30"/>
        <v>2025</v>
      </c>
      <c r="GJ15" s="34" t="str">
        <f t="shared" si="30"/>
        <v>2025</v>
      </c>
      <c r="GK15" s="34" t="str">
        <f t="shared" si="30"/>
        <v>2025</v>
      </c>
      <c r="GL15" s="34" t="str">
        <f t="shared" si="30"/>
        <v>2025</v>
      </c>
      <c r="GM15" s="34" t="str">
        <f t="shared" si="30"/>
        <v>2025</v>
      </c>
      <c r="GN15" s="34" t="str">
        <f t="shared" si="30"/>
        <v>2025</v>
      </c>
      <c r="GO15" s="34" t="str">
        <f t="shared" si="30"/>
        <v>2025</v>
      </c>
      <c r="GP15" s="34" t="str">
        <f t="shared" si="30"/>
        <v>2025</v>
      </c>
      <c r="GQ15" s="34" t="str">
        <f t="shared" si="30"/>
        <v>2025</v>
      </c>
      <c r="GR15" s="34" t="str">
        <f t="shared" si="30"/>
        <v>2025</v>
      </c>
      <c r="GS15" s="34" t="str">
        <f t="shared" si="30"/>
        <v>2025</v>
      </c>
      <c r="GT15" s="34" t="str">
        <f t="shared" si="30"/>
        <v>2025</v>
      </c>
      <c r="GU15" s="34" t="str">
        <f t="shared" ref="GU15:JF15" si="31">TEXT(GU16,"jjj")</f>
        <v>2025</v>
      </c>
      <c r="GV15" s="34" t="str">
        <f t="shared" si="31"/>
        <v>2025</v>
      </c>
      <c r="GW15" s="34" t="str">
        <f t="shared" si="31"/>
        <v>2025</v>
      </c>
      <c r="GX15" s="34" t="str">
        <f t="shared" si="31"/>
        <v>2025</v>
      </c>
      <c r="GY15" s="34" t="str">
        <f t="shared" si="31"/>
        <v>2025</v>
      </c>
      <c r="GZ15" s="34" t="str">
        <f t="shared" si="31"/>
        <v>2025</v>
      </c>
      <c r="HA15" s="34" t="str">
        <f t="shared" si="31"/>
        <v>2025</v>
      </c>
      <c r="HB15" s="34" t="str">
        <f t="shared" si="31"/>
        <v>2025</v>
      </c>
      <c r="HC15" s="34" t="str">
        <f t="shared" si="31"/>
        <v>2025</v>
      </c>
      <c r="HD15" s="34" t="str">
        <f t="shared" si="31"/>
        <v>2025</v>
      </c>
      <c r="HE15" s="34" t="str">
        <f t="shared" si="31"/>
        <v>2025</v>
      </c>
      <c r="HF15" s="34" t="str">
        <f t="shared" si="31"/>
        <v>2025</v>
      </c>
      <c r="HG15" s="34" t="str">
        <f t="shared" si="31"/>
        <v>2025</v>
      </c>
      <c r="HH15" s="34" t="str">
        <f t="shared" si="31"/>
        <v>2025</v>
      </c>
      <c r="HI15" s="34" t="str">
        <f t="shared" si="31"/>
        <v>2025</v>
      </c>
      <c r="HJ15" s="34" t="str">
        <f t="shared" si="31"/>
        <v>2025</v>
      </c>
      <c r="HK15" s="34" t="str">
        <f t="shared" si="31"/>
        <v>2025</v>
      </c>
      <c r="HL15" s="34" t="str">
        <f t="shared" si="31"/>
        <v>2025</v>
      </c>
      <c r="HM15" s="34" t="str">
        <f t="shared" si="31"/>
        <v>2025</v>
      </c>
      <c r="HN15" s="34" t="str">
        <f t="shared" si="31"/>
        <v>2025</v>
      </c>
      <c r="HO15" s="34" t="str">
        <f t="shared" si="31"/>
        <v>2025</v>
      </c>
      <c r="HP15" s="34" t="str">
        <f t="shared" si="31"/>
        <v>2025</v>
      </c>
      <c r="HQ15" s="34" t="str">
        <f t="shared" si="31"/>
        <v>2025</v>
      </c>
      <c r="HR15" s="34" t="str">
        <f t="shared" si="31"/>
        <v>2025</v>
      </c>
      <c r="HS15" s="34" t="str">
        <f t="shared" si="31"/>
        <v>2025</v>
      </c>
      <c r="HT15" s="34" t="str">
        <f t="shared" si="31"/>
        <v>2025</v>
      </c>
      <c r="HU15" s="34" t="str">
        <f t="shared" si="31"/>
        <v>2025</v>
      </c>
      <c r="HV15" s="34" t="str">
        <f t="shared" si="31"/>
        <v>2025</v>
      </c>
      <c r="HW15" s="34" t="str">
        <f t="shared" si="31"/>
        <v>2025</v>
      </c>
      <c r="HX15" s="34" t="str">
        <f t="shared" si="31"/>
        <v>2025</v>
      </c>
      <c r="HY15" s="34" t="str">
        <f t="shared" si="31"/>
        <v>2025</v>
      </c>
      <c r="HZ15" s="34" t="str">
        <f t="shared" si="31"/>
        <v>2025</v>
      </c>
      <c r="IA15" s="34" t="str">
        <f t="shared" si="31"/>
        <v>2025</v>
      </c>
      <c r="IB15" s="34" t="str">
        <f t="shared" si="31"/>
        <v>2025</v>
      </c>
      <c r="IC15" s="34" t="str">
        <f t="shared" si="31"/>
        <v>2025</v>
      </c>
      <c r="ID15" s="34" t="str">
        <f t="shared" si="31"/>
        <v>2025</v>
      </c>
      <c r="IE15" s="34" t="str">
        <f t="shared" si="31"/>
        <v>2025</v>
      </c>
      <c r="IF15" s="34" t="str">
        <f t="shared" si="31"/>
        <v>2025</v>
      </c>
      <c r="IG15" s="34" t="str">
        <f t="shared" si="31"/>
        <v>2025</v>
      </c>
      <c r="IH15" s="34" t="str">
        <f t="shared" si="31"/>
        <v>2025</v>
      </c>
      <c r="II15" s="34" t="str">
        <f t="shared" si="31"/>
        <v>2025</v>
      </c>
      <c r="IJ15" s="34" t="str">
        <f t="shared" si="31"/>
        <v>2025</v>
      </c>
      <c r="IK15" s="34" t="str">
        <f t="shared" si="31"/>
        <v>2025</v>
      </c>
      <c r="IL15" s="34" t="str">
        <f t="shared" si="31"/>
        <v>2025</v>
      </c>
      <c r="IM15" s="34" t="str">
        <f t="shared" si="31"/>
        <v>2025</v>
      </c>
      <c r="IN15" s="34" t="str">
        <f t="shared" si="31"/>
        <v>2025</v>
      </c>
      <c r="IO15" s="34" t="str">
        <f t="shared" si="31"/>
        <v>2025</v>
      </c>
      <c r="IP15" s="34" t="str">
        <f t="shared" si="31"/>
        <v>2025</v>
      </c>
      <c r="IQ15" s="34" t="str">
        <f t="shared" si="31"/>
        <v>2025</v>
      </c>
      <c r="IR15" s="34" t="str">
        <f t="shared" si="31"/>
        <v>2025</v>
      </c>
      <c r="IS15" s="34" t="str">
        <f t="shared" si="31"/>
        <v>2025</v>
      </c>
      <c r="IT15" s="34" t="str">
        <f t="shared" si="31"/>
        <v>2025</v>
      </c>
      <c r="IU15" s="34" t="str">
        <f t="shared" si="31"/>
        <v>2025</v>
      </c>
      <c r="IV15" s="34" t="str">
        <f t="shared" si="31"/>
        <v>2025</v>
      </c>
      <c r="IW15" s="34" t="str">
        <f t="shared" si="31"/>
        <v>2025</v>
      </c>
      <c r="IX15" s="34" t="str">
        <f t="shared" si="31"/>
        <v>2025</v>
      </c>
      <c r="IY15" s="34" t="str">
        <f t="shared" si="31"/>
        <v>2025</v>
      </c>
      <c r="IZ15" s="34" t="str">
        <f t="shared" si="31"/>
        <v>2025</v>
      </c>
      <c r="JA15" s="34" t="str">
        <f t="shared" si="31"/>
        <v>2025</v>
      </c>
      <c r="JB15" s="34" t="str">
        <f t="shared" si="31"/>
        <v>2025</v>
      </c>
      <c r="JC15" s="34" t="str">
        <f t="shared" si="31"/>
        <v>2025</v>
      </c>
      <c r="JD15" s="34" t="str">
        <f t="shared" si="31"/>
        <v>2025</v>
      </c>
      <c r="JE15" s="34" t="str">
        <f t="shared" si="31"/>
        <v>2025</v>
      </c>
      <c r="JF15" s="34" t="str">
        <f t="shared" si="31"/>
        <v>2025</v>
      </c>
      <c r="JG15" s="34" t="str">
        <f t="shared" ref="JG15:LR15" si="32">TEXT(JG16,"jjj")</f>
        <v>2025</v>
      </c>
      <c r="JH15" s="34" t="str">
        <f t="shared" si="32"/>
        <v>2025</v>
      </c>
      <c r="JI15" s="34" t="str">
        <f t="shared" si="32"/>
        <v>2025</v>
      </c>
      <c r="JJ15" s="34" t="str">
        <f t="shared" si="32"/>
        <v>2025</v>
      </c>
      <c r="JK15" s="34" t="str">
        <f t="shared" si="32"/>
        <v>2025</v>
      </c>
      <c r="JL15" s="34" t="str">
        <f t="shared" si="32"/>
        <v>2025</v>
      </c>
      <c r="JM15" s="34" t="str">
        <f t="shared" si="32"/>
        <v>2025</v>
      </c>
      <c r="JN15" s="34" t="str">
        <f t="shared" si="32"/>
        <v>2025</v>
      </c>
      <c r="JO15" s="34" t="str">
        <f t="shared" si="32"/>
        <v>2025</v>
      </c>
      <c r="JP15" s="34" t="str">
        <f t="shared" si="32"/>
        <v>2025</v>
      </c>
      <c r="JQ15" s="34" t="str">
        <f t="shared" si="32"/>
        <v>2025</v>
      </c>
      <c r="JR15" s="34" t="str">
        <f t="shared" si="32"/>
        <v>2025</v>
      </c>
      <c r="JS15" s="34" t="str">
        <f t="shared" si="32"/>
        <v>2025</v>
      </c>
      <c r="JT15" s="34" t="str">
        <f t="shared" si="32"/>
        <v>2025</v>
      </c>
      <c r="JU15" s="34" t="str">
        <f t="shared" si="32"/>
        <v>2025</v>
      </c>
      <c r="JV15" s="34" t="str">
        <f t="shared" si="32"/>
        <v>2025</v>
      </c>
      <c r="JW15" s="34" t="str">
        <f t="shared" si="32"/>
        <v>2025</v>
      </c>
      <c r="JX15" s="34" t="str">
        <f t="shared" si="32"/>
        <v>2025</v>
      </c>
      <c r="JY15" s="34" t="str">
        <f t="shared" si="32"/>
        <v>2025</v>
      </c>
      <c r="JZ15" s="34" t="str">
        <f t="shared" si="32"/>
        <v>2025</v>
      </c>
      <c r="KA15" s="34" t="str">
        <f t="shared" si="32"/>
        <v>2025</v>
      </c>
      <c r="KB15" s="34" t="str">
        <f t="shared" si="32"/>
        <v>2025</v>
      </c>
      <c r="KC15" s="34" t="str">
        <f t="shared" si="32"/>
        <v>2025</v>
      </c>
      <c r="KD15" s="34" t="str">
        <f t="shared" si="32"/>
        <v>2025</v>
      </c>
      <c r="KE15" s="34" t="str">
        <f t="shared" si="32"/>
        <v>2025</v>
      </c>
      <c r="KF15" s="34" t="str">
        <f t="shared" si="32"/>
        <v>2025</v>
      </c>
      <c r="KG15" s="34" t="str">
        <f t="shared" si="32"/>
        <v>2025</v>
      </c>
      <c r="KH15" s="34" t="str">
        <f t="shared" si="32"/>
        <v>2025</v>
      </c>
      <c r="KI15" s="34" t="str">
        <f t="shared" si="32"/>
        <v>2025</v>
      </c>
      <c r="KJ15" s="34" t="str">
        <f t="shared" si="32"/>
        <v>2025</v>
      </c>
      <c r="KK15" s="34" t="str">
        <f t="shared" si="32"/>
        <v>2025</v>
      </c>
      <c r="KL15" s="34" t="str">
        <f t="shared" si="32"/>
        <v>2025</v>
      </c>
      <c r="KM15" s="34" t="str">
        <f t="shared" si="32"/>
        <v>2025</v>
      </c>
      <c r="KN15" s="34" t="str">
        <f t="shared" si="32"/>
        <v>2025</v>
      </c>
      <c r="KO15" s="34" t="str">
        <f t="shared" si="32"/>
        <v>2025</v>
      </c>
      <c r="KP15" s="34" t="str">
        <f t="shared" si="32"/>
        <v>2025</v>
      </c>
      <c r="KQ15" s="34" t="str">
        <f t="shared" si="32"/>
        <v>2025</v>
      </c>
      <c r="KR15" s="34" t="str">
        <f t="shared" si="32"/>
        <v>2025</v>
      </c>
      <c r="KS15" s="34" t="str">
        <f t="shared" si="32"/>
        <v>2025</v>
      </c>
      <c r="KT15" s="34" t="str">
        <f t="shared" si="32"/>
        <v>2025</v>
      </c>
      <c r="KU15" s="34" t="str">
        <f t="shared" si="32"/>
        <v>2025</v>
      </c>
      <c r="KV15" s="34" t="str">
        <f t="shared" si="32"/>
        <v>2025</v>
      </c>
      <c r="KW15" s="34" t="str">
        <f t="shared" si="32"/>
        <v>2025</v>
      </c>
      <c r="KX15" s="34" t="str">
        <f t="shared" si="32"/>
        <v>2025</v>
      </c>
      <c r="KY15" s="34" t="str">
        <f t="shared" si="32"/>
        <v>2025</v>
      </c>
      <c r="KZ15" s="34" t="str">
        <f t="shared" si="32"/>
        <v>2025</v>
      </c>
      <c r="LA15" s="34" t="str">
        <f t="shared" si="32"/>
        <v>2025</v>
      </c>
      <c r="LB15" s="34" t="str">
        <f t="shared" si="32"/>
        <v>2025</v>
      </c>
      <c r="LC15" s="34" t="str">
        <f t="shared" si="32"/>
        <v>2025</v>
      </c>
      <c r="LD15" s="34" t="str">
        <f t="shared" si="32"/>
        <v>2025</v>
      </c>
      <c r="LE15" s="34" t="str">
        <f t="shared" si="32"/>
        <v>2025</v>
      </c>
      <c r="LF15" s="34" t="str">
        <f t="shared" si="32"/>
        <v>2025</v>
      </c>
      <c r="LG15" s="34" t="str">
        <f t="shared" si="32"/>
        <v>2025</v>
      </c>
      <c r="LH15" s="34" t="str">
        <f t="shared" si="32"/>
        <v>2025</v>
      </c>
      <c r="LI15" s="34" t="str">
        <f t="shared" si="32"/>
        <v>2025</v>
      </c>
      <c r="LJ15" s="34" t="str">
        <f t="shared" si="32"/>
        <v>2025</v>
      </c>
      <c r="LK15" s="34" t="str">
        <f t="shared" si="32"/>
        <v>2025</v>
      </c>
      <c r="LL15" s="34" t="str">
        <f t="shared" si="32"/>
        <v>2025</v>
      </c>
      <c r="LM15" s="34" t="str">
        <f t="shared" si="32"/>
        <v>2025</v>
      </c>
      <c r="LN15" s="34" t="str">
        <f t="shared" si="32"/>
        <v>2025</v>
      </c>
      <c r="LO15" s="34" t="str">
        <f t="shared" si="32"/>
        <v>2025</v>
      </c>
      <c r="LP15" s="34" t="str">
        <f t="shared" si="32"/>
        <v>2025</v>
      </c>
      <c r="LQ15" s="34" t="str">
        <f t="shared" si="32"/>
        <v>2025</v>
      </c>
      <c r="LR15" s="34" t="str">
        <f t="shared" si="32"/>
        <v>2025</v>
      </c>
      <c r="LS15" s="34" t="str">
        <f t="shared" ref="LS15:OD15" si="33">TEXT(LS16,"jjj")</f>
        <v>2025</v>
      </c>
      <c r="LT15" s="34" t="str">
        <f t="shared" si="33"/>
        <v>2025</v>
      </c>
      <c r="LU15" s="34" t="str">
        <f t="shared" si="33"/>
        <v>2025</v>
      </c>
      <c r="LV15" s="34" t="str">
        <f t="shared" si="33"/>
        <v>2025</v>
      </c>
      <c r="LW15" s="34" t="str">
        <f t="shared" si="33"/>
        <v>2025</v>
      </c>
      <c r="LX15" s="34" t="str">
        <f t="shared" si="33"/>
        <v>2025</v>
      </c>
      <c r="LY15" s="34" t="str">
        <f t="shared" si="33"/>
        <v>2025</v>
      </c>
      <c r="LZ15" s="34" t="str">
        <f t="shared" si="33"/>
        <v>2025</v>
      </c>
      <c r="MA15" s="34" t="str">
        <f t="shared" si="33"/>
        <v>2025</v>
      </c>
      <c r="MB15" s="34" t="str">
        <f t="shared" si="33"/>
        <v>2025</v>
      </c>
      <c r="MC15" s="34" t="str">
        <f t="shared" si="33"/>
        <v>2025</v>
      </c>
      <c r="MD15" s="34" t="str">
        <f t="shared" si="33"/>
        <v>2025</v>
      </c>
      <c r="ME15" s="34" t="str">
        <f t="shared" si="33"/>
        <v>2025</v>
      </c>
      <c r="MF15" s="34" t="str">
        <f t="shared" si="33"/>
        <v>2025</v>
      </c>
      <c r="MG15" s="34" t="str">
        <f t="shared" si="33"/>
        <v>2025</v>
      </c>
      <c r="MH15" s="34" t="str">
        <f t="shared" si="33"/>
        <v>2025</v>
      </c>
      <c r="MI15" s="34" t="str">
        <f t="shared" si="33"/>
        <v>2025</v>
      </c>
      <c r="MJ15" s="34" t="str">
        <f t="shared" si="33"/>
        <v>2025</v>
      </c>
      <c r="MK15" s="34" t="str">
        <f t="shared" si="33"/>
        <v>2025</v>
      </c>
      <c r="ML15" s="34" t="str">
        <f t="shared" si="33"/>
        <v>2025</v>
      </c>
      <c r="MM15" s="34" t="str">
        <f t="shared" si="33"/>
        <v>2025</v>
      </c>
      <c r="MN15" s="34" t="str">
        <f t="shared" si="33"/>
        <v>2025</v>
      </c>
      <c r="MO15" s="34" t="str">
        <f t="shared" si="33"/>
        <v>2025</v>
      </c>
      <c r="MP15" s="34" t="str">
        <f t="shared" si="33"/>
        <v>2025</v>
      </c>
      <c r="MQ15" s="34" t="str">
        <f t="shared" si="33"/>
        <v>2025</v>
      </c>
      <c r="MR15" s="34" t="str">
        <f t="shared" si="33"/>
        <v>2025</v>
      </c>
      <c r="MS15" s="34" t="str">
        <f t="shared" si="33"/>
        <v>2025</v>
      </c>
      <c r="MT15" s="34" t="str">
        <f t="shared" si="33"/>
        <v>2025</v>
      </c>
      <c r="MU15" s="34" t="str">
        <f t="shared" si="33"/>
        <v>2025</v>
      </c>
      <c r="MV15" s="34" t="str">
        <f t="shared" si="33"/>
        <v>2025</v>
      </c>
      <c r="MW15" s="34" t="str">
        <f t="shared" si="33"/>
        <v>2025</v>
      </c>
      <c r="MX15" s="34" t="str">
        <f t="shared" si="33"/>
        <v>2025</v>
      </c>
      <c r="MY15" s="34" t="str">
        <f t="shared" si="33"/>
        <v>2025</v>
      </c>
      <c r="MZ15" s="34" t="str">
        <f t="shared" si="33"/>
        <v>2025</v>
      </c>
      <c r="NA15" s="34" t="str">
        <f t="shared" si="33"/>
        <v>2025</v>
      </c>
      <c r="NB15" s="34" t="str">
        <f t="shared" si="33"/>
        <v>2025</v>
      </c>
      <c r="NC15" s="34" t="str">
        <f t="shared" si="33"/>
        <v>2025</v>
      </c>
      <c r="ND15" s="34" t="str">
        <f t="shared" si="33"/>
        <v>2025</v>
      </c>
      <c r="NE15" s="34" t="str">
        <f t="shared" si="33"/>
        <v>2025</v>
      </c>
      <c r="NF15" s="34" t="str">
        <f t="shared" si="33"/>
        <v>2025</v>
      </c>
      <c r="NG15" s="34" t="str">
        <f t="shared" si="33"/>
        <v>2025</v>
      </c>
      <c r="NH15" s="34" t="str">
        <f t="shared" si="33"/>
        <v>2025</v>
      </c>
      <c r="NI15" s="34" t="str">
        <f t="shared" si="33"/>
        <v>2025</v>
      </c>
      <c r="NJ15" s="34" t="str">
        <f t="shared" si="33"/>
        <v>2025</v>
      </c>
      <c r="NK15" s="34" t="str">
        <f t="shared" si="33"/>
        <v>2025</v>
      </c>
      <c r="NL15" s="34" t="str">
        <f t="shared" si="33"/>
        <v>2025</v>
      </c>
      <c r="NM15" s="34" t="str">
        <f t="shared" si="33"/>
        <v>2025</v>
      </c>
      <c r="NN15" s="34" t="str">
        <f t="shared" si="33"/>
        <v>2025</v>
      </c>
      <c r="NO15" s="34" t="str">
        <f t="shared" si="33"/>
        <v>2025</v>
      </c>
      <c r="NP15" s="34" t="str">
        <f t="shared" si="33"/>
        <v>2025</v>
      </c>
      <c r="NQ15" s="34" t="str">
        <f t="shared" si="33"/>
        <v>2025</v>
      </c>
      <c r="NR15" s="34" t="str">
        <f t="shared" si="33"/>
        <v>2025</v>
      </c>
      <c r="NS15" s="34" t="str">
        <f t="shared" si="33"/>
        <v>2025</v>
      </c>
      <c r="NT15" s="34" t="str">
        <f t="shared" si="33"/>
        <v>2025</v>
      </c>
      <c r="NU15" s="34" t="str">
        <f t="shared" si="33"/>
        <v>2025</v>
      </c>
      <c r="NV15" s="34" t="str">
        <f t="shared" si="33"/>
        <v>2025</v>
      </c>
      <c r="NW15" s="34" t="str">
        <f t="shared" si="33"/>
        <v>2025</v>
      </c>
      <c r="NX15" s="34" t="str">
        <f t="shared" si="33"/>
        <v>2025</v>
      </c>
      <c r="NY15" s="34" t="str">
        <f t="shared" si="33"/>
        <v>2025</v>
      </c>
      <c r="NZ15" s="34" t="str">
        <f t="shared" si="33"/>
        <v>2025</v>
      </c>
      <c r="OA15" s="34" t="str">
        <f t="shared" si="33"/>
        <v>2025</v>
      </c>
      <c r="OB15" s="34" t="str">
        <f t="shared" si="33"/>
        <v>2025</v>
      </c>
      <c r="OC15" s="34" t="str">
        <f t="shared" si="33"/>
        <v>2025</v>
      </c>
      <c r="OD15" s="34" t="str">
        <f t="shared" si="33"/>
        <v>2025</v>
      </c>
      <c r="OE15" s="34" t="str">
        <f t="shared" ref="OE15:QP15" si="34">TEXT(OE16,"jjj")</f>
        <v>2025</v>
      </c>
      <c r="OF15" s="34" t="str">
        <f t="shared" si="34"/>
        <v>2025</v>
      </c>
      <c r="OG15" s="34" t="str">
        <f t="shared" si="34"/>
        <v>2025</v>
      </c>
      <c r="OH15" s="34" t="str">
        <f t="shared" si="34"/>
        <v>2025</v>
      </c>
      <c r="OI15" s="34" t="str">
        <f t="shared" si="34"/>
        <v>2025</v>
      </c>
      <c r="OJ15" s="34" t="str">
        <f t="shared" si="34"/>
        <v>2025</v>
      </c>
      <c r="OK15" s="34" t="str">
        <f t="shared" si="34"/>
        <v>2025</v>
      </c>
      <c r="OL15" s="34" t="str">
        <f t="shared" si="34"/>
        <v>2025</v>
      </c>
      <c r="OM15" s="34" t="str">
        <f t="shared" si="34"/>
        <v>2025</v>
      </c>
      <c r="ON15" s="34" t="str">
        <f t="shared" si="34"/>
        <v>2025</v>
      </c>
      <c r="OO15" s="34" t="str">
        <f t="shared" si="34"/>
        <v>2025</v>
      </c>
      <c r="OP15" s="34" t="str">
        <f t="shared" si="34"/>
        <v>2025</v>
      </c>
      <c r="OQ15" s="34" t="str">
        <f t="shared" si="34"/>
        <v>2025</v>
      </c>
      <c r="OR15" s="34" t="str">
        <f t="shared" si="34"/>
        <v>2025</v>
      </c>
      <c r="OS15" s="34" t="str">
        <f t="shared" si="34"/>
        <v>2025</v>
      </c>
      <c r="OT15" s="34" t="str">
        <f t="shared" si="34"/>
        <v>2026</v>
      </c>
      <c r="OU15" s="34" t="str">
        <f t="shared" si="34"/>
        <v>2026</v>
      </c>
      <c r="OV15" s="34" t="str">
        <f t="shared" si="34"/>
        <v>2026</v>
      </c>
      <c r="OW15" s="34" t="str">
        <f t="shared" si="34"/>
        <v>2026</v>
      </c>
      <c r="OX15" s="34" t="str">
        <f t="shared" si="34"/>
        <v>2026</v>
      </c>
      <c r="OY15" s="34" t="str">
        <f t="shared" si="34"/>
        <v>2026</v>
      </c>
      <c r="OZ15" s="34" t="str">
        <f t="shared" si="34"/>
        <v>2026</v>
      </c>
      <c r="PA15" s="34" t="str">
        <f t="shared" si="34"/>
        <v>2026</v>
      </c>
      <c r="PB15" s="34" t="str">
        <f t="shared" si="34"/>
        <v>2026</v>
      </c>
      <c r="PC15" s="34" t="str">
        <f t="shared" si="34"/>
        <v>2026</v>
      </c>
      <c r="PD15" s="34" t="str">
        <f t="shared" si="34"/>
        <v>2026</v>
      </c>
      <c r="PE15" s="34" t="str">
        <f t="shared" si="34"/>
        <v>2026</v>
      </c>
      <c r="PF15" s="34" t="str">
        <f t="shared" si="34"/>
        <v>2026</v>
      </c>
      <c r="PG15" s="34" t="str">
        <f t="shared" si="34"/>
        <v>2026</v>
      </c>
      <c r="PH15" s="34" t="str">
        <f t="shared" si="34"/>
        <v>2026</v>
      </c>
      <c r="PI15" s="34" t="str">
        <f t="shared" si="34"/>
        <v>2026</v>
      </c>
      <c r="PJ15" s="34" t="str">
        <f t="shared" si="34"/>
        <v>2026</v>
      </c>
      <c r="PK15" s="34" t="str">
        <f t="shared" si="34"/>
        <v>2026</v>
      </c>
      <c r="PL15" s="34" t="str">
        <f t="shared" si="34"/>
        <v>2026</v>
      </c>
      <c r="PM15" s="34" t="str">
        <f t="shared" si="34"/>
        <v>2026</v>
      </c>
      <c r="PN15" s="34" t="str">
        <f t="shared" si="34"/>
        <v>2026</v>
      </c>
      <c r="PO15" s="34" t="str">
        <f t="shared" si="34"/>
        <v>2026</v>
      </c>
      <c r="PP15" s="34" t="str">
        <f t="shared" si="34"/>
        <v>2026</v>
      </c>
      <c r="PQ15" s="34" t="str">
        <f t="shared" si="34"/>
        <v>2026</v>
      </c>
      <c r="PR15" s="34" t="str">
        <f t="shared" si="34"/>
        <v>2026</v>
      </c>
      <c r="PS15" s="34" t="str">
        <f t="shared" si="34"/>
        <v>2026</v>
      </c>
      <c r="PT15" s="34" t="str">
        <f t="shared" si="34"/>
        <v>2026</v>
      </c>
      <c r="PU15" s="34" t="str">
        <f t="shared" si="34"/>
        <v>2026</v>
      </c>
      <c r="PV15" s="34" t="str">
        <f t="shared" si="34"/>
        <v>2026</v>
      </c>
      <c r="PW15" s="34" t="str">
        <f t="shared" si="34"/>
        <v>2026</v>
      </c>
      <c r="PX15" s="34" t="str">
        <f t="shared" si="34"/>
        <v>2026</v>
      </c>
      <c r="PY15" s="34" t="str">
        <f t="shared" si="34"/>
        <v>2026</v>
      </c>
      <c r="PZ15" s="34" t="str">
        <f t="shared" si="34"/>
        <v>2026</v>
      </c>
      <c r="QA15" s="34" t="str">
        <f t="shared" si="34"/>
        <v>2026</v>
      </c>
      <c r="QB15" s="34" t="str">
        <f t="shared" si="34"/>
        <v>2026</v>
      </c>
      <c r="QC15" s="34" t="str">
        <f t="shared" si="34"/>
        <v>2026</v>
      </c>
      <c r="QD15" s="34" t="str">
        <f t="shared" si="34"/>
        <v>2026</v>
      </c>
      <c r="QE15" s="34" t="str">
        <f t="shared" si="34"/>
        <v>2026</v>
      </c>
      <c r="QF15" s="34" t="str">
        <f t="shared" si="34"/>
        <v>2026</v>
      </c>
      <c r="QG15" s="34" t="str">
        <f t="shared" si="34"/>
        <v>2026</v>
      </c>
      <c r="QH15" s="34" t="str">
        <f t="shared" si="34"/>
        <v>2026</v>
      </c>
      <c r="QI15" s="34" t="str">
        <f t="shared" si="34"/>
        <v>2026</v>
      </c>
      <c r="QJ15" s="34" t="str">
        <f t="shared" si="34"/>
        <v>2026</v>
      </c>
      <c r="QK15" s="34" t="str">
        <f t="shared" si="34"/>
        <v>2026</v>
      </c>
      <c r="QL15" s="34" t="str">
        <f t="shared" si="34"/>
        <v>2026</v>
      </c>
      <c r="QM15" s="34" t="str">
        <f t="shared" si="34"/>
        <v>2026</v>
      </c>
      <c r="QN15" s="34" t="str">
        <f t="shared" si="34"/>
        <v>2026</v>
      </c>
      <c r="QO15" s="34" t="str">
        <f t="shared" si="34"/>
        <v>2026</v>
      </c>
      <c r="QP15" s="34" t="str">
        <f t="shared" si="34"/>
        <v>2026</v>
      </c>
      <c r="QQ15" s="34" t="str">
        <f t="shared" ref="QQ15:TB15" si="35">TEXT(QQ16,"jjj")</f>
        <v>2026</v>
      </c>
      <c r="QR15" s="34" t="str">
        <f t="shared" si="35"/>
        <v>2026</v>
      </c>
      <c r="QS15" s="34" t="str">
        <f t="shared" si="35"/>
        <v>2026</v>
      </c>
      <c r="QT15" s="34" t="str">
        <f t="shared" si="35"/>
        <v>2026</v>
      </c>
      <c r="QU15" s="34" t="str">
        <f t="shared" si="35"/>
        <v>2026</v>
      </c>
      <c r="QV15" s="34" t="str">
        <f t="shared" si="35"/>
        <v>2026</v>
      </c>
      <c r="QW15" s="34" t="str">
        <f t="shared" si="35"/>
        <v>2026</v>
      </c>
      <c r="QX15" s="34" t="str">
        <f t="shared" si="35"/>
        <v>2026</v>
      </c>
      <c r="QY15" s="34" t="str">
        <f t="shared" si="35"/>
        <v>2026</v>
      </c>
      <c r="QZ15" s="34" t="str">
        <f t="shared" si="35"/>
        <v>2026</v>
      </c>
      <c r="RA15" s="34" t="str">
        <f t="shared" si="35"/>
        <v>2026</v>
      </c>
      <c r="RB15" s="34" t="str">
        <f t="shared" si="35"/>
        <v>2026</v>
      </c>
      <c r="RC15" s="34" t="str">
        <f t="shared" si="35"/>
        <v>2026</v>
      </c>
      <c r="RD15" s="34" t="str">
        <f t="shared" si="35"/>
        <v>2026</v>
      </c>
      <c r="RE15" s="34" t="str">
        <f t="shared" si="35"/>
        <v>2026</v>
      </c>
      <c r="RF15" s="34" t="str">
        <f t="shared" si="35"/>
        <v>2026</v>
      </c>
      <c r="RG15" s="34" t="str">
        <f t="shared" si="35"/>
        <v>2026</v>
      </c>
      <c r="RH15" s="34" t="str">
        <f t="shared" si="35"/>
        <v>2026</v>
      </c>
      <c r="RI15" s="34" t="str">
        <f t="shared" si="35"/>
        <v>2026</v>
      </c>
      <c r="RJ15" s="34" t="str">
        <f t="shared" si="35"/>
        <v>2026</v>
      </c>
      <c r="RK15" s="34" t="str">
        <f t="shared" si="35"/>
        <v>2026</v>
      </c>
      <c r="RL15" s="34" t="str">
        <f t="shared" si="35"/>
        <v>2026</v>
      </c>
      <c r="RM15" s="34" t="str">
        <f t="shared" si="35"/>
        <v>2026</v>
      </c>
      <c r="RN15" s="34" t="str">
        <f t="shared" si="35"/>
        <v>2026</v>
      </c>
      <c r="RO15" s="34" t="str">
        <f t="shared" si="35"/>
        <v>2026</v>
      </c>
      <c r="RP15" s="34" t="str">
        <f t="shared" si="35"/>
        <v>2026</v>
      </c>
      <c r="RQ15" s="34" t="str">
        <f t="shared" si="35"/>
        <v>2026</v>
      </c>
      <c r="RR15" s="34" t="str">
        <f t="shared" si="35"/>
        <v>2026</v>
      </c>
      <c r="RS15" s="34" t="str">
        <f t="shared" si="35"/>
        <v>2026</v>
      </c>
      <c r="RT15" s="34" t="str">
        <f t="shared" si="35"/>
        <v>2026</v>
      </c>
      <c r="RU15" s="34" t="str">
        <f t="shared" si="35"/>
        <v>2026</v>
      </c>
      <c r="RV15" s="34" t="str">
        <f t="shared" si="35"/>
        <v>2026</v>
      </c>
      <c r="RW15" s="34" t="str">
        <f t="shared" si="35"/>
        <v>2026</v>
      </c>
      <c r="RX15" s="34" t="str">
        <f t="shared" si="35"/>
        <v>2026</v>
      </c>
      <c r="RY15" s="34" t="str">
        <f t="shared" si="35"/>
        <v>2026</v>
      </c>
      <c r="RZ15" s="34" t="str">
        <f t="shared" si="35"/>
        <v>2026</v>
      </c>
      <c r="SA15" s="34" t="str">
        <f t="shared" si="35"/>
        <v>2026</v>
      </c>
      <c r="SB15" s="34" t="str">
        <f t="shared" si="35"/>
        <v>2026</v>
      </c>
      <c r="SC15" s="34" t="str">
        <f t="shared" si="35"/>
        <v>2026</v>
      </c>
      <c r="SD15" s="34" t="str">
        <f t="shared" si="35"/>
        <v>2026</v>
      </c>
      <c r="SE15" s="34" t="str">
        <f t="shared" si="35"/>
        <v>2026</v>
      </c>
      <c r="SF15" s="34" t="str">
        <f t="shared" si="35"/>
        <v>2026</v>
      </c>
      <c r="SG15" s="34" t="str">
        <f t="shared" si="35"/>
        <v>2026</v>
      </c>
      <c r="SH15" s="34" t="str">
        <f t="shared" si="35"/>
        <v>2026</v>
      </c>
      <c r="SI15" s="34" t="str">
        <f t="shared" si="35"/>
        <v>2026</v>
      </c>
      <c r="SJ15" s="34" t="str">
        <f t="shared" si="35"/>
        <v>2026</v>
      </c>
      <c r="SK15" s="34" t="str">
        <f t="shared" si="35"/>
        <v>2026</v>
      </c>
      <c r="SL15" s="34" t="str">
        <f t="shared" si="35"/>
        <v>2026</v>
      </c>
      <c r="SM15" s="34" t="str">
        <f t="shared" si="35"/>
        <v>2026</v>
      </c>
      <c r="SN15" s="34" t="str">
        <f t="shared" si="35"/>
        <v>2026</v>
      </c>
      <c r="SO15" s="34" t="str">
        <f t="shared" si="35"/>
        <v>2026</v>
      </c>
      <c r="SP15" s="34" t="str">
        <f t="shared" si="35"/>
        <v>2026</v>
      </c>
      <c r="SQ15" s="34" t="str">
        <f t="shared" si="35"/>
        <v>2026</v>
      </c>
      <c r="SR15" s="34" t="str">
        <f t="shared" si="35"/>
        <v>2026</v>
      </c>
      <c r="SS15" s="34" t="str">
        <f t="shared" si="35"/>
        <v>2026</v>
      </c>
      <c r="ST15" s="34" t="str">
        <f t="shared" si="35"/>
        <v>2026</v>
      </c>
      <c r="SU15" s="34" t="str">
        <f t="shared" si="35"/>
        <v>2026</v>
      </c>
      <c r="SV15" s="34" t="str">
        <f t="shared" si="35"/>
        <v>2026</v>
      </c>
      <c r="SW15" s="34" t="str">
        <f t="shared" si="35"/>
        <v>2026</v>
      </c>
      <c r="SX15" s="34" t="str">
        <f t="shared" si="35"/>
        <v>2026</v>
      </c>
      <c r="SY15" s="34" t="str">
        <f t="shared" si="35"/>
        <v>2026</v>
      </c>
      <c r="SZ15" s="34" t="str">
        <f t="shared" si="35"/>
        <v>2026</v>
      </c>
      <c r="TA15" s="34" t="str">
        <f t="shared" si="35"/>
        <v>2026</v>
      </c>
      <c r="TB15" s="34" t="str">
        <f t="shared" si="35"/>
        <v>2026</v>
      </c>
      <c r="TC15" s="34" t="str">
        <f t="shared" ref="TC15:TL15" si="36">TEXT(TC16,"jjj")</f>
        <v>2026</v>
      </c>
      <c r="TD15" s="34" t="str">
        <f t="shared" si="36"/>
        <v>2026</v>
      </c>
      <c r="TE15" s="34" t="str">
        <f t="shared" si="36"/>
        <v>2026</v>
      </c>
      <c r="TF15" s="34" t="str">
        <f t="shared" si="36"/>
        <v>2026</v>
      </c>
      <c r="TG15" s="34" t="str">
        <f t="shared" si="36"/>
        <v>2026</v>
      </c>
      <c r="TH15" s="34" t="str">
        <f t="shared" si="36"/>
        <v>2026</v>
      </c>
      <c r="TI15" s="34" t="str">
        <f t="shared" si="36"/>
        <v>2026</v>
      </c>
      <c r="TJ15" s="34" t="str">
        <f t="shared" si="36"/>
        <v>2026</v>
      </c>
      <c r="TK15" s="34" t="str">
        <f t="shared" si="36"/>
        <v>2026</v>
      </c>
      <c r="TL15" s="34" t="str">
        <f t="shared" si="36"/>
        <v>1900</v>
      </c>
      <c r="TM15" s="35"/>
    </row>
    <row r="16" spans="1:533" s="36" customFormat="1" ht="20.100000000000001" customHeight="1" thickBot="1" x14ac:dyDescent="0.3">
      <c r="A16" s="46" t="s">
        <v>45</v>
      </c>
      <c r="B16" s="47" t="s">
        <v>46</v>
      </c>
      <c r="C16" s="46" t="s">
        <v>62</v>
      </c>
      <c r="D16" s="48" t="s">
        <v>61</v>
      </c>
      <c r="E16" s="49" t="s">
        <v>48</v>
      </c>
      <c r="F16" s="42" t="s">
        <v>47</v>
      </c>
      <c r="G16" s="43" t="s">
        <v>27</v>
      </c>
      <c r="H16" s="43" t="s">
        <v>25</v>
      </c>
      <c r="I16" s="44" t="s">
        <v>26</v>
      </c>
      <c r="J16" s="43" t="s">
        <v>53</v>
      </c>
      <c r="K16" s="60" cm="1">
        <f t="array" ref="K16:TK16">WORKDAY.INTL(EOMONTH(date1,-1),_xlfn.SEQUENCE(1,K9+1,1),,Paramètres!J3:J253)</f>
        <v>45446</v>
      </c>
      <c r="L16" s="61">
        <v>45447</v>
      </c>
      <c r="M16" s="61">
        <v>45448</v>
      </c>
      <c r="N16" s="61">
        <v>45449</v>
      </c>
      <c r="O16" s="61">
        <v>45450</v>
      </c>
      <c r="P16" s="61">
        <v>45453</v>
      </c>
      <c r="Q16" s="61">
        <v>45454</v>
      </c>
      <c r="R16" s="61">
        <v>45455</v>
      </c>
      <c r="S16" s="61">
        <v>45456</v>
      </c>
      <c r="T16" s="61">
        <v>45457</v>
      </c>
      <c r="U16" s="61">
        <v>45460</v>
      </c>
      <c r="V16" s="61">
        <v>45461</v>
      </c>
      <c r="W16" s="61">
        <v>45462</v>
      </c>
      <c r="X16" s="61">
        <v>45463</v>
      </c>
      <c r="Y16" s="61">
        <v>45464</v>
      </c>
      <c r="Z16" s="61">
        <v>45467</v>
      </c>
      <c r="AA16" s="61">
        <v>45468</v>
      </c>
      <c r="AB16" s="61">
        <v>45469</v>
      </c>
      <c r="AC16" s="61">
        <v>45470</v>
      </c>
      <c r="AD16" s="61">
        <v>45471</v>
      </c>
      <c r="AE16" s="61">
        <v>45474</v>
      </c>
      <c r="AF16" s="61">
        <v>45475</v>
      </c>
      <c r="AG16" s="61">
        <v>45476</v>
      </c>
      <c r="AH16" s="61">
        <v>45477</v>
      </c>
      <c r="AI16" s="61">
        <v>45478</v>
      </c>
      <c r="AJ16" s="61">
        <v>45481</v>
      </c>
      <c r="AK16" s="61">
        <v>45482</v>
      </c>
      <c r="AL16" s="61">
        <v>45483</v>
      </c>
      <c r="AM16" s="61">
        <v>45484</v>
      </c>
      <c r="AN16" s="61">
        <v>45485</v>
      </c>
      <c r="AO16" s="61">
        <v>45488</v>
      </c>
      <c r="AP16" s="61">
        <v>45489</v>
      </c>
      <c r="AQ16" s="61">
        <v>45490</v>
      </c>
      <c r="AR16" s="61">
        <v>45491</v>
      </c>
      <c r="AS16" s="61">
        <v>45492</v>
      </c>
      <c r="AT16" s="61">
        <v>45495</v>
      </c>
      <c r="AU16" s="61">
        <v>45496</v>
      </c>
      <c r="AV16" s="61">
        <v>45497</v>
      </c>
      <c r="AW16" s="61">
        <v>45498</v>
      </c>
      <c r="AX16" s="61">
        <v>45499</v>
      </c>
      <c r="AY16" s="61">
        <v>45502</v>
      </c>
      <c r="AZ16" s="61">
        <v>45503</v>
      </c>
      <c r="BA16" s="61">
        <v>45504</v>
      </c>
      <c r="BB16" s="61">
        <v>45505</v>
      </c>
      <c r="BC16" s="61">
        <v>45506</v>
      </c>
      <c r="BD16" s="61">
        <v>45509</v>
      </c>
      <c r="BE16" s="61">
        <v>45510</v>
      </c>
      <c r="BF16" s="61">
        <v>45511</v>
      </c>
      <c r="BG16" s="61">
        <v>45512</v>
      </c>
      <c r="BH16" s="61">
        <v>45513</v>
      </c>
      <c r="BI16" s="61">
        <v>45516</v>
      </c>
      <c r="BJ16" s="61">
        <v>45517</v>
      </c>
      <c r="BK16" s="61">
        <v>45518</v>
      </c>
      <c r="BL16" s="61">
        <v>45520</v>
      </c>
      <c r="BM16" s="61">
        <v>45523</v>
      </c>
      <c r="BN16" s="61">
        <v>45524</v>
      </c>
      <c r="BO16" s="61">
        <v>45525</v>
      </c>
      <c r="BP16" s="61">
        <v>45526</v>
      </c>
      <c r="BQ16" s="61">
        <v>45527</v>
      </c>
      <c r="BR16" s="61">
        <v>45530</v>
      </c>
      <c r="BS16" s="61">
        <v>45531</v>
      </c>
      <c r="BT16" s="61">
        <v>45532</v>
      </c>
      <c r="BU16" s="61">
        <v>45533</v>
      </c>
      <c r="BV16" s="61">
        <v>45534</v>
      </c>
      <c r="BW16" s="61">
        <v>45537</v>
      </c>
      <c r="BX16" s="61">
        <v>45538</v>
      </c>
      <c r="BY16" s="61">
        <v>45539</v>
      </c>
      <c r="BZ16" s="61">
        <v>45540</v>
      </c>
      <c r="CA16" s="61">
        <v>45541</v>
      </c>
      <c r="CB16" s="61">
        <v>45544</v>
      </c>
      <c r="CC16" s="61">
        <v>45545</v>
      </c>
      <c r="CD16" s="61">
        <v>45546</v>
      </c>
      <c r="CE16" s="61">
        <v>45547</v>
      </c>
      <c r="CF16" s="61">
        <v>45548</v>
      </c>
      <c r="CG16" s="61">
        <v>45551</v>
      </c>
      <c r="CH16" s="61">
        <v>45552</v>
      </c>
      <c r="CI16" s="61">
        <v>45553</v>
      </c>
      <c r="CJ16" s="61">
        <v>45554</v>
      </c>
      <c r="CK16" s="61">
        <v>45555</v>
      </c>
      <c r="CL16" s="61">
        <v>45558</v>
      </c>
      <c r="CM16" s="61">
        <v>45559</v>
      </c>
      <c r="CN16" s="61">
        <v>45560</v>
      </c>
      <c r="CO16" s="61">
        <v>45561</v>
      </c>
      <c r="CP16" s="61">
        <v>45562</v>
      </c>
      <c r="CQ16" s="61">
        <v>45565</v>
      </c>
      <c r="CR16" s="61">
        <v>45566</v>
      </c>
      <c r="CS16" s="61">
        <v>45567</v>
      </c>
      <c r="CT16" s="61">
        <v>45568</v>
      </c>
      <c r="CU16" s="61">
        <v>45569</v>
      </c>
      <c r="CV16" s="61">
        <v>45572</v>
      </c>
      <c r="CW16" s="61">
        <v>45573</v>
      </c>
      <c r="CX16" s="61">
        <v>45574</v>
      </c>
      <c r="CY16" s="61">
        <v>45575</v>
      </c>
      <c r="CZ16" s="61">
        <v>45576</v>
      </c>
      <c r="DA16" s="61">
        <v>45579</v>
      </c>
      <c r="DB16" s="61">
        <v>45580</v>
      </c>
      <c r="DC16" s="61">
        <v>45581</v>
      </c>
      <c r="DD16" s="61">
        <v>45582</v>
      </c>
      <c r="DE16" s="61">
        <v>45583</v>
      </c>
      <c r="DF16" s="61">
        <v>45586</v>
      </c>
      <c r="DG16" s="61">
        <v>45587</v>
      </c>
      <c r="DH16" s="61">
        <v>45588</v>
      </c>
      <c r="DI16" s="61">
        <v>45589</v>
      </c>
      <c r="DJ16" s="61">
        <v>45590</v>
      </c>
      <c r="DK16" s="61">
        <v>45593</v>
      </c>
      <c r="DL16" s="61">
        <v>45594</v>
      </c>
      <c r="DM16" s="61">
        <v>45595</v>
      </c>
      <c r="DN16" s="61">
        <v>45596</v>
      </c>
      <c r="DO16" s="61">
        <v>45600</v>
      </c>
      <c r="DP16" s="61">
        <v>45601</v>
      </c>
      <c r="DQ16" s="61">
        <v>45602</v>
      </c>
      <c r="DR16" s="61">
        <v>45603</v>
      </c>
      <c r="DS16" s="61">
        <v>45604</v>
      </c>
      <c r="DT16" s="61">
        <v>45608</v>
      </c>
      <c r="DU16" s="61">
        <v>45609</v>
      </c>
      <c r="DV16" s="61">
        <v>45610</v>
      </c>
      <c r="DW16" s="61">
        <v>45611</v>
      </c>
      <c r="DX16" s="61">
        <v>45614</v>
      </c>
      <c r="DY16" s="61">
        <v>45615</v>
      </c>
      <c r="DZ16" s="61">
        <v>45616</v>
      </c>
      <c r="EA16" s="61">
        <v>45617</v>
      </c>
      <c r="EB16" s="61">
        <v>45618</v>
      </c>
      <c r="EC16" s="61">
        <v>45621</v>
      </c>
      <c r="ED16" s="61">
        <v>45622</v>
      </c>
      <c r="EE16" s="61">
        <v>45623</v>
      </c>
      <c r="EF16" s="61">
        <v>45624</v>
      </c>
      <c r="EG16" s="61">
        <v>45625</v>
      </c>
      <c r="EH16" s="61">
        <v>45628</v>
      </c>
      <c r="EI16" s="61">
        <v>45629</v>
      </c>
      <c r="EJ16" s="61">
        <v>45630</v>
      </c>
      <c r="EK16" s="61">
        <v>45631</v>
      </c>
      <c r="EL16" s="61">
        <v>45632</v>
      </c>
      <c r="EM16" s="61">
        <v>45635</v>
      </c>
      <c r="EN16" s="61">
        <v>45636</v>
      </c>
      <c r="EO16" s="61">
        <v>45637</v>
      </c>
      <c r="EP16" s="61">
        <v>45638</v>
      </c>
      <c r="EQ16" s="61">
        <v>45639</v>
      </c>
      <c r="ER16" s="61">
        <v>45642</v>
      </c>
      <c r="ES16" s="61">
        <v>45643</v>
      </c>
      <c r="ET16" s="61">
        <v>45644</v>
      </c>
      <c r="EU16" s="61">
        <v>45645</v>
      </c>
      <c r="EV16" s="61">
        <v>45646</v>
      </c>
      <c r="EW16" s="61">
        <v>45649</v>
      </c>
      <c r="EX16" s="61">
        <v>45650</v>
      </c>
      <c r="EY16" s="61">
        <v>45652</v>
      </c>
      <c r="EZ16" s="61">
        <v>45653</v>
      </c>
      <c r="FA16" s="61">
        <v>45656</v>
      </c>
      <c r="FB16" s="61">
        <v>45657</v>
      </c>
      <c r="FC16" s="61">
        <v>45659</v>
      </c>
      <c r="FD16" s="61">
        <v>45660</v>
      </c>
      <c r="FE16" s="61">
        <v>45663</v>
      </c>
      <c r="FF16" s="61">
        <v>45664</v>
      </c>
      <c r="FG16" s="61">
        <v>45665</v>
      </c>
      <c r="FH16" s="61">
        <v>45666</v>
      </c>
      <c r="FI16" s="61">
        <v>45667</v>
      </c>
      <c r="FJ16" s="61">
        <v>45670</v>
      </c>
      <c r="FK16" s="61">
        <v>45671</v>
      </c>
      <c r="FL16" s="61">
        <v>45672</v>
      </c>
      <c r="FM16" s="61">
        <v>45673</v>
      </c>
      <c r="FN16" s="61">
        <v>45674</v>
      </c>
      <c r="FO16" s="61">
        <v>45677</v>
      </c>
      <c r="FP16" s="61">
        <v>45678</v>
      </c>
      <c r="FQ16" s="61">
        <v>45679</v>
      </c>
      <c r="FR16" s="61">
        <v>45680</v>
      </c>
      <c r="FS16" s="61">
        <v>45681</v>
      </c>
      <c r="FT16" s="61">
        <v>45684</v>
      </c>
      <c r="FU16" s="61">
        <v>45685</v>
      </c>
      <c r="FV16" s="61">
        <v>45686</v>
      </c>
      <c r="FW16" s="61">
        <v>45687</v>
      </c>
      <c r="FX16" s="61">
        <v>45688</v>
      </c>
      <c r="FY16" s="61">
        <v>45691</v>
      </c>
      <c r="FZ16" s="61">
        <v>45692</v>
      </c>
      <c r="GA16" s="61">
        <v>45693</v>
      </c>
      <c r="GB16" s="61">
        <v>45694</v>
      </c>
      <c r="GC16" s="61">
        <v>45695</v>
      </c>
      <c r="GD16" s="61">
        <v>45698</v>
      </c>
      <c r="GE16" s="61">
        <v>45699</v>
      </c>
      <c r="GF16" s="61">
        <v>45700</v>
      </c>
      <c r="GG16" s="61">
        <v>45701</v>
      </c>
      <c r="GH16" s="61">
        <v>45702</v>
      </c>
      <c r="GI16" s="61">
        <v>45705</v>
      </c>
      <c r="GJ16" s="61">
        <v>45706</v>
      </c>
      <c r="GK16" s="61">
        <v>45707</v>
      </c>
      <c r="GL16" s="61">
        <v>45708</v>
      </c>
      <c r="GM16" s="61">
        <v>45709</v>
      </c>
      <c r="GN16" s="61">
        <v>45712</v>
      </c>
      <c r="GO16" s="61">
        <v>45713</v>
      </c>
      <c r="GP16" s="61">
        <v>45714</v>
      </c>
      <c r="GQ16" s="61">
        <v>45715</v>
      </c>
      <c r="GR16" s="61">
        <v>45716</v>
      </c>
      <c r="GS16" s="61">
        <v>45719</v>
      </c>
      <c r="GT16" s="61">
        <v>45720</v>
      </c>
      <c r="GU16" s="61">
        <v>45721</v>
      </c>
      <c r="GV16" s="61">
        <v>45722</v>
      </c>
      <c r="GW16" s="61">
        <v>45723</v>
      </c>
      <c r="GX16" s="61">
        <v>45726</v>
      </c>
      <c r="GY16" s="61">
        <v>45727</v>
      </c>
      <c r="GZ16" s="61">
        <v>45728</v>
      </c>
      <c r="HA16" s="61">
        <v>45729</v>
      </c>
      <c r="HB16" s="61">
        <v>45730</v>
      </c>
      <c r="HC16" s="61">
        <v>45733</v>
      </c>
      <c r="HD16" s="61">
        <v>45734</v>
      </c>
      <c r="HE16" s="61">
        <v>45735</v>
      </c>
      <c r="HF16" s="61">
        <v>45736</v>
      </c>
      <c r="HG16" s="61">
        <v>45737</v>
      </c>
      <c r="HH16" s="61">
        <v>45740</v>
      </c>
      <c r="HI16" s="61">
        <v>45741</v>
      </c>
      <c r="HJ16" s="61">
        <v>45742</v>
      </c>
      <c r="HK16" s="61">
        <v>45743</v>
      </c>
      <c r="HL16" s="61">
        <v>45744</v>
      </c>
      <c r="HM16" s="61">
        <v>45747</v>
      </c>
      <c r="HN16" s="61">
        <v>45748</v>
      </c>
      <c r="HO16" s="61">
        <v>45749</v>
      </c>
      <c r="HP16" s="61">
        <v>45750</v>
      </c>
      <c r="HQ16" s="61">
        <v>45751</v>
      </c>
      <c r="HR16" s="61">
        <v>45754</v>
      </c>
      <c r="HS16" s="61">
        <v>45755</v>
      </c>
      <c r="HT16" s="61">
        <v>45756</v>
      </c>
      <c r="HU16" s="61">
        <v>45757</v>
      </c>
      <c r="HV16" s="61">
        <v>45758</v>
      </c>
      <c r="HW16" s="61">
        <v>45761</v>
      </c>
      <c r="HX16" s="61">
        <v>45762</v>
      </c>
      <c r="HY16" s="61">
        <v>45763</v>
      </c>
      <c r="HZ16" s="61">
        <v>45764</v>
      </c>
      <c r="IA16" s="61">
        <v>45765</v>
      </c>
      <c r="IB16" s="61">
        <v>45769</v>
      </c>
      <c r="IC16" s="61">
        <v>45770</v>
      </c>
      <c r="ID16" s="61">
        <v>45771</v>
      </c>
      <c r="IE16" s="61">
        <v>45772</v>
      </c>
      <c r="IF16" s="61">
        <v>45775</v>
      </c>
      <c r="IG16" s="61">
        <v>45776</v>
      </c>
      <c r="IH16" s="61">
        <v>45777</v>
      </c>
      <c r="II16" s="61">
        <v>45779</v>
      </c>
      <c r="IJ16" s="61">
        <v>45782</v>
      </c>
      <c r="IK16" s="61">
        <v>45783</v>
      </c>
      <c r="IL16" s="61">
        <v>45784</v>
      </c>
      <c r="IM16" s="61">
        <v>45786</v>
      </c>
      <c r="IN16" s="61">
        <v>45789</v>
      </c>
      <c r="IO16" s="61">
        <v>45790</v>
      </c>
      <c r="IP16" s="61">
        <v>45791</v>
      </c>
      <c r="IQ16" s="61">
        <v>45792</v>
      </c>
      <c r="IR16" s="61">
        <v>45793</v>
      </c>
      <c r="IS16" s="61">
        <v>45796</v>
      </c>
      <c r="IT16" s="61">
        <v>45797</v>
      </c>
      <c r="IU16" s="61">
        <v>45798</v>
      </c>
      <c r="IV16" s="61">
        <v>45799</v>
      </c>
      <c r="IW16" s="61">
        <v>45800</v>
      </c>
      <c r="IX16" s="61">
        <v>45803</v>
      </c>
      <c r="IY16" s="61">
        <v>45804</v>
      </c>
      <c r="IZ16" s="61">
        <v>45805</v>
      </c>
      <c r="JA16" s="61">
        <v>45807</v>
      </c>
      <c r="JB16" s="61">
        <v>45810</v>
      </c>
      <c r="JC16" s="61">
        <v>45811</v>
      </c>
      <c r="JD16" s="61">
        <v>45812</v>
      </c>
      <c r="JE16" s="61">
        <v>45813</v>
      </c>
      <c r="JF16" s="61">
        <v>45814</v>
      </c>
      <c r="JG16" s="61">
        <v>45818</v>
      </c>
      <c r="JH16" s="61">
        <v>45819</v>
      </c>
      <c r="JI16" s="61">
        <v>45820</v>
      </c>
      <c r="JJ16" s="61">
        <v>45821</v>
      </c>
      <c r="JK16" s="61">
        <v>45824</v>
      </c>
      <c r="JL16" s="61">
        <v>45825</v>
      </c>
      <c r="JM16" s="61">
        <v>45826</v>
      </c>
      <c r="JN16" s="61">
        <v>45827</v>
      </c>
      <c r="JO16" s="61">
        <v>45828</v>
      </c>
      <c r="JP16" s="61">
        <v>45831</v>
      </c>
      <c r="JQ16" s="61">
        <v>45832</v>
      </c>
      <c r="JR16" s="61">
        <v>45833</v>
      </c>
      <c r="JS16" s="61">
        <v>45834</v>
      </c>
      <c r="JT16" s="61">
        <v>45835</v>
      </c>
      <c r="JU16" s="61">
        <v>45838</v>
      </c>
      <c r="JV16" s="61">
        <v>45839</v>
      </c>
      <c r="JW16" s="61">
        <v>45840</v>
      </c>
      <c r="JX16" s="61">
        <v>45841</v>
      </c>
      <c r="JY16" s="61">
        <v>45842</v>
      </c>
      <c r="JZ16" s="61">
        <v>45845</v>
      </c>
      <c r="KA16" s="61">
        <v>45846</v>
      </c>
      <c r="KB16" s="61">
        <v>45847</v>
      </c>
      <c r="KC16" s="61">
        <v>45848</v>
      </c>
      <c r="KD16" s="61">
        <v>45849</v>
      </c>
      <c r="KE16" s="61">
        <v>45853</v>
      </c>
      <c r="KF16" s="61">
        <v>45854</v>
      </c>
      <c r="KG16" s="61">
        <v>45855</v>
      </c>
      <c r="KH16" s="61">
        <v>45856</v>
      </c>
      <c r="KI16" s="61">
        <v>45859</v>
      </c>
      <c r="KJ16" s="61">
        <v>45860</v>
      </c>
      <c r="KK16" s="61">
        <v>45861</v>
      </c>
      <c r="KL16" s="61">
        <v>45862</v>
      </c>
      <c r="KM16" s="61">
        <v>45863</v>
      </c>
      <c r="KN16" s="61">
        <v>45866</v>
      </c>
      <c r="KO16" s="61">
        <v>45867</v>
      </c>
      <c r="KP16" s="61">
        <v>45868</v>
      </c>
      <c r="KQ16" s="61">
        <v>45869</v>
      </c>
      <c r="KR16" s="61">
        <v>45870</v>
      </c>
      <c r="KS16" s="61">
        <v>45873</v>
      </c>
      <c r="KT16" s="61">
        <v>45874</v>
      </c>
      <c r="KU16" s="61">
        <v>45875</v>
      </c>
      <c r="KV16" s="61">
        <v>45876</v>
      </c>
      <c r="KW16" s="61">
        <v>45877</v>
      </c>
      <c r="KX16" s="61">
        <v>45880</v>
      </c>
      <c r="KY16" s="61">
        <v>45881</v>
      </c>
      <c r="KZ16" s="61">
        <v>45882</v>
      </c>
      <c r="LA16" s="61">
        <v>45883</v>
      </c>
      <c r="LB16" s="61">
        <v>45887</v>
      </c>
      <c r="LC16" s="61">
        <v>45888</v>
      </c>
      <c r="LD16" s="61">
        <v>45889</v>
      </c>
      <c r="LE16" s="61">
        <v>45890</v>
      </c>
      <c r="LF16" s="61">
        <v>45891</v>
      </c>
      <c r="LG16" s="61">
        <v>45894</v>
      </c>
      <c r="LH16" s="61">
        <v>45895</v>
      </c>
      <c r="LI16" s="61">
        <v>45896</v>
      </c>
      <c r="LJ16" s="61">
        <v>45897</v>
      </c>
      <c r="LK16" s="61">
        <v>45898</v>
      </c>
      <c r="LL16" s="61">
        <v>45901</v>
      </c>
      <c r="LM16" s="61">
        <v>45902</v>
      </c>
      <c r="LN16" s="61">
        <v>45903</v>
      </c>
      <c r="LO16" s="61">
        <v>45904</v>
      </c>
      <c r="LP16" s="61">
        <v>45905</v>
      </c>
      <c r="LQ16" s="61">
        <v>45908</v>
      </c>
      <c r="LR16" s="61">
        <v>45909</v>
      </c>
      <c r="LS16" s="61">
        <v>45910</v>
      </c>
      <c r="LT16" s="61">
        <v>45911</v>
      </c>
      <c r="LU16" s="61">
        <v>45912</v>
      </c>
      <c r="LV16" s="61">
        <v>45915</v>
      </c>
      <c r="LW16" s="61">
        <v>45916</v>
      </c>
      <c r="LX16" s="61">
        <v>45917</v>
      </c>
      <c r="LY16" s="61">
        <v>45918</v>
      </c>
      <c r="LZ16" s="61">
        <v>45919</v>
      </c>
      <c r="MA16" s="61">
        <v>45922</v>
      </c>
      <c r="MB16" s="61">
        <v>45923</v>
      </c>
      <c r="MC16" s="61">
        <v>45924</v>
      </c>
      <c r="MD16" s="61">
        <v>45925</v>
      </c>
      <c r="ME16" s="61">
        <v>45926</v>
      </c>
      <c r="MF16" s="61">
        <v>45929</v>
      </c>
      <c r="MG16" s="61">
        <v>45930</v>
      </c>
      <c r="MH16" s="61">
        <v>45931</v>
      </c>
      <c r="MI16" s="61">
        <v>45932</v>
      </c>
      <c r="MJ16" s="61">
        <v>45933</v>
      </c>
      <c r="MK16" s="61">
        <v>45936</v>
      </c>
      <c r="ML16" s="61">
        <v>45937</v>
      </c>
      <c r="MM16" s="61">
        <v>45938</v>
      </c>
      <c r="MN16" s="61">
        <v>45939</v>
      </c>
      <c r="MO16" s="61">
        <v>45940</v>
      </c>
      <c r="MP16" s="61">
        <v>45943</v>
      </c>
      <c r="MQ16" s="61">
        <v>45944</v>
      </c>
      <c r="MR16" s="61">
        <v>45945</v>
      </c>
      <c r="MS16" s="61">
        <v>45946</v>
      </c>
      <c r="MT16" s="61">
        <v>45947</v>
      </c>
      <c r="MU16" s="61">
        <v>45950</v>
      </c>
      <c r="MV16" s="61">
        <v>45951</v>
      </c>
      <c r="MW16" s="61">
        <v>45952</v>
      </c>
      <c r="MX16" s="61">
        <v>45953</v>
      </c>
      <c r="MY16" s="61">
        <v>45954</v>
      </c>
      <c r="MZ16" s="61">
        <v>45957</v>
      </c>
      <c r="NA16" s="61">
        <v>45958</v>
      </c>
      <c r="NB16" s="61">
        <v>45959</v>
      </c>
      <c r="NC16" s="61">
        <v>45960</v>
      </c>
      <c r="ND16" s="61">
        <v>45961</v>
      </c>
      <c r="NE16" s="61">
        <v>45964</v>
      </c>
      <c r="NF16" s="61">
        <v>45965</v>
      </c>
      <c r="NG16" s="61">
        <v>45966</v>
      </c>
      <c r="NH16" s="61">
        <v>45967</v>
      </c>
      <c r="NI16" s="61">
        <v>45968</v>
      </c>
      <c r="NJ16" s="61">
        <v>45971</v>
      </c>
      <c r="NK16" s="61">
        <v>45973</v>
      </c>
      <c r="NL16" s="62">
        <v>45974</v>
      </c>
      <c r="NM16" s="62">
        <v>45975</v>
      </c>
      <c r="NN16" s="62">
        <v>45978</v>
      </c>
      <c r="NO16" s="62">
        <v>45979</v>
      </c>
      <c r="NP16" s="62">
        <v>45980</v>
      </c>
      <c r="NQ16" s="62">
        <v>45981</v>
      </c>
      <c r="NR16" s="62">
        <v>45982</v>
      </c>
      <c r="NS16" s="62">
        <v>45985</v>
      </c>
      <c r="NT16" s="62">
        <v>45986</v>
      </c>
      <c r="NU16" s="62">
        <v>45987</v>
      </c>
      <c r="NV16" s="62">
        <v>45988</v>
      </c>
      <c r="NW16" s="62">
        <v>45989</v>
      </c>
      <c r="NX16" s="62">
        <v>45992</v>
      </c>
      <c r="NY16" s="62">
        <v>45993</v>
      </c>
      <c r="NZ16" s="62">
        <v>45994</v>
      </c>
      <c r="OA16" s="62">
        <v>45995</v>
      </c>
      <c r="OB16" s="62">
        <v>45996</v>
      </c>
      <c r="OC16" s="62">
        <v>45999</v>
      </c>
      <c r="OD16" s="62">
        <v>46000</v>
      </c>
      <c r="OE16" s="62">
        <v>46001</v>
      </c>
      <c r="OF16" s="62">
        <v>46002</v>
      </c>
      <c r="OG16" s="62">
        <v>46003</v>
      </c>
      <c r="OH16" s="62">
        <v>46006</v>
      </c>
      <c r="OI16" s="62">
        <v>46007</v>
      </c>
      <c r="OJ16" s="62">
        <v>46008</v>
      </c>
      <c r="OK16" s="62">
        <v>46009</v>
      </c>
      <c r="OL16" s="62">
        <v>46010</v>
      </c>
      <c r="OM16" s="62">
        <v>46013</v>
      </c>
      <c r="ON16" s="62">
        <v>46014</v>
      </c>
      <c r="OO16" s="62">
        <v>46015</v>
      </c>
      <c r="OP16" s="62">
        <v>46017</v>
      </c>
      <c r="OQ16" s="62">
        <v>46020</v>
      </c>
      <c r="OR16" s="62">
        <v>46021</v>
      </c>
      <c r="OS16" s="62">
        <v>46022</v>
      </c>
      <c r="OT16" s="62">
        <v>46024</v>
      </c>
      <c r="OU16" s="62">
        <v>46027</v>
      </c>
      <c r="OV16" s="62">
        <v>46028</v>
      </c>
      <c r="OW16" s="62">
        <v>46029</v>
      </c>
      <c r="OX16" s="62">
        <v>46030</v>
      </c>
      <c r="OY16" s="62">
        <v>46031</v>
      </c>
      <c r="OZ16" s="62">
        <v>46034</v>
      </c>
      <c r="PA16" s="62">
        <v>46035</v>
      </c>
      <c r="PB16" s="62">
        <v>46036</v>
      </c>
      <c r="PC16" s="62">
        <v>46037</v>
      </c>
      <c r="PD16" s="62">
        <v>46038</v>
      </c>
      <c r="PE16" s="62">
        <v>46041</v>
      </c>
      <c r="PF16" s="62">
        <v>46042</v>
      </c>
      <c r="PG16" s="62">
        <v>46043</v>
      </c>
      <c r="PH16" s="62">
        <v>46044</v>
      </c>
      <c r="PI16" s="62">
        <v>46045</v>
      </c>
      <c r="PJ16" s="62">
        <v>46048</v>
      </c>
      <c r="PK16" s="62">
        <v>46049</v>
      </c>
      <c r="PL16" s="62">
        <v>46050</v>
      </c>
      <c r="PM16" s="62">
        <v>46051</v>
      </c>
      <c r="PN16" s="62">
        <v>46052</v>
      </c>
      <c r="PO16" s="62">
        <v>46055</v>
      </c>
      <c r="PP16" s="62">
        <v>46056</v>
      </c>
      <c r="PQ16" s="62">
        <v>46057</v>
      </c>
      <c r="PR16" s="62">
        <v>46058</v>
      </c>
      <c r="PS16" s="62">
        <v>46059</v>
      </c>
      <c r="PT16" s="62">
        <v>46062</v>
      </c>
      <c r="PU16" s="62">
        <v>46063</v>
      </c>
      <c r="PV16" s="62">
        <v>46064</v>
      </c>
      <c r="PW16" s="62">
        <v>46065</v>
      </c>
      <c r="PX16" s="62">
        <v>46066</v>
      </c>
      <c r="PY16" s="62">
        <v>46069</v>
      </c>
      <c r="PZ16" s="62">
        <v>46070</v>
      </c>
      <c r="QA16" s="62">
        <v>46071</v>
      </c>
      <c r="QB16" s="62">
        <v>46072</v>
      </c>
      <c r="QC16" s="62">
        <v>46073</v>
      </c>
      <c r="QD16" s="62">
        <v>46076</v>
      </c>
      <c r="QE16" s="62">
        <v>46077</v>
      </c>
      <c r="QF16" s="62">
        <v>46078</v>
      </c>
      <c r="QG16" s="62">
        <v>46079</v>
      </c>
      <c r="QH16" s="62">
        <v>46080</v>
      </c>
      <c r="QI16" s="62">
        <v>46083</v>
      </c>
      <c r="QJ16" s="62">
        <v>46084</v>
      </c>
      <c r="QK16" s="62">
        <v>46085</v>
      </c>
      <c r="QL16" s="62">
        <v>46086</v>
      </c>
      <c r="QM16" s="62">
        <v>46087</v>
      </c>
      <c r="QN16" s="62">
        <v>46090</v>
      </c>
      <c r="QO16" s="62">
        <v>46091</v>
      </c>
      <c r="QP16" s="62">
        <v>46092</v>
      </c>
      <c r="QQ16" s="62">
        <v>46093</v>
      </c>
      <c r="QR16" s="62">
        <v>46094</v>
      </c>
      <c r="QS16" s="62">
        <v>46097</v>
      </c>
      <c r="QT16" s="62">
        <v>46098</v>
      </c>
      <c r="QU16" s="62">
        <v>46099</v>
      </c>
      <c r="QV16" s="62">
        <v>46100</v>
      </c>
      <c r="QW16" s="62">
        <v>46101</v>
      </c>
      <c r="QX16" s="62">
        <v>46104</v>
      </c>
      <c r="QY16" s="62">
        <v>46105</v>
      </c>
      <c r="QZ16" s="62">
        <v>46106</v>
      </c>
      <c r="RA16" s="62">
        <v>46107</v>
      </c>
      <c r="RB16" s="62">
        <v>46108</v>
      </c>
      <c r="RC16" s="62">
        <v>46111</v>
      </c>
      <c r="RD16" s="62">
        <v>46112</v>
      </c>
      <c r="RE16" s="62">
        <v>46113</v>
      </c>
      <c r="RF16" s="62">
        <v>46114</v>
      </c>
      <c r="RG16" s="62">
        <v>46115</v>
      </c>
      <c r="RH16" s="62">
        <v>46119</v>
      </c>
      <c r="RI16" s="62">
        <v>46120</v>
      </c>
      <c r="RJ16" s="62">
        <v>46121</v>
      </c>
      <c r="RK16" s="62">
        <v>46122</v>
      </c>
      <c r="RL16" s="62">
        <v>46125</v>
      </c>
      <c r="RM16" s="62">
        <v>46126</v>
      </c>
      <c r="RN16" s="62">
        <v>46127</v>
      </c>
      <c r="RO16" s="62">
        <v>46128</v>
      </c>
      <c r="RP16" s="62">
        <v>46129</v>
      </c>
      <c r="RQ16" s="62">
        <v>46132</v>
      </c>
      <c r="RR16" s="62">
        <v>46133</v>
      </c>
      <c r="RS16" s="62">
        <v>46134</v>
      </c>
      <c r="RT16" s="62">
        <v>46135</v>
      </c>
      <c r="RU16" s="62">
        <v>46136</v>
      </c>
      <c r="RV16" s="62">
        <v>46139</v>
      </c>
      <c r="RW16" s="62">
        <v>46140</v>
      </c>
      <c r="RX16" s="62">
        <v>46141</v>
      </c>
      <c r="RY16" s="62">
        <v>46142</v>
      </c>
      <c r="RZ16" s="62">
        <v>46146</v>
      </c>
      <c r="SA16" s="62">
        <v>46147</v>
      </c>
      <c r="SB16" s="62">
        <v>46148</v>
      </c>
      <c r="SC16" s="62">
        <v>46149</v>
      </c>
      <c r="SD16" s="62">
        <v>46153</v>
      </c>
      <c r="SE16" s="62">
        <v>46154</v>
      </c>
      <c r="SF16" s="62">
        <v>46155</v>
      </c>
      <c r="SG16" s="62">
        <v>46157</v>
      </c>
      <c r="SH16" s="62">
        <v>46160</v>
      </c>
      <c r="SI16" s="62">
        <v>46161</v>
      </c>
      <c r="SJ16" s="62">
        <v>46162</v>
      </c>
      <c r="SK16" s="62">
        <v>46163</v>
      </c>
      <c r="SL16" s="62">
        <v>46164</v>
      </c>
      <c r="SM16" s="62">
        <v>46168</v>
      </c>
      <c r="SN16" s="62">
        <v>46169</v>
      </c>
      <c r="SO16" s="62">
        <v>46170</v>
      </c>
      <c r="SP16" s="62">
        <v>46171</v>
      </c>
      <c r="SQ16" s="62">
        <v>46174</v>
      </c>
      <c r="SR16" s="62">
        <v>46175</v>
      </c>
      <c r="SS16" s="62">
        <v>46176</v>
      </c>
      <c r="ST16" s="62">
        <v>46177</v>
      </c>
      <c r="SU16" s="62">
        <v>46178</v>
      </c>
      <c r="SV16" s="62">
        <v>46181</v>
      </c>
      <c r="SW16" s="62">
        <v>46182</v>
      </c>
      <c r="SX16" s="62">
        <v>46183</v>
      </c>
      <c r="SY16" s="62">
        <v>46184</v>
      </c>
      <c r="SZ16" s="62">
        <v>46185</v>
      </c>
      <c r="TA16" s="62">
        <v>46188</v>
      </c>
      <c r="TB16" s="62">
        <v>46189</v>
      </c>
      <c r="TC16" s="62">
        <v>46190</v>
      </c>
      <c r="TD16" s="62">
        <v>46191</v>
      </c>
      <c r="TE16" s="62">
        <v>46192</v>
      </c>
      <c r="TF16" s="62">
        <v>46195</v>
      </c>
      <c r="TG16" s="62">
        <v>46196</v>
      </c>
      <c r="TH16" s="62">
        <v>46197</v>
      </c>
      <c r="TI16" s="62">
        <v>46198</v>
      </c>
      <c r="TJ16" s="62">
        <v>46199</v>
      </c>
      <c r="TK16" s="62">
        <v>46202</v>
      </c>
      <c r="TL16" s="62"/>
      <c r="TM16" s="62"/>
    </row>
    <row r="17" spans="1:532" s="5" customFormat="1" ht="18" customHeight="1" x14ac:dyDescent="0.25">
      <c r="A17" s="87" t="s">
        <v>37</v>
      </c>
      <c r="B17" s="85"/>
      <c r="C17" s="96"/>
      <c r="D17" s="95">
        <v>18</v>
      </c>
      <c r="E17" s="50">
        <f>D17-F17</f>
        <v>0</v>
      </c>
      <c r="F17" s="45">
        <f>NETWORKDAYS.INTL(H17,I17,1,Paramètres!$J$3:$J$143)</f>
        <v>18</v>
      </c>
      <c r="G17" s="76">
        <v>2</v>
      </c>
      <c r="H17" s="77">
        <v>45432</v>
      </c>
      <c r="I17" s="78">
        <v>45455</v>
      </c>
      <c r="J17" s="59"/>
      <c r="K17" s="38">
        <f t="shared" ref="K17:T25" si="37">IF(MEDIAN($H17,$I17,K$16)=K$16,$G17,0)</f>
        <v>2</v>
      </c>
      <c r="L17" s="38">
        <f t="shared" si="37"/>
        <v>2</v>
      </c>
      <c r="M17" s="38">
        <f t="shared" si="37"/>
        <v>2</v>
      </c>
      <c r="N17" s="38">
        <f t="shared" si="37"/>
        <v>2</v>
      </c>
      <c r="O17" s="38">
        <f t="shared" si="37"/>
        <v>2</v>
      </c>
      <c r="P17" s="38">
        <f t="shared" si="37"/>
        <v>2</v>
      </c>
      <c r="Q17" s="38">
        <f t="shared" si="37"/>
        <v>2</v>
      </c>
      <c r="R17" s="38">
        <f t="shared" si="37"/>
        <v>2</v>
      </c>
      <c r="S17" s="38">
        <f t="shared" si="37"/>
        <v>0</v>
      </c>
      <c r="T17" s="38">
        <f t="shared" si="37"/>
        <v>0</v>
      </c>
      <c r="U17" s="38">
        <f t="shared" ref="U17:AD25" si="38">IF(MEDIAN($H17,$I17,U$16)=U$16,$G17,0)</f>
        <v>0</v>
      </c>
      <c r="V17" s="38">
        <f t="shared" si="38"/>
        <v>0</v>
      </c>
      <c r="W17" s="38">
        <f t="shared" si="38"/>
        <v>0</v>
      </c>
      <c r="X17" s="38">
        <f t="shared" si="38"/>
        <v>0</v>
      </c>
      <c r="Y17" s="38">
        <f t="shared" si="38"/>
        <v>0</v>
      </c>
      <c r="Z17" s="38">
        <f t="shared" si="38"/>
        <v>0</v>
      </c>
      <c r="AA17" s="38">
        <f t="shared" si="38"/>
        <v>0</v>
      </c>
      <c r="AB17" s="38">
        <f t="shared" si="38"/>
        <v>0</v>
      </c>
      <c r="AC17" s="38">
        <f t="shared" si="38"/>
        <v>0</v>
      </c>
      <c r="AD17" s="38">
        <f t="shared" si="38"/>
        <v>0</v>
      </c>
      <c r="AE17" s="38">
        <f t="shared" ref="AE17:AN25" si="39">IF(MEDIAN($H17,$I17,AE$16)=AE$16,$G17,0)</f>
        <v>0</v>
      </c>
      <c r="AF17" s="38">
        <f t="shared" si="39"/>
        <v>0</v>
      </c>
      <c r="AG17" s="38">
        <f t="shared" si="39"/>
        <v>0</v>
      </c>
      <c r="AH17" s="38">
        <f t="shared" si="39"/>
        <v>0</v>
      </c>
      <c r="AI17" s="38">
        <f t="shared" si="39"/>
        <v>0</v>
      </c>
      <c r="AJ17" s="38">
        <f t="shared" si="39"/>
        <v>0</v>
      </c>
      <c r="AK17" s="38">
        <f t="shared" si="39"/>
        <v>0</v>
      </c>
      <c r="AL17" s="38">
        <f t="shared" si="39"/>
        <v>0</v>
      </c>
      <c r="AM17" s="38">
        <f t="shared" si="39"/>
        <v>0</v>
      </c>
      <c r="AN17" s="38">
        <f t="shared" si="39"/>
        <v>0</v>
      </c>
      <c r="AO17" s="38">
        <f t="shared" ref="AO17:AX25" si="40">IF(MEDIAN($H17,$I17,AO$16)=AO$16,$G17,0)</f>
        <v>0</v>
      </c>
      <c r="AP17" s="38">
        <f t="shared" si="40"/>
        <v>0</v>
      </c>
      <c r="AQ17" s="38">
        <f t="shared" si="40"/>
        <v>0</v>
      </c>
      <c r="AR17" s="38">
        <f t="shared" si="40"/>
        <v>0</v>
      </c>
      <c r="AS17" s="38">
        <f t="shared" si="40"/>
        <v>0</v>
      </c>
      <c r="AT17" s="38">
        <f t="shared" si="40"/>
        <v>0</v>
      </c>
      <c r="AU17" s="38">
        <f t="shared" si="40"/>
        <v>0</v>
      </c>
      <c r="AV17" s="38">
        <f t="shared" si="40"/>
        <v>0</v>
      </c>
      <c r="AW17" s="38">
        <f t="shared" si="40"/>
        <v>0</v>
      </c>
      <c r="AX17" s="38">
        <f t="shared" si="40"/>
        <v>0</v>
      </c>
      <c r="AY17" s="38">
        <f t="shared" ref="AY17:BH25" si="41">IF(MEDIAN($H17,$I17,AY$16)=AY$16,$G17,0)</f>
        <v>0</v>
      </c>
      <c r="AZ17" s="38">
        <f t="shared" si="41"/>
        <v>0</v>
      </c>
      <c r="BA17" s="38">
        <f t="shared" si="41"/>
        <v>0</v>
      </c>
      <c r="BB17" s="38">
        <f t="shared" si="41"/>
        <v>0</v>
      </c>
      <c r="BC17" s="38">
        <f t="shared" si="41"/>
        <v>0</v>
      </c>
      <c r="BD17" s="38">
        <f t="shared" si="41"/>
        <v>0</v>
      </c>
      <c r="BE17" s="38">
        <f t="shared" si="41"/>
        <v>0</v>
      </c>
      <c r="BF17" s="38">
        <f t="shared" si="41"/>
        <v>0</v>
      </c>
      <c r="BG17" s="38">
        <f t="shared" si="41"/>
        <v>0</v>
      </c>
      <c r="BH17" s="38">
        <f t="shared" si="41"/>
        <v>0</v>
      </c>
      <c r="BI17" s="38">
        <f t="shared" ref="BI17:BR25" si="42">IF(MEDIAN($H17,$I17,BI$16)=BI$16,$G17,0)</f>
        <v>0</v>
      </c>
      <c r="BJ17" s="38">
        <f t="shared" si="42"/>
        <v>0</v>
      </c>
      <c r="BK17" s="38">
        <f t="shared" si="42"/>
        <v>0</v>
      </c>
      <c r="BL17" s="38">
        <f t="shared" si="42"/>
        <v>0</v>
      </c>
      <c r="BM17" s="38">
        <f t="shared" si="42"/>
        <v>0</v>
      </c>
      <c r="BN17" s="38">
        <f t="shared" si="42"/>
        <v>0</v>
      </c>
      <c r="BO17" s="38">
        <f t="shared" si="42"/>
        <v>0</v>
      </c>
      <c r="BP17" s="38">
        <f t="shared" si="42"/>
        <v>0</v>
      </c>
      <c r="BQ17" s="38">
        <f t="shared" si="42"/>
        <v>0</v>
      </c>
      <c r="BR17" s="38">
        <f t="shared" si="42"/>
        <v>0</v>
      </c>
      <c r="BS17" s="38">
        <f t="shared" ref="BS17:CB25" si="43">IF(MEDIAN($H17,$I17,BS$16)=BS$16,$G17,0)</f>
        <v>0</v>
      </c>
      <c r="BT17" s="38">
        <f t="shared" si="43"/>
        <v>0</v>
      </c>
      <c r="BU17" s="38">
        <f t="shared" si="43"/>
        <v>0</v>
      </c>
      <c r="BV17" s="38">
        <f t="shared" si="43"/>
        <v>0</v>
      </c>
      <c r="BW17" s="38">
        <f t="shared" si="43"/>
        <v>0</v>
      </c>
      <c r="BX17" s="38">
        <f t="shared" si="43"/>
        <v>0</v>
      </c>
      <c r="BY17" s="38">
        <f t="shared" si="43"/>
        <v>0</v>
      </c>
      <c r="BZ17" s="38">
        <f t="shared" si="43"/>
        <v>0</v>
      </c>
      <c r="CA17" s="38">
        <f t="shared" si="43"/>
        <v>0</v>
      </c>
      <c r="CB17" s="38">
        <f t="shared" si="43"/>
        <v>0</v>
      </c>
      <c r="CC17" s="38">
        <f t="shared" ref="CC17:CL25" si="44">IF(MEDIAN($H17,$I17,CC$16)=CC$16,$G17,0)</f>
        <v>0</v>
      </c>
      <c r="CD17" s="38">
        <f t="shared" si="44"/>
        <v>0</v>
      </c>
      <c r="CE17" s="38">
        <f t="shared" si="44"/>
        <v>0</v>
      </c>
      <c r="CF17" s="38">
        <f t="shared" si="44"/>
        <v>0</v>
      </c>
      <c r="CG17" s="38">
        <f t="shared" si="44"/>
        <v>0</v>
      </c>
      <c r="CH17" s="38">
        <f t="shared" si="44"/>
        <v>0</v>
      </c>
      <c r="CI17" s="38">
        <f t="shared" si="44"/>
        <v>0</v>
      </c>
      <c r="CJ17" s="38">
        <f t="shared" si="44"/>
        <v>0</v>
      </c>
      <c r="CK17" s="38">
        <f t="shared" si="44"/>
        <v>0</v>
      </c>
      <c r="CL17" s="38">
        <f t="shared" si="44"/>
        <v>0</v>
      </c>
      <c r="CM17" s="38">
        <f t="shared" ref="CM17:CV25" si="45">IF(MEDIAN($H17,$I17,CM$16)=CM$16,$G17,0)</f>
        <v>0</v>
      </c>
      <c r="CN17" s="38">
        <f t="shared" si="45"/>
        <v>0</v>
      </c>
      <c r="CO17" s="38">
        <f t="shared" si="45"/>
        <v>0</v>
      </c>
      <c r="CP17" s="38">
        <f t="shared" si="45"/>
        <v>0</v>
      </c>
      <c r="CQ17" s="38">
        <f t="shared" si="45"/>
        <v>0</v>
      </c>
      <c r="CR17" s="38">
        <f t="shared" si="45"/>
        <v>0</v>
      </c>
      <c r="CS17" s="38">
        <f t="shared" si="45"/>
        <v>0</v>
      </c>
      <c r="CT17" s="38">
        <f t="shared" si="45"/>
        <v>0</v>
      </c>
      <c r="CU17" s="38">
        <f t="shared" si="45"/>
        <v>0</v>
      </c>
      <c r="CV17" s="38">
        <f t="shared" si="45"/>
        <v>0</v>
      </c>
      <c r="CW17" s="38">
        <f t="shared" ref="CW17:DF25" si="46">IF(MEDIAN($H17,$I17,CW$16)=CW$16,$G17,0)</f>
        <v>0</v>
      </c>
      <c r="CX17" s="38">
        <f t="shared" si="46"/>
        <v>0</v>
      </c>
      <c r="CY17" s="38">
        <f t="shared" si="46"/>
        <v>0</v>
      </c>
      <c r="CZ17" s="38">
        <f t="shared" si="46"/>
        <v>0</v>
      </c>
      <c r="DA17" s="38">
        <f t="shared" si="46"/>
        <v>0</v>
      </c>
      <c r="DB17" s="38">
        <f t="shared" si="46"/>
        <v>0</v>
      </c>
      <c r="DC17" s="38">
        <f t="shared" si="46"/>
        <v>0</v>
      </c>
      <c r="DD17" s="38">
        <f t="shared" si="46"/>
        <v>0</v>
      </c>
      <c r="DE17" s="38">
        <f t="shared" si="46"/>
        <v>0</v>
      </c>
      <c r="DF17" s="38">
        <f t="shared" si="46"/>
        <v>0</v>
      </c>
      <c r="DG17" s="38">
        <f t="shared" ref="DG17:DP25" si="47">IF(MEDIAN($H17,$I17,DG$16)=DG$16,$G17,0)</f>
        <v>0</v>
      </c>
      <c r="DH17" s="38">
        <f t="shared" si="47"/>
        <v>0</v>
      </c>
      <c r="DI17" s="38">
        <f t="shared" si="47"/>
        <v>0</v>
      </c>
      <c r="DJ17" s="38">
        <f t="shared" si="47"/>
        <v>0</v>
      </c>
      <c r="DK17" s="38">
        <f t="shared" si="47"/>
        <v>0</v>
      </c>
      <c r="DL17" s="38">
        <f t="shared" si="47"/>
        <v>0</v>
      </c>
      <c r="DM17" s="38">
        <f t="shared" si="47"/>
        <v>0</v>
      </c>
      <c r="DN17" s="38">
        <f t="shared" si="47"/>
        <v>0</v>
      </c>
      <c r="DO17" s="38">
        <f t="shared" si="47"/>
        <v>0</v>
      </c>
      <c r="DP17" s="38">
        <f t="shared" si="47"/>
        <v>0</v>
      </c>
      <c r="DQ17" s="38">
        <f t="shared" ref="DQ17:DZ25" si="48">IF(MEDIAN($H17,$I17,DQ$16)=DQ$16,$G17,0)</f>
        <v>0</v>
      </c>
      <c r="DR17" s="38">
        <f t="shared" si="48"/>
        <v>0</v>
      </c>
      <c r="DS17" s="38">
        <f t="shared" si="48"/>
        <v>0</v>
      </c>
      <c r="DT17" s="38">
        <f t="shared" si="48"/>
        <v>0</v>
      </c>
      <c r="DU17" s="38">
        <f t="shared" si="48"/>
        <v>0</v>
      </c>
      <c r="DV17" s="38">
        <f t="shared" si="48"/>
        <v>0</v>
      </c>
      <c r="DW17" s="38">
        <f t="shared" si="48"/>
        <v>0</v>
      </c>
      <c r="DX17" s="38">
        <f t="shared" si="48"/>
        <v>0</v>
      </c>
      <c r="DY17" s="38">
        <f t="shared" si="48"/>
        <v>0</v>
      </c>
      <c r="DZ17" s="38">
        <f t="shared" si="48"/>
        <v>0</v>
      </c>
      <c r="EA17" s="38">
        <f t="shared" ref="EA17:EJ25" si="49">IF(MEDIAN($H17,$I17,EA$16)=EA$16,$G17,0)</f>
        <v>0</v>
      </c>
      <c r="EB17" s="38">
        <f t="shared" si="49"/>
        <v>0</v>
      </c>
      <c r="EC17" s="38">
        <f t="shared" si="49"/>
        <v>0</v>
      </c>
      <c r="ED17" s="38">
        <f t="shared" si="49"/>
        <v>0</v>
      </c>
      <c r="EE17" s="38">
        <f t="shared" si="49"/>
        <v>0</v>
      </c>
      <c r="EF17" s="38">
        <f t="shared" si="49"/>
        <v>0</v>
      </c>
      <c r="EG17" s="38">
        <f t="shared" si="49"/>
        <v>0</v>
      </c>
      <c r="EH17" s="38">
        <f t="shared" si="49"/>
        <v>0</v>
      </c>
      <c r="EI17" s="38">
        <f t="shared" si="49"/>
        <v>0</v>
      </c>
      <c r="EJ17" s="38">
        <f t="shared" si="49"/>
        <v>0</v>
      </c>
      <c r="EK17" s="38">
        <f t="shared" ref="EK17:ET25" si="50">IF(MEDIAN($H17,$I17,EK$16)=EK$16,$G17,0)</f>
        <v>0</v>
      </c>
      <c r="EL17" s="38">
        <f t="shared" si="50"/>
        <v>0</v>
      </c>
      <c r="EM17" s="38">
        <f t="shared" si="50"/>
        <v>0</v>
      </c>
      <c r="EN17" s="38">
        <f t="shared" si="50"/>
        <v>0</v>
      </c>
      <c r="EO17" s="38">
        <f t="shared" si="50"/>
        <v>0</v>
      </c>
      <c r="EP17" s="38">
        <f t="shared" si="50"/>
        <v>0</v>
      </c>
      <c r="EQ17" s="38">
        <f t="shared" si="50"/>
        <v>0</v>
      </c>
      <c r="ER17" s="38">
        <f t="shared" si="50"/>
        <v>0</v>
      </c>
      <c r="ES17" s="38">
        <f t="shared" si="50"/>
        <v>0</v>
      </c>
      <c r="ET17" s="38">
        <f t="shared" si="50"/>
        <v>0</v>
      </c>
      <c r="EU17" s="38">
        <f t="shared" ref="EU17:FD25" si="51">IF(MEDIAN($H17,$I17,EU$16)=EU$16,$G17,0)</f>
        <v>0</v>
      </c>
      <c r="EV17" s="38">
        <f t="shared" si="51"/>
        <v>0</v>
      </c>
      <c r="EW17" s="38">
        <f t="shared" si="51"/>
        <v>0</v>
      </c>
      <c r="EX17" s="38">
        <f t="shared" si="51"/>
        <v>0</v>
      </c>
      <c r="EY17" s="38">
        <f t="shared" si="51"/>
        <v>0</v>
      </c>
      <c r="EZ17" s="38">
        <f t="shared" si="51"/>
        <v>0</v>
      </c>
      <c r="FA17" s="38">
        <f t="shared" si="51"/>
        <v>0</v>
      </c>
      <c r="FB17" s="38">
        <f t="shared" si="51"/>
        <v>0</v>
      </c>
      <c r="FC17" s="38">
        <f t="shared" si="51"/>
        <v>0</v>
      </c>
      <c r="FD17" s="38">
        <f t="shared" si="51"/>
        <v>0</v>
      </c>
      <c r="FE17" s="38">
        <f t="shared" ref="FE17:FN25" si="52">IF(MEDIAN($H17,$I17,FE$16)=FE$16,$G17,0)</f>
        <v>0</v>
      </c>
      <c r="FF17" s="38">
        <f t="shared" si="52"/>
        <v>0</v>
      </c>
      <c r="FG17" s="38">
        <f t="shared" si="52"/>
        <v>0</v>
      </c>
      <c r="FH17" s="38">
        <f t="shared" si="52"/>
        <v>0</v>
      </c>
      <c r="FI17" s="38">
        <f t="shared" si="52"/>
        <v>0</v>
      </c>
      <c r="FJ17" s="38">
        <f t="shared" si="52"/>
        <v>0</v>
      </c>
      <c r="FK17" s="38">
        <f t="shared" si="52"/>
        <v>0</v>
      </c>
      <c r="FL17" s="38">
        <f t="shared" si="52"/>
        <v>0</v>
      </c>
      <c r="FM17" s="38">
        <f t="shared" si="52"/>
        <v>0</v>
      </c>
      <c r="FN17" s="38">
        <f t="shared" si="52"/>
        <v>0</v>
      </c>
      <c r="FO17" s="38">
        <f t="shared" ref="FO17:FX25" si="53">IF(MEDIAN($H17,$I17,FO$16)=FO$16,$G17,0)</f>
        <v>0</v>
      </c>
      <c r="FP17" s="38">
        <f t="shared" si="53"/>
        <v>0</v>
      </c>
      <c r="FQ17" s="38">
        <f t="shared" si="53"/>
        <v>0</v>
      </c>
      <c r="FR17" s="38">
        <f t="shared" si="53"/>
        <v>0</v>
      </c>
      <c r="FS17" s="38">
        <f t="shared" si="53"/>
        <v>0</v>
      </c>
      <c r="FT17" s="38">
        <f t="shared" si="53"/>
        <v>0</v>
      </c>
      <c r="FU17" s="38">
        <f t="shared" si="53"/>
        <v>0</v>
      </c>
      <c r="FV17" s="38">
        <f t="shared" si="53"/>
        <v>0</v>
      </c>
      <c r="FW17" s="38">
        <f t="shared" si="53"/>
        <v>0</v>
      </c>
      <c r="FX17" s="38">
        <f t="shared" si="53"/>
        <v>0</v>
      </c>
      <c r="FY17" s="38">
        <f t="shared" ref="FY17:GH25" si="54">IF(MEDIAN($H17,$I17,FY$16)=FY$16,$G17,0)</f>
        <v>0</v>
      </c>
      <c r="FZ17" s="38">
        <f t="shared" si="54"/>
        <v>0</v>
      </c>
      <c r="GA17" s="38">
        <f t="shared" si="54"/>
        <v>0</v>
      </c>
      <c r="GB17" s="38">
        <f t="shared" si="54"/>
        <v>0</v>
      </c>
      <c r="GC17" s="38">
        <f t="shared" si="54"/>
        <v>0</v>
      </c>
      <c r="GD17" s="38">
        <f t="shared" si="54"/>
        <v>0</v>
      </c>
      <c r="GE17" s="38">
        <f t="shared" si="54"/>
        <v>0</v>
      </c>
      <c r="GF17" s="38">
        <f t="shared" si="54"/>
        <v>0</v>
      </c>
      <c r="GG17" s="38">
        <f t="shared" si="54"/>
        <v>0</v>
      </c>
      <c r="GH17" s="38">
        <f t="shared" si="54"/>
        <v>0</v>
      </c>
      <c r="GI17" s="38">
        <f t="shared" ref="GI17:GR25" si="55">IF(MEDIAN($H17,$I17,GI$16)=GI$16,$G17,0)</f>
        <v>0</v>
      </c>
      <c r="GJ17" s="38">
        <f t="shared" si="55"/>
        <v>0</v>
      </c>
      <c r="GK17" s="38">
        <f t="shared" si="55"/>
        <v>0</v>
      </c>
      <c r="GL17" s="38">
        <f t="shared" si="55"/>
        <v>0</v>
      </c>
      <c r="GM17" s="38">
        <f t="shared" si="55"/>
        <v>0</v>
      </c>
      <c r="GN17" s="38">
        <f t="shared" si="55"/>
        <v>0</v>
      </c>
      <c r="GO17" s="38">
        <f t="shared" si="55"/>
        <v>0</v>
      </c>
      <c r="GP17" s="38">
        <f t="shared" si="55"/>
        <v>0</v>
      </c>
      <c r="GQ17" s="38">
        <f t="shared" si="55"/>
        <v>0</v>
      </c>
      <c r="GR17" s="38">
        <f t="shared" si="55"/>
        <v>0</v>
      </c>
      <c r="GS17" s="38">
        <f t="shared" ref="GS17:HB25" si="56">IF(MEDIAN($H17,$I17,GS$16)=GS$16,$G17,0)</f>
        <v>0</v>
      </c>
      <c r="GT17" s="38">
        <f t="shared" si="56"/>
        <v>0</v>
      </c>
      <c r="GU17" s="38">
        <f t="shared" si="56"/>
        <v>0</v>
      </c>
      <c r="GV17" s="38">
        <f t="shared" si="56"/>
        <v>0</v>
      </c>
      <c r="GW17" s="38">
        <f t="shared" si="56"/>
        <v>0</v>
      </c>
      <c r="GX17" s="38">
        <f t="shared" si="56"/>
        <v>0</v>
      </c>
      <c r="GY17" s="38">
        <f t="shared" si="56"/>
        <v>0</v>
      </c>
      <c r="GZ17" s="38">
        <f t="shared" si="56"/>
        <v>0</v>
      </c>
      <c r="HA17" s="38">
        <f t="shared" si="56"/>
        <v>0</v>
      </c>
      <c r="HB17" s="38">
        <f t="shared" si="56"/>
        <v>0</v>
      </c>
      <c r="HC17" s="38">
        <f t="shared" ref="HC17:HL25" si="57">IF(MEDIAN($H17,$I17,HC$16)=HC$16,$G17,0)</f>
        <v>0</v>
      </c>
      <c r="HD17" s="38">
        <f t="shared" si="57"/>
        <v>0</v>
      </c>
      <c r="HE17" s="38">
        <f t="shared" si="57"/>
        <v>0</v>
      </c>
      <c r="HF17" s="38">
        <f t="shared" si="57"/>
        <v>0</v>
      </c>
      <c r="HG17" s="38">
        <f t="shared" si="57"/>
        <v>0</v>
      </c>
      <c r="HH17" s="38">
        <f t="shared" si="57"/>
        <v>0</v>
      </c>
      <c r="HI17" s="38">
        <f t="shared" si="57"/>
        <v>0</v>
      </c>
      <c r="HJ17" s="38">
        <f t="shared" si="57"/>
        <v>0</v>
      </c>
      <c r="HK17" s="38">
        <f t="shared" si="57"/>
        <v>0</v>
      </c>
      <c r="HL17" s="38">
        <f t="shared" si="57"/>
        <v>0</v>
      </c>
      <c r="HM17" s="38">
        <f t="shared" ref="HM17:HV25" si="58">IF(MEDIAN($H17,$I17,HM$16)=HM$16,$G17,0)</f>
        <v>0</v>
      </c>
      <c r="HN17" s="38">
        <f t="shared" si="58"/>
        <v>0</v>
      </c>
      <c r="HO17" s="38">
        <f t="shared" si="58"/>
        <v>0</v>
      </c>
      <c r="HP17" s="38">
        <f t="shared" si="58"/>
        <v>0</v>
      </c>
      <c r="HQ17" s="38">
        <f t="shared" si="58"/>
        <v>0</v>
      </c>
      <c r="HR17" s="38">
        <f t="shared" si="58"/>
        <v>0</v>
      </c>
      <c r="HS17" s="38">
        <f t="shared" si="58"/>
        <v>0</v>
      </c>
      <c r="HT17" s="38">
        <f t="shared" si="58"/>
        <v>0</v>
      </c>
      <c r="HU17" s="38">
        <f t="shared" si="58"/>
        <v>0</v>
      </c>
      <c r="HV17" s="38">
        <f t="shared" si="58"/>
        <v>0</v>
      </c>
      <c r="HW17" s="38">
        <f t="shared" ref="HW17:IF25" si="59">IF(MEDIAN($H17,$I17,HW$16)=HW$16,$G17,0)</f>
        <v>0</v>
      </c>
      <c r="HX17" s="38">
        <f t="shared" si="59"/>
        <v>0</v>
      </c>
      <c r="HY17" s="38">
        <f t="shared" si="59"/>
        <v>0</v>
      </c>
      <c r="HZ17" s="38">
        <f t="shared" si="59"/>
        <v>0</v>
      </c>
      <c r="IA17" s="38">
        <f t="shared" si="59"/>
        <v>0</v>
      </c>
      <c r="IB17" s="38">
        <f t="shared" si="59"/>
        <v>0</v>
      </c>
      <c r="IC17" s="38">
        <f t="shared" si="59"/>
        <v>0</v>
      </c>
      <c r="ID17" s="38">
        <f t="shared" si="59"/>
        <v>0</v>
      </c>
      <c r="IE17" s="38">
        <f t="shared" si="59"/>
        <v>0</v>
      </c>
      <c r="IF17" s="38">
        <f t="shared" si="59"/>
        <v>0</v>
      </c>
      <c r="IG17" s="38">
        <f t="shared" ref="IG17:IP25" si="60">IF(MEDIAN($H17,$I17,IG$16)=IG$16,$G17,0)</f>
        <v>0</v>
      </c>
      <c r="IH17" s="38">
        <f t="shared" si="60"/>
        <v>0</v>
      </c>
      <c r="II17" s="38">
        <f t="shared" si="60"/>
        <v>0</v>
      </c>
      <c r="IJ17" s="38">
        <f t="shared" si="60"/>
        <v>0</v>
      </c>
      <c r="IK17" s="38">
        <f t="shared" si="60"/>
        <v>0</v>
      </c>
      <c r="IL17" s="38">
        <f t="shared" si="60"/>
        <v>0</v>
      </c>
      <c r="IM17" s="38">
        <f t="shared" si="60"/>
        <v>0</v>
      </c>
      <c r="IN17" s="38">
        <f t="shared" si="60"/>
        <v>0</v>
      </c>
      <c r="IO17" s="38">
        <f t="shared" si="60"/>
        <v>0</v>
      </c>
      <c r="IP17" s="38">
        <f t="shared" si="60"/>
        <v>0</v>
      </c>
      <c r="IQ17" s="38">
        <f t="shared" ref="IQ17:IZ25" si="61">IF(MEDIAN($H17,$I17,IQ$16)=IQ$16,$G17,0)</f>
        <v>0</v>
      </c>
      <c r="IR17" s="38">
        <f t="shared" si="61"/>
        <v>0</v>
      </c>
      <c r="IS17" s="38">
        <f t="shared" si="61"/>
        <v>0</v>
      </c>
      <c r="IT17" s="38">
        <f t="shared" si="61"/>
        <v>0</v>
      </c>
      <c r="IU17" s="38">
        <f t="shared" si="61"/>
        <v>0</v>
      </c>
      <c r="IV17" s="38">
        <f t="shared" si="61"/>
        <v>0</v>
      </c>
      <c r="IW17" s="38">
        <f t="shared" si="61"/>
        <v>0</v>
      </c>
      <c r="IX17" s="38">
        <f t="shared" si="61"/>
        <v>0</v>
      </c>
      <c r="IY17" s="38">
        <f t="shared" si="61"/>
        <v>0</v>
      </c>
      <c r="IZ17" s="38">
        <f t="shared" si="61"/>
        <v>0</v>
      </c>
      <c r="JA17" s="38">
        <f t="shared" ref="JA17:JJ25" si="62">IF(MEDIAN($H17,$I17,JA$16)=JA$16,$G17,0)</f>
        <v>0</v>
      </c>
      <c r="JB17" s="38">
        <f t="shared" si="62"/>
        <v>0</v>
      </c>
      <c r="JC17" s="38">
        <f t="shared" si="62"/>
        <v>0</v>
      </c>
      <c r="JD17" s="38">
        <f t="shared" si="62"/>
        <v>0</v>
      </c>
      <c r="JE17" s="38">
        <f t="shared" si="62"/>
        <v>0</v>
      </c>
      <c r="JF17" s="38">
        <f t="shared" si="62"/>
        <v>0</v>
      </c>
      <c r="JG17" s="38">
        <f t="shared" si="62"/>
        <v>0</v>
      </c>
      <c r="JH17" s="38">
        <f t="shared" si="62"/>
        <v>0</v>
      </c>
      <c r="JI17" s="38">
        <f t="shared" si="62"/>
        <v>0</v>
      </c>
      <c r="JJ17" s="38">
        <f t="shared" si="62"/>
        <v>0</v>
      </c>
      <c r="JK17" s="38">
        <f t="shared" ref="JK17:JT25" si="63">IF(MEDIAN($H17,$I17,JK$16)=JK$16,$G17,0)</f>
        <v>0</v>
      </c>
      <c r="JL17" s="38">
        <f t="shared" si="63"/>
        <v>0</v>
      </c>
      <c r="JM17" s="38">
        <f t="shared" si="63"/>
        <v>0</v>
      </c>
      <c r="JN17" s="38">
        <f t="shared" si="63"/>
        <v>0</v>
      </c>
      <c r="JO17" s="38">
        <f t="shared" si="63"/>
        <v>0</v>
      </c>
      <c r="JP17" s="38">
        <f t="shared" si="63"/>
        <v>0</v>
      </c>
      <c r="JQ17" s="38">
        <f t="shared" si="63"/>
        <v>0</v>
      </c>
      <c r="JR17" s="38">
        <f t="shared" si="63"/>
        <v>0</v>
      </c>
      <c r="JS17" s="38">
        <f t="shared" si="63"/>
        <v>0</v>
      </c>
      <c r="JT17" s="38">
        <f t="shared" si="63"/>
        <v>0</v>
      </c>
      <c r="JU17" s="38">
        <f t="shared" ref="JU17:KD25" si="64">IF(MEDIAN($H17,$I17,JU$16)=JU$16,$G17,0)</f>
        <v>0</v>
      </c>
      <c r="JV17" s="38">
        <f t="shared" si="64"/>
        <v>0</v>
      </c>
      <c r="JW17" s="38">
        <f t="shared" si="64"/>
        <v>0</v>
      </c>
      <c r="JX17" s="38">
        <f t="shared" si="64"/>
        <v>0</v>
      </c>
      <c r="JY17" s="38">
        <f t="shared" si="64"/>
        <v>0</v>
      </c>
      <c r="JZ17" s="38">
        <f t="shared" si="64"/>
        <v>0</v>
      </c>
      <c r="KA17" s="38">
        <f t="shared" si="64"/>
        <v>0</v>
      </c>
      <c r="KB17" s="38">
        <f t="shared" si="64"/>
        <v>0</v>
      </c>
      <c r="KC17" s="38">
        <f t="shared" si="64"/>
        <v>0</v>
      </c>
      <c r="KD17" s="38">
        <f t="shared" si="64"/>
        <v>0</v>
      </c>
      <c r="KE17" s="38">
        <f t="shared" ref="KE17:KN25" si="65">IF(MEDIAN($H17,$I17,KE$16)=KE$16,$G17,0)</f>
        <v>0</v>
      </c>
      <c r="KF17" s="38">
        <f t="shared" si="65"/>
        <v>0</v>
      </c>
      <c r="KG17" s="38">
        <f t="shared" si="65"/>
        <v>0</v>
      </c>
      <c r="KH17" s="38">
        <f t="shared" si="65"/>
        <v>0</v>
      </c>
      <c r="KI17" s="38">
        <f t="shared" si="65"/>
        <v>0</v>
      </c>
      <c r="KJ17" s="38">
        <f t="shared" si="65"/>
        <v>0</v>
      </c>
      <c r="KK17" s="38">
        <f t="shared" si="65"/>
        <v>0</v>
      </c>
      <c r="KL17" s="38">
        <f t="shared" si="65"/>
        <v>0</v>
      </c>
      <c r="KM17" s="38">
        <f t="shared" si="65"/>
        <v>0</v>
      </c>
      <c r="KN17" s="38">
        <f t="shared" si="65"/>
        <v>0</v>
      </c>
      <c r="KO17" s="38">
        <f t="shared" ref="KO17:KX25" si="66">IF(MEDIAN($H17,$I17,KO$16)=KO$16,$G17,0)</f>
        <v>0</v>
      </c>
      <c r="KP17" s="38">
        <f t="shared" si="66"/>
        <v>0</v>
      </c>
      <c r="KQ17" s="38">
        <f t="shared" si="66"/>
        <v>0</v>
      </c>
      <c r="KR17" s="38">
        <f t="shared" si="66"/>
        <v>0</v>
      </c>
      <c r="KS17" s="38">
        <f t="shared" si="66"/>
        <v>0</v>
      </c>
      <c r="KT17" s="38">
        <f t="shared" si="66"/>
        <v>0</v>
      </c>
      <c r="KU17" s="38">
        <f t="shared" si="66"/>
        <v>0</v>
      </c>
      <c r="KV17" s="38">
        <f t="shared" si="66"/>
        <v>0</v>
      </c>
      <c r="KW17" s="38">
        <f t="shared" si="66"/>
        <v>0</v>
      </c>
      <c r="KX17" s="38">
        <f t="shared" si="66"/>
        <v>0</v>
      </c>
      <c r="KY17" s="38">
        <f t="shared" ref="KY17:LH25" si="67">IF(MEDIAN($H17,$I17,KY$16)=KY$16,$G17,0)</f>
        <v>0</v>
      </c>
      <c r="KZ17" s="38">
        <f t="shared" si="67"/>
        <v>0</v>
      </c>
      <c r="LA17" s="38">
        <f t="shared" si="67"/>
        <v>0</v>
      </c>
      <c r="LB17" s="38">
        <f t="shared" si="67"/>
        <v>0</v>
      </c>
      <c r="LC17" s="38">
        <f t="shared" si="67"/>
        <v>0</v>
      </c>
      <c r="LD17" s="38">
        <f t="shared" si="67"/>
        <v>0</v>
      </c>
      <c r="LE17" s="38">
        <f t="shared" si="67"/>
        <v>0</v>
      </c>
      <c r="LF17" s="38">
        <f t="shared" si="67"/>
        <v>0</v>
      </c>
      <c r="LG17" s="38">
        <f t="shared" si="67"/>
        <v>0</v>
      </c>
      <c r="LH17" s="38">
        <f t="shared" si="67"/>
        <v>0</v>
      </c>
      <c r="LI17" s="38">
        <f t="shared" ref="LI17:LR25" si="68">IF(MEDIAN($H17,$I17,LI$16)=LI$16,$G17,0)</f>
        <v>0</v>
      </c>
      <c r="LJ17" s="38">
        <f t="shared" si="68"/>
        <v>0</v>
      </c>
      <c r="LK17" s="38">
        <f t="shared" si="68"/>
        <v>0</v>
      </c>
      <c r="LL17" s="38">
        <f t="shared" si="68"/>
        <v>0</v>
      </c>
      <c r="LM17" s="38">
        <f t="shared" si="68"/>
        <v>0</v>
      </c>
      <c r="LN17" s="38">
        <f t="shared" si="68"/>
        <v>0</v>
      </c>
      <c r="LO17" s="38">
        <f t="shared" si="68"/>
        <v>0</v>
      </c>
      <c r="LP17" s="38">
        <f t="shared" si="68"/>
        <v>0</v>
      </c>
      <c r="LQ17" s="38">
        <f t="shared" si="68"/>
        <v>0</v>
      </c>
      <c r="LR17" s="38">
        <f t="shared" si="68"/>
        <v>0</v>
      </c>
      <c r="LS17" s="38">
        <f t="shared" ref="LS17:MB25" si="69">IF(MEDIAN($H17,$I17,LS$16)=LS$16,$G17,0)</f>
        <v>0</v>
      </c>
      <c r="LT17" s="38">
        <f t="shared" si="69"/>
        <v>0</v>
      </c>
      <c r="LU17" s="38">
        <f t="shared" si="69"/>
        <v>0</v>
      </c>
      <c r="LV17" s="38">
        <f t="shared" si="69"/>
        <v>0</v>
      </c>
      <c r="LW17" s="38">
        <f t="shared" si="69"/>
        <v>0</v>
      </c>
      <c r="LX17" s="38">
        <f t="shared" si="69"/>
        <v>0</v>
      </c>
      <c r="LY17" s="38">
        <f t="shared" si="69"/>
        <v>0</v>
      </c>
      <c r="LZ17" s="38">
        <f t="shared" si="69"/>
        <v>0</v>
      </c>
      <c r="MA17" s="38">
        <f t="shared" si="69"/>
        <v>0</v>
      </c>
      <c r="MB17" s="38">
        <f t="shared" si="69"/>
        <v>0</v>
      </c>
      <c r="MC17" s="38">
        <f t="shared" ref="MC17:ML25" si="70">IF(MEDIAN($H17,$I17,MC$16)=MC$16,$G17,0)</f>
        <v>0</v>
      </c>
      <c r="MD17" s="38">
        <f t="shared" si="70"/>
        <v>0</v>
      </c>
      <c r="ME17" s="38">
        <f t="shared" si="70"/>
        <v>0</v>
      </c>
      <c r="MF17" s="38">
        <f t="shared" si="70"/>
        <v>0</v>
      </c>
      <c r="MG17" s="38">
        <f t="shared" si="70"/>
        <v>0</v>
      </c>
      <c r="MH17" s="38">
        <f t="shared" si="70"/>
        <v>0</v>
      </c>
      <c r="MI17" s="38">
        <f t="shared" si="70"/>
        <v>0</v>
      </c>
      <c r="MJ17" s="38">
        <f t="shared" si="70"/>
        <v>0</v>
      </c>
      <c r="MK17" s="38">
        <f t="shared" si="70"/>
        <v>0</v>
      </c>
      <c r="ML17" s="38">
        <f t="shared" si="70"/>
        <v>0</v>
      </c>
      <c r="MM17" s="38">
        <f t="shared" ref="MM17:MV25" si="71">IF(MEDIAN($H17,$I17,MM$16)=MM$16,$G17,0)</f>
        <v>0</v>
      </c>
      <c r="MN17" s="38">
        <f t="shared" si="71"/>
        <v>0</v>
      </c>
      <c r="MO17" s="38">
        <f t="shared" si="71"/>
        <v>0</v>
      </c>
      <c r="MP17" s="38">
        <f t="shared" si="71"/>
        <v>0</v>
      </c>
      <c r="MQ17" s="38">
        <f t="shared" si="71"/>
        <v>0</v>
      </c>
      <c r="MR17" s="38">
        <f t="shared" si="71"/>
        <v>0</v>
      </c>
      <c r="MS17" s="38">
        <f t="shared" si="71"/>
        <v>0</v>
      </c>
      <c r="MT17" s="38">
        <f t="shared" si="71"/>
        <v>0</v>
      </c>
      <c r="MU17" s="38">
        <f t="shared" si="71"/>
        <v>0</v>
      </c>
      <c r="MV17" s="38">
        <f t="shared" si="71"/>
        <v>0</v>
      </c>
      <c r="MW17" s="38">
        <f t="shared" ref="MW17:NF25" si="72">IF(MEDIAN($H17,$I17,MW$16)=MW$16,$G17,0)</f>
        <v>0</v>
      </c>
      <c r="MX17" s="38">
        <f t="shared" si="72"/>
        <v>0</v>
      </c>
      <c r="MY17" s="38">
        <f t="shared" si="72"/>
        <v>0</v>
      </c>
      <c r="MZ17" s="38">
        <f t="shared" si="72"/>
        <v>0</v>
      </c>
      <c r="NA17" s="38">
        <f t="shared" si="72"/>
        <v>0</v>
      </c>
      <c r="NB17" s="38">
        <f t="shared" si="72"/>
        <v>0</v>
      </c>
      <c r="NC17" s="38">
        <f t="shared" si="72"/>
        <v>0</v>
      </c>
      <c r="ND17" s="38">
        <f t="shared" si="72"/>
        <v>0</v>
      </c>
      <c r="NE17" s="38">
        <f t="shared" si="72"/>
        <v>0</v>
      </c>
      <c r="NF17" s="38">
        <f t="shared" si="72"/>
        <v>0</v>
      </c>
      <c r="NG17" s="38">
        <f t="shared" ref="NG17:NP25" si="73">IF(MEDIAN($H17,$I17,NG$16)=NG$16,$G17,0)</f>
        <v>0</v>
      </c>
      <c r="NH17" s="38">
        <f t="shared" si="73"/>
        <v>0</v>
      </c>
      <c r="NI17" s="38">
        <f t="shared" si="73"/>
        <v>0</v>
      </c>
      <c r="NJ17" s="38">
        <f t="shared" si="73"/>
        <v>0</v>
      </c>
      <c r="NK17" s="38">
        <f t="shared" si="73"/>
        <v>0</v>
      </c>
      <c r="NL17" s="38">
        <f t="shared" si="73"/>
        <v>0</v>
      </c>
      <c r="NM17" s="38">
        <f t="shared" si="73"/>
        <v>0</v>
      </c>
      <c r="NN17" s="38">
        <f t="shared" si="73"/>
        <v>0</v>
      </c>
      <c r="NO17" s="38">
        <f t="shared" si="73"/>
        <v>0</v>
      </c>
      <c r="NP17" s="38">
        <f t="shared" si="73"/>
        <v>0</v>
      </c>
      <c r="NQ17" s="38">
        <f t="shared" ref="NQ17:NZ25" si="74">IF(MEDIAN($H17,$I17,NQ$16)=NQ$16,$G17,0)</f>
        <v>0</v>
      </c>
      <c r="NR17" s="38">
        <f t="shared" si="74"/>
        <v>0</v>
      </c>
      <c r="NS17" s="38">
        <f t="shared" si="74"/>
        <v>0</v>
      </c>
      <c r="NT17" s="38">
        <f t="shared" si="74"/>
        <v>0</v>
      </c>
      <c r="NU17" s="38">
        <f t="shared" si="74"/>
        <v>0</v>
      </c>
      <c r="NV17" s="38">
        <f t="shared" si="74"/>
        <v>0</v>
      </c>
      <c r="NW17" s="38">
        <f t="shared" si="74"/>
        <v>0</v>
      </c>
      <c r="NX17" s="38">
        <f t="shared" si="74"/>
        <v>0</v>
      </c>
      <c r="NY17" s="38">
        <f t="shared" si="74"/>
        <v>0</v>
      </c>
      <c r="NZ17" s="38">
        <f t="shared" si="74"/>
        <v>0</v>
      </c>
      <c r="OA17" s="38">
        <f t="shared" ref="OA17:OJ25" si="75">IF(MEDIAN($H17,$I17,OA$16)=OA$16,$G17,0)</f>
        <v>0</v>
      </c>
      <c r="OB17" s="38">
        <f t="shared" si="75"/>
        <v>0</v>
      </c>
      <c r="OC17" s="38">
        <f t="shared" si="75"/>
        <v>0</v>
      </c>
      <c r="OD17" s="38">
        <f t="shared" si="75"/>
        <v>0</v>
      </c>
      <c r="OE17" s="38">
        <f t="shared" si="75"/>
        <v>0</v>
      </c>
      <c r="OF17" s="38">
        <f t="shared" si="75"/>
        <v>0</v>
      </c>
      <c r="OG17" s="38">
        <f t="shared" si="75"/>
        <v>0</v>
      </c>
      <c r="OH17" s="38">
        <f t="shared" si="75"/>
        <v>0</v>
      </c>
      <c r="OI17" s="38">
        <f t="shared" si="75"/>
        <v>0</v>
      </c>
      <c r="OJ17" s="38">
        <f t="shared" si="75"/>
        <v>0</v>
      </c>
      <c r="OK17" s="38">
        <f t="shared" ref="OK17:OT25" si="76">IF(MEDIAN($H17,$I17,OK$16)=OK$16,$G17,0)</f>
        <v>0</v>
      </c>
      <c r="OL17" s="38">
        <f t="shared" si="76"/>
        <v>0</v>
      </c>
      <c r="OM17" s="38">
        <f t="shared" si="76"/>
        <v>0</v>
      </c>
      <c r="ON17" s="38">
        <f t="shared" si="76"/>
        <v>0</v>
      </c>
      <c r="OO17" s="38">
        <f t="shared" si="76"/>
        <v>0</v>
      </c>
      <c r="OP17" s="38">
        <f t="shared" si="76"/>
        <v>0</v>
      </c>
      <c r="OQ17" s="38">
        <f t="shared" si="76"/>
        <v>0</v>
      </c>
      <c r="OR17" s="38">
        <f t="shared" si="76"/>
        <v>0</v>
      </c>
      <c r="OS17" s="38">
        <f t="shared" si="76"/>
        <v>0</v>
      </c>
      <c r="OT17" s="38">
        <f t="shared" si="76"/>
        <v>0</v>
      </c>
      <c r="OU17" s="38">
        <f t="shared" ref="OU17:PD25" si="77">IF(MEDIAN($H17,$I17,OU$16)=OU$16,$G17,0)</f>
        <v>0</v>
      </c>
      <c r="OV17" s="38">
        <f t="shared" si="77"/>
        <v>0</v>
      </c>
      <c r="OW17" s="38">
        <f t="shared" si="77"/>
        <v>0</v>
      </c>
      <c r="OX17" s="38">
        <f t="shared" si="77"/>
        <v>0</v>
      </c>
      <c r="OY17" s="38">
        <f t="shared" si="77"/>
        <v>0</v>
      </c>
      <c r="OZ17" s="38">
        <f t="shared" si="77"/>
        <v>0</v>
      </c>
      <c r="PA17" s="38">
        <f t="shared" si="77"/>
        <v>0</v>
      </c>
      <c r="PB17" s="38">
        <f t="shared" si="77"/>
        <v>0</v>
      </c>
      <c r="PC17" s="38">
        <f t="shared" si="77"/>
        <v>0</v>
      </c>
      <c r="PD17" s="38">
        <f t="shared" si="77"/>
        <v>0</v>
      </c>
      <c r="PE17" s="38">
        <f t="shared" ref="PE17:PN25" si="78">IF(MEDIAN($H17,$I17,PE$16)=PE$16,$G17,0)</f>
        <v>0</v>
      </c>
      <c r="PF17" s="38">
        <f t="shared" si="78"/>
        <v>0</v>
      </c>
      <c r="PG17" s="38">
        <f t="shared" si="78"/>
        <v>0</v>
      </c>
      <c r="PH17" s="38">
        <f t="shared" si="78"/>
        <v>0</v>
      </c>
      <c r="PI17" s="38">
        <f t="shared" si="78"/>
        <v>0</v>
      </c>
      <c r="PJ17" s="38">
        <f t="shared" si="78"/>
        <v>0</v>
      </c>
      <c r="PK17" s="38">
        <f t="shared" si="78"/>
        <v>0</v>
      </c>
      <c r="PL17" s="38">
        <f t="shared" si="78"/>
        <v>0</v>
      </c>
      <c r="PM17" s="38">
        <f t="shared" si="78"/>
        <v>0</v>
      </c>
      <c r="PN17" s="38">
        <f t="shared" si="78"/>
        <v>0</v>
      </c>
      <c r="PO17" s="38">
        <f t="shared" ref="PO17:PX25" si="79">IF(MEDIAN($H17,$I17,PO$16)=PO$16,$G17,0)</f>
        <v>0</v>
      </c>
      <c r="PP17" s="38">
        <f t="shared" si="79"/>
        <v>0</v>
      </c>
      <c r="PQ17" s="38">
        <f t="shared" si="79"/>
        <v>0</v>
      </c>
      <c r="PR17" s="38">
        <f t="shared" si="79"/>
        <v>0</v>
      </c>
      <c r="PS17" s="38">
        <f t="shared" si="79"/>
        <v>0</v>
      </c>
      <c r="PT17" s="38">
        <f t="shared" si="79"/>
        <v>0</v>
      </c>
      <c r="PU17" s="38">
        <f t="shared" si="79"/>
        <v>0</v>
      </c>
      <c r="PV17" s="38">
        <f t="shared" si="79"/>
        <v>0</v>
      </c>
      <c r="PW17" s="38">
        <f t="shared" si="79"/>
        <v>0</v>
      </c>
      <c r="PX17" s="38">
        <f t="shared" si="79"/>
        <v>0</v>
      </c>
      <c r="PY17" s="38">
        <f t="shared" ref="PY17:QH25" si="80">IF(MEDIAN($H17,$I17,PY$16)=PY$16,$G17,0)</f>
        <v>0</v>
      </c>
      <c r="PZ17" s="38">
        <f t="shared" si="80"/>
        <v>0</v>
      </c>
      <c r="QA17" s="38">
        <f t="shared" si="80"/>
        <v>0</v>
      </c>
      <c r="QB17" s="38">
        <f t="shared" si="80"/>
        <v>0</v>
      </c>
      <c r="QC17" s="38">
        <f t="shared" si="80"/>
        <v>0</v>
      </c>
      <c r="QD17" s="38">
        <f t="shared" si="80"/>
        <v>0</v>
      </c>
      <c r="QE17" s="38">
        <f t="shared" si="80"/>
        <v>0</v>
      </c>
      <c r="QF17" s="38">
        <f t="shared" si="80"/>
        <v>0</v>
      </c>
      <c r="QG17" s="38">
        <f t="shared" si="80"/>
        <v>0</v>
      </c>
      <c r="QH17" s="38">
        <f t="shared" si="80"/>
        <v>0</v>
      </c>
      <c r="QI17" s="38">
        <f t="shared" ref="QI17:QR25" si="81">IF(MEDIAN($H17,$I17,QI$16)=QI$16,$G17,0)</f>
        <v>0</v>
      </c>
      <c r="QJ17" s="38">
        <f t="shared" si="81"/>
        <v>0</v>
      </c>
      <c r="QK17" s="38">
        <f t="shared" si="81"/>
        <v>0</v>
      </c>
      <c r="QL17" s="38">
        <f t="shared" si="81"/>
        <v>0</v>
      </c>
      <c r="QM17" s="38">
        <f t="shared" si="81"/>
        <v>0</v>
      </c>
      <c r="QN17" s="38">
        <f t="shared" si="81"/>
        <v>0</v>
      </c>
      <c r="QO17" s="38">
        <f t="shared" si="81"/>
        <v>0</v>
      </c>
      <c r="QP17" s="38">
        <f t="shared" si="81"/>
        <v>0</v>
      </c>
      <c r="QQ17" s="38">
        <f t="shared" si="81"/>
        <v>0</v>
      </c>
      <c r="QR17" s="38">
        <f t="shared" si="81"/>
        <v>0</v>
      </c>
      <c r="QS17" s="38">
        <f t="shared" ref="QS17:RB25" si="82">IF(MEDIAN($H17,$I17,QS$16)=QS$16,$G17,0)</f>
        <v>0</v>
      </c>
      <c r="QT17" s="38">
        <f t="shared" si="82"/>
        <v>0</v>
      </c>
      <c r="QU17" s="38">
        <f t="shared" si="82"/>
        <v>0</v>
      </c>
      <c r="QV17" s="38">
        <f t="shared" si="82"/>
        <v>0</v>
      </c>
      <c r="QW17" s="38">
        <f t="shared" si="82"/>
        <v>0</v>
      </c>
      <c r="QX17" s="38">
        <f t="shared" si="82"/>
        <v>0</v>
      </c>
      <c r="QY17" s="38">
        <f t="shared" si="82"/>
        <v>0</v>
      </c>
      <c r="QZ17" s="38">
        <f t="shared" si="82"/>
        <v>0</v>
      </c>
      <c r="RA17" s="38">
        <f t="shared" si="82"/>
        <v>0</v>
      </c>
      <c r="RB17" s="38">
        <f t="shared" si="82"/>
        <v>0</v>
      </c>
      <c r="RC17" s="38">
        <f t="shared" ref="RC17:RL25" si="83">IF(MEDIAN($H17,$I17,RC$16)=RC$16,$G17,0)</f>
        <v>0</v>
      </c>
      <c r="RD17" s="38">
        <f t="shared" si="83"/>
        <v>0</v>
      </c>
      <c r="RE17" s="38">
        <f t="shared" si="83"/>
        <v>0</v>
      </c>
      <c r="RF17" s="38">
        <f t="shared" si="83"/>
        <v>0</v>
      </c>
      <c r="RG17" s="38">
        <f t="shared" si="83"/>
        <v>0</v>
      </c>
      <c r="RH17" s="38">
        <f t="shared" si="83"/>
        <v>0</v>
      </c>
      <c r="RI17" s="38">
        <f t="shared" si="83"/>
        <v>0</v>
      </c>
      <c r="RJ17" s="38">
        <f t="shared" si="83"/>
        <v>0</v>
      </c>
      <c r="RK17" s="38">
        <f t="shared" si="83"/>
        <v>0</v>
      </c>
      <c r="RL17" s="38">
        <f t="shared" si="83"/>
        <v>0</v>
      </c>
      <c r="RM17" s="38">
        <f t="shared" ref="RM17:RV25" si="84">IF(MEDIAN($H17,$I17,RM$16)=RM$16,$G17,0)</f>
        <v>0</v>
      </c>
      <c r="RN17" s="38">
        <f t="shared" si="84"/>
        <v>0</v>
      </c>
      <c r="RO17" s="38">
        <f t="shared" si="84"/>
        <v>0</v>
      </c>
      <c r="RP17" s="38">
        <f t="shared" si="84"/>
        <v>0</v>
      </c>
      <c r="RQ17" s="38">
        <f t="shared" si="84"/>
        <v>0</v>
      </c>
      <c r="RR17" s="38">
        <f t="shared" si="84"/>
        <v>0</v>
      </c>
      <c r="RS17" s="38">
        <f t="shared" si="84"/>
        <v>0</v>
      </c>
      <c r="RT17" s="38">
        <f t="shared" si="84"/>
        <v>0</v>
      </c>
      <c r="RU17" s="38">
        <f t="shared" si="84"/>
        <v>0</v>
      </c>
      <c r="RV17" s="38">
        <f t="shared" si="84"/>
        <v>0</v>
      </c>
      <c r="RW17" s="38">
        <f t="shared" ref="RW17:SF25" si="85">IF(MEDIAN($H17,$I17,RW$16)=RW$16,$G17,0)</f>
        <v>0</v>
      </c>
      <c r="RX17" s="38">
        <f t="shared" si="85"/>
        <v>0</v>
      </c>
      <c r="RY17" s="38">
        <f t="shared" si="85"/>
        <v>0</v>
      </c>
      <c r="RZ17" s="38">
        <f t="shared" si="85"/>
        <v>0</v>
      </c>
      <c r="SA17" s="38">
        <f t="shared" si="85"/>
        <v>0</v>
      </c>
      <c r="SB17" s="38">
        <f t="shared" si="85"/>
        <v>0</v>
      </c>
      <c r="SC17" s="38">
        <f t="shared" si="85"/>
        <v>0</v>
      </c>
      <c r="SD17" s="38">
        <f t="shared" si="85"/>
        <v>0</v>
      </c>
      <c r="SE17" s="38">
        <f t="shared" si="85"/>
        <v>0</v>
      </c>
      <c r="SF17" s="38">
        <f t="shared" si="85"/>
        <v>0</v>
      </c>
      <c r="SG17" s="38">
        <f t="shared" ref="SG17:SP25" si="86">IF(MEDIAN($H17,$I17,SG$16)=SG$16,$G17,0)</f>
        <v>0</v>
      </c>
      <c r="SH17" s="38">
        <f t="shared" si="86"/>
        <v>0</v>
      </c>
      <c r="SI17" s="38">
        <f t="shared" si="86"/>
        <v>0</v>
      </c>
      <c r="SJ17" s="38">
        <f t="shared" si="86"/>
        <v>0</v>
      </c>
      <c r="SK17" s="38">
        <f t="shared" si="86"/>
        <v>0</v>
      </c>
      <c r="SL17" s="38">
        <f t="shared" si="86"/>
        <v>0</v>
      </c>
      <c r="SM17" s="38">
        <f t="shared" si="86"/>
        <v>0</v>
      </c>
      <c r="SN17" s="38">
        <f t="shared" si="86"/>
        <v>0</v>
      </c>
      <c r="SO17" s="38">
        <f t="shared" si="86"/>
        <v>0</v>
      </c>
      <c r="SP17" s="38">
        <f t="shared" si="86"/>
        <v>0</v>
      </c>
      <c r="SQ17" s="38">
        <f t="shared" ref="SQ17:SZ25" si="87">IF(MEDIAN($H17,$I17,SQ$16)=SQ$16,$G17,0)</f>
        <v>0</v>
      </c>
      <c r="SR17" s="38">
        <f t="shared" si="87"/>
        <v>0</v>
      </c>
      <c r="SS17" s="38">
        <f t="shared" si="87"/>
        <v>0</v>
      </c>
      <c r="ST17" s="38">
        <f t="shared" si="87"/>
        <v>0</v>
      </c>
      <c r="SU17" s="38">
        <f t="shared" si="87"/>
        <v>0</v>
      </c>
      <c r="SV17" s="38">
        <f t="shared" si="87"/>
        <v>0</v>
      </c>
      <c r="SW17" s="38">
        <f t="shared" si="87"/>
        <v>0</v>
      </c>
      <c r="SX17" s="38">
        <f t="shared" si="87"/>
        <v>0</v>
      </c>
      <c r="SY17" s="38">
        <f t="shared" si="87"/>
        <v>0</v>
      </c>
      <c r="SZ17" s="38">
        <f t="shared" si="87"/>
        <v>0</v>
      </c>
      <c r="TA17" s="38">
        <f t="shared" ref="TA17:TL25" si="88">IF(MEDIAN($H17,$I17,TA$16)=TA$16,$G17,0)</f>
        <v>0</v>
      </c>
      <c r="TB17" s="38">
        <f t="shared" si="88"/>
        <v>0</v>
      </c>
      <c r="TC17" s="38">
        <f t="shared" si="88"/>
        <v>0</v>
      </c>
      <c r="TD17" s="38">
        <f t="shared" si="88"/>
        <v>0</v>
      </c>
      <c r="TE17" s="38">
        <f t="shared" si="88"/>
        <v>0</v>
      </c>
      <c r="TF17" s="38">
        <f t="shared" si="88"/>
        <v>0</v>
      </c>
      <c r="TG17" s="38">
        <f t="shared" si="88"/>
        <v>0</v>
      </c>
      <c r="TH17" s="38">
        <f t="shared" si="88"/>
        <v>0</v>
      </c>
      <c r="TI17" s="38">
        <f t="shared" si="88"/>
        <v>0</v>
      </c>
      <c r="TJ17" s="38">
        <f t="shared" si="88"/>
        <v>0</v>
      </c>
      <c r="TK17" s="38">
        <f t="shared" si="88"/>
        <v>0</v>
      </c>
      <c r="TL17" s="38">
        <f t="shared" si="88"/>
        <v>0</v>
      </c>
    </row>
    <row r="18" spans="1:532" s="5" customFormat="1" ht="18" customHeight="1" x14ac:dyDescent="0.25">
      <c r="A18" s="87" t="s">
        <v>70</v>
      </c>
      <c r="B18" s="85"/>
      <c r="C18" s="96"/>
      <c r="D18" s="95">
        <v>8</v>
      </c>
      <c r="E18" s="50">
        <f>D18-F18</f>
        <v>0</v>
      </c>
      <c r="F18" s="45">
        <f>NETWORKDAYS.INTL(H18,I18,1,Paramètres!$J$3:$J$143)</f>
        <v>8</v>
      </c>
      <c r="G18" s="76">
        <v>1</v>
      </c>
      <c r="H18" s="77">
        <v>45444</v>
      </c>
      <c r="I18" s="78">
        <v>45455</v>
      </c>
      <c r="J18" s="59"/>
      <c r="K18" s="38">
        <f t="shared" si="37"/>
        <v>1</v>
      </c>
      <c r="L18" s="38">
        <f t="shared" si="37"/>
        <v>1</v>
      </c>
      <c r="M18" s="38">
        <f t="shared" si="37"/>
        <v>1</v>
      </c>
      <c r="N18" s="38">
        <f t="shared" si="37"/>
        <v>1</v>
      </c>
      <c r="O18" s="38">
        <f t="shared" si="37"/>
        <v>1</v>
      </c>
      <c r="P18" s="38">
        <f t="shared" si="37"/>
        <v>1</v>
      </c>
      <c r="Q18" s="38">
        <f t="shared" si="37"/>
        <v>1</v>
      </c>
      <c r="R18" s="38">
        <f t="shared" si="37"/>
        <v>1</v>
      </c>
      <c r="S18" s="38">
        <f t="shared" si="37"/>
        <v>0</v>
      </c>
      <c r="T18" s="38">
        <f t="shared" si="37"/>
        <v>0</v>
      </c>
      <c r="U18" s="38">
        <f t="shared" si="38"/>
        <v>0</v>
      </c>
      <c r="V18" s="38">
        <f t="shared" si="38"/>
        <v>0</v>
      </c>
      <c r="W18" s="38">
        <f t="shared" si="38"/>
        <v>0</v>
      </c>
      <c r="X18" s="38">
        <f t="shared" si="38"/>
        <v>0</v>
      </c>
      <c r="Y18" s="38">
        <f t="shared" si="38"/>
        <v>0</v>
      </c>
      <c r="Z18" s="38">
        <f t="shared" si="38"/>
        <v>0</v>
      </c>
      <c r="AA18" s="38">
        <f t="shared" si="38"/>
        <v>0</v>
      </c>
      <c r="AB18" s="38">
        <f t="shared" si="38"/>
        <v>0</v>
      </c>
      <c r="AC18" s="38">
        <f t="shared" si="38"/>
        <v>0</v>
      </c>
      <c r="AD18" s="38">
        <f t="shared" si="38"/>
        <v>0</v>
      </c>
      <c r="AE18" s="38">
        <f t="shared" si="39"/>
        <v>0</v>
      </c>
      <c r="AF18" s="38">
        <f t="shared" si="39"/>
        <v>0</v>
      </c>
      <c r="AG18" s="38">
        <f t="shared" si="39"/>
        <v>0</v>
      </c>
      <c r="AH18" s="38">
        <f t="shared" si="39"/>
        <v>0</v>
      </c>
      <c r="AI18" s="38">
        <f t="shared" si="39"/>
        <v>0</v>
      </c>
      <c r="AJ18" s="38">
        <f t="shared" si="39"/>
        <v>0</v>
      </c>
      <c r="AK18" s="38">
        <f t="shared" si="39"/>
        <v>0</v>
      </c>
      <c r="AL18" s="38">
        <f t="shared" si="39"/>
        <v>0</v>
      </c>
      <c r="AM18" s="38">
        <f t="shared" si="39"/>
        <v>0</v>
      </c>
      <c r="AN18" s="38">
        <f t="shared" si="39"/>
        <v>0</v>
      </c>
      <c r="AO18" s="38">
        <f t="shared" si="40"/>
        <v>0</v>
      </c>
      <c r="AP18" s="38">
        <f t="shared" si="40"/>
        <v>0</v>
      </c>
      <c r="AQ18" s="38">
        <f t="shared" si="40"/>
        <v>0</v>
      </c>
      <c r="AR18" s="38">
        <f t="shared" si="40"/>
        <v>0</v>
      </c>
      <c r="AS18" s="38">
        <f t="shared" si="40"/>
        <v>0</v>
      </c>
      <c r="AT18" s="38">
        <f t="shared" si="40"/>
        <v>0</v>
      </c>
      <c r="AU18" s="38">
        <f t="shared" si="40"/>
        <v>0</v>
      </c>
      <c r="AV18" s="38">
        <f t="shared" si="40"/>
        <v>0</v>
      </c>
      <c r="AW18" s="38">
        <f t="shared" si="40"/>
        <v>0</v>
      </c>
      <c r="AX18" s="38">
        <f t="shared" si="40"/>
        <v>0</v>
      </c>
      <c r="AY18" s="38">
        <f t="shared" si="41"/>
        <v>0</v>
      </c>
      <c r="AZ18" s="38">
        <f t="shared" si="41"/>
        <v>0</v>
      </c>
      <c r="BA18" s="38">
        <f t="shared" si="41"/>
        <v>0</v>
      </c>
      <c r="BB18" s="38">
        <f t="shared" si="41"/>
        <v>0</v>
      </c>
      <c r="BC18" s="38">
        <f t="shared" si="41"/>
        <v>0</v>
      </c>
      <c r="BD18" s="38">
        <f t="shared" si="41"/>
        <v>0</v>
      </c>
      <c r="BE18" s="38">
        <f t="shared" si="41"/>
        <v>0</v>
      </c>
      <c r="BF18" s="38">
        <f t="shared" si="41"/>
        <v>0</v>
      </c>
      <c r="BG18" s="38">
        <f t="shared" si="41"/>
        <v>0</v>
      </c>
      <c r="BH18" s="38">
        <f t="shared" si="41"/>
        <v>0</v>
      </c>
      <c r="BI18" s="38">
        <f t="shared" si="42"/>
        <v>0</v>
      </c>
      <c r="BJ18" s="38">
        <f t="shared" si="42"/>
        <v>0</v>
      </c>
      <c r="BK18" s="38">
        <f t="shared" si="42"/>
        <v>0</v>
      </c>
      <c r="BL18" s="38">
        <f t="shared" si="42"/>
        <v>0</v>
      </c>
      <c r="BM18" s="38">
        <f t="shared" si="42"/>
        <v>0</v>
      </c>
      <c r="BN18" s="38">
        <f t="shared" si="42"/>
        <v>0</v>
      </c>
      <c r="BO18" s="38">
        <f t="shared" si="42"/>
        <v>0</v>
      </c>
      <c r="BP18" s="38">
        <f t="shared" si="42"/>
        <v>0</v>
      </c>
      <c r="BQ18" s="38">
        <f t="shared" si="42"/>
        <v>0</v>
      </c>
      <c r="BR18" s="38">
        <f t="shared" si="42"/>
        <v>0</v>
      </c>
      <c r="BS18" s="38">
        <f t="shared" si="43"/>
        <v>0</v>
      </c>
      <c r="BT18" s="38">
        <f t="shared" si="43"/>
        <v>0</v>
      </c>
      <c r="BU18" s="38">
        <f t="shared" si="43"/>
        <v>0</v>
      </c>
      <c r="BV18" s="38">
        <f t="shared" si="43"/>
        <v>0</v>
      </c>
      <c r="BW18" s="38">
        <f t="shared" si="43"/>
        <v>0</v>
      </c>
      <c r="BX18" s="38">
        <f t="shared" si="43"/>
        <v>0</v>
      </c>
      <c r="BY18" s="38">
        <f t="shared" si="43"/>
        <v>0</v>
      </c>
      <c r="BZ18" s="38">
        <f t="shared" si="43"/>
        <v>0</v>
      </c>
      <c r="CA18" s="38">
        <f t="shared" si="43"/>
        <v>0</v>
      </c>
      <c r="CB18" s="38">
        <f t="shared" si="43"/>
        <v>0</v>
      </c>
      <c r="CC18" s="38">
        <f t="shared" si="44"/>
        <v>0</v>
      </c>
      <c r="CD18" s="38">
        <f t="shared" si="44"/>
        <v>0</v>
      </c>
      <c r="CE18" s="38">
        <f t="shared" si="44"/>
        <v>0</v>
      </c>
      <c r="CF18" s="38">
        <f t="shared" si="44"/>
        <v>0</v>
      </c>
      <c r="CG18" s="38">
        <f t="shared" si="44"/>
        <v>0</v>
      </c>
      <c r="CH18" s="38">
        <f t="shared" si="44"/>
        <v>0</v>
      </c>
      <c r="CI18" s="38">
        <f t="shared" si="44"/>
        <v>0</v>
      </c>
      <c r="CJ18" s="38">
        <f t="shared" si="44"/>
        <v>0</v>
      </c>
      <c r="CK18" s="38">
        <f t="shared" si="44"/>
        <v>0</v>
      </c>
      <c r="CL18" s="38">
        <f t="shared" si="44"/>
        <v>0</v>
      </c>
      <c r="CM18" s="38">
        <f t="shared" si="45"/>
        <v>0</v>
      </c>
      <c r="CN18" s="38">
        <f t="shared" si="45"/>
        <v>0</v>
      </c>
      <c r="CO18" s="38">
        <f t="shared" si="45"/>
        <v>0</v>
      </c>
      <c r="CP18" s="38">
        <f t="shared" si="45"/>
        <v>0</v>
      </c>
      <c r="CQ18" s="38">
        <f t="shared" si="45"/>
        <v>0</v>
      </c>
      <c r="CR18" s="38">
        <f t="shared" si="45"/>
        <v>0</v>
      </c>
      <c r="CS18" s="38">
        <f t="shared" si="45"/>
        <v>0</v>
      </c>
      <c r="CT18" s="38">
        <f t="shared" si="45"/>
        <v>0</v>
      </c>
      <c r="CU18" s="38">
        <f t="shared" si="45"/>
        <v>0</v>
      </c>
      <c r="CV18" s="38">
        <f t="shared" si="45"/>
        <v>0</v>
      </c>
      <c r="CW18" s="38">
        <f t="shared" si="46"/>
        <v>0</v>
      </c>
      <c r="CX18" s="38">
        <f t="shared" si="46"/>
        <v>0</v>
      </c>
      <c r="CY18" s="38">
        <f t="shared" si="46"/>
        <v>0</v>
      </c>
      <c r="CZ18" s="38">
        <f t="shared" si="46"/>
        <v>0</v>
      </c>
      <c r="DA18" s="38">
        <f t="shared" si="46"/>
        <v>0</v>
      </c>
      <c r="DB18" s="38">
        <f t="shared" si="46"/>
        <v>0</v>
      </c>
      <c r="DC18" s="38">
        <f t="shared" si="46"/>
        <v>0</v>
      </c>
      <c r="DD18" s="38">
        <f t="shared" si="46"/>
        <v>0</v>
      </c>
      <c r="DE18" s="38">
        <f t="shared" si="46"/>
        <v>0</v>
      </c>
      <c r="DF18" s="38">
        <f t="shared" si="46"/>
        <v>0</v>
      </c>
      <c r="DG18" s="38">
        <f t="shared" si="47"/>
        <v>0</v>
      </c>
      <c r="DH18" s="38">
        <f t="shared" si="47"/>
        <v>0</v>
      </c>
      <c r="DI18" s="38">
        <f t="shared" si="47"/>
        <v>0</v>
      </c>
      <c r="DJ18" s="38">
        <f t="shared" si="47"/>
        <v>0</v>
      </c>
      <c r="DK18" s="38">
        <f t="shared" si="47"/>
        <v>0</v>
      </c>
      <c r="DL18" s="38">
        <f t="shared" si="47"/>
        <v>0</v>
      </c>
      <c r="DM18" s="38">
        <f t="shared" si="47"/>
        <v>0</v>
      </c>
      <c r="DN18" s="38">
        <f t="shared" si="47"/>
        <v>0</v>
      </c>
      <c r="DO18" s="38">
        <f t="shared" si="47"/>
        <v>0</v>
      </c>
      <c r="DP18" s="38">
        <f t="shared" si="47"/>
        <v>0</v>
      </c>
      <c r="DQ18" s="38">
        <f t="shared" si="48"/>
        <v>0</v>
      </c>
      <c r="DR18" s="38">
        <f t="shared" si="48"/>
        <v>0</v>
      </c>
      <c r="DS18" s="38">
        <f t="shared" si="48"/>
        <v>0</v>
      </c>
      <c r="DT18" s="38">
        <f t="shared" si="48"/>
        <v>0</v>
      </c>
      <c r="DU18" s="38">
        <f t="shared" si="48"/>
        <v>0</v>
      </c>
      <c r="DV18" s="38">
        <f t="shared" si="48"/>
        <v>0</v>
      </c>
      <c r="DW18" s="38">
        <f t="shared" si="48"/>
        <v>0</v>
      </c>
      <c r="DX18" s="38">
        <f t="shared" si="48"/>
        <v>0</v>
      </c>
      <c r="DY18" s="38">
        <f t="shared" si="48"/>
        <v>0</v>
      </c>
      <c r="DZ18" s="38">
        <f t="shared" si="48"/>
        <v>0</v>
      </c>
      <c r="EA18" s="38">
        <f t="shared" si="49"/>
        <v>0</v>
      </c>
      <c r="EB18" s="38">
        <f t="shared" si="49"/>
        <v>0</v>
      </c>
      <c r="EC18" s="38">
        <f t="shared" si="49"/>
        <v>0</v>
      </c>
      <c r="ED18" s="38">
        <f t="shared" si="49"/>
        <v>0</v>
      </c>
      <c r="EE18" s="38">
        <f t="shared" si="49"/>
        <v>0</v>
      </c>
      <c r="EF18" s="38">
        <f t="shared" si="49"/>
        <v>0</v>
      </c>
      <c r="EG18" s="38">
        <f t="shared" si="49"/>
        <v>0</v>
      </c>
      <c r="EH18" s="38">
        <f t="shared" si="49"/>
        <v>0</v>
      </c>
      <c r="EI18" s="38">
        <f t="shared" si="49"/>
        <v>0</v>
      </c>
      <c r="EJ18" s="38">
        <f t="shared" si="49"/>
        <v>0</v>
      </c>
      <c r="EK18" s="38">
        <f t="shared" si="50"/>
        <v>0</v>
      </c>
      <c r="EL18" s="38">
        <f t="shared" si="50"/>
        <v>0</v>
      </c>
      <c r="EM18" s="38">
        <f t="shared" si="50"/>
        <v>0</v>
      </c>
      <c r="EN18" s="38">
        <f t="shared" si="50"/>
        <v>0</v>
      </c>
      <c r="EO18" s="38">
        <f t="shared" si="50"/>
        <v>0</v>
      </c>
      <c r="EP18" s="38">
        <f t="shared" si="50"/>
        <v>0</v>
      </c>
      <c r="EQ18" s="38">
        <f t="shared" si="50"/>
        <v>0</v>
      </c>
      <c r="ER18" s="38">
        <f t="shared" si="50"/>
        <v>0</v>
      </c>
      <c r="ES18" s="38">
        <f t="shared" si="50"/>
        <v>0</v>
      </c>
      <c r="ET18" s="38">
        <f t="shared" si="50"/>
        <v>0</v>
      </c>
      <c r="EU18" s="38">
        <f t="shared" si="51"/>
        <v>0</v>
      </c>
      <c r="EV18" s="38">
        <f t="shared" si="51"/>
        <v>0</v>
      </c>
      <c r="EW18" s="38">
        <f t="shared" si="51"/>
        <v>0</v>
      </c>
      <c r="EX18" s="38">
        <f t="shared" si="51"/>
        <v>0</v>
      </c>
      <c r="EY18" s="38">
        <f t="shared" si="51"/>
        <v>0</v>
      </c>
      <c r="EZ18" s="38">
        <f t="shared" si="51"/>
        <v>0</v>
      </c>
      <c r="FA18" s="38">
        <f t="shared" si="51"/>
        <v>0</v>
      </c>
      <c r="FB18" s="38">
        <f t="shared" si="51"/>
        <v>0</v>
      </c>
      <c r="FC18" s="38">
        <f t="shared" si="51"/>
        <v>0</v>
      </c>
      <c r="FD18" s="38">
        <f t="shared" si="51"/>
        <v>0</v>
      </c>
      <c r="FE18" s="38">
        <f t="shared" si="52"/>
        <v>0</v>
      </c>
      <c r="FF18" s="38">
        <f t="shared" si="52"/>
        <v>0</v>
      </c>
      <c r="FG18" s="38">
        <f t="shared" si="52"/>
        <v>0</v>
      </c>
      <c r="FH18" s="38">
        <f t="shared" si="52"/>
        <v>0</v>
      </c>
      <c r="FI18" s="38">
        <f t="shared" si="52"/>
        <v>0</v>
      </c>
      <c r="FJ18" s="38">
        <f t="shared" si="52"/>
        <v>0</v>
      </c>
      <c r="FK18" s="38">
        <f t="shared" si="52"/>
        <v>0</v>
      </c>
      <c r="FL18" s="38">
        <f t="shared" si="52"/>
        <v>0</v>
      </c>
      <c r="FM18" s="38">
        <f t="shared" si="52"/>
        <v>0</v>
      </c>
      <c r="FN18" s="38">
        <f t="shared" si="52"/>
        <v>0</v>
      </c>
      <c r="FO18" s="38">
        <f t="shared" si="53"/>
        <v>0</v>
      </c>
      <c r="FP18" s="38">
        <f t="shared" si="53"/>
        <v>0</v>
      </c>
      <c r="FQ18" s="38">
        <f t="shared" si="53"/>
        <v>0</v>
      </c>
      <c r="FR18" s="38">
        <f t="shared" si="53"/>
        <v>0</v>
      </c>
      <c r="FS18" s="38">
        <f t="shared" si="53"/>
        <v>0</v>
      </c>
      <c r="FT18" s="38">
        <f t="shared" si="53"/>
        <v>0</v>
      </c>
      <c r="FU18" s="38">
        <f t="shared" si="53"/>
        <v>0</v>
      </c>
      <c r="FV18" s="38">
        <f t="shared" si="53"/>
        <v>0</v>
      </c>
      <c r="FW18" s="38">
        <f t="shared" si="53"/>
        <v>0</v>
      </c>
      <c r="FX18" s="38">
        <f t="shared" si="53"/>
        <v>0</v>
      </c>
      <c r="FY18" s="38">
        <f t="shared" si="54"/>
        <v>0</v>
      </c>
      <c r="FZ18" s="38">
        <f t="shared" si="54"/>
        <v>0</v>
      </c>
      <c r="GA18" s="38">
        <f t="shared" si="54"/>
        <v>0</v>
      </c>
      <c r="GB18" s="38">
        <f t="shared" si="54"/>
        <v>0</v>
      </c>
      <c r="GC18" s="38">
        <f t="shared" si="54"/>
        <v>0</v>
      </c>
      <c r="GD18" s="38">
        <f t="shared" si="54"/>
        <v>0</v>
      </c>
      <c r="GE18" s="38">
        <f t="shared" si="54"/>
        <v>0</v>
      </c>
      <c r="GF18" s="38">
        <f t="shared" si="54"/>
        <v>0</v>
      </c>
      <c r="GG18" s="38">
        <f t="shared" si="54"/>
        <v>0</v>
      </c>
      <c r="GH18" s="38">
        <f t="shared" si="54"/>
        <v>0</v>
      </c>
      <c r="GI18" s="38">
        <f t="shared" si="55"/>
        <v>0</v>
      </c>
      <c r="GJ18" s="38">
        <f t="shared" si="55"/>
        <v>0</v>
      </c>
      <c r="GK18" s="38">
        <f t="shared" si="55"/>
        <v>0</v>
      </c>
      <c r="GL18" s="38">
        <f t="shared" si="55"/>
        <v>0</v>
      </c>
      <c r="GM18" s="38">
        <f t="shared" si="55"/>
        <v>0</v>
      </c>
      <c r="GN18" s="38">
        <f t="shared" si="55"/>
        <v>0</v>
      </c>
      <c r="GO18" s="38">
        <f t="shared" si="55"/>
        <v>0</v>
      </c>
      <c r="GP18" s="38">
        <f t="shared" si="55"/>
        <v>0</v>
      </c>
      <c r="GQ18" s="38">
        <f t="shared" si="55"/>
        <v>0</v>
      </c>
      <c r="GR18" s="38">
        <f t="shared" si="55"/>
        <v>0</v>
      </c>
      <c r="GS18" s="38">
        <f t="shared" si="56"/>
        <v>0</v>
      </c>
      <c r="GT18" s="38">
        <f t="shared" si="56"/>
        <v>0</v>
      </c>
      <c r="GU18" s="38">
        <f t="shared" si="56"/>
        <v>0</v>
      </c>
      <c r="GV18" s="38">
        <f t="shared" si="56"/>
        <v>0</v>
      </c>
      <c r="GW18" s="38">
        <f t="shared" si="56"/>
        <v>0</v>
      </c>
      <c r="GX18" s="38">
        <f t="shared" si="56"/>
        <v>0</v>
      </c>
      <c r="GY18" s="38">
        <f t="shared" si="56"/>
        <v>0</v>
      </c>
      <c r="GZ18" s="38">
        <f t="shared" si="56"/>
        <v>0</v>
      </c>
      <c r="HA18" s="38">
        <f t="shared" si="56"/>
        <v>0</v>
      </c>
      <c r="HB18" s="38">
        <f t="shared" si="56"/>
        <v>0</v>
      </c>
      <c r="HC18" s="38">
        <f t="shared" si="57"/>
        <v>0</v>
      </c>
      <c r="HD18" s="38">
        <f t="shared" si="57"/>
        <v>0</v>
      </c>
      <c r="HE18" s="38">
        <f t="shared" si="57"/>
        <v>0</v>
      </c>
      <c r="HF18" s="38">
        <f t="shared" si="57"/>
        <v>0</v>
      </c>
      <c r="HG18" s="38">
        <f t="shared" si="57"/>
        <v>0</v>
      </c>
      <c r="HH18" s="38">
        <f t="shared" si="57"/>
        <v>0</v>
      </c>
      <c r="HI18" s="38">
        <f t="shared" si="57"/>
        <v>0</v>
      </c>
      <c r="HJ18" s="38">
        <f t="shared" si="57"/>
        <v>0</v>
      </c>
      <c r="HK18" s="38">
        <f t="shared" si="57"/>
        <v>0</v>
      </c>
      <c r="HL18" s="38">
        <f t="shared" si="57"/>
        <v>0</v>
      </c>
      <c r="HM18" s="38">
        <f t="shared" si="58"/>
        <v>0</v>
      </c>
      <c r="HN18" s="38">
        <f t="shared" si="58"/>
        <v>0</v>
      </c>
      <c r="HO18" s="38">
        <f t="shared" si="58"/>
        <v>0</v>
      </c>
      <c r="HP18" s="38">
        <f t="shared" si="58"/>
        <v>0</v>
      </c>
      <c r="HQ18" s="38">
        <f t="shared" si="58"/>
        <v>0</v>
      </c>
      <c r="HR18" s="38">
        <f t="shared" si="58"/>
        <v>0</v>
      </c>
      <c r="HS18" s="38">
        <f t="shared" si="58"/>
        <v>0</v>
      </c>
      <c r="HT18" s="38">
        <f t="shared" si="58"/>
        <v>0</v>
      </c>
      <c r="HU18" s="38">
        <f t="shared" si="58"/>
        <v>0</v>
      </c>
      <c r="HV18" s="38">
        <f t="shared" si="58"/>
        <v>0</v>
      </c>
      <c r="HW18" s="38">
        <f t="shared" si="59"/>
        <v>0</v>
      </c>
      <c r="HX18" s="38">
        <f t="shared" si="59"/>
        <v>0</v>
      </c>
      <c r="HY18" s="38">
        <f t="shared" si="59"/>
        <v>0</v>
      </c>
      <c r="HZ18" s="38">
        <f t="shared" si="59"/>
        <v>0</v>
      </c>
      <c r="IA18" s="38">
        <f t="shared" si="59"/>
        <v>0</v>
      </c>
      <c r="IB18" s="38">
        <f t="shared" si="59"/>
        <v>0</v>
      </c>
      <c r="IC18" s="38">
        <f t="shared" si="59"/>
        <v>0</v>
      </c>
      <c r="ID18" s="38">
        <f t="shared" si="59"/>
        <v>0</v>
      </c>
      <c r="IE18" s="38">
        <f t="shared" si="59"/>
        <v>0</v>
      </c>
      <c r="IF18" s="38">
        <f t="shared" si="59"/>
        <v>0</v>
      </c>
      <c r="IG18" s="38">
        <f t="shared" si="60"/>
        <v>0</v>
      </c>
      <c r="IH18" s="38">
        <f t="shared" si="60"/>
        <v>0</v>
      </c>
      <c r="II18" s="38">
        <f t="shared" si="60"/>
        <v>0</v>
      </c>
      <c r="IJ18" s="38">
        <f t="shared" si="60"/>
        <v>0</v>
      </c>
      <c r="IK18" s="38">
        <f t="shared" si="60"/>
        <v>0</v>
      </c>
      <c r="IL18" s="38">
        <f t="shared" si="60"/>
        <v>0</v>
      </c>
      <c r="IM18" s="38">
        <f t="shared" si="60"/>
        <v>0</v>
      </c>
      <c r="IN18" s="38">
        <f t="shared" si="60"/>
        <v>0</v>
      </c>
      <c r="IO18" s="38">
        <f t="shared" si="60"/>
        <v>0</v>
      </c>
      <c r="IP18" s="38">
        <f t="shared" si="60"/>
        <v>0</v>
      </c>
      <c r="IQ18" s="38">
        <f t="shared" si="61"/>
        <v>0</v>
      </c>
      <c r="IR18" s="38">
        <f t="shared" si="61"/>
        <v>0</v>
      </c>
      <c r="IS18" s="38">
        <f t="shared" si="61"/>
        <v>0</v>
      </c>
      <c r="IT18" s="38">
        <f t="shared" si="61"/>
        <v>0</v>
      </c>
      <c r="IU18" s="38">
        <f t="shared" si="61"/>
        <v>0</v>
      </c>
      <c r="IV18" s="38">
        <f t="shared" si="61"/>
        <v>0</v>
      </c>
      <c r="IW18" s="38">
        <f t="shared" si="61"/>
        <v>0</v>
      </c>
      <c r="IX18" s="38">
        <f t="shared" si="61"/>
        <v>0</v>
      </c>
      <c r="IY18" s="38">
        <f t="shared" si="61"/>
        <v>0</v>
      </c>
      <c r="IZ18" s="38">
        <f t="shared" si="61"/>
        <v>0</v>
      </c>
      <c r="JA18" s="38">
        <f t="shared" si="62"/>
        <v>0</v>
      </c>
      <c r="JB18" s="38">
        <f t="shared" si="62"/>
        <v>0</v>
      </c>
      <c r="JC18" s="38">
        <f t="shared" si="62"/>
        <v>0</v>
      </c>
      <c r="JD18" s="38">
        <f t="shared" si="62"/>
        <v>0</v>
      </c>
      <c r="JE18" s="38">
        <f t="shared" si="62"/>
        <v>0</v>
      </c>
      <c r="JF18" s="38">
        <f t="shared" si="62"/>
        <v>0</v>
      </c>
      <c r="JG18" s="38">
        <f t="shared" si="62"/>
        <v>0</v>
      </c>
      <c r="JH18" s="38">
        <f t="shared" si="62"/>
        <v>0</v>
      </c>
      <c r="JI18" s="38">
        <f t="shared" si="62"/>
        <v>0</v>
      </c>
      <c r="JJ18" s="38">
        <f t="shared" si="62"/>
        <v>0</v>
      </c>
      <c r="JK18" s="38">
        <f t="shared" si="63"/>
        <v>0</v>
      </c>
      <c r="JL18" s="38">
        <f t="shared" si="63"/>
        <v>0</v>
      </c>
      <c r="JM18" s="38">
        <f t="shared" si="63"/>
        <v>0</v>
      </c>
      <c r="JN18" s="38">
        <f t="shared" si="63"/>
        <v>0</v>
      </c>
      <c r="JO18" s="38">
        <f t="shared" si="63"/>
        <v>0</v>
      </c>
      <c r="JP18" s="38">
        <f t="shared" si="63"/>
        <v>0</v>
      </c>
      <c r="JQ18" s="38">
        <f t="shared" si="63"/>
        <v>0</v>
      </c>
      <c r="JR18" s="38">
        <f t="shared" si="63"/>
        <v>0</v>
      </c>
      <c r="JS18" s="38">
        <f t="shared" si="63"/>
        <v>0</v>
      </c>
      <c r="JT18" s="38">
        <f t="shared" si="63"/>
        <v>0</v>
      </c>
      <c r="JU18" s="38">
        <f t="shared" si="64"/>
        <v>0</v>
      </c>
      <c r="JV18" s="38">
        <f t="shared" si="64"/>
        <v>0</v>
      </c>
      <c r="JW18" s="38">
        <f t="shared" si="64"/>
        <v>0</v>
      </c>
      <c r="JX18" s="38">
        <f t="shared" si="64"/>
        <v>0</v>
      </c>
      <c r="JY18" s="38">
        <f t="shared" si="64"/>
        <v>0</v>
      </c>
      <c r="JZ18" s="38">
        <f t="shared" si="64"/>
        <v>0</v>
      </c>
      <c r="KA18" s="38">
        <f t="shared" si="64"/>
        <v>0</v>
      </c>
      <c r="KB18" s="38">
        <f t="shared" si="64"/>
        <v>0</v>
      </c>
      <c r="KC18" s="38">
        <f t="shared" si="64"/>
        <v>0</v>
      </c>
      <c r="KD18" s="38">
        <f t="shared" si="64"/>
        <v>0</v>
      </c>
      <c r="KE18" s="38">
        <f t="shared" si="65"/>
        <v>0</v>
      </c>
      <c r="KF18" s="38">
        <f t="shared" si="65"/>
        <v>0</v>
      </c>
      <c r="KG18" s="38">
        <f t="shared" si="65"/>
        <v>0</v>
      </c>
      <c r="KH18" s="38">
        <f t="shared" si="65"/>
        <v>0</v>
      </c>
      <c r="KI18" s="38">
        <f t="shared" si="65"/>
        <v>0</v>
      </c>
      <c r="KJ18" s="38">
        <f t="shared" si="65"/>
        <v>0</v>
      </c>
      <c r="KK18" s="38">
        <f t="shared" si="65"/>
        <v>0</v>
      </c>
      <c r="KL18" s="38">
        <f t="shared" si="65"/>
        <v>0</v>
      </c>
      <c r="KM18" s="38">
        <f t="shared" si="65"/>
        <v>0</v>
      </c>
      <c r="KN18" s="38">
        <f t="shared" si="65"/>
        <v>0</v>
      </c>
      <c r="KO18" s="38">
        <f t="shared" si="66"/>
        <v>0</v>
      </c>
      <c r="KP18" s="38">
        <f t="shared" si="66"/>
        <v>0</v>
      </c>
      <c r="KQ18" s="38">
        <f t="shared" si="66"/>
        <v>0</v>
      </c>
      <c r="KR18" s="38">
        <f t="shared" si="66"/>
        <v>0</v>
      </c>
      <c r="KS18" s="38">
        <f t="shared" si="66"/>
        <v>0</v>
      </c>
      <c r="KT18" s="38">
        <f t="shared" si="66"/>
        <v>0</v>
      </c>
      <c r="KU18" s="38">
        <f t="shared" si="66"/>
        <v>0</v>
      </c>
      <c r="KV18" s="38">
        <f t="shared" si="66"/>
        <v>0</v>
      </c>
      <c r="KW18" s="38">
        <f t="shared" si="66"/>
        <v>0</v>
      </c>
      <c r="KX18" s="38">
        <f t="shared" si="66"/>
        <v>0</v>
      </c>
      <c r="KY18" s="38">
        <f t="shared" si="67"/>
        <v>0</v>
      </c>
      <c r="KZ18" s="38">
        <f t="shared" si="67"/>
        <v>0</v>
      </c>
      <c r="LA18" s="38">
        <f t="shared" si="67"/>
        <v>0</v>
      </c>
      <c r="LB18" s="38">
        <f t="shared" si="67"/>
        <v>0</v>
      </c>
      <c r="LC18" s="38">
        <f t="shared" si="67"/>
        <v>0</v>
      </c>
      <c r="LD18" s="38">
        <f t="shared" si="67"/>
        <v>0</v>
      </c>
      <c r="LE18" s="38">
        <f t="shared" si="67"/>
        <v>0</v>
      </c>
      <c r="LF18" s="38">
        <f t="shared" si="67"/>
        <v>0</v>
      </c>
      <c r="LG18" s="38">
        <f t="shared" si="67"/>
        <v>0</v>
      </c>
      <c r="LH18" s="38">
        <f t="shared" si="67"/>
        <v>0</v>
      </c>
      <c r="LI18" s="38">
        <f t="shared" si="68"/>
        <v>0</v>
      </c>
      <c r="LJ18" s="38">
        <f t="shared" si="68"/>
        <v>0</v>
      </c>
      <c r="LK18" s="38">
        <f t="shared" si="68"/>
        <v>0</v>
      </c>
      <c r="LL18" s="38">
        <f t="shared" si="68"/>
        <v>0</v>
      </c>
      <c r="LM18" s="38">
        <f t="shared" si="68"/>
        <v>0</v>
      </c>
      <c r="LN18" s="38">
        <f t="shared" si="68"/>
        <v>0</v>
      </c>
      <c r="LO18" s="38">
        <f t="shared" si="68"/>
        <v>0</v>
      </c>
      <c r="LP18" s="38">
        <f t="shared" si="68"/>
        <v>0</v>
      </c>
      <c r="LQ18" s="38">
        <f t="shared" si="68"/>
        <v>0</v>
      </c>
      <c r="LR18" s="38">
        <f t="shared" si="68"/>
        <v>0</v>
      </c>
      <c r="LS18" s="38">
        <f t="shared" si="69"/>
        <v>0</v>
      </c>
      <c r="LT18" s="38">
        <f t="shared" si="69"/>
        <v>0</v>
      </c>
      <c r="LU18" s="38">
        <f t="shared" si="69"/>
        <v>0</v>
      </c>
      <c r="LV18" s="38">
        <f t="shared" si="69"/>
        <v>0</v>
      </c>
      <c r="LW18" s="38">
        <f t="shared" si="69"/>
        <v>0</v>
      </c>
      <c r="LX18" s="38">
        <f t="shared" si="69"/>
        <v>0</v>
      </c>
      <c r="LY18" s="38">
        <f t="shared" si="69"/>
        <v>0</v>
      </c>
      <c r="LZ18" s="38">
        <f t="shared" si="69"/>
        <v>0</v>
      </c>
      <c r="MA18" s="38">
        <f t="shared" si="69"/>
        <v>0</v>
      </c>
      <c r="MB18" s="38">
        <f t="shared" si="69"/>
        <v>0</v>
      </c>
      <c r="MC18" s="38">
        <f t="shared" si="70"/>
        <v>0</v>
      </c>
      <c r="MD18" s="38">
        <f t="shared" si="70"/>
        <v>0</v>
      </c>
      <c r="ME18" s="38">
        <f t="shared" si="70"/>
        <v>0</v>
      </c>
      <c r="MF18" s="38">
        <f t="shared" si="70"/>
        <v>0</v>
      </c>
      <c r="MG18" s="38">
        <f t="shared" si="70"/>
        <v>0</v>
      </c>
      <c r="MH18" s="38">
        <f t="shared" si="70"/>
        <v>0</v>
      </c>
      <c r="MI18" s="38">
        <f t="shared" si="70"/>
        <v>0</v>
      </c>
      <c r="MJ18" s="38">
        <f t="shared" si="70"/>
        <v>0</v>
      </c>
      <c r="MK18" s="38">
        <f t="shared" si="70"/>
        <v>0</v>
      </c>
      <c r="ML18" s="38">
        <f t="shared" si="70"/>
        <v>0</v>
      </c>
      <c r="MM18" s="38">
        <f t="shared" si="71"/>
        <v>0</v>
      </c>
      <c r="MN18" s="38">
        <f t="shared" si="71"/>
        <v>0</v>
      </c>
      <c r="MO18" s="38">
        <f t="shared" si="71"/>
        <v>0</v>
      </c>
      <c r="MP18" s="38">
        <f t="shared" si="71"/>
        <v>0</v>
      </c>
      <c r="MQ18" s="38">
        <f t="shared" si="71"/>
        <v>0</v>
      </c>
      <c r="MR18" s="38">
        <f t="shared" si="71"/>
        <v>0</v>
      </c>
      <c r="MS18" s="38">
        <f t="shared" si="71"/>
        <v>0</v>
      </c>
      <c r="MT18" s="38">
        <f t="shared" si="71"/>
        <v>0</v>
      </c>
      <c r="MU18" s="38">
        <f t="shared" si="71"/>
        <v>0</v>
      </c>
      <c r="MV18" s="38">
        <f t="shared" si="71"/>
        <v>0</v>
      </c>
      <c r="MW18" s="38">
        <f t="shared" si="72"/>
        <v>0</v>
      </c>
      <c r="MX18" s="38">
        <f t="shared" si="72"/>
        <v>0</v>
      </c>
      <c r="MY18" s="38">
        <f t="shared" si="72"/>
        <v>0</v>
      </c>
      <c r="MZ18" s="38">
        <f t="shared" si="72"/>
        <v>0</v>
      </c>
      <c r="NA18" s="38">
        <f t="shared" si="72"/>
        <v>0</v>
      </c>
      <c r="NB18" s="38">
        <f t="shared" si="72"/>
        <v>0</v>
      </c>
      <c r="NC18" s="38">
        <f t="shared" si="72"/>
        <v>0</v>
      </c>
      <c r="ND18" s="38">
        <f t="shared" si="72"/>
        <v>0</v>
      </c>
      <c r="NE18" s="38">
        <f t="shared" si="72"/>
        <v>0</v>
      </c>
      <c r="NF18" s="38">
        <f t="shared" si="72"/>
        <v>0</v>
      </c>
      <c r="NG18" s="38">
        <f t="shared" si="73"/>
        <v>0</v>
      </c>
      <c r="NH18" s="38">
        <f t="shared" si="73"/>
        <v>0</v>
      </c>
      <c r="NI18" s="38">
        <f t="shared" si="73"/>
        <v>0</v>
      </c>
      <c r="NJ18" s="38">
        <f t="shared" si="73"/>
        <v>0</v>
      </c>
      <c r="NK18" s="38">
        <f t="shared" si="73"/>
        <v>0</v>
      </c>
      <c r="NL18" s="38">
        <f t="shared" si="73"/>
        <v>0</v>
      </c>
      <c r="NM18" s="38">
        <f t="shared" si="73"/>
        <v>0</v>
      </c>
      <c r="NN18" s="38">
        <f t="shared" si="73"/>
        <v>0</v>
      </c>
      <c r="NO18" s="38">
        <f t="shared" si="73"/>
        <v>0</v>
      </c>
      <c r="NP18" s="38">
        <f t="shared" si="73"/>
        <v>0</v>
      </c>
      <c r="NQ18" s="38">
        <f t="shared" si="74"/>
        <v>0</v>
      </c>
      <c r="NR18" s="38">
        <f t="shared" si="74"/>
        <v>0</v>
      </c>
      <c r="NS18" s="38">
        <f t="shared" si="74"/>
        <v>0</v>
      </c>
      <c r="NT18" s="38">
        <f t="shared" si="74"/>
        <v>0</v>
      </c>
      <c r="NU18" s="38">
        <f t="shared" si="74"/>
        <v>0</v>
      </c>
      <c r="NV18" s="38">
        <f t="shared" si="74"/>
        <v>0</v>
      </c>
      <c r="NW18" s="38">
        <f t="shared" si="74"/>
        <v>0</v>
      </c>
      <c r="NX18" s="38">
        <f t="shared" si="74"/>
        <v>0</v>
      </c>
      <c r="NY18" s="38">
        <f t="shared" si="74"/>
        <v>0</v>
      </c>
      <c r="NZ18" s="38">
        <f t="shared" si="74"/>
        <v>0</v>
      </c>
      <c r="OA18" s="38">
        <f t="shared" si="75"/>
        <v>0</v>
      </c>
      <c r="OB18" s="38">
        <f t="shared" si="75"/>
        <v>0</v>
      </c>
      <c r="OC18" s="38">
        <f t="shared" si="75"/>
        <v>0</v>
      </c>
      <c r="OD18" s="38">
        <f t="shared" si="75"/>
        <v>0</v>
      </c>
      <c r="OE18" s="38">
        <f t="shared" si="75"/>
        <v>0</v>
      </c>
      <c r="OF18" s="38">
        <f t="shared" si="75"/>
        <v>0</v>
      </c>
      <c r="OG18" s="38">
        <f t="shared" si="75"/>
        <v>0</v>
      </c>
      <c r="OH18" s="38">
        <f t="shared" si="75"/>
        <v>0</v>
      </c>
      <c r="OI18" s="38">
        <f t="shared" si="75"/>
        <v>0</v>
      </c>
      <c r="OJ18" s="38">
        <f t="shared" si="75"/>
        <v>0</v>
      </c>
      <c r="OK18" s="38">
        <f t="shared" si="76"/>
        <v>0</v>
      </c>
      <c r="OL18" s="38">
        <f t="shared" si="76"/>
        <v>0</v>
      </c>
      <c r="OM18" s="38">
        <f t="shared" si="76"/>
        <v>0</v>
      </c>
      <c r="ON18" s="38">
        <f t="shared" si="76"/>
        <v>0</v>
      </c>
      <c r="OO18" s="38">
        <f t="shared" si="76"/>
        <v>0</v>
      </c>
      <c r="OP18" s="38">
        <f t="shared" si="76"/>
        <v>0</v>
      </c>
      <c r="OQ18" s="38">
        <f t="shared" si="76"/>
        <v>0</v>
      </c>
      <c r="OR18" s="38">
        <f t="shared" si="76"/>
        <v>0</v>
      </c>
      <c r="OS18" s="38">
        <f t="shared" si="76"/>
        <v>0</v>
      </c>
      <c r="OT18" s="38">
        <f t="shared" si="76"/>
        <v>0</v>
      </c>
      <c r="OU18" s="38">
        <f t="shared" si="77"/>
        <v>0</v>
      </c>
      <c r="OV18" s="38">
        <f t="shared" si="77"/>
        <v>0</v>
      </c>
      <c r="OW18" s="38">
        <f t="shared" si="77"/>
        <v>0</v>
      </c>
      <c r="OX18" s="38">
        <f t="shared" si="77"/>
        <v>0</v>
      </c>
      <c r="OY18" s="38">
        <f t="shared" si="77"/>
        <v>0</v>
      </c>
      <c r="OZ18" s="38">
        <f t="shared" si="77"/>
        <v>0</v>
      </c>
      <c r="PA18" s="38">
        <f t="shared" si="77"/>
        <v>0</v>
      </c>
      <c r="PB18" s="38">
        <f t="shared" si="77"/>
        <v>0</v>
      </c>
      <c r="PC18" s="38">
        <f t="shared" si="77"/>
        <v>0</v>
      </c>
      <c r="PD18" s="38">
        <f t="shared" si="77"/>
        <v>0</v>
      </c>
      <c r="PE18" s="38">
        <f t="shared" si="78"/>
        <v>0</v>
      </c>
      <c r="PF18" s="38">
        <f t="shared" si="78"/>
        <v>0</v>
      </c>
      <c r="PG18" s="38">
        <f t="shared" si="78"/>
        <v>0</v>
      </c>
      <c r="PH18" s="38">
        <f t="shared" si="78"/>
        <v>0</v>
      </c>
      <c r="PI18" s="38">
        <f t="shared" si="78"/>
        <v>0</v>
      </c>
      <c r="PJ18" s="38">
        <f t="shared" si="78"/>
        <v>0</v>
      </c>
      <c r="PK18" s="38">
        <f t="shared" si="78"/>
        <v>0</v>
      </c>
      <c r="PL18" s="38">
        <f t="shared" si="78"/>
        <v>0</v>
      </c>
      <c r="PM18" s="38">
        <f t="shared" si="78"/>
        <v>0</v>
      </c>
      <c r="PN18" s="38">
        <f t="shared" si="78"/>
        <v>0</v>
      </c>
      <c r="PO18" s="38">
        <f t="shared" si="79"/>
        <v>0</v>
      </c>
      <c r="PP18" s="38">
        <f t="shared" si="79"/>
        <v>0</v>
      </c>
      <c r="PQ18" s="38">
        <f t="shared" si="79"/>
        <v>0</v>
      </c>
      <c r="PR18" s="38">
        <f t="shared" si="79"/>
        <v>0</v>
      </c>
      <c r="PS18" s="38">
        <f t="shared" si="79"/>
        <v>0</v>
      </c>
      <c r="PT18" s="38">
        <f t="shared" si="79"/>
        <v>0</v>
      </c>
      <c r="PU18" s="38">
        <f t="shared" si="79"/>
        <v>0</v>
      </c>
      <c r="PV18" s="38">
        <f t="shared" si="79"/>
        <v>0</v>
      </c>
      <c r="PW18" s="38">
        <f t="shared" si="79"/>
        <v>0</v>
      </c>
      <c r="PX18" s="38">
        <f t="shared" si="79"/>
        <v>0</v>
      </c>
      <c r="PY18" s="38">
        <f t="shared" si="80"/>
        <v>0</v>
      </c>
      <c r="PZ18" s="38">
        <f t="shared" si="80"/>
        <v>0</v>
      </c>
      <c r="QA18" s="38">
        <f t="shared" si="80"/>
        <v>0</v>
      </c>
      <c r="QB18" s="38">
        <f t="shared" si="80"/>
        <v>0</v>
      </c>
      <c r="QC18" s="38">
        <f t="shared" si="80"/>
        <v>0</v>
      </c>
      <c r="QD18" s="38">
        <f t="shared" si="80"/>
        <v>0</v>
      </c>
      <c r="QE18" s="38">
        <f t="shared" si="80"/>
        <v>0</v>
      </c>
      <c r="QF18" s="38">
        <f t="shared" si="80"/>
        <v>0</v>
      </c>
      <c r="QG18" s="38">
        <f t="shared" si="80"/>
        <v>0</v>
      </c>
      <c r="QH18" s="38">
        <f t="shared" si="80"/>
        <v>0</v>
      </c>
      <c r="QI18" s="38">
        <f t="shared" si="81"/>
        <v>0</v>
      </c>
      <c r="QJ18" s="38">
        <f t="shared" si="81"/>
        <v>0</v>
      </c>
      <c r="QK18" s="38">
        <f t="shared" si="81"/>
        <v>0</v>
      </c>
      <c r="QL18" s="38">
        <f t="shared" si="81"/>
        <v>0</v>
      </c>
      <c r="QM18" s="38">
        <f t="shared" si="81"/>
        <v>0</v>
      </c>
      <c r="QN18" s="38">
        <f t="shared" si="81"/>
        <v>0</v>
      </c>
      <c r="QO18" s="38">
        <f t="shared" si="81"/>
        <v>0</v>
      </c>
      <c r="QP18" s="38">
        <f t="shared" si="81"/>
        <v>0</v>
      </c>
      <c r="QQ18" s="38">
        <f t="shared" si="81"/>
        <v>0</v>
      </c>
      <c r="QR18" s="38">
        <f t="shared" si="81"/>
        <v>0</v>
      </c>
      <c r="QS18" s="38">
        <f t="shared" si="82"/>
        <v>0</v>
      </c>
      <c r="QT18" s="38">
        <f t="shared" si="82"/>
        <v>0</v>
      </c>
      <c r="QU18" s="38">
        <f t="shared" si="82"/>
        <v>0</v>
      </c>
      <c r="QV18" s="38">
        <f t="shared" si="82"/>
        <v>0</v>
      </c>
      <c r="QW18" s="38">
        <f t="shared" si="82"/>
        <v>0</v>
      </c>
      <c r="QX18" s="38">
        <f t="shared" si="82"/>
        <v>0</v>
      </c>
      <c r="QY18" s="38">
        <f t="shared" si="82"/>
        <v>0</v>
      </c>
      <c r="QZ18" s="38">
        <f t="shared" si="82"/>
        <v>0</v>
      </c>
      <c r="RA18" s="38">
        <f t="shared" si="82"/>
        <v>0</v>
      </c>
      <c r="RB18" s="38">
        <f t="shared" si="82"/>
        <v>0</v>
      </c>
      <c r="RC18" s="38">
        <f t="shared" si="83"/>
        <v>0</v>
      </c>
      <c r="RD18" s="38">
        <f t="shared" si="83"/>
        <v>0</v>
      </c>
      <c r="RE18" s="38">
        <f t="shared" si="83"/>
        <v>0</v>
      </c>
      <c r="RF18" s="38">
        <f t="shared" si="83"/>
        <v>0</v>
      </c>
      <c r="RG18" s="38">
        <f t="shared" si="83"/>
        <v>0</v>
      </c>
      <c r="RH18" s="38">
        <f t="shared" si="83"/>
        <v>0</v>
      </c>
      <c r="RI18" s="38">
        <f t="shared" si="83"/>
        <v>0</v>
      </c>
      <c r="RJ18" s="38">
        <f t="shared" si="83"/>
        <v>0</v>
      </c>
      <c r="RK18" s="38">
        <f t="shared" si="83"/>
        <v>0</v>
      </c>
      <c r="RL18" s="38">
        <f t="shared" si="83"/>
        <v>0</v>
      </c>
      <c r="RM18" s="38">
        <f t="shared" si="84"/>
        <v>0</v>
      </c>
      <c r="RN18" s="38">
        <f t="shared" si="84"/>
        <v>0</v>
      </c>
      <c r="RO18" s="38">
        <f t="shared" si="84"/>
        <v>0</v>
      </c>
      <c r="RP18" s="38">
        <f t="shared" si="84"/>
        <v>0</v>
      </c>
      <c r="RQ18" s="38">
        <f t="shared" si="84"/>
        <v>0</v>
      </c>
      <c r="RR18" s="38">
        <f t="shared" si="84"/>
        <v>0</v>
      </c>
      <c r="RS18" s="38">
        <f t="shared" si="84"/>
        <v>0</v>
      </c>
      <c r="RT18" s="38">
        <f t="shared" si="84"/>
        <v>0</v>
      </c>
      <c r="RU18" s="38">
        <f t="shared" si="84"/>
        <v>0</v>
      </c>
      <c r="RV18" s="38">
        <f t="shared" si="84"/>
        <v>0</v>
      </c>
      <c r="RW18" s="38">
        <f t="shared" si="85"/>
        <v>0</v>
      </c>
      <c r="RX18" s="38">
        <f t="shared" si="85"/>
        <v>0</v>
      </c>
      <c r="RY18" s="38">
        <f t="shared" si="85"/>
        <v>0</v>
      </c>
      <c r="RZ18" s="38">
        <f t="shared" si="85"/>
        <v>0</v>
      </c>
      <c r="SA18" s="38">
        <f t="shared" si="85"/>
        <v>0</v>
      </c>
      <c r="SB18" s="38">
        <f t="shared" si="85"/>
        <v>0</v>
      </c>
      <c r="SC18" s="38">
        <f t="shared" si="85"/>
        <v>0</v>
      </c>
      <c r="SD18" s="38">
        <f t="shared" si="85"/>
        <v>0</v>
      </c>
      <c r="SE18" s="38">
        <f t="shared" si="85"/>
        <v>0</v>
      </c>
      <c r="SF18" s="38">
        <f t="shared" si="85"/>
        <v>0</v>
      </c>
      <c r="SG18" s="38">
        <f t="shared" si="86"/>
        <v>0</v>
      </c>
      <c r="SH18" s="38">
        <f t="shared" si="86"/>
        <v>0</v>
      </c>
      <c r="SI18" s="38">
        <f t="shared" si="86"/>
        <v>0</v>
      </c>
      <c r="SJ18" s="38">
        <f t="shared" si="86"/>
        <v>0</v>
      </c>
      <c r="SK18" s="38">
        <f t="shared" si="86"/>
        <v>0</v>
      </c>
      <c r="SL18" s="38">
        <f t="shared" si="86"/>
        <v>0</v>
      </c>
      <c r="SM18" s="38">
        <f t="shared" si="86"/>
        <v>0</v>
      </c>
      <c r="SN18" s="38">
        <f t="shared" si="86"/>
        <v>0</v>
      </c>
      <c r="SO18" s="38">
        <f t="shared" si="86"/>
        <v>0</v>
      </c>
      <c r="SP18" s="38">
        <f t="shared" si="86"/>
        <v>0</v>
      </c>
      <c r="SQ18" s="38">
        <f t="shared" si="87"/>
        <v>0</v>
      </c>
      <c r="SR18" s="38">
        <f t="shared" si="87"/>
        <v>0</v>
      </c>
      <c r="SS18" s="38">
        <f t="shared" si="87"/>
        <v>0</v>
      </c>
      <c r="ST18" s="38">
        <f t="shared" si="87"/>
        <v>0</v>
      </c>
      <c r="SU18" s="38">
        <f t="shared" si="87"/>
        <v>0</v>
      </c>
      <c r="SV18" s="38">
        <f t="shared" si="87"/>
        <v>0</v>
      </c>
      <c r="SW18" s="38">
        <f t="shared" si="87"/>
        <v>0</v>
      </c>
      <c r="SX18" s="38">
        <f t="shared" si="87"/>
        <v>0</v>
      </c>
      <c r="SY18" s="38">
        <f t="shared" si="87"/>
        <v>0</v>
      </c>
      <c r="SZ18" s="38">
        <f t="shared" si="87"/>
        <v>0</v>
      </c>
      <c r="TA18" s="38">
        <f t="shared" si="88"/>
        <v>0</v>
      </c>
      <c r="TB18" s="38">
        <f t="shared" si="88"/>
        <v>0</v>
      </c>
      <c r="TC18" s="38">
        <f t="shared" si="88"/>
        <v>0</v>
      </c>
      <c r="TD18" s="38">
        <f t="shared" si="88"/>
        <v>0</v>
      </c>
      <c r="TE18" s="38">
        <f t="shared" si="88"/>
        <v>0</v>
      </c>
      <c r="TF18" s="38">
        <f t="shared" si="88"/>
        <v>0</v>
      </c>
      <c r="TG18" s="38">
        <f t="shared" si="88"/>
        <v>0</v>
      </c>
      <c r="TH18" s="38">
        <f t="shared" si="88"/>
        <v>0</v>
      </c>
      <c r="TI18" s="38">
        <f t="shared" si="88"/>
        <v>0</v>
      </c>
      <c r="TJ18" s="38">
        <f t="shared" si="88"/>
        <v>0</v>
      </c>
      <c r="TK18" s="38">
        <f t="shared" si="88"/>
        <v>0</v>
      </c>
      <c r="TL18" s="38">
        <f t="shared" si="88"/>
        <v>0</v>
      </c>
    </row>
    <row r="19" spans="1:532" s="5" customFormat="1" ht="18" customHeight="1" x14ac:dyDescent="0.25">
      <c r="A19" s="88" t="s">
        <v>71</v>
      </c>
      <c r="B19" s="85"/>
      <c r="C19" s="96"/>
      <c r="D19" s="95">
        <v>15</v>
      </c>
      <c r="E19" s="50">
        <f>D19-F19</f>
        <v>0</v>
      </c>
      <c r="F19" s="45">
        <f>NETWORKDAYS.INTL(H19,I19,1,Paramètres!$J$3:$J$143)</f>
        <v>15</v>
      </c>
      <c r="G19" s="76">
        <v>1</v>
      </c>
      <c r="H19" s="77">
        <v>45444</v>
      </c>
      <c r="I19" s="78">
        <v>45464</v>
      </c>
      <c r="J19" s="59"/>
      <c r="K19" s="38">
        <f t="shared" si="37"/>
        <v>1</v>
      </c>
      <c r="L19" s="38">
        <f t="shared" si="37"/>
        <v>1</v>
      </c>
      <c r="M19" s="38">
        <f t="shared" si="37"/>
        <v>1</v>
      </c>
      <c r="N19" s="38">
        <f t="shared" si="37"/>
        <v>1</v>
      </c>
      <c r="O19" s="38">
        <f t="shared" si="37"/>
        <v>1</v>
      </c>
      <c r="P19" s="38">
        <f t="shared" si="37"/>
        <v>1</v>
      </c>
      <c r="Q19" s="38">
        <f t="shared" si="37"/>
        <v>1</v>
      </c>
      <c r="R19" s="38">
        <f t="shared" si="37"/>
        <v>1</v>
      </c>
      <c r="S19" s="38">
        <f t="shared" si="37"/>
        <v>1</v>
      </c>
      <c r="T19" s="38">
        <f t="shared" si="37"/>
        <v>1</v>
      </c>
      <c r="U19" s="38">
        <f t="shared" si="38"/>
        <v>1</v>
      </c>
      <c r="V19" s="38">
        <f t="shared" si="38"/>
        <v>1</v>
      </c>
      <c r="W19" s="38">
        <f t="shared" si="38"/>
        <v>1</v>
      </c>
      <c r="X19" s="38">
        <f t="shared" si="38"/>
        <v>1</v>
      </c>
      <c r="Y19" s="38">
        <f t="shared" si="38"/>
        <v>1</v>
      </c>
      <c r="Z19" s="38">
        <f t="shared" si="38"/>
        <v>0</v>
      </c>
      <c r="AA19" s="38">
        <f t="shared" si="38"/>
        <v>0</v>
      </c>
      <c r="AB19" s="38">
        <f t="shared" si="38"/>
        <v>0</v>
      </c>
      <c r="AC19" s="38">
        <f t="shared" si="38"/>
        <v>0</v>
      </c>
      <c r="AD19" s="38">
        <f t="shared" si="38"/>
        <v>0</v>
      </c>
      <c r="AE19" s="38">
        <f t="shared" si="39"/>
        <v>0</v>
      </c>
      <c r="AF19" s="38">
        <f t="shared" si="39"/>
        <v>0</v>
      </c>
      <c r="AG19" s="38">
        <f t="shared" si="39"/>
        <v>0</v>
      </c>
      <c r="AH19" s="38">
        <f t="shared" si="39"/>
        <v>0</v>
      </c>
      <c r="AI19" s="38">
        <f t="shared" si="39"/>
        <v>0</v>
      </c>
      <c r="AJ19" s="38">
        <f t="shared" si="39"/>
        <v>0</v>
      </c>
      <c r="AK19" s="38">
        <f t="shared" si="39"/>
        <v>0</v>
      </c>
      <c r="AL19" s="38">
        <f t="shared" si="39"/>
        <v>0</v>
      </c>
      <c r="AM19" s="38">
        <f t="shared" si="39"/>
        <v>0</v>
      </c>
      <c r="AN19" s="38">
        <f t="shared" si="39"/>
        <v>0</v>
      </c>
      <c r="AO19" s="38">
        <f t="shared" si="40"/>
        <v>0</v>
      </c>
      <c r="AP19" s="38">
        <f t="shared" si="40"/>
        <v>0</v>
      </c>
      <c r="AQ19" s="38">
        <f t="shared" si="40"/>
        <v>0</v>
      </c>
      <c r="AR19" s="38">
        <f t="shared" si="40"/>
        <v>0</v>
      </c>
      <c r="AS19" s="38">
        <f t="shared" si="40"/>
        <v>0</v>
      </c>
      <c r="AT19" s="38">
        <f t="shared" si="40"/>
        <v>0</v>
      </c>
      <c r="AU19" s="38">
        <f t="shared" si="40"/>
        <v>0</v>
      </c>
      <c r="AV19" s="38">
        <f t="shared" si="40"/>
        <v>0</v>
      </c>
      <c r="AW19" s="38">
        <f t="shared" si="40"/>
        <v>0</v>
      </c>
      <c r="AX19" s="38">
        <f t="shared" si="40"/>
        <v>0</v>
      </c>
      <c r="AY19" s="38">
        <f t="shared" si="41"/>
        <v>0</v>
      </c>
      <c r="AZ19" s="38">
        <f t="shared" si="41"/>
        <v>0</v>
      </c>
      <c r="BA19" s="38">
        <f t="shared" si="41"/>
        <v>0</v>
      </c>
      <c r="BB19" s="38">
        <f t="shared" si="41"/>
        <v>0</v>
      </c>
      <c r="BC19" s="38">
        <f t="shared" si="41"/>
        <v>0</v>
      </c>
      <c r="BD19" s="38">
        <f t="shared" si="41"/>
        <v>0</v>
      </c>
      <c r="BE19" s="38">
        <f t="shared" si="41"/>
        <v>0</v>
      </c>
      <c r="BF19" s="38">
        <f t="shared" si="41"/>
        <v>0</v>
      </c>
      <c r="BG19" s="38">
        <f t="shared" si="41"/>
        <v>0</v>
      </c>
      <c r="BH19" s="38">
        <f t="shared" si="41"/>
        <v>0</v>
      </c>
      <c r="BI19" s="38">
        <f t="shared" si="42"/>
        <v>0</v>
      </c>
      <c r="BJ19" s="38">
        <f t="shared" si="42"/>
        <v>0</v>
      </c>
      <c r="BK19" s="38">
        <f t="shared" si="42"/>
        <v>0</v>
      </c>
      <c r="BL19" s="38">
        <f t="shared" si="42"/>
        <v>0</v>
      </c>
      <c r="BM19" s="38">
        <f t="shared" si="42"/>
        <v>0</v>
      </c>
      <c r="BN19" s="38">
        <f t="shared" si="42"/>
        <v>0</v>
      </c>
      <c r="BO19" s="38">
        <f t="shared" si="42"/>
        <v>0</v>
      </c>
      <c r="BP19" s="38">
        <f t="shared" si="42"/>
        <v>0</v>
      </c>
      <c r="BQ19" s="38">
        <f t="shared" si="42"/>
        <v>0</v>
      </c>
      <c r="BR19" s="38">
        <f t="shared" si="42"/>
        <v>0</v>
      </c>
      <c r="BS19" s="38">
        <f t="shared" si="43"/>
        <v>0</v>
      </c>
      <c r="BT19" s="38">
        <f t="shared" si="43"/>
        <v>0</v>
      </c>
      <c r="BU19" s="38">
        <f t="shared" si="43"/>
        <v>0</v>
      </c>
      <c r="BV19" s="38">
        <f t="shared" si="43"/>
        <v>0</v>
      </c>
      <c r="BW19" s="38">
        <f t="shared" si="43"/>
        <v>0</v>
      </c>
      <c r="BX19" s="38">
        <f t="shared" si="43"/>
        <v>0</v>
      </c>
      <c r="BY19" s="38">
        <f t="shared" si="43"/>
        <v>0</v>
      </c>
      <c r="BZ19" s="38">
        <f t="shared" si="43"/>
        <v>0</v>
      </c>
      <c r="CA19" s="38">
        <f t="shared" si="43"/>
        <v>0</v>
      </c>
      <c r="CB19" s="38">
        <f t="shared" si="43"/>
        <v>0</v>
      </c>
      <c r="CC19" s="38">
        <f t="shared" si="44"/>
        <v>0</v>
      </c>
      <c r="CD19" s="38">
        <f t="shared" si="44"/>
        <v>0</v>
      </c>
      <c r="CE19" s="38">
        <f t="shared" si="44"/>
        <v>0</v>
      </c>
      <c r="CF19" s="38">
        <f t="shared" si="44"/>
        <v>0</v>
      </c>
      <c r="CG19" s="38">
        <f t="shared" si="44"/>
        <v>0</v>
      </c>
      <c r="CH19" s="38">
        <f t="shared" si="44"/>
        <v>0</v>
      </c>
      <c r="CI19" s="38">
        <f t="shared" si="44"/>
        <v>0</v>
      </c>
      <c r="CJ19" s="38">
        <f t="shared" si="44"/>
        <v>0</v>
      </c>
      <c r="CK19" s="38">
        <f t="shared" si="44"/>
        <v>0</v>
      </c>
      <c r="CL19" s="38">
        <f t="shared" si="44"/>
        <v>0</v>
      </c>
      <c r="CM19" s="38">
        <f t="shared" si="45"/>
        <v>0</v>
      </c>
      <c r="CN19" s="38">
        <f t="shared" si="45"/>
        <v>0</v>
      </c>
      <c r="CO19" s="38">
        <f t="shared" si="45"/>
        <v>0</v>
      </c>
      <c r="CP19" s="38">
        <f t="shared" si="45"/>
        <v>0</v>
      </c>
      <c r="CQ19" s="38">
        <f t="shared" si="45"/>
        <v>0</v>
      </c>
      <c r="CR19" s="38">
        <f t="shared" si="45"/>
        <v>0</v>
      </c>
      <c r="CS19" s="38">
        <f t="shared" si="45"/>
        <v>0</v>
      </c>
      <c r="CT19" s="38">
        <f t="shared" si="45"/>
        <v>0</v>
      </c>
      <c r="CU19" s="38">
        <f t="shared" si="45"/>
        <v>0</v>
      </c>
      <c r="CV19" s="38">
        <f t="shared" si="45"/>
        <v>0</v>
      </c>
      <c r="CW19" s="38">
        <f t="shared" si="46"/>
        <v>0</v>
      </c>
      <c r="CX19" s="38">
        <f t="shared" si="46"/>
        <v>0</v>
      </c>
      <c r="CY19" s="38">
        <f t="shared" si="46"/>
        <v>0</v>
      </c>
      <c r="CZ19" s="38">
        <f t="shared" si="46"/>
        <v>0</v>
      </c>
      <c r="DA19" s="38">
        <f t="shared" si="46"/>
        <v>0</v>
      </c>
      <c r="DB19" s="38">
        <f t="shared" si="46"/>
        <v>0</v>
      </c>
      <c r="DC19" s="38">
        <f t="shared" si="46"/>
        <v>0</v>
      </c>
      <c r="DD19" s="38">
        <f t="shared" si="46"/>
        <v>0</v>
      </c>
      <c r="DE19" s="38">
        <f t="shared" si="46"/>
        <v>0</v>
      </c>
      <c r="DF19" s="38">
        <f t="shared" si="46"/>
        <v>0</v>
      </c>
      <c r="DG19" s="38">
        <f t="shared" si="47"/>
        <v>0</v>
      </c>
      <c r="DH19" s="38">
        <f t="shared" si="47"/>
        <v>0</v>
      </c>
      <c r="DI19" s="38">
        <f t="shared" si="47"/>
        <v>0</v>
      </c>
      <c r="DJ19" s="38">
        <f t="shared" si="47"/>
        <v>0</v>
      </c>
      <c r="DK19" s="38">
        <f t="shared" si="47"/>
        <v>0</v>
      </c>
      <c r="DL19" s="38">
        <f t="shared" si="47"/>
        <v>0</v>
      </c>
      <c r="DM19" s="38">
        <f t="shared" si="47"/>
        <v>0</v>
      </c>
      <c r="DN19" s="38">
        <f t="shared" si="47"/>
        <v>0</v>
      </c>
      <c r="DO19" s="38">
        <f t="shared" si="47"/>
        <v>0</v>
      </c>
      <c r="DP19" s="38">
        <f t="shared" si="47"/>
        <v>0</v>
      </c>
      <c r="DQ19" s="38">
        <f t="shared" si="48"/>
        <v>0</v>
      </c>
      <c r="DR19" s="38">
        <f t="shared" si="48"/>
        <v>0</v>
      </c>
      <c r="DS19" s="38">
        <f t="shared" si="48"/>
        <v>0</v>
      </c>
      <c r="DT19" s="38">
        <f t="shared" si="48"/>
        <v>0</v>
      </c>
      <c r="DU19" s="38">
        <f t="shared" si="48"/>
        <v>0</v>
      </c>
      <c r="DV19" s="38">
        <f t="shared" si="48"/>
        <v>0</v>
      </c>
      <c r="DW19" s="38">
        <f t="shared" si="48"/>
        <v>0</v>
      </c>
      <c r="DX19" s="38">
        <f t="shared" si="48"/>
        <v>0</v>
      </c>
      <c r="DY19" s="38">
        <f t="shared" si="48"/>
        <v>0</v>
      </c>
      <c r="DZ19" s="38">
        <f t="shared" si="48"/>
        <v>0</v>
      </c>
      <c r="EA19" s="38">
        <f t="shared" si="49"/>
        <v>0</v>
      </c>
      <c r="EB19" s="38">
        <f t="shared" si="49"/>
        <v>0</v>
      </c>
      <c r="EC19" s="38">
        <f t="shared" si="49"/>
        <v>0</v>
      </c>
      <c r="ED19" s="38">
        <f t="shared" si="49"/>
        <v>0</v>
      </c>
      <c r="EE19" s="38">
        <f t="shared" si="49"/>
        <v>0</v>
      </c>
      <c r="EF19" s="38">
        <f t="shared" si="49"/>
        <v>0</v>
      </c>
      <c r="EG19" s="38">
        <f t="shared" si="49"/>
        <v>0</v>
      </c>
      <c r="EH19" s="38">
        <f t="shared" si="49"/>
        <v>0</v>
      </c>
      <c r="EI19" s="38">
        <f t="shared" si="49"/>
        <v>0</v>
      </c>
      <c r="EJ19" s="38">
        <f t="shared" si="49"/>
        <v>0</v>
      </c>
      <c r="EK19" s="38">
        <f t="shared" si="50"/>
        <v>0</v>
      </c>
      <c r="EL19" s="38">
        <f t="shared" si="50"/>
        <v>0</v>
      </c>
      <c r="EM19" s="38">
        <f t="shared" si="50"/>
        <v>0</v>
      </c>
      <c r="EN19" s="38">
        <f t="shared" si="50"/>
        <v>0</v>
      </c>
      <c r="EO19" s="38">
        <f t="shared" si="50"/>
        <v>0</v>
      </c>
      <c r="EP19" s="38">
        <f t="shared" si="50"/>
        <v>0</v>
      </c>
      <c r="EQ19" s="38">
        <f t="shared" si="50"/>
        <v>0</v>
      </c>
      <c r="ER19" s="38">
        <f t="shared" si="50"/>
        <v>0</v>
      </c>
      <c r="ES19" s="38">
        <f t="shared" si="50"/>
        <v>0</v>
      </c>
      <c r="ET19" s="38">
        <f t="shared" si="50"/>
        <v>0</v>
      </c>
      <c r="EU19" s="38">
        <f t="shared" si="51"/>
        <v>0</v>
      </c>
      <c r="EV19" s="38">
        <f t="shared" si="51"/>
        <v>0</v>
      </c>
      <c r="EW19" s="38">
        <f t="shared" si="51"/>
        <v>0</v>
      </c>
      <c r="EX19" s="38">
        <f t="shared" si="51"/>
        <v>0</v>
      </c>
      <c r="EY19" s="38">
        <f t="shared" si="51"/>
        <v>0</v>
      </c>
      <c r="EZ19" s="38">
        <f t="shared" si="51"/>
        <v>0</v>
      </c>
      <c r="FA19" s="38">
        <f t="shared" si="51"/>
        <v>0</v>
      </c>
      <c r="FB19" s="38">
        <f t="shared" si="51"/>
        <v>0</v>
      </c>
      <c r="FC19" s="38">
        <f t="shared" si="51"/>
        <v>0</v>
      </c>
      <c r="FD19" s="38">
        <f t="shared" si="51"/>
        <v>0</v>
      </c>
      <c r="FE19" s="38">
        <f t="shared" si="52"/>
        <v>0</v>
      </c>
      <c r="FF19" s="38">
        <f t="shared" si="52"/>
        <v>0</v>
      </c>
      <c r="FG19" s="38">
        <f t="shared" si="52"/>
        <v>0</v>
      </c>
      <c r="FH19" s="38">
        <f t="shared" si="52"/>
        <v>0</v>
      </c>
      <c r="FI19" s="38">
        <f t="shared" si="52"/>
        <v>0</v>
      </c>
      <c r="FJ19" s="38">
        <f t="shared" si="52"/>
        <v>0</v>
      </c>
      <c r="FK19" s="38">
        <f t="shared" si="52"/>
        <v>0</v>
      </c>
      <c r="FL19" s="38">
        <f t="shared" si="52"/>
        <v>0</v>
      </c>
      <c r="FM19" s="38">
        <f t="shared" si="52"/>
        <v>0</v>
      </c>
      <c r="FN19" s="38">
        <f t="shared" si="52"/>
        <v>0</v>
      </c>
      <c r="FO19" s="38">
        <f t="shared" si="53"/>
        <v>0</v>
      </c>
      <c r="FP19" s="38">
        <f t="shared" si="53"/>
        <v>0</v>
      </c>
      <c r="FQ19" s="38">
        <f t="shared" si="53"/>
        <v>0</v>
      </c>
      <c r="FR19" s="38">
        <f t="shared" si="53"/>
        <v>0</v>
      </c>
      <c r="FS19" s="38">
        <f t="shared" si="53"/>
        <v>0</v>
      </c>
      <c r="FT19" s="38">
        <f t="shared" si="53"/>
        <v>0</v>
      </c>
      <c r="FU19" s="38">
        <f t="shared" si="53"/>
        <v>0</v>
      </c>
      <c r="FV19" s="38">
        <f t="shared" si="53"/>
        <v>0</v>
      </c>
      <c r="FW19" s="38">
        <f t="shared" si="53"/>
        <v>0</v>
      </c>
      <c r="FX19" s="38">
        <f t="shared" si="53"/>
        <v>0</v>
      </c>
      <c r="FY19" s="38">
        <f t="shared" si="54"/>
        <v>0</v>
      </c>
      <c r="FZ19" s="38">
        <f t="shared" si="54"/>
        <v>0</v>
      </c>
      <c r="GA19" s="38">
        <f t="shared" si="54"/>
        <v>0</v>
      </c>
      <c r="GB19" s="38">
        <f t="shared" si="54"/>
        <v>0</v>
      </c>
      <c r="GC19" s="38">
        <f t="shared" si="54"/>
        <v>0</v>
      </c>
      <c r="GD19" s="38">
        <f t="shared" si="54"/>
        <v>0</v>
      </c>
      <c r="GE19" s="38">
        <f t="shared" si="54"/>
        <v>0</v>
      </c>
      <c r="GF19" s="38">
        <f t="shared" si="54"/>
        <v>0</v>
      </c>
      <c r="GG19" s="38">
        <f t="shared" si="54"/>
        <v>0</v>
      </c>
      <c r="GH19" s="38">
        <f t="shared" si="54"/>
        <v>0</v>
      </c>
      <c r="GI19" s="38">
        <f t="shared" si="55"/>
        <v>0</v>
      </c>
      <c r="GJ19" s="38">
        <f t="shared" si="55"/>
        <v>0</v>
      </c>
      <c r="GK19" s="38">
        <f t="shared" si="55"/>
        <v>0</v>
      </c>
      <c r="GL19" s="38">
        <f t="shared" si="55"/>
        <v>0</v>
      </c>
      <c r="GM19" s="38">
        <f t="shared" si="55"/>
        <v>0</v>
      </c>
      <c r="GN19" s="38">
        <f t="shared" si="55"/>
        <v>0</v>
      </c>
      <c r="GO19" s="38">
        <f t="shared" si="55"/>
        <v>0</v>
      </c>
      <c r="GP19" s="38">
        <f t="shared" si="55"/>
        <v>0</v>
      </c>
      <c r="GQ19" s="38">
        <f t="shared" si="55"/>
        <v>0</v>
      </c>
      <c r="GR19" s="38">
        <f t="shared" si="55"/>
        <v>0</v>
      </c>
      <c r="GS19" s="38">
        <f t="shared" si="56"/>
        <v>0</v>
      </c>
      <c r="GT19" s="38">
        <f t="shared" si="56"/>
        <v>0</v>
      </c>
      <c r="GU19" s="38">
        <f t="shared" si="56"/>
        <v>0</v>
      </c>
      <c r="GV19" s="38">
        <f t="shared" si="56"/>
        <v>0</v>
      </c>
      <c r="GW19" s="38">
        <f t="shared" si="56"/>
        <v>0</v>
      </c>
      <c r="GX19" s="38">
        <f t="shared" si="56"/>
        <v>0</v>
      </c>
      <c r="GY19" s="38">
        <f t="shared" si="56"/>
        <v>0</v>
      </c>
      <c r="GZ19" s="38">
        <f t="shared" si="56"/>
        <v>0</v>
      </c>
      <c r="HA19" s="38">
        <f t="shared" si="56"/>
        <v>0</v>
      </c>
      <c r="HB19" s="38">
        <f t="shared" si="56"/>
        <v>0</v>
      </c>
      <c r="HC19" s="38">
        <f t="shared" si="57"/>
        <v>0</v>
      </c>
      <c r="HD19" s="38">
        <f t="shared" si="57"/>
        <v>0</v>
      </c>
      <c r="HE19" s="38">
        <f t="shared" si="57"/>
        <v>0</v>
      </c>
      <c r="HF19" s="38">
        <f t="shared" si="57"/>
        <v>0</v>
      </c>
      <c r="HG19" s="38">
        <f t="shared" si="57"/>
        <v>0</v>
      </c>
      <c r="HH19" s="38">
        <f t="shared" si="57"/>
        <v>0</v>
      </c>
      <c r="HI19" s="38">
        <f t="shared" si="57"/>
        <v>0</v>
      </c>
      <c r="HJ19" s="38">
        <f t="shared" si="57"/>
        <v>0</v>
      </c>
      <c r="HK19" s="38">
        <f t="shared" si="57"/>
        <v>0</v>
      </c>
      <c r="HL19" s="38">
        <f t="shared" si="57"/>
        <v>0</v>
      </c>
      <c r="HM19" s="38">
        <f t="shared" si="58"/>
        <v>0</v>
      </c>
      <c r="HN19" s="38">
        <f t="shared" si="58"/>
        <v>0</v>
      </c>
      <c r="HO19" s="38">
        <f t="shared" si="58"/>
        <v>0</v>
      </c>
      <c r="HP19" s="38">
        <f t="shared" si="58"/>
        <v>0</v>
      </c>
      <c r="HQ19" s="38">
        <f t="shared" si="58"/>
        <v>0</v>
      </c>
      <c r="HR19" s="38">
        <f t="shared" si="58"/>
        <v>0</v>
      </c>
      <c r="HS19" s="38">
        <f t="shared" si="58"/>
        <v>0</v>
      </c>
      <c r="HT19" s="38">
        <f t="shared" si="58"/>
        <v>0</v>
      </c>
      <c r="HU19" s="38">
        <f t="shared" si="58"/>
        <v>0</v>
      </c>
      <c r="HV19" s="38">
        <f t="shared" si="58"/>
        <v>0</v>
      </c>
      <c r="HW19" s="38">
        <f t="shared" si="59"/>
        <v>0</v>
      </c>
      <c r="HX19" s="38">
        <f t="shared" si="59"/>
        <v>0</v>
      </c>
      <c r="HY19" s="38">
        <f t="shared" si="59"/>
        <v>0</v>
      </c>
      <c r="HZ19" s="38">
        <f t="shared" si="59"/>
        <v>0</v>
      </c>
      <c r="IA19" s="38">
        <f t="shared" si="59"/>
        <v>0</v>
      </c>
      <c r="IB19" s="38">
        <f t="shared" si="59"/>
        <v>0</v>
      </c>
      <c r="IC19" s="38">
        <f t="shared" si="59"/>
        <v>0</v>
      </c>
      <c r="ID19" s="38">
        <f t="shared" si="59"/>
        <v>0</v>
      </c>
      <c r="IE19" s="38">
        <f t="shared" si="59"/>
        <v>0</v>
      </c>
      <c r="IF19" s="38">
        <f t="shared" si="59"/>
        <v>0</v>
      </c>
      <c r="IG19" s="38">
        <f t="shared" si="60"/>
        <v>0</v>
      </c>
      <c r="IH19" s="38">
        <f t="shared" si="60"/>
        <v>0</v>
      </c>
      <c r="II19" s="38">
        <f t="shared" si="60"/>
        <v>0</v>
      </c>
      <c r="IJ19" s="38">
        <f t="shared" si="60"/>
        <v>0</v>
      </c>
      <c r="IK19" s="38">
        <f t="shared" si="60"/>
        <v>0</v>
      </c>
      <c r="IL19" s="38">
        <f t="shared" si="60"/>
        <v>0</v>
      </c>
      <c r="IM19" s="38">
        <f t="shared" si="60"/>
        <v>0</v>
      </c>
      <c r="IN19" s="38">
        <f t="shared" si="60"/>
        <v>0</v>
      </c>
      <c r="IO19" s="38">
        <f t="shared" si="60"/>
        <v>0</v>
      </c>
      <c r="IP19" s="38">
        <f t="shared" si="60"/>
        <v>0</v>
      </c>
      <c r="IQ19" s="38">
        <f t="shared" si="61"/>
        <v>0</v>
      </c>
      <c r="IR19" s="38">
        <f t="shared" si="61"/>
        <v>0</v>
      </c>
      <c r="IS19" s="38">
        <f t="shared" si="61"/>
        <v>0</v>
      </c>
      <c r="IT19" s="38">
        <f t="shared" si="61"/>
        <v>0</v>
      </c>
      <c r="IU19" s="38">
        <f t="shared" si="61"/>
        <v>0</v>
      </c>
      <c r="IV19" s="38">
        <f t="shared" si="61"/>
        <v>0</v>
      </c>
      <c r="IW19" s="38">
        <f t="shared" si="61"/>
        <v>0</v>
      </c>
      <c r="IX19" s="38">
        <f t="shared" si="61"/>
        <v>0</v>
      </c>
      <c r="IY19" s="38">
        <f t="shared" si="61"/>
        <v>0</v>
      </c>
      <c r="IZ19" s="38">
        <f t="shared" si="61"/>
        <v>0</v>
      </c>
      <c r="JA19" s="38">
        <f t="shared" si="62"/>
        <v>0</v>
      </c>
      <c r="JB19" s="38">
        <f t="shared" si="62"/>
        <v>0</v>
      </c>
      <c r="JC19" s="38">
        <f t="shared" si="62"/>
        <v>0</v>
      </c>
      <c r="JD19" s="38">
        <f t="shared" si="62"/>
        <v>0</v>
      </c>
      <c r="JE19" s="38">
        <f t="shared" si="62"/>
        <v>0</v>
      </c>
      <c r="JF19" s="38">
        <f t="shared" si="62"/>
        <v>0</v>
      </c>
      <c r="JG19" s="38">
        <f t="shared" si="62"/>
        <v>0</v>
      </c>
      <c r="JH19" s="38">
        <f t="shared" si="62"/>
        <v>0</v>
      </c>
      <c r="JI19" s="38">
        <f t="shared" si="62"/>
        <v>0</v>
      </c>
      <c r="JJ19" s="38">
        <f t="shared" si="62"/>
        <v>0</v>
      </c>
      <c r="JK19" s="38">
        <f t="shared" si="63"/>
        <v>0</v>
      </c>
      <c r="JL19" s="38">
        <f t="shared" si="63"/>
        <v>0</v>
      </c>
      <c r="JM19" s="38">
        <f t="shared" si="63"/>
        <v>0</v>
      </c>
      <c r="JN19" s="38">
        <f t="shared" si="63"/>
        <v>0</v>
      </c>
      <c r="JO19" s="38">
        <f t="shared" si="63"/>
        <v>0</v>
      </c>
      <c r="JP19" s="38">
        <f t="shared" si="63"/>
        <v>0</v>
      </c>
      <c r="JQ19" s="38">
        <f t="shared" si="63"/>
        <v>0</v>
      </c>
      <c r="JR19" s="38">
        <f t="shared" si="63"/>
        <v>0</v>
      </c>
      <c r="JS19" s="38">
        <f t="shared" si="63"/>
        <v>0</v>
      </c>
      <c r="JT19" s="38">
        <f t="shared" si="63"/>
        <v>0</v>
      </c>
      <c r="JU19" s="38">
        <f t="shared" si="64"/>
        <v>0</v>
      </c>
      <c r="JV19" s="38">
        <f t="shared" si="64"/>
        <v>0</v>
      </c>
      <c r="JW19" s="38">
        <f t="shared" si="64"/>
        <v>0</v>
      </c>
      <c r="JX19" s="38">
        <f t="shared" si="64"/>
        <v>0</v>
      </c>
      <c r="JY19" s="38">
        <f t="shared" si="64"/>
        <v>0</v>
      </c>
      <c r="JZ19" s="38">
        <f t="shared" si="64"/>
        <v>0</v>
      </c>
      <c r="KA19" s="38">
        <f t="shared" si="64"/>
        <v>0</v>
      </c>
      <c r="KB19" s="38">
        <f t="shared" si="64"/>
        <v>0</v>
      </c>
      <c r="KC19" s="38">
        <f t="shared" si="64"/>
        <v>0</v>
      </c>
      <c r="KD19" s="38">
        <f t="shared" si="64"/>
        <v>0</v>
      </c>
      <c r="KE19" s="38">
        <f t="shared" si="65"/>
        <v>0</v>
      </c>
      <c r="KF19" s="38">
        <f t="shared" si="65"/>
        <v>0</v>
      </c>
      <c r="KG19" s="38">
        <f t="shared" si="65"/>
        <v>0</v>
      </c>
      <c r="KH19" s="38">
        <f t="shared" si="65"/>
        <v>0</v>
      </c>
      <c r="KI19" s="38">
        <f t="shared" si="65"/>
        <v>0</v>
      </c>
      <c r="KJ19" s="38">
        <f t="shared" si="65"/>
        <v>0</v>
      </c>
      <c r="KK19" s="38">
        <f t="shared" si="65"/>
        <v>0</v>
      </c>
      <c r="KL19" s="38">
        <f t="shared" si="65"/>
        <v>0</v>
      </c>
      <c r="KM19" s="38">
        <f t="shared" si="65"/>
        <v>0</v>
      </c>
      <c r="KN19" s="38">
        <f t="shared" si="65"/>
        <v>0</v>
      </c>
      <c r="KO19" s="38">
        <f t="shared" si="66"/>
        <v>0</v>
      </c>
      <c r="KP19" s="38">
        <f t="shared" si="66"/>
        <v>0</v>
      </c>
      <c r="KQ19" s="38">
        <f t="shared" si="66"/>
        <v>0</v>
      </c>
      <c r="KR19" s="38">
        <f t="shared" si="66"/>
        <v>0</v>
      </c>
      <c r="KS19" s="38">
        <f t="shared" si="66"/>
        <v>0</v>
      </c>
      <c r="KT19" s="38">
        <f t="shared" si="66"/>
        <v>0</v>
      </c>
      <c r="KU19" s="38">
        <f t="shared" si="66"/>
        <v>0</v>
      </c>
      <c r="KV19" s="38">
        <f t="shared" si="66"/>
        <v>0</v>
      </c>
      <c r="KW19" s="38">
        <f t="shared" si="66"/>
        <v>0</v>
      </c>
      <c r="KX19" s="38">
        <f t="shared" si="66"/>
        <v>0</v>
      </c>
      <c r="KY19" s="38">
        <f t="shared" si="67"/>
        <v>0</v>
      </c>
      <c r="KZ19" s="38">
        <f t="shared" si="67"/>
        <v>0</v>
      </c>
      <c r="LA19" s="38">
        <f t="shared" si="67"/>
        <v>0</v>
      </c>
      <c r="LB19" s="38">
        <f t="shared" si="67"/>
        <v>0</v>
      </c>
      <c r="LC19" s="38">
        <f t="shared" si="67"/>
        <v>0</v>
      </c>
      <c r="LD19" s="38">
        <f t="shared" si="67"/>
        <v>0</v>
      </c>
      <c r="LE19" s="38">
        <f t="shared" si="67"/>
        <v>0</v>
      </c>
      <c r="LF19" s="38">
        <f t="shared" si="67"/>
        <v>0</v>
      </c>
      <c r="LG19" s="38">
        <f t="shared" si="67"/>
        <v>0</v>
      </c>
      <c r="LH19" s="38">
        <f t="shared" si="67"/>
        <v>0</v>
      </c>
      <c r="LI19" s="38">
        <f t="shared" si="68"/>
        <v>0</v>
      </c>
      <c r="LJ19" s="38">
        <f t="shared" si="68"/>
        <v>0</v>
      </c>
      <c r="LK19" s="38">
        <f t="shared" si="68"/>
        <v>0</v>
      </c>
      <c r="LL19" s="38">
        <f t="shared" si="68"/>
        <v>0</v>
      </c>
      <c r="LM19" s="38">
        <f t="shared" si="68"/>
        <v>0</v>
      </c>
      <c r="LN19" s="38">
        <f t="shared" si="68"/>
        <v>0</v>
      </c>
      <c r="LO19" s="38">
        <f t="shared" si="68"/>
        <v>0</v>
      </c>
      <c r="LP19" s="38">
        <f t="shared" si="68"/>
        <v>0</v>
      </c>
      <c r="LQ19" s="38">
        <f t="shared" si="68"/>
        <v>0</v>
      </c>
      <c r="LR19" s="38">
        <f t="shared" si="68"/>
        <v>0</v>
      </c>
      <c r="LS19" s="38">
        <f t="shared" si="69"/>
        <v>0</v>
      </c>
      <c r="LT19" s="38">
        <f t="shared" si="69"/>
        <v>0</v>
      </c>
      <c r="LU19" s="38">
        <f t="shared" si="69"/>
        <v>0</v>
      </c>
      <c r="LV19" s="38">
        <f t="shared" si="69"/>
        <v>0</v>
      </c>
      <c r="LW19" s="38">
        <f t="shared" si="69"/>
        <v>0</v>
      </c>
      <c r="LX19" s="38">
        <f t="shared" si="69"/>
        <v>0</v>
      </c>
      <c r="LY19" s="38">
        <f t="shared" si="69"/>
        <v>0</v>
      </c>
      <c r="LZ19" s="38">
        <f t="shared" si="69"/>
        <v>0</v>
      </c>
      <c r="MA19" s="38">
        <f t="shared" si="69"/>
        <v>0</v>
      </c>
      <c r="MB19" s="38">
        <f t="shared" si="69"/>
        <v>0</v>
      </c>
      <c r="MC19" s="38">
        <f t="shared" si="70"/>
        <v>0</v>
      </c>
      <c r="MD19" s="38">
        <f t="shared" si="70"/>
        <v>0</v>
      </c>
      <c r="ME19" s="38">
        <f t="shared" si="70"/>
        <v>0</v>
      </c>
      <c r="MF19" s="38">
        <f t="shared" si="70"/>
        <v>0</v>
      </c>
      <c r="MG19" s="38">
        <f t="shared" si="70"/>
        <v>0</v>
      </c>
      <c r="MH19" s="38">
        <f t="shared" si="70"/>
        <v>0</v>
      </c>
      <c r="MI19" s="38">
        <f t="shared" si="70"/>
        <v>0</v>
      </c>
      <c r="MJ19" s="38">
        <f t="shared" si="70"/>
        <v>0</v>
      </c>
      <c r="MK19" s="38">
        <f t="shared" si="70"/>
        <v>0</v>
      </c>
      <c r="ML19" s="38">
        <f t="shared" si="70"/>
        <v>0</v>
      </c>
      <c r="MM19" s="38">
        <f t="shared" si="71"/>
        <v>0</v>
      </c>
      <c r="MN19" s="38">
        <f t="shared" si="71"/>
        <v>0</v>
      </c>
      <c r="MO19" s="38">
        <f t="shared" si="71"/>
        <v>0</v>
      </c>
      <c r="MP19" s="38">
        <f t="shared" si="71"/>
        <v>0</v>
      </c>
      <c r="MQ19" s="38">
        <f t="shared" si="71"/>
        <v>0</v>
      </c>
      <c r="MR19" s="38">
        <f t="shared" si="71"/>
        <v>0</v>
      </c>
      <c r="MS19" s="38">
        <f t="shared" si="71"/>
        <v>0</v>
      </c>
      <c r="MT19" s="38">
        <f t="shared" si="71"/>
        <v>0</v>
      </c>
      <c r="MU19" s="38">
        <f t="shared" si="71"/>
        <v>0</v>
      </c>
      <c r="MV19" s="38">
        <f t="shared" si="71"/>
        <v>0</v>
      </c>
      <c r="MW19" s="38">
        <f t="shared" si="72"/>
        <v>0</v>
      </c>
      <c r="MX19" s="38">
        <f t="shared" si="72"/>
        <v>0</v>
      </c>
      <c r="MY19" s="38">
        <f t="shared" si="72"/>
        <v>0</v>
      </c>
      <c r="MZ19" s="38">
        <f t="shared" si="72"/>
        <v>0</v>
      </c>
      <c r="NA19" s="38">
        <f t="shared" si="72"/>
        <v>0</v>
      </c>
      <c r="NB19" s="38">
        <f t="shared" si="72"/>
        <v>0</v>
      </c>
      <c r="NC19" s="38">
        <f t="shared" si="72"/>
        <v>0</v>
      </c>
      <c r="ND19" s="38">
        <f t="shared" si="72"/>
        <v>0</v>
      </c>
      <c r="NE19" s="38">
        <f t="shared" si="72"/>
        <v>0</v>
      </c>
      <c r="NF19" s="38">
        <f t="shared" si="72"/>
        <v>0</v>
      </c>
      <c r="NG19" s="38">
        <f t="shared" si="73"/>
        <v>0</v>
      </c>
      <c r="NH19" s="38">
        <f t="shared" si="73"/>
        <v>0</v>
      </c>
      <c r="NI19" s="38">
        <f t="shared" si="73"/>
        <v>0</v>
      </c>
      <c r="NJ19" s="38">
        <f t="shared" si="73"/>
        <v>0</v>
      </c>
      <c r="NK19" s="38">
        <f t="shared" si="73"/>
        <v>0</v>
      </c>
      <c r="NL19" s="38">
        <f t="shared" si="73"/>
        <v>0</v>
      </c>
      <c r="NM19" s="38">
        <f t="shared" si="73"/>
        <v>0</v>
      </c>
      <c r="NN19" s="38">
        <f t="shared" si="73"/>
        <v>0</v>
      </c>
      <c r="NO19" s="38">
        <f t="shared" si="73"/>
        <v>0</v>
      </c>
      <c r="NP19" s="38">
        <f t="shared" si="73"/>
        <v>0</v>
      </c>
      <c r="NQ19" s="38">
        <f t="shared" si="74"/>
        <v>0</v>
      </c>
      <c r="NR19" s="38">
        <f t="shared" si="74"/>
        <v>0</v>
      </c>
      <c r="NS19" s="38">
        <f t="shared" si="74"/>
        <v>0</v>
      </c>
      <c r="NT19" s="38">
        <f t="shared" si="74"/>
        <v>0</v>
      </c>
      <c r="NU19" s="38">
        <f t="shared" si="74"/>
        <v>0</v>
      </c>
      <c r="NV19" s="38">
        <f t="shared" si="74"/>
        <v>0</v>
      </c>
      <c r="NW19" s="38">
        <f t="shared" si="74"/>
        <v>0</v>
      </c>
      <c r="NX19" s="38">
        <f t="shared" si="74"/>
        <v>0</v>
      </c>
      <c r="NY19" s="38">
        <f t="shared" si="74"/>
        <v>0</v>
      </c>
      <c r="NZ19" s="38">
        <f t="shared" si="74"/>
        <v>0</v>
      </c>
      <c r="OA19" s="38">
        <f t="shared" si="75"/>
        <v>0</v>
      </c>
      <c r="OB19" s="38">
        <f t="shared" si="75"/>
        <v>0</v>
      </c>
      <c r="OC19" s="38">
        <f t="shared" si="75"/>
        <v>0</v>
      </c>
      <c r="OD19" s="38">
        <f t="shared" si="75"/>
        <v>0</v>
      </c>
      <c r="OE19" s="38">
        <f t="shared" si="75"/>
        <v>0</v>
      </c>
      <c r="OF19" s="38">
        <f t="shared" si="75"/>
        <v>0</v>
      </c>
      <c r="OG19" s="38">
        <f t="shared" si="75"/>
        <v>0</v>
      </c>
      <c r="OH19" s="38">
        <f t="shared" si="75"/>
        <v>0</v>
      </c>
      <c r="OI19" s="38">
        <f t="shared" si="75"/>
        <v>0</v>
      </c>
      <c r="OJ19" s="38">
        <f t="shared" si="75"/>
        <v>0</v>
      </c>
      <c r="OK19" s="38">
        <f t="shared" si="76"/>
        <v>0</v>
      </c>
      <c r="OL19" s="38">
        <f t="shared" si="76"/>
        <v>0</v>
      </c>
      <c r="OM19" s="38">
        <f t="shared" si="76"/>
        <v>0</v>
      </c>
      <c r="ON19" s="38">
        <f t="shared" si="76"/>
        <v>0</v>
      </c>
      <c r="OO19" s="38">
        <f t="shared" si="76"/>
        <v>0</v>
      </c>
      <c r="OP19" s="38">
        <f t="shared" si="76"/>
        <v>0</v>
      </c>
      <c r="OQ19" s="38">
        <f t="shared" si="76"/>
        <v>0</v>
      </c>
      <c r="OR19" s="38">
        <f t="shared" si="76"/>
        <v>0</v>
      </c>
      <c r="OS19" s="38">
        <f t="shared" si="76"/>
        <v>0</v>
      </c>
      <c r="OT19" s="38">
        <f t="shared" si="76"/>
        <v>0</v>
      </c>
      <c r="OU19" s="38">
        <f t="shared" si="77"/>
        <v>0</v>
      </c>
      <c r="OV19" s="38">
        <f t="shared" si="77"/>
        <v>0</v>
      </c>
      <c r="OW19" s="38">
        <f t="shared" si="77"/>
        <v>0</v>
      </c>
      <c r="OX19" s="38">
        <f t="shared" si="77"/>
        <v>0</v>
      </c>
      <c r="OY19" s="38">
        <f t="shared" si="77"/>
        <v>0</v>
      </c>
      <c r="OZ19" s="38">
        <f t="shared" si="77"/>
        <v>0</v>
      </c>
      <c r="PA19" s="38">
        <f t="shared" si="77"/>
        <v>0</v>
      </c>
      <c r="PB19" s="38">
        <f t="shared" si="77"/>
        <v>0</v>
      </c>
      <c r="PC19" s="38">
        <f t="shared" si="77"/>
        <v>0</v>
      </c>
      <c r="PD19" s="38">
        <f t="shared" si="77"/>
        <v>0</v>
      </c>
      <c r="PE19" s="38">
        <f t="shared" si="78"/>
        <v>0</v>
      </c>
      <c r="PF19" s="38">
        <f t="shared" si="78"/>
        <v>0</v>
      </c>
      <c r="PG19" s="38">
        <f t="shared" si="78"/>
        <v>0</v>
      </c>
      <c r="PH19" s="38">
        <f t="shared" si="78"/>
        <v>0</v>
      </c>
      <c r="PI19" s="38">
        <f t="shared" si="78"/>
        <v>0</v>
      </c>
      <c r="PJ19" s="38">
        <f t="shared" si="78"/>
        <v>0</v>
      </c>
      <c r="PK19" s="38">
        <f t="shared" si="78"/>
        <v>0</v>
      </c>
      <c r="PL19" s="38">
        <f t="shared" si="78"/>
        <v>0</v>
      </c>
      <c r="PM19" s="38">
        <f t="shared" si="78"/>
        <v>0</v>
      </c>
      <c r="PN19" s="38">
        <f t="shared" si="78"/>
        <v>0</v>
      </c>
      <c r="PO19" s="38">
        <f t="shared" si="79"/>
        <v>0</v>
      </c>
      <c r="PP19" s="38">
        <f t="shared" si="79"/>
        <v>0</v>
      </c>
      <c r="PQ19" s="38">
        <f t="shared" si="79"/>
        <v>0</v>
      </c>
      <c r="PR19" s="38">
        <f t="shared" si="79"/>
        <v>0</v>
      </c>
      <c r="PS19" s="38">
        <f t="shared" si="79"/>
        <v>0</v>
      </c>
      <c r="PT19" s="38">
        <f t="shared" si="79"/>
        <v>0</v>
      </c>
      <c r="PU19" s="38">
        <f t="shared" si="79"/>
        <v>0</v>
      </c>
      <c r="PV19" s="38">
        <f t="shared" si="79"/>
        <v>0</v>
      </c>
      <c r="PW19" s="38">
        <f t="shared" si="79"/>
        <v>0</v>
      </c>
      <c r="PX19" s="38">
        <f t="shared" si="79"/>
        <v>0</v>
      </c>
      <c r="PY19" s="38">
        <f t="shared" si="80"/>
        <v>0</v>
      </c>
      <c r="PZ19" s="38">
        <f t="shared" si="80"/>
        <v>0</v>
      </c>
      <c r="QA19" s="38">
        <f t="shared" si="80"/>
        <v>0</v>
      </c>
      <c r="QB19" s="38">
        <f t="shared" si="80"/>
        <v>0</v>
      </c>
      <c r="QC19" s="38">
        <f t="shared" si="80"/>
        <v>0</v>
      </c>
      <c r="QD19" s="38">
        <f t="shared" si="80"/>
        <v>0</v>
      </c>
      <c r="QE19" s="38">
        <f t="shared" si="80"/>
        <v>0</v>
      </c>
      <c r="QF19" s="38">
        <f t="shared" si="80"/>
        <v>0</v>
      </c>
      <c r="QG19" s="38">
        <f t="shared" si="80"/>
        <v>0</v>
      </c>
      <c r="QH19" s="38">
        <f t="shared" si="80"/>
        <v>0</v>
      </c>
      <c r="QI19" s="38">
        <f t="shared" si="81"/>
        <v>0</v>
      </c>
      <c r="QJ19" s="38">
        <f t="shared" si="81"/>
        <v>0</v>
      </c>
      <c r="QK19" s="38">
        <f t="shared" si="81"/>
        <v>0</v>
      </c>
      <c r="QL19" s="38">
        <f t="shared" si="81"/>
        <v>0</v>
      </c>
      <c r="QM19" s="38">
        <f t="shared" si="81"/>
        <v>0</v>
      </c>
      <c r="QN19" s="38">
        <f t="shared" si="81"/>
        <v>0</v>
      </c>
      <c r="QO19" s="38">
        <f t="shared" si="81"/>
        <v>0</v>
      </c>
      <c r="QP19" s="38">
        <f t="shared" si="81"/>
        <v>0</v>
      </c>
      <c r="QQ19" s="38">
        <f t="shared" si="81"/>
        <v>0</v>
      </c>
      <c r="QR19" s="38">
        <f t="shared" si="81"/>
        <v>0</v>
      </c>
      <c r="QS19" s="38">
        <f t="shared" si="82"/>
        <v>0</v>
      </c>
      <c r="QT19" s="38">
        <f t="shared" si="82"/>
        <v>0</v>
      </c>
      <c r="QU19" s="38">
        <f t="shared" si="82"/>
        <v>0</v>
      </c>
      <c r="QV19" s="38">
        <f t="shared" si="82"/>
        <v>0</v>
      </c>
      <c r="QW19" s="38">
        <f t="shared" si="82"/>
        <v>0</v>
      </c>
      <c r="QX19" s="38">
        <f t="shared" si="82"/>
        <v>0</v>
      </c>
      <c r="QY19" s="38">
        <f t="shared" si="82"/>
        <v>0</v>
      </c>
      <c r="QZ19" s="38">
        <f t="shared" si="82"/>
        <v>0</v>
      </c>
      <c r="RA19" s="38">
        <f t="shared" si="82"/>
        <v>0</v>
      </c>
      <c r="RB19" s="38">
        <f t="shared" si="82"/>
        <v>0</v>
      </c>
      <c r="RC19" s="38">
        <f t="shared" si="83"/>
        <v>0</v>
      </c>
      <c r="RD19" s="38">
        <f t="shared" si="83"/>
        <v>0</v>
      </c>
      <c r="RE19" s="38">
        <f t="shared" si="83"/>
        <v>0</v>
      </c>
      <c r="RF19" s="38">
        <f t="shared" si="83"/>
        <v>0</v>
      </c>
      <c r="RG19" s="38">
        <f t="shared" si="83"/>
        <v>0</v>
      </c>
      <c r="RH19" s="38">
        <f t="shared" si="83"/>
        <v>0</v>
      </c>
      <c r="RI19" s="38">
        <f t="shared" si="83"/>
        <v>0</v>
      </c>
      <c r="RJ19" s="38">
        <f t="shared" si="83"/>
        <v>0</v>
      </c>
      <c r="RK19" s="38">
        <f t="shared" si="83"/>
        <v>0</v>
      </c>
      <c r="RL19" s="38">
        <f t="shared" si="83"/>
        <v>0</v>
      </c>
      <c r="RM19" s="38">
        <f t="shared" si="84"/>
        <v>0</v>
      </c>
      <c r="RN19" s="38">
        <f t="shared" si="84"/>
        <v>0</v>
      </c>
      <c r="RO19" s="38">
        <f t="shared" si="84"/>
        <v>0</v>
      </c>
      <c r="RP19" s="38">
        <f t="shared" si="84"/>
        <v>0</v>
      </c>
      <c r="RQ19" s="38">
        <f t="shared" si="84"/>
        <v>0</v>
      </c>
      <c r="RR19" s="38">
        <f t="shared" si="84"/>
        <v>0</v>
      </c>
      <c r="RS19" s="38">
        <f t="shared" si="84"/>
        <v>0</v>
      </c>
      <c r="RT19" s="38">
        <f t="shared" si="84"/>
        <v>0</v>
      </c>
      <c r="RU19" s="38">
        <f t="shared" si="84"/>
        <v>0</v>
      </c>
      <c r="RV19" s="38">
        <f t="shared" si="84"/>
        <v>0</v>
      </c>
      <c r="RW19" s="38">
        <f t="shared" si="85"/>
        <v>0</v>
      </c>
      <c r="RX19" s="38">
        <f t="shared" si="85"/>
        <v>0</v>
      </c>
      <c r="RY19" s="38">
        <f t="shared" si="85"/>
        <v>0</v>
      </c>
      <c r="RZ19" s="38">
        <f t="shared" si="85"/>
        <v>0</v>
      </c>
      <c r="SA19" s="38">
        <f t="shared" si="85"/>
        <v>0</v>
      </c>
      <c r="SB19" s="38">
        <f t="shared" si="85"/>
        <v>0</v>
      </c>
      <c r="SC19" s="38">
        <f t="shared" si="85"/>
        <v>0</v>
      </c>
      <c r="SD19" s="38">
        <f t="shared" si="85"/>
        <v>0</v>
      </c>
      <c r="SE19" s="38">
        <f t="shared" si="85"/>
        <v>0</v>
      </c>
      <c r="SF19" s="38">
        <f t="shared" si="85"/>
        <v>0</v>
      </c>
      <c r="SG19" s="38">
        <f t="shared" si="86"/>
        <v>0</v>
      </c>
      <c r="SH19" s="38">
        <f t="shared" si="86"/>
        <v>0</v>
      </c>
      <c r="SI19" s="38">
        <f t="shared" si="86"/>
        <v>0</v>
      </c>
      <c r="SJ19" s="38">
        <f t="shared" si="86"/>
        <v>0</v>
      </c>
      <c r="SK19" s="38">
        <f t="shared" si="86"/>
        <v>0</v>
      </c>
      <c r="SL19" s="38">
        <f t="shared" si="86"/>
        <v>0</v>
      </c>
      <c r="SM19" s="38">
        <f t="shared" si="86"/>
        <v>0</v>
      </c>
      <c r="SN19" s="38">
        <f t="shared" si="86"/>
        <v>0</v>
      </c>
      <c r="SO19" s="38">
        <f t="shared" si="86"/>
        <v>0</v>
      </c>
      <c r="SP19" s="38">
        <f t="shared" si="86"/>
        <v>0</v>
      </c>
      <c r="SQ19" s="38">
        <f t="shared" si="87"/>
        <v>0</v>
      </c>
      <c r="SR19" s="38">
        <f t="shared" si="87"/>
        <v>0</v>
      </c>
      <c r="SS19" s="38">
        <f t="shared" si="87"/>
        <v>0</v>
      </c>
      <c r="ST19" s="38">
        <f t="shared" si="87"/>
        <v>0</v>
      </c>
      <c r="SU19" s="38">
        <f t="shared" si="87"/>
        <v>0</v>
      </c>
      <c r="SV19" s="38">
        <f t="shared" si="87"/>
        <v>0</v>
      </c>
      <c r="SW19" s="38">
        <f t="shared" si="87"/>
        <v>0</v>
      </c>
      <c r="SX19" s="38">
        <f t="shared" si="87"/>
        <v>0</v>
      </c>
      <c r="SY19" s="38">
        <f t="shared" si="87"/>
        <v>0</v>
      </c>
      <c r="SZ19" s="38">
        <f t="shared" si="87"/>
        <v>0</v>
      </c>
      <c r="TA19" s="38">
        <f t="shared" si="88"/>
        <v>0</v>
      </c>
      <c r="TB19" s="38">
        <f t="shared" si="88"/>
        <v>0</v>
      </c>
      <c r="TC19" s="38">
        <f t="shared" si="88"/>
        <v>0</v>
      </c>
      <c r="TD19" s="38">
        <f t="shared" si="88"/>
        <v>0</v>
      </c>
      <c r="TE19" s="38">
        <f t="shared" si="88"/>
        <v>0</v>
      </c>
      <c r="TF19" s="38">
        <f t="shared" si="88"/>
        <v>0</v>
      </c>
      <c r="TG19" s="38">
        <f t="shared" si="88"/>
        <v>0</v>
      </c>
      <c r="TH19" s="38">
        <f t="shared" si="88"/>
        <v>0</v>
      </c>
      <c r="TI19" s="38">
        <f t="shared" si="88"/>
        <v>0</v>
      </c>
      <c r="TJ19" s="38">
        <f t="shared" si="88"/>
        <v>0</v>
      </c>
      <c r="TK19" s="38">
        <f t="shared" si="88"/>
        <v>0</v>
      </c>
      <c r="TL19" s="38">
        <f t="shared" si="88"/>
        <v>0</v>
      </c>
    </row>
    <row r="20" spans="1:532" s="5" customFormat="1" ht="18" customHeight="1" x14ac:dyDescent="0.25">
      <c r="A20" s="87" t="s">
        <v>69</v>
      </c>
      <c r="B20" s="85"/>
      <c r="C20" s="96"/>
      <c r="D20" s="95">
        <v>36</v>
      </c>
      <c r="E20" s="50">
        <f>D20-F20</f>
        <v>16</v>
      </c>
      <c r="F20" s="45">
        <f>NETWORKDAYS.INTL(H20,I20,1,Paramètres!$J$3:$J$143)</f>
        <v>20</v>
      </c>
      <c r="G20" s="76">
        <v>1</v>
      </c>
      <c r="H20" s="77">
        <v>45444</v>
      </c>
      <c r="I20" s="78">
        <v>45473</v>
      </c>
      <c r="J20" s="59">
        <f>--(MIN($K$8,I20)-MAX($K$16,H20)&gt;0)*(COUNT(H20:I20)=2)</f>
        <v>1</v>
      </c>
      <c r="K20" s="38">
        <f t="shared" si="37"/>
        <v>1</v>
      </c>
      <c r="L20" s="38">
        <f t="shared" si="37"/>
        <v>1</v>
      </c>
      <c r="M20" s="38">
        <f t="shared" si="37"/>
        <v>1</v>
      </c>
      <c r="N20" s="38">
        <f t="shared" si="37"/>
        <v>1</v>
      </c>
      <c r="O20" s="38">
        <f t="shared" si="37"/>
        <v>1</v>
      </c>
      <c r="P20" s="38">
        <f t="shared" si="37"/>
        <v>1</v>
      </c>
      <c r="Q20" s="38">
        <f t="shared" si="37"/>
        <v>1</v>
      </c>
      <c r="R20" s="38">
        <f t="shared" si="37"/>
        <v>1</v>
      </c>
      <c r="S20" s="38">
        <f t="shared" si="37"/>
        <v>1</v>
      </c>
      <c r="T20" s="38">
        <f t="shared" si="37"/>
        <v>1</v>
      </c>
      <c r="U20" s="38">
        <f t="shared" si="38"/>
        <v>1</v>
      </c>
      <c r="V20" s="38">
        <f t="shared" si="38"/>
        <v>1</v>
      </c>
      <c r="W20" s="38">
        <f t="shared" si="38"/>
        <v>1</v>
      </c>
      <c r="X20" s="38">
        <f t="shared" si="38"/>
        <v>1</v>
      </c>
      <c r="Y20" s="38">
        <f t="shared" si="38"/>
        <v>1</v>
      </c>
      <c r="Z20" s="38">
        <f t="shared" si="38"/>
        <v>1</v>
      </c>
      <c r="AA20" s="38">
        <f t="shared" si="38"/>
        <v>1</v>
      </c>
      <c r="AB20" s="38">
        <f t="shared" si="38"/>
        <v>1</v>
      </c>
      <c r="AC20" s="38">
        <f t="shared" si="38"/>
        <v>1</v>
      </c>
      <c r="AD20" s="38">
        <f t="shared" si="38"/>
        <v>1</v>
      </c>
      <c r="AE20" s="38">
        <f t="shared" si="39"/>
        <v>0</v>
      </c>
      <c r="AF20" s="38">
        <f t="shared" si="39"/>
        <v>0</v>
      </c>
      <c r="AG20" s="38">
        <f t="shared" si="39"/>
        <v>0</v>
      </c>
      <c r="AH20" s="38">
        <f t="shared" si="39"/>
        <v>0</v>
      </c>
      <c r="AI20" s="38">
        <f t="shared" si="39"/>
        <v>0</v>
      </c>
      <c r="AJ20" s="38">
        <f t="shared" si="39"/>
        <v>0</v>
      </c>
      <c r="AK20" s="38">
        <f t="shared" si="39"/>
        <v>0</v>
      </c>
      <c r="AL20" s="38">
        <f t="shared" si="39"/>
        <v>0</v>
      </c>
      <c r="AM20" s="38">
        <f t="shared" si="39"/>
        <v>0</v>
      </c>
      <c r="AN20" s="38">
        <f t="shared" si="39"/>
        <v>0</v>
      </c>
      <c r="AO20" s="38">
        <f t="shared" si="40"/>
        <v>0</v>
      </c>
      <c r="AP20" s="38">
        <f t="shared" si="40"/>
        <v>0</v>
      </c>
      <c r="AQ20" s="38">
        <f t="shared" si="40"/>
        <v>0</v>
      </c>
      <c r="AR20" s="38">
        <f t="shared" si="40"/>
        <v>0</v>
      </c>
      <c r="AS20" s="38">
        <f t="shared" si="40"/>
        <v>0</v>
      </c>
      <c r="AT20" s="38">
        <f t="shared" si="40"/>
        <v>0</v>
      </c>
      <c r="AU20" s="38">
        <f t="shared" si="40"/>
        <v>0</v>
      </c>
      <c r="AV20" s="38">
        <f t="shared" si="40"/>
        <v>0</v>
      </c>
      <c r="AW20" s="38">
        <f t="shared" si="40"/>
        <v>0</v>
      </c>
      <c r="AX20" s="38">
        <f t="shared" si="40"/>
        <v>0</v>
      </c>
      <c r="AY20" s="38">
        <f t="shared" si="41"/>
        <v>0</v>
      </c>
      <c r="AZ20" s="38">
        <f t="shared" si="41"/>
        <v>0</v>
      </c>
      <c r="BA20" s="38">
        <f t="shared" si="41"/>
        <v>0</v>
      </c>
      <c r="BB20" s="38">
        <f t="shared" si="41"/>
        <v>0</v>
      </c>
      <c r="BC20" s="38">
        <f t="shared" si="41"/>
        <v>0</v>
      </c>
      <c r="BD20" s="38">
        <f t="shared" si="41"/>
        <v>0</v>
      </c>
      <c r="BE20" s="38">
        <f t="shared" si="41"/>
        <v>0</v>
      </c>
      <c r="BF20" s="38">
        <f t="shared" si="41"/>
        <v>0</v>
      </c>
      <c r="BG20" s="38">
        <f t="shared" si="41"/>
        <v>0</v>
      </c>
      <c r="BH20" s="38">
        <f t="shared" si="41"/>
        <v>0</v>
      </c>
      <c r="BI20" s="38">
        <f t="shared" si="42"/>
        <v>0</v>
      </c>
      <c r="BJ20" s="38">
        <f t="shared" si="42"/>
        <v>0</v>
      </c>
      <c r="BK20" s="38">
        <f t="shared" si="42"/>
        <v>0</v>
      </c>
      <c r="BL20" s="38">
        <f t="shared" si="42"/>
        <v>0</v>
      </c>
      <c r="BM20" s="38">
        <f t="shared" si="42"/>
        <v>0</v>
      </c>
      <c r="BN20" s="38">
        <f t="shared" si="42"/>
        <v>0</v>
      </c>
      <c r="BO20" s="38">
        <f t="shared" si="42"/>
        <v>0</v>
      </c>
      <c r="BP20" s="38">
        <f t="shared" si="42"/>
        <v>0</v>
      </c>
      <c r="BQ20" s="38">
        <f t="shared" si="42"/>
        <v>0</v>
      </c>
      <c r="BR20" s="38">
        <f t="shared" si="42"/>
        <v>0</v>
      </c>
      <c r="BS20" s="38">
        <f t="shared" si="43"/>
        <v>0</v>
      </c>
      <c r="BT20" s="38">
        <f t="shared" si="43"/>
        <v>0</v>
      </c>
      <c r="BU20" s="38">
        <f t="shared" si="43"/>
        <v>0</v>
      </c>
      <c r="BV20" s="38">
        <f t="shared" si="43"/>
        <v>0</v>
      </c>
      <c r="BW20" s="38">
        <f t="shared" si="43"/>
        <v>0</v>
      </c>
      <c r="BX20" s="38">
        <f t="shared" si="43"/>
        <v>0</v>
      </c>
      <c r="BY20" s="38">
        <f t="shared" si="43"/>
        <v>0</v>
      </c>
      <c r="BZ20" s="38">
        <f t="shared" si="43"/>
        <v>0</v>
      </c>
      <c r="CA20" s="38">
        <f t="shared" si="43"/>
        <v>0</v>
      </c>
      <c r="CB20" s="38">
        <f t="shared" si="43"/>
        <v>0</v>
      </c>
      <c r="CC20" s="38">
        <f t="shared" si="44"/>
        <v>0</v>
      </c>
      <c r="CD20" s="38">
        <f t="shared" si="44"/>
        <v>0</v>
      </c>
      <c r="CE20" s="38">
        <f t="shared" si="44"/>
        <v>0</v>
      </c>
      <c r="CF20" s="38">
        <f t="shared" si="44"/>
        <v>0</v>
      </c>
      <c r="CG20" s="38">
        <f t="shared" si="44"/>
        <v>0</v>
      </c>
      <c r="CH20" s="38">
        <f t="shared" si="44"/>
        <v>0</v>
      </c>
      <c r="CI20" s="38">
        <f t="shared" si="44"/>
        <v>0</v>
      </c>
      <c r="CJ20" s="38">
        <f t="shared" si="44"/>
        <v>0</v>
      </c>
      <c r="CK20" s="38">
        <f t="shared" si="44"/>
        <v>0</v>
      </c>
      <c r="CL20" s="38">
        <f t="shared" si="44"/>
        <v>0</v>
      </c>
      <c r="CM20" s="38">
        <f t="shared" si="45"/>
        <v>0</v>
      </c>
      <c r="CN20" s="38">
        <f t="shared" si="45"/>
        <v>0</v>
      </c>
      <c r="CO20" s="38">
        <f t="shared" si="45"/>
        <v>0</v>
      </c>
      <c r="CP20" s="38">
        <f t="shared" si="45"/>
        <v>0</v>
      </c>
      <c r="CQ20" s="38">
        <f t="shared" si="45"/>
        <v>0</v>
      </c>
      <c r="CR20" s="38">
        <f t="shared" si="45"/>
        <v>0</v>
      </c>
      <c r="CS20" s="38">
        <f t="shared" si="45"/>
        <v>0</v>
      </c>
      <c r="CT20" s="38">
        <f t="shared" si="45"/>
        <v>0</v>
      </c>
      <c r="CU20" s="38">
        <f t="shared" si="45"/>
        <v>0</v>
      </c>
      <c r="CV20" s="38">
        <f t="shared" si="45"/>
        <v>0</v>
      </c>
      <c r="CW20" s="38">
        <f t="shared" si="46"/>
        <v>0</v>
      </c>
      <c r="CX20" s="38">
        <f t="shared" si="46"/>
        <v>0</v>
      </c>
      <c r="CY20" s="38">
        <f t="shared" si="46"/>
        <v>0</v>
      </c>
      <c r="CZ20" s="38">
        <f t="shared" si="46"/>
        <v>0</v>
      </c>
      <c r="DA20" s="38">
        <f t="shared" si="46"/>
        <v>0</v>
      </c>
      <c r="DB20" s="38">
        <f t="shared" si="46"/>
        <v>0</v>
      </c>
      <c r="DC20" s="38">
        <f t="shared" si="46"/>
        <v>0</v>
      </c>
      <c r="DD20" s="38">
        <f t="shared" si="46"/>
        <v>0</v>
      </c>
      <c r="DE20" s="38">
        <f t="shared" si="46"/>
        <v>0</v>
      </c>
      <c r="DF20" s="38">
        <f t="shared" si="46"/>
        <v>0</v>
      </c>
      <c r="DG20" s="38">
        <f t="shared" si="47"/>
        <v>0</v>
      </c>
      <c r="DH20" s="38">
        <f t="shared" si="47"/>
        <v>0</v>
      </c>
      <c r="DI20" s="38">
        <f t="shared" si="47"/>
        <v>0</v>
      </c>
      <c r="DJ20" s="38">
        <f t="shared" si="47"/>
        <v>0</v>
      </c>
      <c r="DK20" s="38">
        <f t="shared" si="47"/>
        <v>0</v>
      </c>
      <c r="DL20" s="38">
        <f t="shared" si="47"/>
        <v>0</v>
      </c>
      <c r="DM20" s="38">
        <f t="shared" si="47"/>
        <v>0</v>
      </c>
      <c r="DN20" s="38">
        <f t="shared" si="47"/>
        <v>0</v>
      </c>
      <c r="DO20" s="38">
        <f t="shared" si="47"/>
        <v>0</v>
      </c>
      <c r="DP20" s="38">
        <f t="shared" si="47"/>
        <v>0</v>
      </c>
      <c r="DQ20" s="38">
        <f t="shared" si="48"/>
        <v>0</v>
      </c>
      <c r="DR20" s="38">
        <f t="shared" si="48"/>
        <v>0</v>
      </c>
      <c r="DS20" s="38">
        <f t="shared" si="48"/>
        <v>0</v>
      </c>
      <c r="DT20" s="38">
        <f t="shared" si="48"/>
        <v>0</v>
      </c>
      <c r="DU20" s="38">
        <f t="shared" si="48"/>
        <v>0</v>
      </c>
      <c r="DV20" s="38">
        <f t="shared" si="48"/>
        <v>0</v>
      </c>
      <c r="DW20" s="38">
        <f t="shared" si="48"/>
        <v>0</v>
      </c>
      <c r="DX20" s="38">
        <f t="shared" si="48"/>
        <v>0</v>
      </c>
      <c r="DY20" s="38">
        <f t="shared" si="48"/>
        <v>0</v>
      </c>
      <c r="DZ20" s="38">
        <f t="shared" si="48"/>
        <v>0</v>
      </c>
      <c r="EA20" s="38">
        <f t="shared" si="49"/>
        <v>0</v>
      </c>
      <c r="EB20" s="38">
        <f t="shared" si="49"/>
        <v>0</v>
      </c>
      <c r="EC20" s="38">
        <f t="shared" si="49"/>
        <v>0</v>
      </c>
      <c r="ED20" s="38">
        <f t="shared" si="49"/>
        <v>0</v>
      </c>
      <c r="EE20" s="38">
        <f t="shared" si="49"/>
        <v>0</v>
      </c>
      <c r="EF20" s="38">
        <f t="shared" si="49"/>
        <v>0</v>
      </c>
      <c r="EG20" s="38">
        <f t="shared" si="49"/>
        <v>0</v>
      </c>
      <c r="EH20" s="38">
        <f t="shared" si="49"/>
        <v>0</v>
      </c>
      <c r="EI20" s="38">
        <f t="shared" si="49"/>
        <v>0</v>
      </c>
      <c r="EJ20" s="38">
        <f t="shared" si="49"/>
        <v>0</v>
      </c>
      <c r="EK20" s="38">
        <f t="shared" si="50"/>
        <v>0</v>
      </c>
      <c r="EL20" s="38">
        <f t="shared" si="50"/>
        <v>0</v>
      </c>
      <c r="EM20" s="38">
        <f t="shared" si="50"/>
        <v>0</v>
      </c>
      <c r="EN20" s="38">
        <f t="shared" si="50"/>
        <v>0</v>
      </c>
      <c r="EO20" s="38">
        <f t="shared" si="50"/>
        <v>0</v>
      </c>
      <c r="EP20" s="38">
        <f t="shared" si="50"/>
        <v>0</v>
      </c>
      <c r="EQ20" s="38">
        <f t="shared" si="50"/>
        <v>0</v>
      </c>
      <c r="ER20" s="38">
        <f t="shared" si="50"/>
        <v>0</v>
      </c>
      <c r="ES20" s="38">
        <f t="shared" si="50"/>
        <v>0</v>
      </c>
      <c r="ET20" s="38">
        <f t="shared" si="50"/>
        <v>0</v>
      </c>
      <c r="EU20" s="38">
        <f t="shared" si="51"/>
        <v>0</v>
      </c>
      <c r="EV20" s="38">
        <f t="shared" si="51"/>
        <v>0</v>
      </c>
      <c r="EW20" s="38">
        <f t="shared" si="51"/>
        <v>0</v>
      </c>
      <c r="EX20" s="38">
        <f t="shared" si="51"/>
        <v>0</v>
      </c>
      <c r="EY20" s="38">
        <f t="shared" si="51"/>
        <v>0</v>
      </c>
      <c r="EZ20" s="38">
        <f t="shared" si="51"/>
        <v>0</v>
      </c>
      <c r="FA20" s="38">
        <f t="shared" si="51"/>
        <v>0</v>
      </c>
      <c r="FB20" s="38">
        <f t="shared" si="51"/>
        <v>0</v>
      </c>
      <c r="FC20" s="38">
        <f t="shared" si="51"/>
        <v>0</v>
      </c>
      <c r="FD20" s="38">
        <f t="shared" si="51"/>
        <v>0</v>
      </c>
      <c r="FE20" s="38">
        <f t="shared" si="52"/>
        <v>0</v>
      </c>
      <c r="FF20" s="38">
        <f t="shared" si="52"/>
        <v>0</v>
      </c>
      <c r="FG20" s="38">
        <f t="shared" si="52"/>
        <v>0</v>
      </c>
      <c r="FH20" s="38">
        <f t="shared" si="52"/>
        <v>0</v>
      </c>
      <c r="FI20" s="38">
        <f t="shared" si="52"/>
        <v>0</v>
      </c>
      <c r="FJ20" s="38">
        <f t="shared" si="52"/>
        <v>0</v>
      </c>
      <c r="FK20" s="38">
        <f t="shared" si="52"/>
        <v>0</v>
      </c>
      <c r="FL20" s="38">
        <f t="shared" si="52"/>
        <v>0</v>
      </c>
      <c r="FM20" s="38">
        <f t="shared" si="52"/>
        <v>0</v>
      </c>
      <c r="FN20" s="38">
        <f t="shared" si="52"/>
        <v>0</v>
      </c>
      <c r="FO20" s="38">
        <f t="shared" si="53"/>
        <v>0</v>
      </c>
      <c r="FP20" s="38">
        <f t="shared" si="53"/>
        <v>0</v>
      </c>
      <c r="FQ20" s="38">
        <f t="shared" si="53"/>
        <v>0</v>
      </c>
      <c r="FR20" s="38">
        <f t="shared" si="53"/>
        <v>0</v>
      </c>
      <c r="FS20" s="38">
        <f t="shared" si="53"/>
        <v>0</v>
      </c>
      <c r="FT20" s="38">
        <f t="shared" si="53"/>
        <v>0</v>
      </c>
      <c r="FU20" s="38">
        <f t="shared" si="53"/>
        <v>0</v>
      </c>
      <c r="FV20" s="38">
        <f t="shared" si="53"/>
        <v>0</v>
      </c>
      <c r="FW20" s="38">
        <f t="shared" si="53"/>
        <v>0</v>
      </c>
      <c r="FX20" s="38">
        <f t="shared" si="53"/>
        <v>0</v>
      </c>
      <c r="FY20" s="38">
        <f t="shared" si="54"/>
        <v>0</v>
      </c>
      <c r="FZ20" s="38">
        <f t="shared" si="54"/>
        <v>0</v>
      </c>
      <c r="GA20" s="38">
        <f t="shared" si="54"/>
        <v>0</v>
      </c>
      <c r="GB20" s="38">
        <f t="shared" si="54"/>
        <v>0</v>
      </c>
      <c r="GC20" s="38">
        <f t="shared" si="54"/>
        <v>0</v>
      </c>
      <c r="GD20" s="38">
        <f t="shared" si="54"/>
        <v>0</v>
      </c>
      <c r="GE20" s="38">
        <f t="shared" si="54"/>
        <v>0</v>
      </c>
      <c r="GF20" s="38">
        <f t="shared" si="54"/>
        <v>0</v>
      </c>
      <c r="GG20" s="38">
        <f t="shared" si="54"/>
        <v>0</v>
      </c>
      <c r="GH20" s="38">
        <f t="shared" si="54"/>
        <v>0</v>
      </c>
      <c r="GI20" s="38">
        <f t="shared" si="55"/>
        <v>0</v>
      </c>
      <c r="GJ20" s="38">
        <f t="shared" si="55"/>
        <v>0</v>
      </c>
      <c r="GK20" s="38">
        <f t="shared" si="55"/>
        <v>0</v>
      </c>
      <c r="GL20" s="38">
        <f t="shared" si="55"/>
        <v>0</v>
      </c>
      <c r="GM20" s="38">
        <f t="shared" si="55"/>
        <v>0</v>
      </c>
      <c r="GN20" s="38">
        <f t="shared" si="55"/>
        <v>0</v>
      </c>
      <c r="GO20" s="38">
        <f t="shared" si="55"/>
        <v>0</v>
      </c>
      <c r="GP20" s="38">
        <f t="shared" si="55"/>
        <v>0</v>
      </c>
      <c r="GQ20" s="38">
        <f t="shared" si="55"/>
        <v>0</v>
      </c>
      <c r="GR20" s="38">
        <f t="shared" si="55"/>
        <v>0</v>
      </c>
      <c r="GS20" s="38">
        <f t="shared" si="56"/>
        <v>0</v>
      </c>
      <c r="GT20" s="38">
        <f t="shared" si="56"/>
        <v>0</v>
      </c>
      <c r="GU20" s="38">
        <f t="shared" si="56"/>
        <v>0</v>
      </c>
      <c r="GV20" s="38">
        <f t="shared" si="56"/>
        <v>0</v>
      </c>
      <c r="GW20" s="38">
        <f t="shared" si="56"/>
        <v>0</v>
      </c>
      <c r="GX20" s="38">
        <f t="shared" si="56"/>
        <v>0</v>
      </c>
      <c r="GY20" s="38">
        <f t="shared" si="56"/>
        <v>0</v>
      </c>
      <c r="GZ20" s="38">
        <f t="shared" si="56"/>
        <v>0</v>
      </c>
      <c r="HA20" s="38">
        <f t="shared" si="56"/>
        <v>0</v>
      </c>
      <c r="HB20" s="38">
        <f t="shared" si="56"/>
        <v>0</v>
      </c>
      <c r="HC20" s="38">
        <f t="shared" si="57"/>
        <v>0</v>
      </c>
      <c r="HD20" s="38">
        <f t="shared" si="57"/>
        <v>0</v>
      </c>
      <c r="HE20" s="38">
        <f t="shared" si="57"/>
        <v>0</v>
      </c>
      <c r="HF20" s="38">
        <f t="shared" si="57"/>
        <v>0</v>
      </c>
      <c r="HG20" s="38">
        <f t="shared" si="57"/>
        <v>0</v>
      </c>
      <c r="HH20" s="38">
        <f t="shared" si="57"/>
        <v>0</v>
      </c>
      <c r="HI20" s="38">
        <f t="shared" si="57"/>
        <v>0</v>
      </c>
      <c r="HJ20" s="38">
        <f t="shared" si="57"/>
        <v>0</v>
      </c>
      <c r="HK20" s="38">
        <f t="shared" si="57"/>
        <v>0</v>
      </c>
      <c r="HL20" s="38">
        <f t="shared" si="57"/>
        <v>0</v>
      </c>
      <c r="HM20" s="38">
        <f t="shared" si="58"/>
        <v>0</v>
      </c>
      <c r="HN20" s="38">
        <f t="shared" si="58"/>
        <v>0</v>
      </c>
      <c r="HO20" s="38">
        <f t="shared" si="58"/>
        <v>0</v>
      </c>
      <c r="HP20" s="38">
        <f t="shared" si="58"/>
        <v>0</v>
      </c>
      <c r="HQ20" s="38">
        <f t="shared" si="58"/>
        <v>0</v>
      </c>
      <c r="HR20" s="38">
        <f t="shared" si="58"/>
        <v>0</v>
      </c>
      <c r="HS20" s="38">
        <f t="shared" si="58"/>
        <v>0</v>
      </c>
      <c r="HT20" s="38">
        <f t="shared" si="58"/>
        <v>0</v>
      </c>
      <c r="HU20" s="38">
        <f t="shared" si="58"/>
        <v>0</v>
      </c>
      <c r="HV20" s="38">
        <f t="shared" si="58"/>
        <v>0</v>
      </c>
      <c r="HW20" s="38">
        <f t="shared" si="59"/>
        <v>0</v>
      </c>
      <c r="HX20" s="38">
        <f t="shared" si="59"/>
        <v>0</v>
      </c>
      <c r="HY20" s="38">
        <f t="shared" si="59"/>
        <v>0</v>
      </c>
      <c r="HZ20" s="38">
        <f t="shared" si="59"/>
        <v>0</v>
      </c>
      <c r="IA20" s="38">
        <f t="shared" si="59"/>
        <v>0</v>
      </c>
      <c r="IB20" s="38">
        <f t="shared" si="59"/>
        <v>0</v>
      </c>
      <c r="IC20" s="38">
        <f t="shared" si="59"/>
        <v>0</v>
      </c>
      <c r="ID20" s="38">
        <f t="shared" si="59"/>
        <v>0</v>
      </c>
      <c r="IE20" s="38">
        <f t="shared" si="59"/>
        <v>0</v>
      </c>
      <c r="IF20" s="38">
        <f t="shared" si="59"/>
        <v>0</v>
      </c>
      <c r="IG20" s="38">
        <f t="shared" si="60"/>
        <v>0</v>
      </c>
      <c r="IH20" s="38">
        <f t="shared" si="60"/>
        <v>0</v>
      </c>
      <c r="II20" s="38">
        <f t="shared" si="60"/>
        <v>0</v>
      </c>
      <c r="IJ20" s="38">
        <f t="shared" si="60"/>
        <v>0</v>
      </c>
      <c r="IK20" s="38">
        <f t="shared" si="60"/>
        <v>0</v>
      </c>
      <c r="IL20" s="38">
        <f t="shared" si="60"/>
        <v>0</v>
      </c>
      <c r="IM20" s="38">
        <f t="shared" si="60"/>
        <v>0</v>
      </c>
      <c r="IN20" s="38">
        <f t="shared" si="60"/>
        <v>0</v>
      </c>
      <c r="IO20" s="38">
        <f t="shared" si="60"/>
        <v>0</v>
      </c>
      <c r="IP20" s="38">
        <f t="shared" si="60"/>
        <v>0</v>
      </c>
      <c r="IQ20" s="38">
        <f t="shared" si="61"/>
        <v>0</v>
      </c>
      <c r="IR20" s="38">
        <f t="shared" si="61"/>
        <v>0</v>
      </c>
      <c r="IS20" s="38">
        <f t="shared" si="61"/>
        <v>0</v>
      </c>
      <c r="IT20" s="38">
        <f t="shared" si="61"/>
        <v>0</v>
      </c>
      <c r="IU20" s="38">
        <f t="shared" si="61"/>
        <v>0</v>
      </c>
      <c r="IV20" s="38">
        <f t="shared" si="61"/>
        <v>0</v>
      </c>
      <c r="IW20" s="38">
        <f t="shared" si="61"/>
        <v>0</v>
      </c>
      <c r="IX20" s="38">
        <f t="shared" si="61"/>
        <v>0</v>
      </c>
      <c r="IY20" s="38">
        <f t="shared" si="61"/>
        <v>0</v>
      </c>
      <c r="IZ20" s="38">
        <f t="shared" si="61"/>
        <v>0</v>
      </c>
      <c r="JA20" s="38">
        <f t="shared" si="62"/>
        <v>0</v>
      </c>
      <c r="JB20" s="38">
        <f t="shared" si="62"/>
        <v>0</v>
      </c>
      <c r="JC20" s="38">
        <f t="shared" si="62"/>
        <v>0</v>
      </c>
      <c r="JD20" s="38">
        <f t="shared" si="62"/>
        <v>0</v>
      </c>
      <c r="JE20" s="38">
        <f t="shared" si="62"/>
        <v>0</v>
      </c>
      <c r="JF20" s="38">
        <f t="shared" si="62"/>
        <v>0</v>
      </c>
      <c r="JG20" s="38">
        <f t="shared" si="62"/>
        <v>0</v>
      </c>
      <c r="JH20" s="38">
        <f t="shared" si="62"/>
        <v>0</v>
      </c>
      <c r="JI20" s="38">
        <f t="shared" si="62"/>
        <v>0</v>
      </c>
      <c r="JJ20" s="38">
        <f t="shared" si="62"/>
        <v>0</v>
      </c>
      <c r="JK20" s="38">
        <f t="shared" si="63"/>
        <v>0</v>
      </c>
      <c r="JL20" s="38">
        <f t="shared" si="63"/>
        <v>0</v>
      </c>
      <c r="JM20" s="38">
        <f t="shared" si="63"/>
        <v>0</v>
      </c>
      <c r="JN20" s="38">
        <f t="shared" si="63"/>
        <v>0</v>
      </c>
      <c r="JO20" s="38">
        <f t="shared" si="63"/>
        <v>0</v>
      </c>
      <c r="JP20" s="38">
        <f t="shared" si="63"/>
        <v>0</v>
      </c>
      <c r="JQ20" s="38">
        <f t="shared" si="63"/>
        <v>0</v>
      </c>
      <c r="JR20" s="38">
        <f t="shared" si="63"/>
        <v>0</v>
      </c>
      <c r="JS20" s="38">
        <f t="shared" si="63"/>
        <v>0</v>
      </c>
      <c r="JT20" s="38">
        <f t="shared" si="63"/>
        <v>0</v>
      </c>
      <c r="JU20" s="38">
        <f t="shared" si="64"/>
        <v>0</v>
      </c>
      <c r="JV20" s="38">
        <f t="shared" si="64"/>
        <v>0</v>
      </c>
      <c r="JW20" s="38">
        <f t="shared" si="64"/>
        <v>0</v>
      </c>
      <c r="JX20" s="38">
        <f t="shared" si="64"/>
        <v>0</v>
      </c>
      <c r="JY20" s="38">
        <f t="shared" si="64"/>
        <v>0</v>
      </c>
      <c r="JZ20" s="38">
        <f t="shared" si="64"/>
        <v>0</v>
      </c>
      <c r="KA20" s="38">
        <f t="shared" si="64"/>
        <v>0</v>
      </c>
      <c r="KB20" s="38">
        <f t="shared" si="64"/>
        <v>0</v>
      </c>
      <c r="KC20" s="38">
        <f t="shared" si="64"/>
        <v>0</v>
      </c>
      <c r="KD20" s="38">
        <f t="shared" si="64"/>
        <v>0</v>
      </c>
      <c r="KE20" s="38">
        <f t="shared" si="65"/>
        <v>0</v>
      </c>
      <c r="KF20" s="38">
        <f t="shared" si="65"/>
        <v>0</v>
      </c>
      <c r="KG20" s="38">
        <f t="shared" si="65"/>
        <v>0</v>
      </c>
      <c r="KH20" s="38">
        <f t="shared" si="65"/>
        <v>0</v>
      </c>
      <c r="KI20" s="38">
        <f t="shared" si="65"/>
        <v>0</v>
      </c>
      <c r="KJ20" s="38">
        <f t="shared" si="65"/>
        <v>0</v>
      </c>
      <c r="KK20" s="38">
        <f t="shared" si="65"/>
        <v>0</v>
      </c>
      <c r="KL20" s="38">
        <f t="shared" si="65"/>
        <v>0</v>
      </c>
      <c r="KM20" s="38">
        <f t="shared" si="65"/>
        <v>0</v>
      </c>
      <c r="KN20" s="38">
        <f t="shared" si="65"/>
        <v>0</v>
      </c>
      <c r="KO20" s="38">
        <f t="shared" si="66"/>
        <v>0</v>
      </c>
      <c r="KP20" s="38">
        <f t="shared" si="66"/>
        <v>0</v>
      </c>
      <c r="KQ20" s="38">
        <f t="shared" si="66"/>
        <v>0</v>
      </c>
      <c r="KR20" s="38">
        <f t="shared" si="66"/>
        <v>0</v>
      </c>
      <c r="KS20" s="38">
        <f t="shared" si="66"/>
        <v>0</v>
      </c>
      <c r="KT20" s="38">
        <f t="shared" si="66"/>
        <v>0</v>
      </c>
      <c r="KU20" s="38">
        <f t="shared" si="66"/>
        <v>0</v>
      </c>
      <c r="KV20" s="38">
        <f t="shared" si="66"/>
        <v>0</v>
      </c>
      <c r="KW20" s="38">
        <f t="shared" si="66"/>
        <v>0</v>
      </c>
      <c r="KX20" s="38">
        <f t="shared" si="66"/>
        <v>0</v>
      </c>
      <c r="KY20" s="38">
        <f t="shared" si="67"/>
        <v>0</v>
      </c>
      <c r="KZ20" s="38">
        <f t="shared" si="67"/>
        <v>0</v>
      </c>
      <c r="LA20" s="38">
        <f t="shared" si="67"/>
        <v>0</v>
      </c>
      <c r="LB20" s="38">
        <f t="shared" si="67"/>
        <v>0</v>
      </c>
      <c r="LC20" s="38">
        <f t="shared" si="67"/>
        <v>0</v>
      </c>
      <c r="LD20" s="38">
        <f t="shared" si="67"/>
        <v>0</v>
      </c>
      <c r="LE20" s="38">
        <f t="shared" si="67"/>
        <v>0</v>
      </c>
      <c r="LF20" s="38">
        <f t="shared" si="67"/>
        <v>0</v>
      </c>
      <c r="LG20" s="38">
        <f t="shared" si="67"/>
        <v>0</v>
      </c>
      <c r="LH20" s="38">
        <f t="shared" si="67"/>
        <v>0</v>
      </c>
      <c r="LI20" s="38">
        <f t="shared" si="68"/>
        <v>0</v>
      </c>
      <c r="LJ20" s="38">
        <f t="shared" si="68"/>
        <v>0</v>
      </c>
      <c r="LK20" s="38">
        <f t="shared" si="68"/>
        <v>0</v>
      </c>
      <c r="LL20" s="38">
        <f t="shared" si="68"/>
        <v>0</v>
      </c>
      <c r="LM20" s="38">
        <f t="shared" si="68"/>
        <v>0</v>
      </c>
      <c r="LN20" s="38">
        <f t="shared" si="68"/>
        <v>0</v>
      </c>
      <c r="LO20" s="38">
        <f t="shared" si="68"/>
        <v>0</v>
      </c>
      <c r="LP20" s="38">
        <f t="shared" si="68"/>
        <v>0</v>
      </c>
      <c r="LQ20" s="38">
        <f t="shared" si="68"/>
        <v>0</v>
      </c>
      <c r="LR20" s="38">
        <f t="shared" si="68"/>
        <v>0</v>
      </c>
      <c r="LS20" s="38">
        <f t="shared" si="69"/>
        <v>0</v>
      </c>
      <c r="LT20" s="38">
        <f t="shared" si="69"/>
        <v>0</v>
      </c>
      <c r="LU20" s="38">
        <f t="shared" si="69"/>
        <v>0</v>
      </c>
      <c r="LV20" s="38">
        <f t="shared" si="69"/>
        <v>0</v>
      </c>
      <c r="LW20" s="38">
        <f t="shared" si="69"/>
        <v>0</v>
      </c>
      <c r="LX20" s="38">
        <f t="shared" si="69"/>
        <v>0</v>
      </c>
      <c r="LY20" s="38">
        <f t="shared" si="69"/>
        <v>0</v>
      </c>
      <c r="LZ20" s="38">
        <f t="shared" si="69"/>
        <v>0</v>
      </c>
      <c r="MA20" s="38">
        <f t="shared" si="69"/>
        <v>0</v>
      </c>
      <c r="MB20" s="38">
        <f t="shared" si="69"/>
        <v>0</v>
      </c>
      <c r="MC20" s="38">
        <f t="shared" si="70"/>
        <v>0</v>
      </c>
      <c r="MD20" s="38">
        <f t="shared" si="70"/>
        <v>0</v>
      </c>
      <c r="ME20" s="38">
        <f t="shared" si="70"/>
        <v>0</v>
      </c>
      <c r="MF20" s="38">
        <f t="shared" si="70"/>
        <v>0</v>
      </c>
      <c r="MG20" s="38">
        <f t="shared" si="70"/>
        <v>0</v>
      </c>
      <c r="MH20" s="38">
        <f t="shared" si="70"/>
        <v>0</v>
      </c>
      <c r="MI20" s="38">
        <f t="shared" si="70"/>
        <v>0</v>
      </c>
      <c r="MJ20" s="38">
        <f t="shared" si="70"/>
        <v>0</v>
      </c>
      <c r="MK20" s="38">
        <f t="shared" si="70"/>
        <v>0</v>
      </c>
      <c r="ML20" s="38">
        <f t="shared" si="70"/>
        <v>0</v>
      </c>
      <c r="MM20" s="38">
        <f t="shared" si="71"/>
        <v>0</v>
      </c>
      <c r="MN20" s="38">
        <f t="shared" si="71"/>
        <v>0</v>
      </c>
      <c r="MO20" s="38">
        <f t="shared" si="71"/>
        <v>0</v>
      </c>
      <c r="MP20" s="38">
        <f t="shared" si="71"/>
        <v>0</v>
      </c>
      <c r="MQ20" s="38">
        <f t="shared" si="71"/>
        <v>0</v>
      </c>
      <c r="MR20" s="38">
        <f t="shared" si="71"/>
        <v>0</v>
      </c>
      <c r="MS20" s="38">
        <f t="shared" si="71"/>
        <v>0</v>
      </c>
      <c r="MT20" s="38">
        <f t="shared" si="71"/>
        <v>0</v>
      </c>
      <c r="MU20" s="38">
        <f t="shared" si="71"/>
        <v>0</v>
      </c>
      <c r="MV20" s="38">
        <f t="shared" si="71"/>
        <v>0</v>
      </c>
      <c r="MW20" s="38">
        <f t="shared" si="72"/>
        <v>0</v>
      </c>
      <c r="MX20" s="38">
        <f t="shared" si="72"/>
        <v>0</v>
      </c>
      <c r="MY20" s="38">
        <f t="shared" si="72"/>
        <v>0</v>
      </c>
      <c r="MZ20" s="38">
        <f t="shared" si="72"/>
        <v>0</v>
      </c>
      <c r="NA20" s="38">
        <f t="shared" si="72"/>
        <v>0</v>
      </c>
      <c r="NB20" s="38">
        <f t="shared" si="72"/>
        <v>0</v>
      </c>
      <c r="NC20" s="38">
        <f t="shared" si="72"/>
        <v>0</v>
      </c>
      <c r="ND20" s="38">
        <f t="shared" si="72"/>
        <v>0</v>
      </c>
      <c r="NE20" s="38">
        <f t="shared" si="72"/>
        <v>0</v>
      </c>
      <c r="NF20" s="38">
        <f t="shared" si="72"/>
        <v>0</v>
      </c>
      <c r="NG20" s="38">
        <f t="shared" si="73"/>
        <v>0</v>
      </c>
      <c r="NH20" s="38">
        <f t="shared" si="73"/>
        <v>0</v>
      </c>
      <c r="NI20" s="38">
        <f t="shared" si="73"/>
        <v>0</v>
      </c>
      <c r="NJ20" s="38">
        <f t="shared" si="73"/>
        <v>0</v>
      </c>
      <c r="NK20" s="38">
        <f t="shared" si="73"/>
        <v>0</v>
      </c>
      <c r="NL20" s="38">
        <f t="shared" si="73"/>
        <v>0</v>
      </c>
      <c r="NM20" s="38">
        <f t="shared" si="73"/>
        <v>0</v>
      </c>
      <c r="NN20" s="38">
        <f t="shared" si="73"/>
        <v>0</v>
      </c>
      <c r="NO20" s="38">
        <f t="shared" si="73"/>
        <v>0</v>
      </c>
      <c r="NP20" s="38">
        <f t="shared" si="73"/>
        <v>0</v>
      </c>
      <c r="NQ20" s="38">
        <f t="shared" si="74"/>
        <v>0</v>
      </c>
      <c r="NR20" s="38">
        <f t="shared" si="74"/>
        <v>0</v>
      </c>
      <c r="NS20" s="38">
        <f t="shared" si="74"/>
        <v>0</v>
      </c>
      <c r="NT20" s="38">
        <f t="shared" si="74"/>
        <v>0</v>
      </c>
      <c r="NU20" s="38">
        <f t="shared" si="74"/>
        <v>0</v>
      </c>
      <c r="NV20" s="38">
        <f t="shared" si="74"/>
        <v>0</v>
      </c>
      <c r="NW20" s="38">
        <f t="shared" si="74"/>
        <v>0</v>
      </c>
      <c r="NX20" s="38">
        <f t="shared" si="74"/>
        <v>0</v>
      </c>
      <c r="NY20" s="38">
        <f t="shared" si="74"/>
        <v>0</v>
      </c>
      <c r="NZ20" s="38">
        <f t="shared" si="74"/>
        <v>0</v>
      </c>
      <c r="OA20" s="38">
        <f t="shared" si="75"/>
        <v>0</v>
      </c>
      <c r="OB20" s="38">
        <f t="shared" si="75"/>
        <v>0</v>
      </c>
      <c r="OC20" s="38">
        <f t="shared" si="75"/>
        <v>0</v>
      </c>
      <c r="OD20" s="38">
        <f t="shared" si="75"/>
        <v>0</v>
      </c>
      <c r="OE20" s="38">
        <f t="shared" si="75"/>
        <v>0</v>
      </c>
      <c r="OF20" s="38">
        <f t="shared" si="75"/>
        <v>0</v>
      </c>
      <c r="OG20" s="38">
        <f t="shared" si="75"/>
        <v>0</v>
      </c>
      <c r="OH20" s="38">
        <f t="shared" si="75"/>
        <v>0</v>
      </c>
      <c r="OI20" s="38">
        <f t="shared" si="75"/>
        <v>0</v>
      </c>
      <c r="OJ20" s="38">
        <f t="shared" si="75"/>
        <v>0</v>
      </c>
      <c r="OK20" s="38">
        <f t="shared" si="76"/>
        <v>0</v>
      </c>
      <c r="OL20" s="38">
        <f t="shared" si="76"/>
        <v>0</v>
      </c>
      <c r="OM20" s="38">
        <f t="shared" si="76"/>
        <v>0</v>
      </c>
      <c r="ON20" s="38">
        <f t="shared" si="76"/>
        <v>0</v>
      </c>
      <c r="OO20" s="38">
        <f t="shared" si="76"/>
        <v>0</v>
      </c>
      <c r="OP20" s="38">
        <f t="shared" si="76"/>
        <v>0</v>
      </c>
      <c r="OQ20" s="38">
        <f t="shared" si="76"/>
        <v>0</v>
      </c>
      <c r="OR20" s="38">
        <f t="shared" si="76"/>
        <v>0</v>
      </c>
      <c r="OS20" s="38">
        <f t="shared" si="76"/>
        <v>0</v>
      </c>
      <c r="OT20" s="38">
        <f t="shared" si="76"/>
        <v>0</v>
      </c>
      <c r="OU20" s="38">
        <f t="shared" si="77"/>
        <v>0</v>
      </c>
      <c r="OV20" s="38">
        <f t="shared" si="77"/>
        <v>0</v>
      </c>
      <c r="OW20" s="38">
        <f t="shared" si="77"/>
        <v>0</v>
      </c>
      <c r="OX20" s="38">
        <f t="shared" si="77"/>
        <v>0</v>
      </c>
      <c r="OY20" s="38">
        <f t="shared" si="77"/>
        <v>0</v>
      </c>
      <c r="OZ20" s="38">
        <f t="shared" si="77"/>
        <v>0</v>
      </c>
      <c r="PA20" s="38">
        <f t="shared" si="77"/>
        <v>0</v>
      </c>
      <c r="PB20" s="38">
        <f t="shared" si="77"/>
        <v>0</v>
      </c>
      <c r="PC20" s="38">
        <f t="shared" si="77"/>
        <v>0</v>
      </c>
      <c r="PD20" s="38">
        <f t="shared" si="77"/>
        <v>0</v>
      </c>
      <c r="PE20" s="38">
        <f t="shared" si="78"/>
        <v>0</v>
      </c>
      <c r="PF20" s="38">
        <f t="shared" si="78"/>
        <v>0</v>
      </c>
      <c r="PG20" s="38">
        <f t="shared" si="78"/>
        <v>0</v>
      </c>
      <c r="PH20" s="38">
        <f t="shared" si="78"/>
        <v>0</v>
      </c>
      <c r="PI20" s="38">
        <f t="shared" si="78"/>
        <v>0</v>
      </c>
      <c r="PJ20" s="38">
        <f t="shared" si="78"/>
        <v>0</v>
      </c>
      <c r="PK20" s="38">
        <f t="shared" si="78"/>
        <v>0</v>
      </c>
      <c r="PL20" s="38">
        <f t="shared" si="78"/>
        <v>0</v>
      </c>
      <c r="PM20" s="38">
        <f t="shared" si="78"/>
        <v>0</v>
      </c>
      <c r="PN20" s="38">
        <f t="shared" si="78"/>
        <v>0</v>
      </c>
      <c r="PO20" s="38">
        <f t="shared" si="79"/>
        <v>0</v>
      </c>
      <c r="PP20" s="38">
        <f t="shared" si="79"/>
        <v>0</v>
      </c>
      <c r="PQ20" s="38">
        <f t="shared" si="79"/>
        <v>0</v>
      </c>
      <c r="PR20" s="38">
        <f t="shared" si="79"/>
        <v>0</v>
      </c>
      <c r="PS20" s="38">
        <f t="shared" si="79"/>
        <v>0</v>
      </c>
      <c r="PT20" s="38">
        <f t="shared" si="79"/>
        <v>0</v>
      </c>
      <c r="PU20" s="38">
        <f t="shared" si="79"/>
        <v>0</v>
      </c>
      <c r="PV20" s="38">
        <f t="shared" si="79"/>
        <v>0</v>
      </c>
      <c r="PW20" s="38">
        <f t="shared" si="79"/>
        <v>0</v>
      </c>
      <c r="PX20" s="38">
        <f t="shared" si="79"/>
        <v>0</v>
      </c>
      <c r="PY20" s="38">
        <f t="shared" si="80"/>
        <v>0</v>
      </c>
      <c r="PZ20" s="38">
        <f t="shared" si="80"/>
        <v>0</v>
      </c>
      <c r="QA20" s="38">
        <f t="shared" si="80"/>
        <v>0</v>
      </c>
      <c r="QB20" s="38">
        <f t="shared" si="80"/>
        <v>0</v>
      </c>
      <c r="QC20" s="38">
        <f t="shared" si="80"/>
        <v>0</v>
      </c>
      <c r="QD20" s="38">
        <f t="shared" si="80"/>
        <v>0</v>
      </c>
      <c r="QE20" s="38">
        <f t="shared" si="80"/>
        <v>0</v>
      </c>
      <c r="QF20" s="38">
        <f t="shared" si="80"/>
        <v>0</v>
      </c>
      <c r="QG20" s="38">
        <f t="shared" si="80"/>
        <v>0</v>
      </c>
      <c r="QH20" s="38">
        <f t="shared" si="80"/>
        <v>0</v>
      </c>
      <c r="QI20" s="38">
        <f t="shared" si="81"/>
        <v>0</v>
      </c>
      <c r="QJ20" s="38">
        <f t="shared" si="81"/>
        <v>0</v>
      </c>
      <c r="QK20" s="38">
        <f t="shared" si="81"/>
        <v>0</v>
      </c>
      <c r="QL20" s="38">
        <f t="shared" si="81"/>
        <v>0</v>
      </c>
      <c r="QM20" s="38">
        <f t="shared" si="81"/>
        <v>0</v>
      </c>
      <c r="QN20" s="38">
        <f t="shared" si="81"/>
        <v>0</v>
      </c>
      <c r="QO20" s="38">
        <f t="shared" si="81"/>
        <v>0</v>
      </c>
      <c r="QP20" s="38">
        <f t="shared" si="81"/>
        <v>0</v>
      </c>
      <c r="QQ20" s="38">
        <f t="shared" si="81"/>
        <v>0</v>
      </c>
      <c r="QR20" s="38">
        <f t="shared" si="81"/>
        <v>0</v>
      </c>
      <c r="QS20" s="38">
        <f t="shared" si="82"/>
        <v>0</v>
      </c>
      <c r="QT20" s="38">
        <f t="shared" si="82"/>
        <v>0</v>
      </c>
      <c r="QU20" s="38">
        <f t="shared" si="82"/>
        <v>0</v>
      </c>
      <c r="QV20" s="38">
        <f t="shared" si="82"/>
        <v>0</v>
      </c>
      <c r="QW20" s="38">
        <f t="shared" si="82"/>
        <v>0</v>
      </c>
      <c r="QX20" s="38">
        <f t="shared" si="82"/>
        <v>0</v>
      </c>
      <c r="QY20" s="38">
        <f t="shared" si="82"/>
        <v>0</v>
      </c>
      <c r="QZ20" s="38">
        <f t="shared" si="82"/>
        <v>0</v>
      </c>
      <c r="RA20" s="38">
        <f t="shared" si="82"/>
        <v>0</v>
      </c>
      <c r="RB20" s="38">
        <f t="shared" si="82"/>
        <v>0</v>
      </c>
      <c r="RC20" s="38">
        <f t="shared" si="83"/>
        <v>0</v>
      </c>
      <c r="RD20" s="38">
        <f t="shared" si="83"/>
        <v>0</v>
      </c>
      <c r="RE20" s="38">
        <f t="shared" si="83"/>
        <v>0</v>
      </c>
      <c r="RF20" s="38">
        <f t="shared" si="83"/>
        <v>0</v>
      </c>
      <c r="RG20" s="38">
        <f t="shared" si="83"/>
        <v>0</v>
      </c>
      <c r="RH20" s="38">
        <f t="shared" si="83"/>
        <v>0</v>
      </c>
      <c r="RI20" s="38">
        <f t="shared" si="83"/>
        <v>0</v>
      </c>
      <c r="RJ20" s="38">
        <f t="shared" si="83"/>
        <v>0</v>
      </c>
      <c r="RK20" s="38">
        <f t="shared" si="83"/>
        <v>0</v>
      </c>
      <c r="RL20" s="38">
        <f t="shared" si="83"/>
        <v>0</v>
      </c>
      <c r="RM20" s="38">
        <f t="shared" si="84"/>
        <v>0</v>
      </c>
      <c r="RN20" s="38">
        <f t="shared" si="84"/>
        <v>0</v>
      </c>
      <c r="RO20" s="38">
        <f t="shared" si="84"/>
        <v>0</v>
      </c>
      <c r="RP20" s="38">
        <f t="shared" si="84"/>
        <v>0</v>
      </c>
      <c r="RQ20" s="38">
        <f t="shared" si="84"/>
        <v>0</v>
      </c>
      <c r="RR20" s="38">
        <f t="shared" si="84"/>
        <v>0</v>
      </c>
      <c r="RS20" s="38">
        <f t="shared" si="84"/>
        <v>0</v>
      </c>
      <c r="RT20" s="38">
        <f t="shared" si="84"/>
        <v>0</v>
      </c>
      <c r="RU20" s="38">
        <f t="shared" si="84"/>
        <v>0</v>
      </c>
      <c r="RV20" s="38">
        <f t="shared" si="84"/>
        <v>0</v>
      </c>
      <c r="RW20" s="38">
        <f t="shared" si="85"/>
        <v>0</v>
      </c>
      <c r="RX20" s="38">
        <f t="shared" si="85"/>
        <v>0</v>
      </c>
      <c r="RY20" s="38">
        <f t="shared" si="85"/>
        <v>0</v>
      </c>
      <c r="RZ20" s="38">
        <f t="shared" si="85"/>
        <v>0</v>
      </c>
      <c r="SA20" s="38">
        <f t="shared" si="85"/>
        <v>0</v>
      </c>
      <c r="SB20" s="38">
        <f t="shared" si="85"/>
        <v>0</v>
      </c>
      <c r="SC20" s="38">
        <f t="shared" si="85"/>
        <v>0</v>
      </c>
      <c r="SD20" s="38">
        <f t="shared" si="85"/>
        <v>0</v>
      </c>
      <c r="SE20" s="38">
        <f t="shared" si="85"/>
        <v>0</v>
      </c>
      <c r="SF20" s="38">
        <f t="shared" si="85"/>
        <v>0</v>
      </c>
      <c r="SG20" s="38">
        <f t="shared" si="86"/>
        <v>0</v>
      </c>
      <c r="SH20" s="38">
        <f t="shared" si="86"/>
        <v>0</v>
      </c>
      <c r="SI20" s="38">
        <f t="shared" si="86"/>
        <v>0</v>
      </c>
      <c r="SJ20" s="38">
        <f t="shared" si="86"/>
        <v>0</v>
      </c>
      <c r="SK20" s="38">
        <f t="shared" si="86"/>
        <v>0</v>
      </c>
      <c r="SL20" s="38">
        <f t="shared" si="86"/>
        <v>0</v>
      </c>
      <c r="SM20" s="38">
        <f t="shared" si="86"/>
        <v>0</v>
      </c>
      <c r="SN20" s="38">
        <f t="shared" si="86"/>
        <v>0</v>
      </c>
      <c r="SO20" s="38">
        <f t="shared" si="86"/>
        <v>0</v>
      </c>
      <c r="SP20" s="38">
        <f t="shared" si="86"/>
        <v>0</v>
      </c>
      <c r="SQ20" s="38">
        <f t="shared" si="87"/>
        <v>0</v>
      </c>
      <c r="SR20" s="38">
        <f t="shared" si="87"/>
        <v>0</v>
      </c>
      <c r="SS20" s="38">
        <f t="shared" si="87"/>
        <v>0</v>
      </c>
      <c r="ST20" s="38">
        <f t="shared" si="87"/>
        <v>0</v>
      </c>
      <c r="SU20" s="38">
        <f t="shared" si="87"/>
        <v>0</v>
      </c>
      <c r="SV20" s="38">
        <f t="shared" si="87"/>
        <v>0</v>
      </c>
      <c r="SW20" s="38">
        <f t="shared" si="87"/>
        <v>0</v>
      </c>
      <c r="SX20" s="38">
        <f t="shared" si="87"/>
        <v>0</v>
      </c>
      <c r="SY20" s="38">
        <f t="shared" si="87"/>
        <v>0</v>
      </c>
      <c r="SZ20" s="38">
        <f t="shared" si="87"/>
        <v>0</v>
      </c>
      <c r="TA20" s="38">
        <f t="shared" si="88"/>
        <v>0</v>
      </c>
      <c r="TB20" s="38">
        <f t="shared" si="88"/>
        <v>0</v>
      </c>
      <c r="TC20" s="38">
        <f t="shared" si="88"/>
        <v>0</v>
      </c>
      <c r="TD20" s="38">
        <f t="shared" si="88"/>
        <v>0</v>
      </c>
      <c r="TE20" s="38">
        <f t="shared" si="88"/>
        <v>0</v>
      </c>
      <c r="TF20" s="38">
        <f t="shared" si="88"/>
        <v>0</v>
      </c>
      <c r="TG20" s="38">
        <f t="shared" si="88"/>
        <v>0</v>
      </c>
      <c r="TH20" s="38">
        <f t="shared" si="88"/>
        <v>0</v>
      </c>
      <c r="TI20" s="38">
        <f t="shared" si="88"/>
        <v>0</v>
      </c>
      <c r="TJ20" s="38">
        <f t="shared" si="88"/>
        <v>0</v>
      </c>
      <c r="TK20" s="38">
        <f t="shared" si="88"/>
        <v>0</v>
      </c>
      <c r="TL20" s="38">
        <f t="shared" si="88"/>
        <v>0</v>
      </c>
    </row>
    <row r="21" spans="1:532" s="5" customFormat="1" ht="18" customHeight="1" x14ac:dyDescent="0.25">
      <c r="A21" s="87" t="s">
        <v>45</v>
      </c>
      <c r="B21" s="85"/>
      <c r="C21" s="96"/>
      <c r="D21" s="95">
        <v>6</v>
      </c>
      <c r="E21" s="50">
        <f>D21-F21</f>
        <v>1</v>
      </c>
      <c r="F21" s="45">
        <v>5</v>
      </c>
      <c r="G21" s="76">
        <v>2</v>
      </c>
      <c r="H21" s="77">
        <v>45446</v>
      </c>
      <c r="I21" s="78">
        <v>45456</v>
      </c>
      <c r="J21" s="59"/>
      <c r="K21" s="38">
        <f t="shared" si="37"/>
        <v>2</v>
      </c>
      <c r="L21" s="38">
        <f t="shared" si="37"/>
        <v>2</v>
      </c>
      <c r="M21" s="38">
        <f t="shared" si="37"/>
        <v>2</v>
      </c>
      <c r="N21" s="38">
        <f t="shared" si="37"/>
        <v>2</v>
      </c>
      <c r="O21" s="38">
        <f t="shared" si="37"/>
        <v>2</v>
      </c>
      <c r="P21" s="38">
        <f t="shared" si="37"/>
        <v>2</v>
      </c>
      <c r="Q21" s="38">
        <f t="shared" si="37"/>
        <v>2</v>
      </c>
      <c r="R21" s="38">
        <f t="shared" si="37"/>
        <v>2</v>
      </c>
      <c r="S21" s="38">
        <f t="shared" si="37"/>
        <v>2</v>
      </c>
      <c r="T21" s="38">
        <f t="shared" si="37"/>
        <v>0</v>
      </c>
      <c r="U21" s="38">
        <f t="shared" si="38"/>
        <v>0</v>
      </c>
      <c r="V21" s="38">
        <f t="shared" si="38"/>
        <v>0</v>
      </c>
      <c r="W21" s="38">
        <f t="shared" si="38"/>
        <v>0</v>
      </c>
      <c r="X21" s="38">
        <f t="shared" si="38"/>
        <v>0</v>
      </c>
      <c r="Y21" s="38">
        <f t="shared" si="38"/>
        <v>0</v>
      </c>
      <c r="Z21" s="38">
        <f t="shared" si="38"/>
        <v>0</v>
      </c>
      <c r="AA21" s="38">
        <f t="shared" si="38"/>
        <v>0</v>
      </c>
      <c r="AB21" s="38">
        <f t="shared" si="38"/>
        <v>0</v>
      </c>
      <c r="AC21" s="38">
        <f t="shared" si="38"/>
        <v>0</v>
      </c>
      <c r="AD21" s="38">
        <f t="shared" si="38"/>
        <v>0</v>
      </c>
      <c r="AE21" s="38">
        <f t="shared" si="39"/>
        <v>0</v>
      </c>
      <c r="AF21" s="38">
        <f t="shared" si="39"/>
        <v>0</v>
      </c>
      <c r="AG21" s="38">
        <f t="shared" si="39"/>
        <v>0</v>
      </c>
      <c r="AH21" s="38">
        <f t="shared" si="39"/>
        <v>0</v>
      </c>
      <c r="AI21" s="38">
        <f t="shared" si="39"/>
        <v>0</v>
      </c>
      <c r="AJ21" s="38">
        <f t="shared" si="39"/>
        <v>0</v>
      </c>
      <c r="AK21" s="38">
        <f t="shared" si="39"/>
        <v>0</v>
      </c>
      <c r="AL21" s="38">
        <f t="shared" si="39"/>
        <v>0</v>
      </c>
      <c r="AM21" s="38">
        <f t="shared" si="39"/>
        <v>0</v>
      </c>
      <c r="AN21" s="38">
        <f t="shared" si="39"/>
        <v>0</v>
      </c>
      <c r="AO21" s="38">
        <f t="shared" si="40"/>
        <v>0</v>
      </c>
      <c r="AP21" s="38">
        <f t="shared" si="40"/>
        <v>0</v>
      </c>
      <c r="AQ21" s="38">
        <f t="shared" si="40"/>
        <v>0</v>
      </c>
      <c r="AR21" s="38">
        <f t="shared" si="40"/>
        <v>0</v>
      </c>
      <c r="AS21" s="38">
        <f t="shared" si="40"/>
        <v>0</v>
      </c>
      <c r="AT21" s="38">
        <f t="shared" si="40"/>
        <v>0</v>
      </c>
      <c r="AU21" s="38">
        <f t="shared" si="40"/>
        <v>0</v>
      </c>
      <c r="AV21" s="38">
        <f t="shared" si="40"/>
        <v>0</v>
      </c>
      <c r="AW21" s="38">
        <f t="shared" si="40"/>
        <v>0</v>
      </c>
      <c r="AX21" s="38">
        <f t="shared" si="40"/>
        <v>0</v>
      </c>
      <c r="AY21" s="38">
        <f t="shared" si="41"/>
        <v>0</v>
      </c>
      <c r="AZ21" s="38">
        <f t="shared" si="41"/>
        <v>0</v>
      </c>
      <c r="BA21" s="38">
        <f t="shared" si="41"/>
        <v>0</v>
      </c>
      <c r="BB21" s="38">
        <f t="shared" si="41"/>
        <v>0</v>
      </c>
      <c r="BC21" s="38">
        <f t="shared" si="41"/>
        <v>0</v>
      </c>
      <c r="BD21" s="38">
        <f t="shared" si="41"/>
        <v>0</v>
      </c>
      <c r="BE21" s="38">
        <f t="shared" si="41"/>
        <v>0</v>
      </c>
      <c r="BF21" s="38">
        <f t="shared" si="41"/>
        <v>0</v>
      </c>
      <c r="BG21" s="38">
        <f t="shared" si="41"/>
        <v>0</v>
      </c>
      <c r="BH21" s="38">
        <f t="shared" si="41"/>
        <v>0</v>
      </c>
      <c r="BI21" s="38">
        <f t="shared" si="42"/>
        <v>0</v>
      </c>
      <c r="BJ21" s="38">
        <f t="shared" si="42"/>
        <v>0</v>
      </c>
      <c r="BK21" s="38">
        <f t="shared" si="42"/>
        <v>0</v>
      </c>
      <c r="BL21" s="38">
        <f t="shared" si="42"/>
        <v>0</v>
      </c>
      <c r="BM21" s="38">
        <f t="shared" si="42"/>
        <v>0</v>
      </c>
      <c r="BN21" s="38">
        <f t="shared" si="42"/>
        <v>0</v>
      </c>
      <c r="BO21" s="38">
        <f t="shared" si="42"/>
        <v>0</v>
      </c>
      <c r="BP21" s="38">
        <f t="shared" si="42"/>
        <v>0</v>
      </c>
      <c r="BQ21" s="38">
        <f t="shared" si="42"/>
        <v>0</v>
      </c>
      <c r="BR21" s="38">
        <f t="shared" si="42"/>
        <v>0</v>
      </c>
      <c r="BS21" s="38">
        <f t="shared" si="43"/>
        <v>0</v>
      </c>
      <c r="BT21" s="38">
        <f t="shared" si="43"/>
        <v>0</v>
      </c>
      <c r="BU21" s="38">
        <f t="shared" si="43"/>
        <v>0</v>
      </c>
      <c r="BV21" s="38">
        <f t="shared" si="43"/>
        <v>0</v>
      </c>
      <c r="BW21" s="38">
        <f t="shared" si="43"/>
        <v>0</v>
      </c>
      <c r="BX21" s="38">
        <f t="shared" si="43"/>
        <v>0</v>
      </c>
      <c r="BY21" s="38">
        <f t="shared" si="43"/>
        <v>0</v>
      </c>
      <c r="BZ21" s="38">
        <f t="shared" si="43"/>
        <v>0</v>
      </c>
      <c r="CA21" s="38">
        <f t="shared" si="43"/>
        <v>0</v>
      </c>
      <c r="CB21" s="38">
        <f t="shared" si="43"/>
        <v>0</v>
      </c>
      <c r="CC21" s="38">
        <f t="shared" si="44"/>
        <v>0</v>
      </c>
      <c r="CD21" s="38">
        <f t="shared" si="44"/>
        <v>0</v>
      </c>
      <c r="CE21" s="38">
        <f t="shared" si="44"/>
        <v>0</v>
      </c>
      <c r="CF21" s="38">
        <f t="shared" si="44"/>
        <v>0</v>
      </c>
      <c r="CG21" s="38">
        <f t="shared" si="44"/>
        <v>0</v>
      </c>
      <c r="CH21" s="38">
        <f t="shared" si="44"/>
        <v>0</v>
      </c>
      <c r="CI21" s="38">
        <f t="shared" si="44"/>
        <v>0</v>
      </c>
      <c r="CJ21" s="38">
        <f t="shared" si="44"/>
        <v>0</v>
      </c>
      <c r="CK21" s="38">
        <f t="shared" si="44"/>
        <v>0</v>
      </c>
      <c r="CL21" s="38">
        <f t="shared" si="44"/>
        <v>0</v>
      </c>
      <c r="CM21" s="38">
        <f t="shared" si="45"/>
        <v>0</v>
      </c>
      <c r="CN21" s="38">
        <f t="shared" si="45"/>
        <v>0</v>
      </c>
      <c r="CO21" s="38">
        <f t="shared" si="45"/>
        <v>0</v>
      </c>
      <c r="CP21" s="38">
        <f t="shared" si="45"/>
        <v>0</v>
      </c>
      <c r="CQ21" s="38">
        <f t="shared" si="45"/>
        <v>0</v>
      </c>
      <c r="CR21" s="38">
        <f t="shared" si="45"/>
        <v>0</v>
      </c>
      <c r="CS21" s="38">
        <f t="shared" si="45"/>
        <v>0</v>
      </c>
      <c r="CT21" s="38">
        <f t="shared" si="45"/>
        <v>0</v>
      </c>
      <c r="CU21" s="38">
        <f t="shared" si="45"/>
        <v>0</v>
      </c>
      <c r="CV21" s="38">
        <f t="shared" si="45"/>
        <v>0</v>
      </c>
      <c r="CW21" s="38">
        <f t="shared" si="46"/>
        <v>0</v>
      </c>
      <c r="CX21" s="38">
        <f t="shared" si="46"/>
        <v>0</v>
      </c>
      <c r="CY21" s="38">
        <f t="shared" si="46"/>
        <v>0</v>
      </c>
      <c r="CZ21" s="38">
        <f t="shared" si="46"/>
        <v>0</v>
      </c>
      <c r="DA21" s="38">
        <f t="shared" si="46"/>
        <v>0</v>
      </c>
      <c r="DB21" s="38">
        <f t="shared" si="46"/>
        <v>0</v>
      </c>
      <c r="DC21" s="38">
        <f t="shared" si="46"/>
        <v>0</v>
      </c>
      <c r="DD21" s="38">
        <f t="shared" si="46"/>
        <v>0</v>
      </c>
      <c r="DE21" s="38">
        <f t="shared" si="46"/>
        <v>0</v>
      </c>
      <c r="DF21" s="38">
        <f t="shared" si="46"/>
        <v>0</v>
      </c>
      <c r="DG21" s="38">
        <f t="shared" si="47"/>
        <v>0</v>
      </c>
      <c r="DH21" s="38">
        <f t="shared" si="47"/>
        <v>0</v>
      </c>
      <c r="DI21" s="38">
        <f t="shared" si="47"/>
        <v>0</v>
      </c>
      <c r="DJ21" s="38">
        <f t="shared" si="47"/>
        <v>0</v>
      </c>
      <c r="DK21" s="38">
        <f t="shared" si="47"/>
        <v>0</v>
      </c>
      <c r="DL21" s="38">
        <f t="shared" si="47"/>
        <v>0</v>
      </c>
      <c r="DM21" s="38">
        <f t="shared" si="47"/>
        <v>0</v>
      </c>
      <c r="DN21" s="38">
        <f t="shared" si="47"/>
        <v>0</v>
      </c>
      <c r="DO21" s="38">
        <f t="shared" si="47"/>
        <v>0</v>
      </c>
      <c r="DP21" s="38">
        <f t="shared" si="47"/>
        <v>0</v>
      </c>
      <c r="DQ21" s="38">
        <f t="shared" si="48"/>
        <v>0</v>
      </c>
      <c r="DR21" s="38">
        <f t="shared" si="48"/>
        <v>0</v>
      </c>
      <c r="DS21" s="38">
        <f t="shared" si="48"/>
        <v>0</v>
      </c>
      <c r="DT21" s="38">
        <f t="shared" si="48"/>
        <v>0</v>
      </c>
      <c r="DU21" s="38">
        <f t="shared" si="48"/>
        <v>0</v>
      </c>
      <c r="DV21" s="38">
        <f t="shared" si="48"/>
        <v>0</v>
      </c>
      <c r="DW21" s="38">
        <f t="shared" si="48"/>
        <v>0</v>
      </c>
      <c r="DX21" s="38">
        <f t="shared" si="48"/>
        <v>0</v>
      </c>
      <c r="DY21" s="38">
        <f t="shared" si="48"/>
        <v>0</v>
      </c>
      <c r="DZ21" s="38">
        <f t="shared" si="48"/>
        <v>0</v>
      </c>
      <c r="EA21" s="38">
        <f t="shared" si="49"/>
        <v>0</v>
      </c>
      <c r="EB21" s="38">
        <f t="shared" si="49"/>
        <v>0</v>
      </c>
      <c r="EC21" s="38">
        <f t="shared" si="49"/>
        <v>0</v>
      </c>
      <c r="ED21" s="38">
        <f t="shared" si="49"/>
        <v>0</v>
      </c>
      <c r="EE21" s="38">
        <f t="shared" si="49"/>
        <v>0</v>
      </c>
      <c r="EF21" s="38">
        <f t="shared" si="49"/>
        <v>0</v>
      </c>
      <c r="EG21" s="38">
        <f t="shared" si="49"/>
        <v>0</v>
      </c>
      <c r="EH21" s="38">
        <f t="shared" si="49"/>
        <v>0</v>
      </c>
      <c r="EI21" s="38">
        <f t="shared" si="49"/>
        <v>0</v>
      </c>
      <c r="EJ21" s="38">
        <f t="shared" si="49"/>
        <v>0</v>
      </c>
      <c r="EK21" s="38">
        <f t="shared" si="50"/>
        <v>0</v>
      </c>
      <c r="EL21" s="38">
        <f t="shared" si="50"/>
        <v>0</v>
      </c>
      <c r="EM21" s="38">
        <f t="shared" si="50"/>
        <v>0</v>
      </c>
      <c r="EN21" s="38">
        <f t="shared" si="50"/>
        <v>0</v>
      </c>
      <c r="EO21" s="38">
        <f t="shared" si="50"/>
        <v>0</v>
      </c>
      <c r="EP21" s="38">
        <f t="shared" si="50"/>
        <v>0</v>
      </c>
      <c r="EQ21" s="38">
        <f t="shared" si="50"/>
        <v>0</v>
      </c>
      <c r="ER21" s="38">
        <f t="shared" si="50"/>
        <v>0</v>
      </c>
      <c r="ES21" s="38">
        <f t="shared" si="50"/>
        <v>0</v>
      </c>
      <c r="ET21" s="38">
        <f t="shared" si="50"/>
        <v>0</v>
      </c>
      <c r="EU21" s="38">
        <f t="shared" si="51"/>
        <v>0</v>
      </c>
      <c r="EV21" s="38">
        <f t="shared" si="51"/>
        <v>0</v>
      </c>
      <c r="EW21" s="38">
        <f t="shared" si="51"/>
        <v>0</v>
      </c>
      <c r="EX21" s="38">
        <f t="shared" si="51"/>
        <v>0</v>
      </c>
      <c r="EY21" s="38">
        <f t="shared" si="51"/>
        <v>0</v>
      </c>
      <c r="EZ21" s="38">
        <f t="shared" si="51"/>
        <v>0</v>
      </c>
      <c r="FA21" s="38">
        <f t="shared" si="51"/>
        <v>0</v>
      </c>
      <c r="FB21" s="38">
        <f t="shared" si="51"/>
        <v>0</v>
      </c>
      <c r="FC21" s="38">
        <f t="shared" si="51"/>
        <v>0</v>
      </c>
      <c r="FD21" s="38">
        <f t="shared" si="51"/>
        <v>0</v>
      </c>
      <c r="FE21" s="38">
        <f t="shared" si="52"/>
        <v>0</v>
      </c>
      <c r="FF21" s="38">
        <f t="shared" si="52"/>
        <v>0</v>
      </c>
      <c r="FG21" s="38">
        <f t="shared" si="52"/>
        <v>0</v>
      </c>
      <c r="FH21" s="38">
        <f t="shared" si="52"/>
        <v>0</v>
      </c>
      <c r="FI21" s="38">
        <f t="shared" si="52"/>
        <v>0</v>
      </c>
      <c r="FJ21" s="38">
        <f t="shared" si="52"/>
        <v>0</v>
      </c>
      <c r="FK21" s="38">
        <f t="shared" si="52"/>
        <v>0</v>
      </c>
      <c r="FL21" s="38">
        <f t="shared" si="52"/>
        <v>0</v>
      </c>
      <c r="FM21" s="38">
        <f t="shared" si="52"/>
        <v>0</v>
      </c>
      <c r="FN21" s="38">
        <f t="shared" si="52"/>
        <v>0</v>
      </c>
      <c r="FO21" s="38">
        <f t="shared" si="53"/>
        <v>0</v>
      </c>
      <c r="FP21" s="38">
        <f t="shared" si="53"/>
        <v>0</v>
      </c>
      <c r="FQ21" s="38">
        <f t="shared" si="53"/>
        <v>0</v>
      </c>
      <c r="FR21" s="38">
        <f t="shared" si="53"/>
        <v>0</v>
      </c>
      <c r="FS21" s="38">
        <f t="shared" si="53"/>
        <v>0</v>
      </c>
      <c r="FT21" s="38">
        <f t="shared" si="53"/>
        <v>0</v>
      </c>
      <c r="FU21" s="38">
        <f t="shared" si="53"/>
        <v>0</v>
      </c>
      <c r="FV21" s="38">
        <f t="shared" si="53"/>
        <v>0</v>
      </c>
      <c r="FW21" s="38">
        <f t="shared" si="53"/>
        <v>0</v>
      </c>
      <c r="FX21" s="38">
        <f t="shared" si="53"/>
        <v>0</v>
      </c>
      <c r="FY21" s="38">
        <f t="shared" si="54"/>
        <v>0</v>
      </c>
      <c r="FZ21" s="38">
        <f t="shared" si="54"/>
        <v>0</v>
      </c>
      <c r="GA21" s="38">
        <f t="shared" si="54"/>
        <v>0</v>
      </c>
      <c r="GB21" s="38">
        <f t="shared" si="54"/>
        <v>0</v>
      </c>
      <c r="GC21" s="38">
        <f t="shared" si="54"/>
        <v>0</v>
      </c>
      <c r="GD21" s="38">
        <f t="shared" si="54"/>
        <v>0</v>
      </c>
      <c r="GE21" s="38">
        <f t="shared" si="54"/>
        <v>0</v>
      </c>
      <c r="GF21" s="38">
        <f t="shared" si="54"/>
        <v>0</v>
      </c>
      <c r="GG21" s="38">
        <f t="shared" si="54"/>
        <v>0</v>
      </c>
      <c r="GH21" s="38">
        <f t="shared" si="54"/>
        <v>0</v>
      </c>
      <c r="GI21" s="38">
        <f t="shared" si="55"/>
        <v>0</v>
      </c>
      <c r="GJ21" s="38">
        <f t="shared" si="55"/>
        <v>0</v>
      </c>
      <c r="GK21" s="38">
        <f t="shared" si="55"/>
        <v>0</v>
      </c>
      <c r="GL21" s="38">
        <f t="shared" si="55"/>
        <v>0</v>
      </c>
      <c r="GM21" s="38">
        <f t="shared" si="55"/>
        <v>0</v>
      </c>
      <c r="GN21" s="38">
        <f t="shared" si="55"/>
        <v>0</v>
      </c>
      <c r="GO21" s="38">
        <f t="shared" si="55"/>
        <v>0</v>
      </c>
      <c r="GP21" s="38">
        <f t="shared" si="55"/>
        <v>0</v>
      </c>
      <c r="GQ21" s="38">
        <f t="shared" si="55"/>
        <v>0</v>
      </c>
      <c r="GR21" s="38">
        <f t="shared" si="55"/>
        <v>0</v>
      </c>
      <c r="GS21" s="38">
        <f t="shared" si="56"/>
        <v>0</v>
      </c>
      <c r="GT21" s="38">
        <f t="shared" si="56"/>
        <v>0</v>
      </c>
      <c r="GU21" s="38">
        <f t="shared" si="56"/>
        <v>0</v>
      </c>
      <c r="GV21" s="38">
        <f t="shared" si="56"/>
        <v>0</v>
      </c>
      <c r="GW21" s="38">
        <f t="shared" si="56"/>
        <v>0</v>
      </c>
      <c r="GX21" s="38">
        <f t="shared" si="56"/>
        <v>0</v>
      </c>
      <c r="GY21" s="38">
        <f t="shared" si="56"/>
        <v>0</v>
      </c>
      <c r="GZ21" s="38">
        <f t="shared" si="56"/>
        <v>0</v>
      </c>
      <c r="HA21" s="38">
        <f t="shared" si="56"/>
        <v>0</v>
      </c>
      <c r="HB21" s="38">
        <f t="shared" si="56"/>
        <v>0</v>
      </c>
      <c r="HC21" s="38">
        <f t="shared" si="57"/>
        <v>0</v>
      </c>
      <c r="HD21" s="38">
        <f t="shared" si="57"/>
        <v>0</v>
      </c>
      <c r="HE21" s="38">
        <f t="shared" si="57"/>
        <v>0</v>
      </c>
      <c r="HF21" s="38">
        <f t="shared" si="57"/>
        <v>0</v>
      </c>
      <c r="HG21" s="38">
        <f t="shared" si="57"/>
        <v>0</v>
      </c>
      <c r="HH21" s="38">
        <f t="shared" si="57"/>
        <v>0</v>
      </c>
      <c r="HI21" s="38">
        <f t="shared" si="57"/>
        <v>0</v>
      </c>
      <c r="HJ21" s="38">
        <f t="shared" si="57"/>
        <v>0</v>
      </c>
      <c r="HK21" s="38">
        <f t="shared" si="57"/>
        <v>0</v>
      </c>
      <c r="HL21" s="38">
        <f t="shared" si="57"/>
        <v>0</v>
      </c>
      <c r="HM21" s="38">
        <f t="shared" si="58"/>
        <v>0</v>
      </c>
      <c r="HN21" s="38">
        <f t="shared" si="58"/>
        <v>0</v>
      </c>
      <c r="HO21" s="38">
        <f t="shared" si="58"/>
        <v>0</v>
      </c>
      <c r="HP21" s="38">
        <f t="shared" si="58"/>
        <v>0</v>
      </c>
      <c r="HQ21" s="38">
        <f t="shared" si="58"/>
        <v>0</v>
      </c>
      <c r="HR21" s="38">
        <f t="shared" si="58"/>
        <v>0</v>
      </c>
      <c r="HS21" s="38">
        <f t="shared" si="58"/>
        <v>0</v>
      </c>
      <c r="HT21" s="38">
        <f t="shared" si="58"/>
        <v>0</v>
      </c>
      <c r="HU21" s="38">
        <f t="shared" si="58"/>
        <v>0</v>
      </c>
      <c r="HV21" s="38">
        <f t="shared" si="58"/>
        <v>0</v>
      </c>
      <c r="HW21" s="38">
        <f t="shared" si="59"/>
        <v>0</v>
      </c>
      <c r="HX21" s="38">
        <f t="shared" si="59"/>
        <v>0</v>
      </c>
      <c r="HY21" s="38">
        <f t="shared" si="59"/>
        <v>0</v>
      </c>
      <c r="HZ21" s="38">
        <f t="shared" si="59"/>
        <v>0</v>
      </c>
      <c r="IA21" s="38">
        <f t="shared" si="59"/>
        <v>0</v>
      </c>
      <c r="IB21" s="38">
        <f t="shared" si="59"/>
        <v>0</v>
      </c>
      <c r="IC21" s="38">
        <f t="shared" si="59"/>
        <v>0</v>
      </c>
      <c r="ID21" s="38">
        <f t="shared" si="59"/>
        <v>0</v>
      </c>
      <c r="IE21" s="38">
        <f t="shared" si="59"/>
        <v>0</v>
      </c>
      <c r="IF21" s="38">
        <f t="shared" si="59"/>
        <v>0</v>
      </c>
      <c r="IG21" s="38">
        <f t="shared" si="60"/>
        <v>0</v>
      </c>
      <c r="IH21" s="38">
        <f t="shared" si="60"/>
        <v>0</v>
      </c>
      <c r="II21" s="38">
        <f t="shared" si="60"/>
        <v>0</v>
      </c>
      <c r="IJ21" s="38">
        <f t="shared" si="60"/>
        <v>0</v>
      </c>
      <c r="IK21" s="38">
        <f t="shared" si="60"/>
        <v>0</v>
      </c>
      <c r="IL21" s="38">
        <f t="shared" si="60"/>
        <v>0</v>
      </c>
      <c r="IM21" s="38">
        <f t="shared" si="60"/>
        <v>0</v>
      </c>
      <c r="IN21" s="38">
        <f t="shared" si="60"/>
        <v>0</v>
      </c>
      <c r="IO21" s="38">
        <f t="shared" si="60"/>
        <v>0</v>
      </c>
      <c r="IP21" s="38">
        <f t="shared" si="60"/>
        <v>0</v>
      </c>
      <c r="IQ21" s="38">
        <f t="shared" si="61"/>
        <v>0</v>
      </c>
      <c r="IR21" s="38">
        <f t="shared" si="61"/>
        <v>0</v>
      </c>
      <c r="IS21" s="38">
        <f t="shared" si="61"/>
        <v>0</v>
      </c>
      <c r="IT21" s="38">
        <f t="shared" si="61"/>
        <v>0</v>
      </c>
      <c r="IU21" s="38">
        <f t="shared" si="61"/>
        <v>0</v>
      </c>
      <c r="IV21" s="38">
        <f t="shared" si="61"/>
        <v>0</v>
      </c>
      <c r="IW21" s="38">
        <f t="shared" si="61"/>
        <v>0</v>
      </c>
      <c r="IX21" s="38">
        <f t="shared" si="61"/>
        <v>0</v>
      </c>
      <c r="IY21" s="38">
        <f t="shared" si="61"/>
        <v>0</v>
      </c>
      <c r="IZ21" s="38">
        <f t="shared" si="61"/>
        <v>0</v>
      </c>
      <c r="JA21" s="38">
        <f t="shared" si="62"/>
        <v>0</v>
      </c>
      <c r="JB21" s="38">
        <f t="shared" si="62"/>
        <v>0</v>
      </c>
      <c r="JC21" s="38">
        <f t="shared" si="62"/>
        <v>0</v>
      </c>
      <c r="JD21" s="38">
        <f t="shared" si="62"/>
        <v>0</v>
      </c>
      <c r="JE21" s="38">
        <f t="shared" si="62"/>
        <v>0</v>
      </c>
      <c r="JF21" s="38">
        <f t="shared" si="62"/>
        <v>0</v>
      </c>
      <c r="JG21" s="38">
        <f t="shared" si="62"/>
        <v>0</v>
      </c>
      <c r="JH21" s="38">
        <f t="shared" si="62"/>
        <v>0</v>
      </c>
      <c r="JI21" s="38">
        <f t="shared" si="62"/>
        <v>0</v>
      </c>
      <c r="JJ21" s="38">
        <f t="shared" si="62"/>
        <v>0</v>
      </c>
      <c r="JK21" s="38">
        <f t="shared" si="63"/>
        <v>0</v>
      </c>
      <c r="JL21" s="38">
        <f t="shared" si="63"/>
        <v>0</v>
      </c>
      <c r="JM21" s="38">
        <f t="shared" si="63"/>
        <v>0</v>
      </c>
      <c r="JN21" s="38">
        <f t="shared" si="63"/>
        <v>0</v>
      </c>
      <c r="JO21" s="38">
        <f t="shared" si="63"/>
        <v>0</v>
      </c>
      <c r="JP21" s="38">
        <f t="shared" si="63"/>
        <v>0</v>
      </c>
      <c r="JQ21" s="38">
        <f t="shared" si="63"/>
        <v>0</v>
      </c>
      <c r="JR21" s="38">
        <f t="shared" si="63"/>
        <v>0</v>
      </c>
      <c r="JS21" s="38">
        <f t="shared" si="63"/>
        <v>0</v>
      </c>
      <c r="JT21" s="38">
        <f t="shared" si="63"/>
        <v>0</v>
      </c>
      <c r="JU21" s="38">
        <f t="shared" si="64"/>
        <v>0</v>
      </c>
      <c r="JV21" s="38">
        <f t="shared" si="64"/>
        <v>0</v>
      </c>
      <c r="JW21" s="38">
        <f t="shared" si="64"/>
        <v>0</v>
      </c>
      <c r="JX21" s="38">
        <f t="shared" si="64"/>
        <v>0</v>
      </c>
      <c r="JY21" s="38">
        <f t="shared" si="64"/>
        <v>0</v>
      </c>
      <c r="JZ21" s="38">
        <f t="shared" si="64"/>
        <v>0</v>
      </c>
      <c r="KA21" s="38">
        <f t="shared" si="64"/>
        <v>0</v>
      </c>
      <c r="KB21" s="38">
        <f t="shared" si="64"/>
        <v>0</v>
      </c>
      <c r="KC21" s="38">
        <f t="shared" si="64"/>
        <v>0</v>
      </c>
      <c r="KD21" s="38">
        <f t="shared" si="64"/>
        <v>0</v>
      </c>
      <c r="KE21" s="38">
        <f t="shared" si="65"/>
        <v>0</v>
      </c>
      <c r="KF21" s="38">
        <f t="shared" si="65"/>
        <v>0</v>
      </c>
      <c r="KG21" s="38">
        <f t="shared" si="65"/>
        <v>0</v>
      </c>
      <c r="KH21" s="38">
        <f t="shared" si="65"/>
        <v>0</v>
      </c>
      <c r="KI21" s="38">
        <f t="shared" si="65"/>
        <v>0</v>
      </c>
      <c r="KJ21" s="38">
        <f t="shared" si="65"/>
        <v>0</v>
      </c>
      <c r="KK21" s="38">
        <f t="shared" si="65"/>
        <v>0</v>
      </c>
      <c r="KL21" s="38">
        <f t="shared" si="65"/>
        <v>0</v>
      </c>
      <c r="KM21" s="38">
        <f t="shared" si="65"/>
        <v>0</v>
      </c>
      <c r="KN21" s="38">
        <f t="shared" si="65"/>
        <v>0</v>
      </c>
      <c r="KO21" s="38">
        <f t="shared" si="66"/>
        <v>0</v>
      </c>
      <c r="KP21" s="38">
        <f t="shared" si="66"/>
        <v>0</v>
      </c>
      <c r="KQ21" s="38">
        <f t="shared" si="66"/>
        <v>0</v>
      </c>
      <c r="KR21" s="38">
        <f t="shared" si="66"/>
        <v>0</v>
      </c>
      <c r="KS21" s="38">
        <f t="shared" si="66"/>
        <v>0</v>
      </c>
      <c r="KT21" s="38">
        <f t="shared" si="66"/>
        <v>0</v>
      </c>
      <c r="KU21" s="38">
        <f t="shared" si="66"/>
        <v>0</v>
      </c>
      <c r="KV21" s="38">
        <f t="shared" si="66"/>
        <v>0</v>
      </c>
      <c r="KW21" s="38">
        <f t="shared" si="66"/>
        <v>0</v>
      </c>
      <c r="KX21" s="38">
        <f t="shared" si="66"/>
        <v>0</v>
      </c>
      <c r="KY21" s="38">
        <f t="shared" si="67"/>
        <v>0</v>
      </c>
      <c r="KZ21" s="38">
        <f t="shared" si="67"/>
        <v>0</v>
      </c>
      <c r="LA21" s="38">
        <f t="shared" si="67"/>
        <v>0</v>
      </c>
      <c r="LB21" s="38">
        <f t="shared" si="67"/>
        <v>0</v>
      </c>
      <c r="LC21" s="38">
        <f t="shared" si="67"/>
        <v>0</v>
      </c>
      <c r="LD21" s="38">
        <f t="shared" si="67"/>
        <v>0</v>
      </c>
      <c r="LE21" s="38">
        <f t="shared" si="67"/>
        <v>0</v>
      </c>
      <c r="LF21" s="38">
        <f t="shared" si="67"/>
        <v>0</v>
      </c>
      <c r="LG21" s="38">
        <f t="shared" si="67"/>
        <v>0</v>
      </c>
      <c r="LH21" s="38">
        <f t="shared" si="67"/>
        <v>0</v>
      </c>
      <c r="LI21" s="38">
        <f t="shared" si="68"/>
        <v>0</v>
      </c>
      <c r="LJ21" s="38">
        <f t="shared" si="68"/>
        <v>0</v>
      </c>
      <c r="LK21" s="38">
        <f t="shared" si="68"/>
        <v>0</v>
      </c>
      <c r="LL21" s="38">
        <f t="shared" si="68"/>
        <v>0</v>
      </c>
      <c r="LM21" s="38">
        <f t="shared" si="68"/>
        <v>0</v>
      </c>
      <c r="LN21" s="38">
        <f t="shared" si="68"/>
        <v>0</v>
      </c>
      <c r="LO21" s="38">
        <f t="shared" si="68"/>
        <v>0</v>
      </c>
      <c r="LP21" s="38">
        <f t="shared" si="68"/>
        <v>0</v>
      </c>
      <c r="LQ21" s="38">
        <f t="shared" si="68"/>
        <v>0</v>
      </c>
      <c r="LR21" s="38">
        <f t="shared" si="68"/>
        <v>0</v>
      </c>
      <c r="LS21" s="38">
        <f t="shared" si="69"/>
        <v>0</v>
      </c>
      <c r="LT21" s="38">
        <f t="shared" si="69"/>
        <v>0</v>
      </c>
      <c r="LU21" s="38">
        <f t="shared" si="69"/>
        <v>0</v>
      </c>
      <c r="LV21" s="38">
        <f t="shared" si="69"/>
        <v>0</v>
      </c>
      <c r="LW21" s="38">
        <f t="shared" si="69"/>
        <v>0</v>
      </c>
      <c r="LX21" s="38">
        <f t="shared" si="69"/>
        <v>0</v>
      </c>
      <c r="LY21" s="38">
        <f t="shared" si="69"/>
        <v>0</v>
      </c>
      <c r="LZ21" s="38">
        <f t="shared" si="69"/>
        <v>0</v>
      </c>
      <c r="MA21" s="38">
        <f t="shared" si="69"/>
        <v>0</v>
      </c>
      <c r="MB21" s="38">
        <f t="shared" si="69"/>
        <v>0</v>
      </c>
      <c r="MC21" s="38">
        <f t="shared" si="70"/>
        <v>0</v>
      </c>
      <c r="MD21" s="38">
        <f t="shared" si="70"/>
        <v>0</v>
      </c>
      <c r="ME21" s="38">
        <f t="shared" si="70"/>
        <v>0</v>
      </c>
      <c r="MF21" s="38">
        <f t="shared" si="70"/>
        <v>0</v>
      </c>
      <c r="MG21" s="38">
        <f t="shared" si="70"/>
        <v>0</v>
      </c>
      <c r="MH21" s="38">
        <f t="shared" si="70"/>
        <v>0</v>
      </c>
      <c r="MI21" s="38">
        <f t="shared" si="70"/>
        <v>0</v>
      </c>
      <c r="MJ21" s="38">
        <f t="shared" si="70"/>
        <v>0</v>
      </c>
      <c r="MK21" s="38">
        <f t="shared" si="70"/>
        <v>0</v>
      </c>
      <c r="ML21" s="38">
        <f t="shared" si="70"/>
        <v>0</v>
      </c>
      <c r="MM21" s="38">
        <f t="shared" si="71"/>
        <v>0</v>
      </c>
      <c r="MN21" s="38">
        <f t="shared" si="71"/>
        <v>0</v>
      </c>
      <c r="MO21" s="38">
        <f t="shared" si="71"/>
        <v>0</v>
      </c>
      <c r="MP21" s="38">
        <f t="shared" si="71"/>
        <v>0</v>
      </c>
      <c r="MQ21" s="38">
        <f t="shared" si="71"/>
        <v>0</v>
      </c>
      <c r="MR21" s="38">
        <f t="shared" si="71"/>
        <v>0</v>
      </c>
      <c r="MS21" s="38">
        <f t="shared" si="71"/>
        <v>0</v>
      </c>
      <c r="MT21" s="38">
        <f t="shared" si="71"/>
        <v>0</v>
      </c>
      <c r="MU21" s="38">
        <f t="shared" si="71"/>
        <v>0</v>
      </c>
      <c r="MV21" s="38">
        <f t="shared" si="71"/>
        <v>0</v>
      </c>
      <c r="MW21" s="38">
        <f t="shared" si="72"/>
        <v>0</v>
      </c>
      <c r="MX21" s="38">
        <f t="shared" si="72"/>
        <v>0</v>
      </c>
      <c r="MY21" s="38">
        <f t="shared" si="72"/>
        <v>0</v>
      </c>
      <c r="MZ21" s="38">
        <f t="shared" si="72"/>
        <v>0</v>
      </c>
      <c r="NA21" s="38">
        <f t="shared" si="72"/>
        <v>0</v>
      </c>
      <c r="NB21" s="38">
        <f t="shared" si="72"/>
        <v>0</v>
      </c>
      <c r="NC21" s="38">
        <f t="shared" si="72"/>
        <v>0</v>
      </c>
      <c r="ND21" s="38">
        <f t="shared" si="72"/>
        <v>0</v>
      </c>
      <c r="NE21" s="38">
        <f t="shared" si="72"/>
        <v>0</v>
      </c>
      <c r="NF21" s="38">
        <f t="shared" si="72"/>
        <v>0</v>
      </c>
      <c r="NG21" s="38">
        <f t="shared" si="73"/>
        <v>0</v>
      </c>
      <c r="NH21" s="38">
        <f t="shared" si="73"/>
        <v>0</v>
      </c>
      <c r="NI21" s="38">
        <f t="shared" si="73"/>
        <v>0</v>
      </c>
      <c r="NJ21" s="38">
        <f t="shared" si="73"/>
        <v>0</v>
      </c>
      <c r="NK21" s="38">
        <f t="shared" si="73"/>
        <v>0</v>
      </c>
      <c r="NL21" s="38">
        <f t="shared" si="73"/>
        <v>0</v>
      </c>
      <c r="NM21" s="38">
        <f t="shared" si="73"/>
        <v>0</v>
      </c>
      <c r="NN21" s="38">
        <f t="shared" si="73"/>
        <v>0</v>
      </c>
      <c r="NO21" s="38">
        <f t="shared" si="73"/>
        <v>0</v>
      </c>
      <c r="NP21" s="38">
        <f t="shared" si="73"/>
        <v>0</v>
      </c>
      <c r="NQ21" s="38">
        <f t="shared" si="74"/>
        <v>0</v>
      </c>
      <c r="NR21" s="38">
        <f t="shared" si="74"/>
        <v>0</v>
      </c>
      <c r="NS21" s="38">
        <f t="shared" si="74"/>
        <v>0</v>
      </c>
      <c r="NT21" s="38">
        <f t="shared" si="74"/>
        <v>0</v>
      </c>
      <c r="NU21" s="38">
        <f t="shared" si="74"/>
        <v>0</v>
      </c>
      <c r="NV21" s="38">
        <f t="shared" si="74"/>
        <v>0</v>
      </c>
      <c r="NW21" s="38">
        <f t="shared" si="74"/>
        <v>0</v>
      </c>
      <c r="NX21" s="38">
        <f t="shared" si="74"/>
        <v>0</v>
      </c>
      <c r="NY21" s="38">
        <f t="shared" si="74"/>
        <v>0</v>
      </c>
      <c r="NZ21" s="38">
        <f t="shared" si="74"/>
        <v>0</v>
      </c>
      <c r="OA21" s="38">
        <f t="shared" si="75"/>
        <v>0</v>
      </c>
      <c r="OB21" s="38">
        <f t="shared" si="75"/>
        <v>0</v>
      </c>
      <c r="OC21" s="38">
        <f t="shared" si="75"/>
        <v>0</v>
      </c>
      <c r="OD21" s="38">
        <f t="shared" si="75"/>
        <v>0</v>
      </c>
      <c r="OE21" s="38">
        <f t="shared" si="75"/>
        <v>0</v>
      </c>
      <c r="OF21" s="38">
        <f t="shared" si="75"/>
        <v>0</v>
      </c>
      <c r="OG21" s="38">
        <f t="shared" si="75"/>
        <v>0</v>
      </c>
      <c r="OH21" s="38">
        <f t="shared" si="75"/>
        <v>0</v>
      </c>
      <c r="OI21" s="38">
        <f t="shared" si="75"/>
        <v>0</v>
      </c>
      <c r="OJ21" s="38">
        <f t="shared" si="75"/>
        <v>0</v>
      </c>
      <c r="OK21" s="38">
        <f t="shared" si="76"/>
        <v>0</v>
      </c>
      <c r="OL21" s="38">
        <f t="shared" si="76"/>
        <v>0</v>
      </c>
      <c r="OM21" s="38">
        <f t="shared" si="76"/>
        <v>0</v>
      </c>
      <c r="ON21" s="38">
        <f t="shared" si="76"/>
        <v>0</v>
      </c>
      <c r="OO21" s="38">
        <f t="shared" si="76"/>
        <v>0</v>
      </c>
      <c r="OP21" s="38">
        <f t="shared" si="76"/>
        <v>0</v>
      </c>
      <c r="OQ21" s="38">
        <f t="shared" si="76"/>
        <v>0</v>
      </c>
      <c r="OR21" s="38">
        <f t="shared" si="76"/>
        <v>0</v>
      </c>
      <c r="OS21" s="38">
        <f t="shared" si="76"/>
        <v>0</v>
      </c>
      <c r="OT21" s="38">
        <f t="shared" si="76"/>
        <v>0</v>
      </c>
      <c r="OU21" s="38">
        <f t="shared" si="77"/>
        <v>0</v>
      </c>
      <c r="OV21" s="38">
        <f t="shared" si="77"/>
        <v>0</v>
      </c>
      <c r="OW21" s="38">
        <f t="shared" si="77"/>
        <v>0</v>
      </c>
      <c r="OX21" s="38">
        <f t="shared" si="77"/>
        <v>0</v>
      </c>
      <c r="OY21" s="38">
        <f t="shared" si="77"/>
        <v>0</v>
      </c>
      <c r="OZ21" s="38">
        <f t="shared" si="77"/>
        <v>0</v>
      </c>
      <c r="PA21" s="38">
        <f t="shared" si="77"/>
        <v>0</v>
      </c>
      <c r="PB21" s="38">
        <f t="shared" si="77"/>
        <v>0</v>
      </c>
      <c r="PC21" s="38">
        <f t="shared" si="77"/>
        <v>0</v>
      </c>
      <c r="PD21" s="38">
        <f t="shared" si="77"/>
        <v>0</v>
      </c>
      <c r="PE21" s="38">
        <f t="shared" si="78"/>
        <v>0</v>
      </c>
      <c r="PF21" s="38">
        <f t="shared" si="78"/>
        <v>0</v>
      </c>
      <c r="PG21" s="38">
        <f t="shared" si="78"/>
        <v>0</v>
      </c>
      <c r="PH21" s="38">
        <f t="shared" si="78"/>
        <v>0</v>
      </c>
      <c r="PI21" s="38">
        <f t="shared" si="78"/>
        <v>0</v>
      </c>
      <c r="PJ21" s="38">
        <f t="shared" si="78"/>
        <v>0</v>
      </c>
      <c r="PK21" s="38">
        <f t="shared" si="78"/>
        <v>0</v>
      </c>
      <c r="PL21" s="38">
        <f t="shared" si="78"/>
        <v>0</v>
      </c>
      <c r="PM21" s="38">
        <f t="shared" si="78"/>
        <v>0</v>
      </c>
      <c r="PN21" s="38">
        <f t="shared" si="78"/>
        <v>0</v>
      </c>
      <c r="PO21" s="38">
        <f t="shared" si="79"/>
        <v>0</v>
      </c>
      <c r="PP21" s="38">
        <f t="shared" si="79"/>
        <v>0</v>
      </c>
      <c r="PQ21" s="38">
        <f t="shared" si="79"/>
        <v>0</v>
      </c>
      <c r="PR21" s="38">
        <f t="shared" si="79"/>
        <v>0</v>
      </c>
      <c r="PS21" s="38">
        <f t="shared" si="79"/>
        <v>0</v>
      </c>
      <c r="PT21" s="38">
        <f t="shared" si="79"/>
        <v>0</v>
      </c>
      <c r="PU21" s="38">
        <f t="shared" si="79"/>
        <v>0</v>
      </c>
      <c r="PV21" s="38">
        <f t="shared" si="79"/>
        <v>0</v>
      </c>
      <c r="PW21" s="38">
        <f t="shared" si="79"/>
        <v>0</v>
      </c>
      <c r="PX21" s="38">
        <f t="shared" si="79"/>
        <v>0</v>
      </c>
      <c r="PY21" s="38">
        <f t="shared" si="80"/>
        <v>0</v>
      </c>
      <c r="PZ21" s="38">
        <f t="shared" si="80"/>
        <v>0</v>
      </c>
      <c r="QA21" s="38">
        <f t="shared" si="80"/>
        <v>0</v>
      </c>
      <c r="QB21" s="38">
        <f t="shared" si="80"/>
        <v>0</v>
      </c>
      <c r="QC21" s="38">
        <f t="shared" si="80"/>
        <v>0</v>
      </c>
      <c r="QD21" s="38">
        <f t="shared" si="80"/>
        <v>0</v>
      </c>
      <c r="QE21" s="38">
        <f t="shared" si="80"/>
        <v>0</v>
      </c>
      <c r="QF21" s="38">
        <f t="shared" si="80"/>
        <v>0</v>
      </c>
      <c r="QG21" s="38">
        <f t="shared" si="80"/>
        <v>0</v>
      </c>
      <c r="QH21" s="38">
        <f t="shared" si="80"/>
        <v>0</v>
      </c>
      <c r="QI21" s="38">
        <f t="shared" si="81"/>
        <v>0</v>
      </c>
      <c r="QJ21" s="38">
        <f t="shared" si="81"/>
        <v>0</v>
      </c>
      <c r="QK21" s="38">
        <f t="shared" si="81"/>
        <v>0</v>
      </c>
      <c r="QL21" s="38">
        <f t="shared" si="81"/>
        <v>0</v>
      </c>
      <c r="QM21" s="38">
        <f t="shared" si="81"/>
        <v>0</v>
      </c>
      <c r="QN21" s="38">
        <f t="shared" si="81"/>
        <v>0</v>
      </c>
      <c r="QO21" s="38">
        <f t="shared" si="81"/>
        <v>0</v>
      </c>
      <c r="QP21" s="38">
        <f t="shared" si="81"/>
        <v>0</v>
      </c>
      <c r="QQ21" s="38">
        <f t="shared" si="81"/>
        <v>0</v>
      </c>
      <c r="QR21" s="38">
        <f t="shared" si="81"/>
        <v>0</v>
      </c>
      <c r="QS21" s="38">
        <f t="shared" si="82"/>
        <v>0</v>
      </c>
      <c r="QT21" s="38">
        <f t="shared" si="82"/>
        <v>0</v>
      </c>
      <c r="QU21" s="38">
        <f t="shared" si="82"/>
        <v>0</v>
      </c>
      <c r="QV21" s="38">
        <f t="shared" si="82"/>
        <v>0</v>
      </c>
      <c r="QW21" s="38">
        <f t="shared" si="82"/>
        <v>0</v>
      </c>
      <c r="QX21" s="38">
        <f t="shared" si="82"/>
        <v>0</v>
      </c>
      <c r="QY21" s="38">
        <f t="shared" si="82"/>
        <v>0</v>
      </c>
      <c r="QZ21" s="38">
        <f t="shared" si="82"/>
        <v>0</v>
      </c>
      <c r="RA21" s="38">
        <f t="shared" si="82"/>
        <v>0</v>
      </c>
      <c r="RB21" s="38">
        <f t="shared" si="82"/>
        <v>0</v>
      </c>
      <c r="RC21" s="38">
        <f t="shared" si="83"/>
        <v>0</v>
      </c>
      <c r="RD21" s="38">
        <f t="shared" si="83"/>
        <v>0</v>
      </c>
      <c r="RE21" s="38">
        <f t="shared" si="83"/>
        <v>0</v>
      </c>
      <c r="RF21" s="38">
        <f t="shared" si="83"/>
        <v>0</v>
      </c>
      <c r="RG21" s="38">
        <f t="shared" si="83"/>
        <v>0</v>
      </c>
      <c r="RH21" s="38">
        <f t="shared" si="83"/>
        <v>0</v>
      </c>
      <c r="RI21" s="38">
        <f t="shared" si="83"/>
        <v>0</v>
      </c>
      <c r="RJ21" s="38">
        <f t="shared" si="83"/>
        <v>0</v>
      </c>
      <c r="RK21" s="38">
        <f t="shared" si="83"/>
        <v>0</v>
      </c>
      <c r="RL21" s="38">
        <f t="shared" si="83"/>
        <v>0</v>
      </c>
      <c r="RM21" s="38">
        <f t="shared" si="84"/>
        <v>0</v>
      </c>
      <c r="RN21" s="38">
        <f t="shared" si="84"/>
        <v>0</v>
      </c>
      <c r="RO21" s="38">
        <f t="shared" si="84"/>
        <v>0</v>
      </c>
      <c r="RP21" s="38">
        <f t="shared" si="84"/>
        <v>0</v>
      </c>
      <c r="RQ21" s="38">
        <f t="shared" si="84"/>
        <v>0</v>
      </c>
      <c r="RR21" s="38">
        <f t="shared" si="84"/>
        <v>0</v>
      </c>
      <c r="RS21" s="38">
        <f t="shared" si="84"/>
        <v>0</v>
      </c>
      <c r="RT21" s="38">
        <f t="shared" si="84"/>
        <v>0</v>
      </c>
      <c r="RU21" s="38">
        <f t="shared" si="84"/>
        <v>0</v>
      </c>
      <c r="RV21" s="38">
        <f t="shared" si="84"/>
        <v>0</v>
      </c>
      <c r="RW21" s="38">
        <f t="shared" si="85"/>
        <v>0</v>
      </c>
      <c r="RX21" s="38">
        <f t="shared" si="85"/>
        <v>0</v>
      </c>
      <c r="RY21" s="38">
        <f t="shared" si="85"/>
        <v>0</v>
      </c>
      <c r="RZ21" s="38">
        <f t="shared" si="85"/>
        <v>0</v>
      </c>
      <c r="SA21" s="38">
        <f t="shared" si="85"/>
        <v>0</v>
      </c>
      <c r="SB21" s="38">
        <f t="shared" si="85"/>
        <v>0</v>
      </c>
      <c r="SC21" s="38">
        <f t="shared" si="85"/>
        <v>0</v>
      </c>
      <c r="SD21" s="38">
        <f t="shared" si="85"/>
        <v>0</v>
      </c>
      <c r="SE21" s="38">
        <f t="shared" si="85"/>
        <v>0</v>
      </c>
      <c r="SF21" s="38">
        <f t="shared" si="85"/>
        <v>0</v>
      </c>
      <c r="SG21" s="38">
        <f t="shared" si="86"/>
        <v>0</v>
      </c>
      <c r="SH21" s="38">
        <f t="shared" si="86"/>
        <v>0</v>
      </c>
      <c r="SI21" s="38">
        <f t="shared" si="86"/>
        <v>0</v>
      </c>
      <c r="SJ21" s="38">
        <f t="shared" si="86"/>
        <v>0</v>
      </c>
      <c r="SK21" s="38">
        <f t="shared" si="86"/>
        <v>0</v>
      </c>
      <c r="SL21" s="38">
        <f t="shared" si="86"/>
        <v>0</v>
      </c>
      <c r="SM21" s="38">
        <f t="shared" si="86"/>
        <v>0</v>
      </c>
      <c r="SN21" s="38">
        <f t="shared" si="86"/>
        <v>0</v>
      </c>
      <c r="SO21" s="38">
        <f t="shared" si="86"/>
        <v>0</v>
      </c>
      <c r="SP21" s="38">
        <f t="shared" si="86"/>
        <v>0</v>
      </c>
      <c r="SQ21" s="38">
        <f t="shared" si="87"/>
        <v>0</v>
      </c>
      <c r="SR21" s="38">
        <f t="shared" si="87"/>
        <v>0</v>
      </c>
      <c r="SS21" s="38">
        <f t="shared" si="87"/>
        <v>0</v>
      </c>
      <c r="ST21" s="38">
        <f t="shared" si="87"/>
        <v>0</v>
      </c>
      <c r="SU21" s="38">
        <f t="shared" si="87"/>
        <v>0</v>
      </c>
      <c r="SV21" s="38">
        <f t="shared" si="87"/>
        <v>0</v>
      </c>
      <c r="SW21" s="38">
        <f t="shared" si="87"/>
        <v>0</v>
      </c>
      <c r="SX21" s="38">
        <f t="shared" si="87"/>
        <v>0</v>
      </c>
      <c r="SY21" s="38">
        <f t="shared" si="87"/>
        <v>0</v>
      </c>
      <c r="SZ21" s="38">
        <f t="shared" si="87"/>
        <v>0</v>
      </c>
      <c r="TA21" s="38">
        <f t="shared" si="88"/>
        <v>0</v>
      </c>
      <c r="TB21" s="38">
        <f t="shared" si="88"/>
        <v>0</v>
      </c>
      <c r="TC21" s="38">
        <f t="shared" si="88"/>
        <v>0</v>
      </c>
      <c r="TD21" s="38">
        <f t="shared" si="88"/>
        <v>0</v>
      </c>
      <c r="TE21" s="38">
        <f t="shared" si="88"/>
        <v>0</v>
      </c>
      <c r="TF21" s="38">
        <f t="shared" si="88"/>
        <v>0</v>
      </c>
      <c r="TG21" s="38">
        <f t="shared" si="88"/>
        <v>0</v>
      </c>
      <c r="TH21" s="38">
        <f t="shared" si="88"/>
        <v>0</v>
      </c>
      <c r="TI21" s="38">
        <f t="shared" si="88"/>
        <v>0</v>
      </c>
      <c r="TJ21" s="38">
        <f t="shared" si="88"/>
        <v>0</v>
      </c>
      <c r="TK21" s="38">
        <f t="shared" si="88"/>
        <v>0</v>
      </c>
      <c r="TL21" s="38">
        <f t="shared" si="88"/>
        <v>0</v>
      </c>
    </row>
    <row r="22" spans="1:532" s="5" customFormat="1" ht="18" customHeight="1" x14ac:dyDescent="0.25">
      <c r="A22" s="87" t="s">
        <v>65</v>
      </c>
      <c r="B22" s="85"/>
      <c r="C22" s="96"/>
      <c r="D22" s="95">
        <v>10</v>
      </c>
      <c r="E22" s="50">
        <f>D22-F22</f>
        <v>0</v>
      </c>
      <c r="F22" s="45">
        <f>NETWORKDAYS.INTL(H22,I22,1,Paramètres!$J$3:$J$143)</f>
        <v>10</v>
      </c>
      <c r="G22" s="76">
        <v>1</v>
      </c>
      <c r="H22" s="77">
        <v>45448</v>
      </c>
      <c r="I22" s="78">
        <v>45461</v>
      </c>
      <c r="J22" s="59"/>
      <c r="K22" s="38">
        <f t="shared" si="37"/>
        <v>0</v>
      </c>
      <c r="L22" s="38">
        <f t="shared" si="37"/>
        <v>0</v>
      </c>
      <c r="M22" s="38">
        <f t="shared" si="37"/>
        <v>1</v>
      </c>
      <c r="N22" s="38">
        <f t="shared" si="37"/>
        <v>1</v>
      </c>
      <c r="O22" s="38">
        <f t="shared" si="37"/>
        <v>1</v>
      </c>
      <c r="P22" s="38">
        <f t="shared" si="37"/>
        <v>1</v>
      </c>
      <c r="Q22" s="38">
        <f t="shared" si="37"/>
        <v>1</v>
      </c>
      <c r="R22" s="38">
        <f t="shared" si="37"/>
        <v>1</v>
      </c>
      <c r="S22" s="38">
        <f t="shared" si="37"/>
        <v>1</v>
      </c>
      <c r="T22" s="38">
        <f t="shared" si="37"/>
        <v>1</v>
      </c>
      <c r="U22" s="38">
        <f t="shared" si="38"/>
        <v>1</v>
      </c>
      <c r="V22" s="38">
        <f t="shared" si="38"/>
        <v>1</v>
      </c>
      <c r="W22" s="38">
        <f t="shared" si="38"/>
        <v>0</v>
      </c>
      <c r="X22" s="38">
        <f t="shared" si="38"/>
        <v>0</v>
      </c>
      <c r="Y22" s="38">
        <f t="shared" si="38"/>
        <v>0</v>
      </c>
      <c r="Z22" s="38">
        <f t="shared" si="38"/>
        <v>0</v>
      </c>
      <c r="AA22" s="38">
        <f t="shared" si="38"/>
        <v>0</v>
      </c>
      <c r="AB22" s="38">
        <f t="shared" si="38"/>
        <v>0</v>
      </c>
      <c r="AC22" s="38">
        <f t="shared" si="38"/>
        <v>0</v>
      </c>
      <c r="AD22" s="38">
        <f t="shared" si="38"/>
        <v>0</v>
      </c>
      <c r="AE22" s="38">
        <f t="shared" si="39"/>
        <v>0</v>
      </c>
      <c r="AF22" s="38">
        <f t="shared" si="39"/>
        <v>0</v>
      </c>
      <c r="AG22" s="38">
        <f t="shared" si="39"/>
        <v>0</v>
      </c>
      <c r="AH22" s="38">
        <f t="shared" si="39"/>
        <v>0</v>
      </c>
      <c r="AI22" s="38">
        <f t="shared" si="39"/>
        <v>0</v>
      </c>
      <c r="AJ22" s="38">
        <f t="shared" si="39"/>
        <v>0</v>
      </c>
      <c r="AK22" s="38">
        <f t="shared" si="39"/>
        <v>0</v>
      </c>
      <c r="AL22" s="38">
        <f t="shared" si="39"/>
        <v>0</v>
      </c>
      <c r="AM22" s="38">
        <f t="shared" si="39"/>
        <v>0</v>
      </c>
      <c r="AN22" s="38">
        <f t="shared" si="39"/>
        <v>0</v>
      </c>
      <c r="AO22" s="38">
        <f t="shared" si="40"/>
        <v>0</v>
      </c>
      <c r="AP22" s="38">
        <f t="shared" si="40"/>
        <v>0</v>
      </c>
      <c r="AQ22" s="38">
        <f t="shared" si="40"/>
        <v>0</v>
      </c>
      <c r="AR22" s="38">
        <f t="shared" si="40"/>
        <v>0</v>
      </c>
      <c r="AS22" s="38">
        <f t="shared" si="40"/>
        <v>0</v>
      </c>
      <c r="AT22" s="38">
        <f t="shared" si="40"/>
        <v>0</v>
      </c>
      <c r="AU22" s="38">
        <f t="shared" si="40"/>
        <v>0</v>
      </c>
      <c r="AV22" s="38">
        <f t="shared" si="40"/>
        <v>0</v>
      </c>
      <c r="AW22" s="38">
        <f t="shared" si="40"/>
        <v>0</v>
      </c>
      <c r="AX22" s="38">
        <f t="shared" si="40"/>
        <v>0</v>
      </c>
      <c r="AY22" s="38">
        <f t="shared" si="41"/>
        <v>0</v>
      </c>
      <c r="AZ22" s="38">
        <f t="shared" si="41"/>
        <v>0</v>
      </c>
      <c r="BA22" s="38">
        <f t="shared" si="41"/>
        <v>0</v>
      </c>
      <c r="BB22" s="38">
        <f t="shared" si="41"/>
        <v>0</v>
      </c>
      <c r="BC22" s="38">
        <f t="shared" si="41"/>
        <v>0</v>
      </c>
      <c r="BD22" s="38">
        <f t="shared" si="41"/>
        <v>0</v>
      </c>
      <c r="BE22" s="38">
        <f t="shared" si="41"/>
        <v>0</v>
      </c>
      <c r="BF22" s="38">
        <f t="shared" si="41"/>
        <v>0</v>
      </c>
      <c r="BG22" s="38">
        <f t="shared" si="41"/>
        <v>0</v>
      </c>
      <c r="BH22" s="38">
        <f t="shared" si="41"/>
        <v>0</v>
      </c>
      <c r="BI22" s="38">
        <f t="shared" si="42"/>
        <v>0</v>
      </c>
      <c r="BJ22" s="38">
        <f t="shared" si="42"/>
        <v>0</v>
      </c>
      <c r="BK22" s="38">
        <f t="shared" si="42"/>
        <v>0</v>
      </c>
      <c r="BL22" s="38">
        <f t="shared" si="42"/>
        <v>0</v>
      </c>
      <c r="BM22" s="38">
        <f t="shared" si="42"/>
        <v>0</v>
      </c>
      <c r="BN22" s="38">
        <f t="shared" si="42"/>
        <v>0</v>
      </c>
      <c r="BO22" s="38">
        <f t="shared" si="42"/>
        <v>0</v>
      </c>
      <c r="BP22" s="38">
        <f t="shared" si="42"/>
        <v>0</v>
      </c>
      <c r="BQ22" s="38">
        <f t="shared" si="42"/>
        <v>0</v>
      </c>
      <c r="BR22" s="38">
        <f t="shared" si="42"/>
        <v>0</v>
      </c>
      <c r="BS22" s="38">
        <f t="shared" si="43"/>
        <v>0</v>
      </c>
      <c r="BT22" s="38">
        <f t="shared" si="43"/>
        <v>0</v>
      </c>
      <c r="BU22" s="38">
        <f t="shared" si="43"/>
        <v>0</v>
      </c>
      <c r="BV22" s="38">
        <f t="shared" si="43"/>
        <v>0</v>
      </c>
      <c r="BW22" s="38">
        <f t="shared" si="43"/>
        <v>0</v>
      </c>
      <c r="BX22" s="38">
        <f t="shared" si="43"/>
        <v>0</v>
      </c>
      <c r="BY22" s="38">
        <f t="shared" si="43"/>
        <v>0</v>
      </c>
      <c r="BZ22" s="38">
        <f t="shared" si="43"/>
        <v>0</v>
      </c>
      <c r="CA22" s="38">
        <f t="shared" si="43"/>
        <v>0</v>
      </c>
      <c r="CB22" s="38">
        <f t="shared" si="43"/>
        <v>0</v>
      </c>
      <c r="CC22" s="38">
        <f t="shared" si="44"/>
        <v>0</v>
      </c>
      <c r="CD22" s="38">
        <f t="shared" si="44"/>
        <v>0</v>
      </c>
      <c r="CE22" s="38">
        <f t="shared" si="44"/>
        <v>0</v>
      </c>
      <c r="CF22" s="38">
        <f t="shared" si="44"/>
        <v>0</v>
      </c>
      <c r="CG22" s="38">
        <f t="shared" si="44"/>
        <v>0</v>
      </c>
      <c r="CH22" s="38">
        <f t="shared" si="44"/>
        <v>0</v>
      </c>
      <c r="CI22" s="38">
        <f t="shared" si="44"/>
        <v>0</v>
      </c>
      <c r="CJ22" s="38">
        <f t="shared" si="44"/>
        <v>0</v>
      </c>
      <c r="CK22" s="38">
        <f t="shared" si="44"/>
        <v>0</v>
      </c>
      <c r="CL22" s="38">
        <f t="shared" si="44"/>
        <v>0</v>
      </c>
      <c r="CM22" s="38">
        <f t="shared" si="45"/>
        <v>0</v>
      </c>
      <c r="CN22" s="38">
        <f t="shared" si="45"/>
        <v>0</v>
      </c>
      <c r="CO22" s="38">
        <f t="shared" si="45"/>
        <v>0</v>
      </c>
      <c r="CP22" s="38">
        <f t="shared" si="45"/>
        <v>0</v>
      </c>
      <c r="CQ22" s="38">
        <f t="shared" si="45"/>
        <v>0</v>
      </c>
      <c r="CR22" s="38">
        <f t="shared" si="45"/>
        <v>0</v>
      </c>
      <c r="CS22" s="38">
        <f t="shared" si="45"/>
        <v>0</v>
      </c>
      <c r="CT22" s="38">
        <f t="shared" si="45"/>
        <v>0</v>
      </c>
      <c r="CU22" s="38">
        <f t="shared" si="45"/>
        <v>0</v>
      </c>
      <c r="CV22" s="38">
        <f t="shared" si="45"/>
        <v>0</v>
      </c>
      <c r="CW22" s="38">
        <f t="shared" si="46"/>
        <v>0</v>
      </c>
      <c r="CX22" s="38">
        <f t="shared" si="46"/>
        <v>0</v>
      </c>
      <c r="CY22" s="38">
        <f t="shared" si="46"/>
        <v>0</v>
      </c>
      <c r="CZ22" s="38">
        <f t="shared" si="46"/>
        <v>0</v>
      </c>
      <c r="DA22" s="38">
        <f t="shared" si="46"/>
        <v>0</v>
      </c>
      <c r="DB22" s="38">
        <f t="shared" si="46"/>
        <v>0</v>
      </c>
      <c r="DC22" s="38">
        <f t="shared" si="46"/>
        <v>0</v>
      </c>
      <c r="DD22" s="38">
        <f t="shared" si="46"/>
        <v>0</v>
      </c>
      <c r="DE22" s="38">
        <f t="shared" si="46"/>
        <v>0</v>
      </c>
      <c r="DF22" s="38">
        <f t="shared" si="46"/>
        <v>0</v>
      </c>
      <c r="DG22" s="38">
        <f t="shared" si="47"/>
        <v>0</v>
      </c>
      <c r="DH22" s="38">
        <f t="shared" si="47"/>
        <v>0</v>
      </c>
      <c r="DI22" s="38">
        <f t="shared" si="47"/>
        <v>0</v>
      </c>
      <c r="DJ22" s="38">
        <f t="shared" si="47"/>
        <v>0</v>
      </c>
      <c r="DK22" s="38">
        <f t="shared" si="47"/>
        <v>0</v>
      </c>
      <c r="DL22" s="38">
        <f t="shared" si="47"/>
        <v>0</v>
      </c>
      <c r="DM22" s="38">
        <f t="shared" si="47"/>
        <v>0</v>
      </c>
      <c r="DN22" s="38">
        <f t="shared" si="47"/>
        <v>0</v>
      </c>
      <c r="DO22" s="38">
        <f t="shared" si="47"/>
        <v>0</v>
      </c>
      <c r="DP22" s="38">
        <f t="shared" si="47"/>
        <v>0</v>
      </c>
      <c r="DQ22" s="38">
        <f t="shared" si="48"/>
        <v>0</v>
      </c>
      <c r="DR22" s="38">
        <f t="shared" si="48"/>
        <v>0</v>
      </c>
      <c r="DS22" s="38">
        <f t="shared" si="48"/>
        <v>0</v>
      </c>
      <c r="DT22" s="38">
        <f t="shared" si="48"/>
        <v>0</v>
      </c>
      <c r="DU22" s="38">
        <f t="shared" si="48"/>
        <v>0</v>
      </c>
      <c r="DV22" s="38">
        <f t="shared" si="48"/>
        <v>0</v>
      </c>
      <c r="DW22" s="38">
        <f t="shared" si="48"/>
        <v>0</v>
      </c>
      <c r="DX22" s="38">
        <f t="shared" si="48"/>
        <v>0</v>
      </c>
      <c r="DY22" s="38">
        <f t="shared" si="48"/>
        <v>0</v>
      </c>
      <c r="DZ22" s="38">
        <f t="shared" si="48"/>
        <v>0</v>
      </c>
      <c r="EA22" s="38">
        <f t="shared" si="49"/>
        <v>0</v>
      </c>
      <c r="EB22" s="38">
        <f t="shared" si="49"/>
        <v>0</v>
      </c>
      <c r="EC22" s="38">
        <f t="shared" si="49"/>
        <v>0</v>
      </c>
      <c r="ED22" s="38">
        <f t="shared" si="49"/>
        <v>0</v>
      </c>
      <c r="EE22" s="38">
        <f t="shared" si="49"/>
        <v>0</v>
      </c>
      <c r="EF22" s="38">
        <f t="shared" si="49"/>
        <v>0</v>
      </c>
      <c r="EG22" s="38">
        <f t="shared" si="49"/>
        <v>0</v>
      </c>
      <c r="EH22" s="38">
        <f t="shared" si="49"/>
        <v>0</v>
      </c>
      <c r="EI22" s="38">
        <f t="shared" si="49"/>
        <v>0</v>
      </c>
      <c r="EJ22" s="38">
        <f t="shared" si="49"/>
        <v>0</v>
      </c>
      <c r="EK22" s="38">
        <f t="shared" si="50"/>
        <v>0</v>
      </c>
      <c r="EL22" s="38">
        <f t="shared" si="50"/>
        <v>0</v>
      </c>
      <c r="EM22" s="38">
        <f t="shared" si="50"/>
        <v>0</v>
      </c>
      <c r="EN22" s="38">
        <f t="shared" si="50"/>
        <v>0</v>
      </c>
      <c r="EO22" s="38">
        <f t="shared" si="50"/>
        <v>0</v>
      </c>
      <c r="EP22" s="38">
        <f t="shared" si="50"/>
        <v>0</v>
      </c>
      <c r="EQ22" s="38">
        <f t="shared" si="50"/>
        <v>0</v>
      </c>
      <c r="ER22" s="38">
        <f t="shared" si="50"/>
        <v>0</v>
      </c>
      <c r="ES22" s="38">
        <f t="shared" si="50"/>
        <v>0</v>
      </c>
      <c r="ET22" s="38">
        <f t="shared" si="50"/>
        <v>0</v>
      </c>
      <c r="EU22" s="38">
        <f t="shared" si="51"/>
        <v>0</v>
      </c>
      <c r="EV22" s="38">
        <f t="shared" si="51"/>
        <v>0</v>
      </c>
      <c r="EW22" s="38">
        <f t="shared" si="51"/>
        <v>0</v>
      </c>
      <c r="EX22" s="38">
        <f t="shared" si="51"/>
        <v>0</v>
      </c>
      <c r="EY22" s="38">
        <f t="shared" si="51"/>
        <v>0</v>
      </c>
      <c r="EZ22" s="38">
        <f t="shared" si="51"/>
        <v>0</v>
      </c>
      <c r="FA22" s="38">
        <f t="shared" si="51"/>
        <v>0</v>
      </c>
      <c r="FB22" s="38">
        <f t="shared" si="51"/>
        <v>0</v>
      </c>
      <c r="FC22" s="38">
        <f t="shared" si="51"/>
        <v>0</v>
      </c>
      <c r="FD22" s="38">
        <f t="shared" si="51"/>
        <v>0</v>
      </c>
      <c r="FE22" s="38">
        <f t="shared" si="52"/>
        <v>0</v>
      </c>
      <c r="FF22" s="38">
        <f t="shared" si="52"/>
        <v>0</v>
      </c>
      <c r="FG22" s="38">
        <f t="shared" si="52"/>
        <v>0</v>
      </c>
      <c r="FH22" s="38">
        <f t="shared" si="52"/>
        <v>0</v>
      </c>
      <c r="FI22" s="38">
        <f t="shared" si="52"/>
        <v>0</v>
      </c>
      <c r="FJ22" s="38">
        <f t="shared" si="52"/>
        <v>0</v>
      </c>
      <c r="FK22" s="38">
        <f t="shared" si="52"/>
        <v>0</v>
      </c>
      <c r="FL22" s="38">
        <f t="shared" si="52"/>
        <v>0</v>
      </c>
      <c r="FM22" s="38">
        <f t="shared" si="52"/>
        <v>0</v>
      </c>
      <c r="FN22" s="38">
        <f t="shared" si="52"/>
        <v>0</v>
      </c>
      <c r="FO22" s="38">
        <f t="shared" si="53"/>
        <v>0</v>
      </c>
      <c r="FP22" s="38">
        <f t="shared" si="53"/>
        <v>0</v>
      </c>
      <c r="FQ22" s="38">
        <f t="shared" si="53"/>
        <v>0</v>
      </c>
      <c r="FR22" s="38">
        <f t="shared" si="53"/>
        <v>0</v>
      </c>
      <c r="FS22" s="38">
        <f t="shared" si="53"/>
        <v>0</v>
      </c>
      <c r="FT22" s="38">
        <f t="shared" si="53"/>
        <v>0</v>
      </c>
      <c r="FU22" s="38">
        <f t="shared" si="53"/>
        <v>0</v>
      </c>
      <c r="FV22" s="38">
        <f t="shared" si="53"/>
        <v>0</v>
      </c>
      <c r="FW22" s="38">
        <f t="shared" si="53"/>
        <v>0</v>
      </c>
      <c r="FX22" s="38">
        <f t="shared" si="53"/>
        <v>0</v>
      </c>
      <c r="FY22" s="38">
        <f t="shared" si="54"/>
        <v>0</v>
      </c>
      <c r="FZ22" s="38">
        <f t="shared" si="54"/>
        <v>0</v>
      </c>
      <c r="GA22" s="38">
        <f t="shared" si="54"/>
        <v>0</v>
      </c>
      <c r="GB22" s="38">
        <f t="shared" si="54"/>
        <v>0</v>
      </c>
      <c r="GC22" s="38">
        <f t="shared" si="54"/>
        <v>0</v>
      </c>
      <c r="GD22" s="38">
        <f t="shared" si="54"/>
        <v>0</v>
      </c>
      <c r="GE22" s="38">
        <f t="shared" si="54"/>
        <v>0</v>
      </c>
      <c r="GF22" s="38">
        <f t="shared" si="54"/>
        <v>0</v>
      </c>
      <c r="GG22" s="38">
        <f t="shared" si="54"/>
        <v>0</v>
      </c>
      <c r="GH22" s="38">
        <f t="shared" si="54"/>
        <v>0</v>
      </c>
      <c r="GI22" s="38">
        <f t="shared" si="55"/>
        <v>0</v>
      </c>
      <c r="GJ22" s="38">
        <f t="shared" si="55"/>
        <v>0</v>
      </c>
      <c r="GK22" s="38">
        <f t="shared" si="55"/>
        <v>0</v>
      </c>
      <c r="GL22" s="38">
        <f t="shared" si="55"/>
        <v>0</v>
      </c>
      <c r="GM22" s="38">
        <f t="shared" si="55"/>
        <v>0</v>
      </c>
      <c r="GN22" s="38">
        <f t="shared" si="55"/>
        <v>0</v>
      </c>
      <c r="GO22" s="38">
        <f t="shared" si="55"/>
        <v>0</v>
      </c>
      <c r="GP22" s="38">
        <f t="shared" si="55"/>
        <v>0</v>
      </c>
      <c r="GQ22" s="38">
        <f t="shared" si="55"/>
        <v>0</v>
      </c>
      <c r="GR22" s="38">
        <f t="shared" si="55"/>
        <v>0</v>
      </c>
      <c r="GS22" s="38">
        <f t="shared" si="56"/>
        <v>0</v>
      </c>
      <c r="GT22" s="38">
        <f t="shared" si="56"/>
        <v>0</v>
      </c>
      <c r="GU22" s="38">
        <f t="shared" si="56"/>
        <v>0</v>
      </c>
      <c r="GV22" s="38">
        <f t="shared" si="56"/>
        <v>0</v>
      </c>
      <c r="GW22" s="38">
        <f t="shared" si="56"/>
        <v>0</v>
      </c>
      <c r="GX22" s="38">
        <f t="shared" si="56"/>
        <v>0</v>
      </c>
      <c r="GY22" s="38">
        <f t="shared" si="56"/>
        <v>0</v>
      </c>
      <c r="GZ22" s="38">
        <f t="shared" si="56"/>
        <v>0</v>
      </c>
      <c r="HA22" s="38">
        <f t="shared" si="56"/>
        <v>0</v>
      </c>
      <c r="HB22" s="38">
        <f t="shared" si="56"/>
        <v>0</v>
      </c>
      <c r="HC22" s="38">
        <f t="shared" si="57"/>
        <v>0</v>
      </c>
      <c r="HD22" s="38">
        <f t="shared" si="57"/>
        <v>0</v>
      </c>
      <c r="HE22" s="38">
        <f t="shared" si="57"/>
        <v>0</v>
      </c>
      <c r="HF22" s="38">
        <f t="shared" si="57"/>
        <v>0</v>
      </c>
      <c r="HG22" s="38">
        <f t="shared" si="57"/>
        <v>0</v>
      </c>
      <c r="HH22" s="38">
        <f t="shared" si="57"/>
        <v>0</v>
      </c>
      <c r="HI22" s="38">
        <f t="shared" si="57"/>
        <v>0</v>
      </c>
      <c r="HJ22" s="38">
        <f t="shared" si="57"/>
        <v>0</v>
      </c>
      <c r="HK22" s="38">
        <f t="shared" si="57"/>
        <v>0</v>
      </c>
      <c r="HL22" s="38">
        <f t="shared" si="57"/>
        <v>0</v>
      </c>
      <c r="HM22" s="38">
        <f t="shared" si="58"/>
        <v>0</v>
      </c>
      <c r="HN22" s="38">
        <f t="shared" si="58"/>
        <v>0</v>
      </c>
      <c r="HO22" s="38">
        <f t="shared" si="58"/>
        <v>0</v>
      </c>
      <c r="HP22" s="38">
        <f t="shared" si="58"/>
        <v>0</v>
      </c>
      <c r="HQ22" s="38">
        <f t="shared" si="58"/>
        <v>0</v>
      </c>
      <c r="HR22" s="38">
        <f t="shared" si="58"/>
        <v>0</v>
      </c>
      <c r="HS22" s="38">
        <f t="shared" si="58"/>
        <v>0</v>
      </c>
      <c r="HT22" s="38">
        <f t="shared" si="58"/>
        <v>0</v>
      </c>
      <c r="HU22" s="38">
        <f t="shared" si="58"/>
        <v>0</v>
      </c>
      <c r="HV22" s="38">
        <f t="shared" si="58"/>
        <v>0</v>
      </c>
      <c r="HW22" s="38">
        <f t="shared" si="59"/>
        <v>0</v>
      </c>
      <c r="HX22" s="38">
        <f t="shared" si="59"/>
        <v>0</v>
      </c>
      <c r="HY22" s="38">
        <f t="shared" si="59"/>
        <v>0</v>
      </c>
      <c r="HZ22" s="38">
        <f t="shared" si="59"/>
        <v>0</v>
      </c>
      <c r="IA22" s="38">
        <f t="shared" si="59"/>
        <v>0</v>
      </c>
      <c r="IB22" s="38">
        <f t="shared" si="59"/>
        <v>0</v>
      </c>
      <c r="IC22" s="38">
        <f t="shared" si="59"/>
        <v>0</v>
      </c>
      <c r="ID22" s="38">
        <f t="shared" si="59"/>
        <v>0</v>
      </c>
      <c r="IE22" s="38">
        <f t="shared" si="59"/>
        <v>0</v>
      </c>
      <c r="IF22" s="38">
        <f t="shared" si="59"/>
        <v>0</v>
      </c>
      <c r="IG22" s="38">
        <f t="shared" si="60"/>
        <v>0</v>
      </c>
      <c r="IH22" s="38">
        <f t="shared" si="60"/>
        <v>0</v>
      </c>
      <c r="II22" s="38">
        <f t="shared" si="60"/>
        <v>0</v>
      </c>
      <c r="IJ22" s="38">
        <f t="shared" si="60"/>
        <v>0</v>
      </c>
      <c r="IK22" s="38">
        <f t="shared" si="60"/>
        <v>0</v>
      </c>
      <c r="IL22" s="38">
        <f t="shared" si="60"/>
        <v>0</v>
      </c>
      <c r="IM22" s="38">
        <f t="shared" si="60"/>
        <v>0</v>
      </c>
      <c r="IN22" s="38">
        <f t="shared" si="60"/>
        <v>0</v>
      </c>
      <c r="IO22" s="38">
        <f t="shared" si="60"/>
        <v>0</v>
      </c>
      <c r="IP22" s="38">
        <f t="shared" si="60"/>
        <v>0</v>
      </c>
      <c r="IQ22" s="38">
        <f t="shared" si="61"/>
        <v>0</v>
      </c>
      <c r="IR22" s="38">
        <f t="shared" si="61"/>
        <v>0</v>
      </c>
      <c r="IS22" s="38">
        <f t="shared" si="61"/>
        <v>0</v>
      </c>
      <c r="IT22" s="38">
        <f t="shared" si="61"/>
        <v>0</v>
      </c>
      <c r="IU22" s="38">
        <f t="shared" si="61"/>
        <v>0</v>
      </c>
      <c r="IV22" s="38">
        <f t="shared" si="61"/>
        <v>0</v>
      </c>
      <c r="IW22" s="38">
        <f t="shared" si="61"/>
        <v>0</v>
      </c>
      <c r="IX22" s="38">
        <f t="shared" si="61"/>
        <v>0</v>
      </c>
      <c r="IY22" s="38">
        <f t="shared" si="61"/>
        <v>0</v>
      </c>
      <c r="IZ22" s="38">
        <f t="shared" si="61"/>
        <v>0</v>
      </c>
      <c r="JA22" s="38">
        <f t="shared" si="62"/>
        <v>0</v>
      </c>
      <c r="JB22" s="38">
        <f t="shared" si="62"/>
        <v>0</v>
      </c>
      <c r="JC22" s="38">
        <f t="shared" si="62"/>
        <v>0</v>
      </c>
      <c r="JD22" s="38">
        <f t="shared" si="62"/>
        <v>0</v>
      </c>
      <c r="JE22" s="38">
        <f t="shared" si="62"/>
        <v>0</v>
      </c>
      <c r="JF22" s="38">
        <f t="shared" si="62"/>
        <v>0</v>
      </c>
      <c r="JG22" s="38">
        <f t="shared" si="62"/>
        <v>0</v>
      </c>
      <c r="JH22" s="38">
        <f t="shared" si="62"/>
        <v>0</v>
      </c>
      <c r="JI22" s="38">
        <f t="shared" si="62"/>
        <v>0</v>
      </c>
      <c r="JJ22" s="38">
        <f t="shared" si="62"/>
        <v>0</v>
      </c>
      <c r="JK22" s="38">
        <f t="shared" si="63"/>
        <v>0</v>
      </c>
      <c r="JL22" s="38">
        <f t="shared" si="63"/>
        <v>0</v>
      </c>
      <c r="JM22" s="38">
        <f t="shared" si="63"/>
        <v>0</v>
      </c>
      <c r="JN22" s="38">
        <f t="shared" si="63"/>
        <v>0</v>
      </c>
      <c r="JO22" s="38">
        <f t="shared" si="63"/>
        <v>0</v>
      </c>
      <c r="JP22" s="38">
        <f t="shared" si="63"/>
        <v>0</v>
      </c>
      <c r="JQ22" s="38">
        <f t="shared" si="63"/>
        <v>0</v>
      </c>
      <c r="JR22" s="38">
        <f t="shared" si="63"/>
        <v>0</v>
      </c>
      <c r="JS22" s="38">
        <f t="shared" si="63"/>
        <v>0</v>
      </c>
      <c r="JT22" s="38">
        <f t="shared" si="63"/>
        <v>0</v>
      </c>
      <c r="JU22" s="38">
        <f t="shared" si="64"/>
        <v>0</v>
      </c>
      <c r="JV22" s="38">
        <f t="shared" si="64"/>
        <v>0</v>
      </c>
      <c r="JW22" s="38">
        <f t="shared" si="64"/>
        <v>0</v>
      </c>
      <c r="JX22" s="38">
        <f t="shared" si="64"/>
        <v>0</v>
      </c>
      <c r="JY22" s="38">
        <f t="shared" si="64"/>
        <v>0</v>
      </c>
      <c r="JZ22" s="38">
        <f t="shared" si="64"/>
        <v>0</v>
      </c>
      <c r="KA22" s="38">
        <f t="shared" si="64"/>
        <v>0</v>
      </c>
      <c r="KB22" s="38">
        <f t="shared" si="64"/>
        <v>0</v>
      </c>
      <c r="KC22" s="38">
        <f t="shared" si="64"/>
        <v>0</v>
      </c>
      <c r="KD22" s="38">
        <f t="shared" si="64"/>
        <v>0</v>
      </c>
      <c r="KE22" s="38">
        <f t="shared" si="65"/>
        <v>0</v>
      </c>
      <c r="KF22" s="38">
        <f t="shared" si="65"/>
        <v>0</v>
      </c>
      <c r="KG22" s="38">
        <f t="shared" si="65"/>
        <v>0</v>
      </c>
      <c r="KH22" s="38">
        <f t="shared" si="65"/>
        <v>0</v>
      </c>
      <c r="KI22" s="38">
        <f t="shared" si="65"/>
        <v>0</v>
      </c>
      <c r="KJ22" s="38">
        <f t="shared" si="65"/>
        <v>0</v>
      </c>
      <c r="KK22" s="38">
        <f t="shared" si="65"/>
        <v>0</v>
      </c>
      <c r="KL22" s="38">
        <f t="shared" si="65"/>
        <v>0</v>
      </c>
      <c r="KM22" s="38">
        <f t="shared" si="65"/>
        <v>0</v>
      </c>
      <c r="KN22" s="38">
        <f t="shared" si="65"/>
        <v>0</v>
      </c>
      <c r="KO22" s="38">
        <f t="shared" si="66"/>
        <v>0</v>
      </c>
      <c r="KP22" s="38">
        <f t="shared" si="66"/>
        <v>0</v>
      </c>
      <c r="KQ22" s="38">
        <f t="shared" si="66"/>
        <v>0</v>
      </c>
      <c r="KR22" s="38">
        <f t="shared" si="66"/>
        <v>0</v>
      </c>
      <c r="KS22" s="38">
        <f t="shared" si="66"/>
        <v>0</v>
      </c>
      <c r="KT22" s="38">
        <f t="shared" si="66"/>
        <v>0</v>
      </c>
      <c r="KU22" s="38">
        <f t="shared" si="66"/>
        <v>0</v>
      </c>
      <c r="KV22" s="38">
        <f t="shared" si="66"/>
        <v>0</v>
      </c>
      <c r="KW22" s="38">
        <f t="shared" si="66"/>
        <v>0</v>
      </c>
      <c r="KX22" s="38">
        <f t="shared" si="66"/>
        <v>0</v>
      </c>
      <c r="KY22" s="38">
        <f t="shared" si="67"/>
        <v>0</v>
      </c>
      <c r="KZ22" s="38">
        <f t="shared" si="67"/>
        <v>0</v>
      </c>
      <c r="LA22" s="38">
        <f t="shared" si="67"/>
        <v>0</v>
      </c>
      <c r="LB22" s="38">
        <f t="shared" si="67"/>
        <v>0</v>
      </c>
      <c r="LC22" s="38">
        <f t="shared" si="67"/>
        <v>0</v>
      </c>
      <c r="LD22" s="38">
        <f t="shared" si="67"/>
        <v>0</v>
      </c>
      <c r="LE22" s="38">
        <f t="shared" si="67"/>
        <v>0</v>
      </c>
      <c r="LF22" s="38">
        <f t="shared" si="67"/>
        <v>0</v>
      </c>
      <c r="LG22" s="38">
        <f t="shared" si="67"/>
        <v>0</v>
      </c>
      <c r="LH22" s="38">
        <f t="shared" si="67"/>
        <v>0</v>
      </c>
      <c r="LI22" s="38">
        <f t="shared" si="68"/>
        <v>0</v>
      </c>
      <c r="LJ22" s="38">
        <f t="shared" si="68"/>
        <v>0</v>
      </c>
      <c r="LK22" s="38">
        <f t="shared" si="68"/>
        <v>0</v>
      </c>
      <c r="LL22" s="38">
        <f t="shared" si="68"/>
        <v>0</v>
      </c>
      <c r="LM22" s="38">
        <f t="shared" si="68"/>
        <v>0</v>
      </c>
      <c r="LN22" s="38">
        <f t="shared" si="68"/>
        <v>0</v>
      </c>
      <c r="LO22" s="38">
        <f t="shared" si="68"/>
        <v>0</v>
      </c>
      <c r="LP22" s="38">
        <f t="shared" si="68"/>
        <v>0</v>
      </c>
      <c r="LQ22" s="38">
        <f t="shared" si="68"/>
        <v>0</v>
      </c>
      <c r="LR22" s="38">
        <f t="shared" si="68"/>
        <v>0</v>
      </c>
      <c r="LS22" s="38">
        <f t="shared" si="69"/>
        <v>0</v>
      </c>
      <c r="LT22" s="38">
        <f t="shared" si="69"/>
        <v>0</v>
      </c>
      <c r="LU22" s="38">
        <f t="shared" si="69"/>
        <v>0</v>
      </c>
      <c r="LV22" s="38">
        <f t="shared" si="69"/>
        <v>0</v>
      </c>
      <c r="LW22" s="38">
        <f t="shared" si="69"/>
        <v>0</v>
      </c>
      <c r="LX22" s="38">
        <f t="shared" si="69"/>
        <v>0</v>
      </c>
      <c r="LY22" s="38">
        <f t="shared" si="69"/>
        <v>0</v>
      </c>
      <c r="LZ22" s="38">
        <f t="shared" si="69"/>
        <v>0</v>
      </c>
      <c r="MA22" s="38">
        <f t="shared" si="69"/>
        <v>0</v>
      </c>
      <c r="MB22" s="38">
        <f t="shared" si="69"/>
        <v>0</v>
      </c>
      <c r="MC22" s="38">
        <f t="shared" si="70"/>
        <v>0</v>
      </c>
      <c r="MD22" s="38">
        <f t="shared" si="70"/>
        <v>0</v>
      </c>
      <c r="ME22" s="38">
        <f t="shared" si="70"/>
        <v>0</v>
      </c>
      <c r="MF22" s="38">
        <f t="shared" si="70"/>
        <v>0</v>
      </c>
      <c r="MG22" s="38">
        <f t="shared" si="70"/>
        <v>0</v>
      </c>
      <c r="MH22" s="38">
        <f t="shared" si="70"/>
        <v>0</v>
      </c>
      <c r="MI22" s="38">
        <f t="shared" si="70"/>
        <v>0</v>
      </c>
      <c r="MJ22" s="38">
        <f t="shared" si="70"/>
        <v>0</v>
      </c>
      <c r="MK22" s="38">
        <f t="shared" si="70"/>
        <v>0</v>
      </c>
      <c r="ML22" s="38">
        <f t="shared" si="70"/>
        <v>0</v>
      </c>
      <c r="MM22" s="38">
        <f t="shared" si="71"/>
        <v>0</v>
      </c>
      <c r="MN22" s="38">
        <f t="shared" si="71"/>
        <v>0</v>
      </c>
      <c r="MO22" s="38">
        <f t="shared" si="71"/>
        <v>0</v>
      </c>
      <c r="MP22" s="38">
        <f t="shared" si="71"/>
        <v>0</v>
      </c>
      <c r="MQ22" s="38">
        <f t="shared" si="71"/>
        <v>0</v>
      </c>
      <c r="MR22" s="38">
        <f t="shared" si="71"/>
        <v>0</v>
      </c>
      <c r="MS22" s="38">
        <f t="shared" si="71"/>
        <v>0</v>
      </c>
      <c r="MT22" s="38">
        <f t="shared" si="71"/>
        <v>0</v>
      </c>
      <c r="MU22" s="38">
        <f t="shared" si="71"/>
        <v>0</v>
      </c>
      <c r="MV22" s="38">
        <f t="shared" si="71"/>
        <v>0</v>
      </c>
      <c r="MW22" s="38">
        <f t="shared" si="72"/>
        <v>0</v>
      </c>
      <c r="MX22" s="38">
        <f t="shared" si="72"/>
        <v>0</v>
      </c>
      <c r="MY22" s="38">
        <f t="shared" si="72"/>
        <v>0</v>
      </c>
      <c r="MZ22" s="38">
        <f t="shared" si="72"/>
        <v>0</v>
      </c>
      <c r="NA22" s="38">
        <f t="shared" si="72"/>
        <v>0</v>
      </c>
      <c r="NB22" s="38">
        <f t="shared" si="72"/>
        <v>0</v>
      </c>
      <c r="NC22" s="38">
        <f t="shared" si="72"/>
        <v>0</v>
      </c>
      <c r="ND22" s="38">
        <f t="shared" si="72"/>
        <v>0</v>
      </c>
      <c r="NE22" s="38">
        <f t="shared" si="72"/>
        <v>0</v>
      </c>
      <c r="NF22" s="38">
        <f t="shared" si="72"/>
        <v>0</v>
      </c>
      <c r="NG22" s="38">
        <f t="shared" si="73"/>
        <v>0</v>
      </c>
      <c r="NH22" s="38">
        <f t="shared" si="73"/>
        <v>0</v>
      </c>
      <c r="NI22" s="38">
        <f t="shared" si="73"/>
        <v>0</v>
      </c>
      <c r="NJ22" s="38">
        <f t="shared" si="73"/>
        <v>0</v>
      </c>
      <c r="NK22" s="38">
        <f t="shared" si="73"/>
        <v>0</v>
      </c>
      <c r="NL22" s="38">
        <f t="shared" si="73"/>
        <v>0</v>
      </c>
      <c r="NM22" s="38">
        <f t="shared" si="73"/>
        <v>0</v>
      </c>
      <c r="NN22" s="38">
        <f t="shared" si="73"/>
        <v>0</v>
      </c>
      <c r="NO22" s="38">
        <f t="shared" si="73"/>
        <v>0</v>
      </c>
      <c r="NP22" s="38">
        <f t="shared" si="73"/>
        <v>0</v>
      </c>
      <c r="NQ22" s="38">
        <f t="shared" si="74"/>
        <v>0</v>
      </c>
      <c r="NR22" s="38">
        <f t="shared" si="74"/>
        <v>0</v>
      </c>
      <c r="NS22" s="38">
        <f t="shared" si="74"/>
        <v>0</v>
      </c>
      <c r="NT22" s="38">
        <f t="shared" si="74"/>
        <v>0</v>
      </c>
      <c r="NU22" s="38">
        <f t="shared" si="74"/>
        <v>0</v>
      </c>
      <c r="NV22" s="38">
        <f t="shared" si="74"/>
        <v>0</v>
      </c>
      <c r="NW22" s="38">
        <f t="shared" si="74"/>
        <v>0</v>
      </c>
      <c r="NX22" s="38">
        <f t="shared" si="74"/>
        <v>0</v>
      </c>
      <c r="NY22" s="38">
        <f t="shared" si="74"/>
        <v>0</v>
      </c>
      <c r="NZ22" s="38">
        <f t="shared" si="74"/>
        <v>0</v>
      </c>
      <c r="OA22" s="38">
        <f t="shared" si="75"/>
        <v>0</v>
      </c>
      <c r="OB22" s="38">
        <f t="shared" si="75"/>
        <v>0</v>
      </c>
      <c r="OC22" s="38">
        <f t="shared" si="75"/>
        <v>0</v>
      </c>
      <c r="OD22" s="38">
        <f t="shared" si="75"/>
        <v>0</v>
      </c>
      <c r="OE22" s="38">
        <f t="shared" si="75"/>
        <v>0</v>
      </c>
      <c r="OF22" s="38">
        <f t="shared" si="75"/>
        <v>0</v>
      </c>
      <c r="OG22" s="38">
        <f t="shared" si="75"/>
        <v>0</v>
      </c>
      <c r="OH22" s="38">
        <f t="shared" si="75"/>
        <v>0</v>
      </c>
      <c r="OI22" s="38">
        <f t="shared" si="75"/>
        <v>0</v>
      </c>
      <c r="OJ22" s="38">
        <f t="shared" si="75"/>
        <v>0</v>
      </c>
      <c r="OK22" s="38">
        <f t="shared" si="76"/>
        <v>0</v>
      </c>
      <c r="OL22" s="38">
        <f t="shared" si="76"/>
        <v>0</v>
      </c>
      <c r="OM22" s="38">
        <f t="shared" si="76"/>
        <v>0</v>
      </c>
      <c r="ON22" s="38">
        <f t="shared" si="76"/>
        <v>0</v>
      </c>
      <c r="OO22" s="38">
        <f t="shared" si="76"/>
        <v>0</v>
      </c>
      <c r="OP22" s="38">
        <f t="shared" si="76"/>
        <v>0</v>
      </c>
      <c r="OQ22" s="38">
        <f t="shared" si="76"/>
        <v>0</v>
      </c>
      <c r="OR22" s="38">
        <f t="shared" si="76"/>
        <v>0</v>
      </c>
      <c r="OS22" s="38">
        <f t="shared" si="76"/>
        <v>0</v>
      </c>
      <c r="OT22" s="38">
        <f t="shared" si="76"/>
        <v>0</v>
      </c>
      <c r="OU22" s="38">
        <f t="shared" si="77"/>
        <v>0</v>
      </c>
      <c r="OV22" s="38">
        <f t="shared" si="77"/>
        <v>0</v>
      </c>
      <c r="OW22" s="38">
        <f t="shared" si="77"/>
        <v>0</v>
      </c>
      <c r="OX22" s="38">
        <f t="shared" si="77"/>
        <v>0</v>
      </c>
      <c r="OY22" s="38">
        <f t="shared" si="77"/>
        <v>0</v>
      </c>
      <c r="OZ22" s="38">
        <f t="shared" si="77"/>
        <v>0</v>
      </c>
      <c r="PA22" s="38">
        <f t="shared" si="77"/>
        <v>0</v>
      </c>
      <c r="PB22" s="38">
        <f t="shared" si="77"/>
        <v>0</v>
      </c>
      <c r="PC22" s="38">
        <f t="shared" si="77"/>
        <v>0</v>
      </c>
      <c r="PD22" s="38">
        <f t="shared" si="77"/>
        <v>0</v>
      </c>
      <c r="PE22" s="38">
        <f t="shared" si="78"/>
        <v>0</v>
      </c>
      <c r="PF22" s="38">
        <f t="shared" si="78"/>
        <v>0</v>
      </c>
      <c r="PG22" s="38">
        <f t="shared" si="78"/>
        <v>0</v>
      </c>
      <c r="PH22" s="38">
        <f t="shared" si="78"/>
        <v>0</v>
      </c>
      <c r="PI22" s="38">
        <f t="shared" si="78"/>
        <v>0</v>
      </c>
      <c r="PJ22" s="38">
        <f t="shared" si="78"/>
        <v>0</v>
      </c>
      <c r="PK22" s="38">
        <f t="shared" si="78"/>
        <v>0</v>
      </c>
      <c r="PL22" s="38">
        <f t="shared" si="78"/>
        <v>0</v>
      </c>
      <c r="PM22" s="38">
        <f t="shared" si="78"/>
        <v>0</v>
      </c>
      <c r="PN22" s="38">
        <f t="shared" si="78"/>
        <v>0</v>
      </c>
      <c r="PO22" s="38">
        <f t="shared" si="79"/>
        <v>0</v>
      </c>
      <c r="PP22" s="38">
        <f t="shared" si="79"/>
        <v>0</v>
      </c>
      <c r="PQ22" s="38">
        <f t="shared" si="79"/>
        <v>0</v>
      </c>
      <c r="PR22" s="38">
        <f t="shared" si="79"/>
        <v>0</v>
      </c>
      <c r="PS22" s="38">
        <f t="shared" si="79"/>
        <v>0</v>
      </c>
      <c r="PT22" s="38">
        <f t="shared" si="79"/>
        <v>0</v>
      </c>
      <c r="PU22" s="38">
        <f t="shared" si="79"/>
        <v>0</v>
      </c>
      <c r="PV22" s="38">
        <f t="shared" si="79"/>
        <v>0</v>
      </c>
      <c r="PW22" s="38">
        <f t="shared" si="79"/>
        <v>0</v>
      </c>
      <c r="PX22" s="38">
        <f t="shared" si="79"/>
        <v>0</v>
      </c>
      <c r="PY22" s="38">
        <f t="shared" si="80"/>
        <v>0</v>
      </c>
      <c r="PZ22" s="38">
        <f t="shared" si="80"/>
        <v>0</v>
      </c>
      <c r="QA22" s="38">
        <f t="shared" si="80"/>
        <v>0</v>
      </c>
      <c r="QB22" s="38">
        <f t="shared" si="80"/>
        <v>0</v>
      </c>
      <c r="QC22" s="38">
        <f t="shared" si="80"/>
        <v>0</v>
      </c>
      <c r="QD22" s="38">
        <f t="shared" si="80"/>
        <v>0</v>
      </c>
      <c r="QE22" s="38">
        <f t="shared" si="80"/>
        <v>0</v>
      </c>
      <c r="QF22" s="38">
        <f t="shared" si="80"/>
        <v>0</v>
      </c>
      <c r="QG22" s="38">
        <f t="shared" si="80"/>
        <v>0</v>
      </c>
      <c r="QH22" s="38">
        <f t="shared" si="80"/>
        <v>0</v>
      </c>
      <c r="QI22" s="38">
        <f t="shared" si="81"/>
        <v>0</v>
      </c>
      <c r="QJ22" s="38">
        <f t="shared" si="81"/>
        <v>0</v>
      </c>
      <c r="QK22" s="38">
        <f t="shared" si="81"/>
        <v>0</v>
      </c>
      <c r="QL22" s="38">
        <f t="shared" si="81"/>
        <v>0</v>
      </c>
      <c r="QM22" s="38">
        <f t="shared" si="81"/>
        <v>0</v>
      </c>
      <c r="QN22" s="38">
        <f t="shared" si="81"/>
        <v>0</v>
      </c>
      <c r="QO22" s="38">
        <f t="shared" si="81"/>
        <v>0</v>
      </c>
      <c r="QP22" s="38">
        <f t="shared" si="81"/>
        <v>0</v>
      </c>
      <c r="QQ22" s="38">
        <f t="shared" si="81"/>
        <v>0</v>
      </c>
      <c r="QR22" s="38">
        <f t="shared" si="81"/>
        <v>0</v>
      </c>
      <c r="QS22" s="38">
        <f t="shared" si="82"/>
        <v>0</v>
      </c>
      <c r="QT22" s="38">
        <f t="shared" si="82"/>
        <v>0</v>
      </c>
      <c r="QU22" s="38">
        <f t="shared" si="82"/>
        <v>0</v>
      </c>
      <c r="QV22" s="38">
        <f t="shared" si="82"/>
        <v>0</v>
      </c>
      <c r="QW22" s="38">
        <f t="shared" si="82"/>
        <v>0</v>
      </c>
      <c r="QX22" s="38">
        <f t="shared" si="82"/>
        <v>0</v>
      </c>
      <c r="QY22" s="38">
        <f t="shared" si="82"/>
        <v>0</v>
      </c>
      <c r="QZ22" s="38">
        <f t="shared" si="82"/>
        <v>0</v>
      </c>
      <c r="RA22" s="38">
        <f t="shared" si="82"/>
        <v>0</v>
      </c>
      <c r="RB22" s="38">
        <f t="shared" si="82"/>
        <v>0</v>
      </c>
      <c r="RC22" s="38">
        <f t="shared" si="83"/>
        <v>0</v>
      </c>
      <c r="RD22" s="38">
        <f t="shared" si="83"/>
        <v>0</v>
      </c>
      <c r="RE22" s="38">
        <f t="shared" si="83"/>
        <v>0</v>
      </c>
      <c r="RF22" s="38">
        <f t="shared" si="83"/>
        <v>0</v>
      </c>
      <c r="RG22" s="38">
        <f t="shared" si="83"/>
        <v>0</v>
      </c>
      <c r="RH22" s="38">
        <f t="shared" si="83"/>
        <v>0</v>
      </c>
      <c r="RI22" s="38">
        <f t="shared" si="83"/>
        <v>0</v>
      </c>
      <c r="RJ22" s="38">
        <f t="shared" si="83"/>
        <v>0</v>
      </c>
      <c r="RK22" s="38">
        <f t="shared" si="83"/>
        <v>0</v>
      </c>
      <c r="RL22" s="38">
        <f t="shared" si="83"/>
        <v>0</v>
      </c>
      <c r="RM22" s="38">
        <f t="shared" si="84"/>
        <v>0</v>
      </c>
      <c r="RN22" s="38">
        <f t="shared" si="84"/>
        <v>0</v>
      </c>
      <c r="RO22" s="38">
        <f t="shared" si="84"/>
        <v>0</v>
      </c>
      <c r="RP22" s="38">
        <f t="shared" si="84"/>
        <v>0</v>
      </c>
      <c r="RQ22" s="38">
        <f t="shared" si="84"/>
        <v>0</v>
      </c>
      <c r="RR22" s="38">
        <f t="shared" si="84"/>
        <v>0</v>
      </c>
      <c r="RS22" s="38">
        <f t="shared" si="84"/>
        <v>0</v>
      </c>
      <c r="RT22" s="38">
        <f t="shared" si="84"/>
        <v>0</v>
      </c>
      <c r="RU22" s="38">
        <f t="shared" si="84"/>
        <v>0</v>
      </c>
      <c r="RV22" s="38">
        <f t="shared" si="84"/>
        <v>0</v>
      </c>
      <c r="RW22" s="38">
        <f t="shared" si="85"/>
        <v>0</v>
      </c>
      <c r="RX22" s="38">
        <f t="shared" si="85"/>
        <v>0</v>
      </c>
      <c r="RY22" s="38">
        <f t="shared" si="85"/>
        <v>0</v>
      </c>
      <c r="RZ22" s="38">
        <f t="shared" si="85"/>
        <v>0</v>
      </c>
      <c r="SA22" s="38">
        <f t="shared" si="85"/>
        <v>0</v>
      </c>
      <c r="SB22" s="38">
        <f t="shared" si="85"/>
        <v>0</v>
      </c>
      <c r="SC22" s="38">
        <f t="shared" si="85"/>
        <v>0</v>
      </c>
      <c r="SD22" s="38">
        <f t="shared" si="85"/>
        <v>0</v>
      </c>
      <c r="SE22" s="38">
        <f t="shared" si="85"/>
        <v>0</v>
      </c>
      <c r="SF22" s="38">
        <f t="shared" si="85"/>
        <v>0</v>
      </c>
      <c r="SG22" s="38">
        <f t="shared" si="86"/>
        <v>0</v>
      </c>
      <c r="SH22" s="38">
        <f t="shared" si="86"/>
        <v>0</v>
      </c>
      <c r="SI22" s="38">
        <f t="shared" si="86"/>
        <v>0</v>
      </c>
      <c r="SJ22" s="38">
        <f t="shared" si="86"/>
        <v>0</v>
      </c>
      <c r="SK22" s="38">
        <f t="shared" si="86"/>
        <v>0</v>
      </c>
      <c r="SL22" s="38">
        <f t="shared" si="86"/>
        <v>0</v>
      </c>
      <c r="SM22" s="38">
        <f t="shared" si="86"/>
        <v>0</v>
      </c>
      <c r="SN22" s="38">
        <f t="shared" si="86"/>
        <v>0</v>
      </c>
      <c r="SO22" s="38">
        <f t="shared" si="86"/>
        <v>0</v>
      </c>
      <c r="SP22" s="38">
        <f t="shared" si="86"/>
        <v>0</v>
      </c>
      <c r="SQ22" s="38">
        <f t="shared" si="87"/>
        <v>0</v>
      </c>
      <c r="SR22" s="38">
        <f t="shared" si="87"/>
        <v>0</v>
      </c>
      <c r="SS22" s="38">
        <f t="shared" si="87"/>
        <v>0</v>
      </c>
      <c r="ST22" s="38">
        <f t="shared" si="87"/>
        <v>0</v>
      </c>
      <c r="SU22" s="38">
        <f t="shared" si="87"/>
        <v>0</v>
      </c>
      <c r="SV22" s="38">
        <f t="shared" si="87"/>
        <v>0</v>
      </c>
      <c r="SW22" s="38">
        <f t="shared" si="87"/>
        <v>0</v>
      </c>
      <c r="SX22" s="38">
        <f t="shared" si="87"/>
        <v>0</v>
      </c>
      <c r="SY22" s="38">
        <f t="shared" si="87"/>
        <v>0</v>
      </c>
      <c r="SZ22" s="38">
        <f t="shared" si="87"/>
        <v>0</v>
      </c>
      <c r="TA22" s="38">
        <f t="shared" si="88"/>
        <v>0</v>
      </c>
      <c r="TB22" s="38">
        <f t="shared" si="88"/>
        <v>0</v>
      </c>
      <c r="TC22" s="38">
        <f t="shared" si="88"/>
        <v>0</v>
      </c>
      <c r="TD22" s="38">
        <f t="shared" si="88"/>
        <v>0</v>
      </c>
      <c r="TE22" s="38">
        <f t="shared" si="88"/>
        <v>0</v>
      </c>
      <c r="TF22" s="38">
        <f t="shared" si="88"/>
        <v>0</v>
      </c>
      <c r="TG22" s="38">
        <f t="shared" si="88"/>
        <v>0</v>
      </c>
      <c r="TH22" s="38">
        <f t="shared" si="88"/>
        <v>0</v>
      </c>
      <c r="TI22" s="38">
        <f t="shared" si="88"/>
        <v>0</v>
      </c>
      <c r="TJ22" s="38">
        <f t="shared" si="88"/>
        <v>0</v>
      </c>
      <c r="TK22" s="38">
        <f t="shared" si="88"/>
        <v>0</v>
      </c>
      <c r="TL22" s="38">
        <f t="shared" si="88"/>
        <v>0</v>
      </c>
    </row>
    <row r="23" spans="1:532" s="5" customFormat="1" ht="18" customHeight="1" x14ac:dyDescent="0.25">
      <c r="A23" s="87" t="s">
        <v>68</v>
      </c>
      <c r="B23" s="85"/>
      <c r="C23" s="96"/>
      <c r="D23" s="95">
        <v>20</v>
      </c>
      <c r="E23" s="50">
        <f>D23-F23</f>
        <v>0</v>
      </c>
      <c r="F23" s="45">
        <f>NETWORKDAYS.INTL(H23,I23,1,Paramètres!$J$3:$J$143)</f>
        <v>20</v>
      </c>
      <c r="G23" s="76">
        <v>2</v>
      </c>
      <c r="H23" s="77">
        <v>45453</v>
      </c>
      <c r="I23" s="78">
        <v>45479</v>
      </c>
      <c r="J23" s="59"/>
      <c r="K23" s="38">
        <f t="shared" si="37"/>
        <v>0</v>
      </c>
      <c r="L23" s="38">
        <f t="shared" si="37"/>
        <v>0</v>
      </c>
      <c r="M23" s="38">
        <f t="shared" si="37"/>
        <v>0</v>
      </c>
      <c r="N23" s="38">
        <f t="shared" si="37"/>
        <v>0</v>
      </c>
      <c r="O23" s="38">
        <f t="shared" si="37"/>
        <v>0</v>
      </c>
      <c r="P23" s="38">
        <f t="shared" si="37"/>
        <v>2</v>
      </c>
      <c r="Q23" s="38">
        <f t="shared" si="37"/>
        <v>2</v>
      </c>
      <c r="R23" s="38">
        <f t="shared" si="37"/>
        <v>2</v>
      </c>
      <c r="S23" s="38">
        <f t="shared" si="37"/>
        <v>2</v>
      </c>
      <c r="T23" s="38">
        <f t="shared" si="37"/>
        <v>2</v>
      </c>
      <c r="U23" s="38">
        <f t="shared" si="38"/>
        <v>2</v>
      </c>
      <c r="V23" s="38">
        <f t="shared" si="38"/>
        <v>2</v>
      </c>
      <c r="W23" s="38">
        <f t="shared" si="38"/>
        <v>2</v>
      </c>
      <c r="X23" s="38">
        <f t="shared" si="38"/>
        <v>2</v>
      </c>
      <c r="Y23" s="38">
        <f t="shared" si="38"/>
        <v>2</v>
      </c>
      <c r="Z23" s="38">
        <f t="shared" si="38"/>
        <v>2</v>
      </c>
      <c r="AA23" s="38">
        <f t="shared" si="38"/>
        <v>2</v>
      </c>
      <c r="AB23" s="38">
        <f t="shared" si="38"/>
        <v>2</v>
      </c>
      <c r="AC23" s="38">
        <f t="shared" si="38"/>
        <v>2</v>
      </c>
      <c r="AD23" s="38">
        <f t="shared" si="38"/>
        <v>2</v>
      </c>
      <c r="AE23" s="38">
        <f t="shared" si="39"/>
        <v>2</v>
      </c>
      <c r="AF23" s="38">
        <f t="shared" si="39"/>
        <v>2</v>
      </c>
      <c r="AG23" s="38">
        <f t="shared" si="39"/>
        <v>2</v>
      </c>
      <c r="AH23" s="38">
        <f t="shared" si="39"/>
        <v>2</v>
      </c>
      <c r="AI23" s="38">
        <f t="shared" si="39"/>
        <v>2</v>
      </c>
      <c r="AJ23" s="38">
        <f t="shared" si="39"/>
        <v>0</v>
      </c>
      <c r="AK23" s="38">
        <f t="shared" si="39"/>
        <v>0</v>
      </c>
      <c r="AL23" s="38">
        <f t="shared" si="39"/>
        <v>0</v>
      </c>
      <c r="AM23" s="38">
        <f t="shared" si="39"/>
        <v>0</v>
      </c>
      <c r="AN23" s="38">
        <f t="shared" si="39"/>
        <v>0</v>
      </c>
      <c r="AO23" s="38">
        <f t="shared" si="40"/>
        <v>0</v>
      </c>
      <c r="AP23" s="38">
        <f t="shared" si="40"/>
        <v>0</v>
      </c>
      <c r="AQ23" s="38">
        <f t="shared" si="40"/>
        <v>0</v>
      </c>
      <c r="AR23" s="38">
        <f t="shared" si="40"/>
        <v>0</v>
      </c>
      <c r="AS23" s="38">
        <f t="shared" si="40"/>
        <v>0</v>
      </c>
      <c r="AT23" s="38">
        <f t="shared" si="40"/>
        <v>0</v>
      </c>
      <c r="AU23" s="38">
        <f t="shared" si="40"/>
        <v>0</v>
      </c>
      <c r="AV23" s="38">
        <f t="shared" si="40"/>
        <v>0</v>
      </c>
      <c r="AW23" s="38">
        <f t="shared" si="40"/>
        <v>0</v>
      </c>
      <c r="AX23" s="38">
        <f t="shared" si="40"/>
        <v>0</v>
      </c>
      <c r="AY23" s="38">
        <f t="shared" si="41"/>
        <v>0</v>
      </c>
      <c r="AZ23" s="38">
        <f t="shared" si="41"/>
        <v>0</v>
      </c>
      <c r="BA23" s="38">
        <f t="shared" si="41"/>
        <v>0</v>
      </c>
      <c r="BB23" s="38">
        <f t="shared" si="41"/>
        <v>0</v>
      </c>
      <c r="BC23" s="38">
        <f t="shared" si="41"/>
        <v>0</v>
      </c>
      <c r="BD23" s="38">
        <f t="shared" si="41"/>
        <v>0</v>
      </c>
      <c r="BE23" s="38">
        <f t="shared" si="41"/>
        <v>0</v>
      </c>
      <c r="BF23" s="38">
        <f t="shared" si="41"/>
        <v>0</v>
      </c>
      <c r="BG23" s="38">
        <f t="shared" si="41"/>
        <v>0</v>
      </c>
      <c r="BH23" s="38">
        <f t="shared" si="41"/>
        <v>0</v>
      </c>
      <c r="BI23" s="38">
        <f t="shared" si="42"/>
        <v>0</v>
      </c>
      <c r="BJ23" s="38">
        <f t="shared" si="42"/>
        <v>0</v>
      </c>
      <c r="BK23" s="38">
        <f t="shared" si="42"/>
        <v>0</v>
      </c>
      <c r="BL23" s="38">
        <f t="shared" si="42"/>
        <v>0</v>
      </c>
      <c r="BM23" s="38">
        <f t="shared" si="42"/>
        <v>0</v>
      </c>
      <c r="BN23" s="38">
        <f t="shared" si="42"/>
        <v>0</v>
      </c>
      <c r="BO23" s="38">
        <f t="shared" si="42"/>
        <v>0</v>
      </c>
      <c r="BP23" s="38">
        <f t="shared" si="42"/>
        <v>0</v>
      </c>
      <c r="BQ23" s="38">
        <f t="shared" si="42"/>
        <v>0</v>
      </c>
      <c r="BR23" s="38">
        <f t="shared" si="42"/>
        <v>0</v>
      </c>
      <c r="BS23" s="38">
        <f t="shared" si="43"/>
        <v>0</v>
      </c>
      <c r="BT23" s="38">
        <f t="shared" si="43"/>
        <v>0</v>
      </c>
      <c r="BU23" s="38">
        <f t="shared" si="43"/>
        <v>0</v>
      </c>
      <c r="BV23" s="38">
        <f t="shared" si="43"/>
        <v>0</v>
      </c>
      <c r="BW23" s="38">
        <f t="shared" si="43"/>
        <v>0</v>
      </c>
      <c r="BX23" s="38">
        <f t="shared" si="43"/>
        <v>0</v>
      </c>
      <c r="BY23" s="38">
        <f t="shared" si="43"/>
        <v>0</v>
      </c>
      <c r="BZ23" s="38">
        <f t="shared" si="43"/>
        <v>0</v>
      </c>
      <c r="CA23" s="38">
        <f t="shared" si="43"/>
        <v>0</v>
      </c>
      <c r="CB23" s="38">
        <f t="shared" si="43"/>
        <v>0</v>
      </c>
      <c r="CC23" s="38">
        <f t="shared" si="44"/>
        <v>0</v>
      </c>
      <c r="CD23" s="38">
        <f t="shared" si="44"/>
        <v>0</v>
      </c>
      <c r="CE23" s="38">
        <f t="shared" si="44"/>
        <v>0</v>
      </c>
      <c r="CF23" s="38">
        <f t="shared" si="44"/>
        <v>0</v>
      </c>
      <c r="CG23" s="38">
        <f t="shared" si="44"/>
        <v>0</v>
      </c>
      <c r="CH23" s="38">
        <f t="shared" si="44"/>
        <v>0</v>
      </c>
      <c r="CI23" s="38">
        <f t="shared" si="44"/>
        <v>0</v>
      </c>
      <c r="CJ23" s="38">
        <f t="shared" si="44"/>
        <v>0</v>
      </c>
      <c r="CK23" s="38">
        <f t="shared" si="44"/>
        <v>0</v>
      </c>
      <c r="CL23" s="38">
        <f t="shared" si="44"/>
        <v>0</v>
      </c>
      <c r="CM23" s="38">
        <f t="shared" si="45"/>
        <v>0</v>
      </c>
      <c r="CN23" s="38">
        <f t="shared" si="45"/>
        <v>0</v>
      </c>
      <c r="CO23" s="38">
        <f t="shared" si="45"/>
        <v>0</v>
      </c>
      <c r="CP23" s="38">
        <f t="shared" si="45"/>
        <v>0</v>
      </c>
      <c r="CQ23" s="38">
        <f t="shared" si="45"/>
        <v>0</v>
      </c>
      <c r="CR23" s="38">
        <f t="shared" si="45"/>
        <v>0</v>
      </c>
      <c r="CS23" s="38">
        <f t="shared" si="45"/>
        <v>0</v>
      </c>
      <c r="CT23" s="38">
        <f t="shared" si="45"/>
        <v>0</v>
      </c>
      <c r="CU23" s="38">
        <f t="shared" si="45"/>
        <v>0</v>
      </c>
      <c r="CV23" s="38">
        <f t="shared" si="45"/>
        <v>0</v>
      </c>
      <c r="CW23" s="38">
        <f t="shared" si="46"/>
        <v>0</v>
      </c>
      <c r="CX23" s="38">
        <f t="shared" si="46"/>
        <v>0</v>
      </c>
      <c r="CY23" s="38">
        <f t="shared" si="46"/>
        <v>0</v>
      </c>
      <c r="CZ23" s="38">
        <f t="shared" si="46"/>
        <v>0</v>
      </c>
      <c r="DA23" s="38">
        <f t="shared" si="46"/>
        <v>0</v>
      </c>
      <c r="DB23" s="38">
        <f t="shared" si="46"/>
        <v>0</v>
      </c>
      <c r="DC23" s="38">
        <f t="shared" si="46"/>
        <v>0</v>
      </c>
      <c r="DD23" s="38">
        <f t="shared" si="46"/>
        <v>0</v>
      </c>
      <c r="DE23" s="38">
        <f t="shared" si="46"/>
        <v>0</v>
      </c>
      <c r="DF23" s="38">
        <f t="shared" si="46"/>
        <v>0</v>
      </c>
      <c r="DG23" s="38">
        <f t="shared" si="47"/>
        <v>0</v>
      </c>
      <c r="DH23" s="38">
        <f t="shared" si="47"/>
        <v>0</v>
      </c>
      <c r="DI23" s="38">
        <f t="shared" si="47"/>
        <v>0</v>
      </c>
      <c r="DJ23" s="38">
        <f t="shared" si="47"/>
        <v>0</v>
      </c>
      <c r="DK23" s="38">
        <f t="shared" si="47"/>
        <v>0</v>
      </c>
      <c r="DL23" s="38">
        <f t="shared" si="47"/>
        <v>0</v>
      </c>
      <c r="DM23" s="38">
        <f t="shared" si="47"/>
        <v>0</v>
      </c>
      <c r="DN23" s="38">
        <f t="shared" si="47"/>
        <v>0</v>
      </c>
      <c r="DO23" s="38">
        <f t="shared" si="47"/>
        <v>0</v>
      </c>
      <c r="DP23" s="38">
        <f t="shared" si="47"/>
        <v>0</v>
      </c>
      <c r="DQ23" s="38">
        <f t="shared" si="48"/>
        <v>0</v>
      </c>
      <c r="DR23" s="38">
        <f t="shared" si="48"/>
        <v>0</v>
      </c>
      <c r="DS23" s="38">
        <f t="shared" si="48"/>
        <v>0</v>
      </c>
      <c r="DT23" s="38">
        <f t="shared" si="48"/>
        <v>0</v>
      </c>
      <c r="DU23" s="38">
        <f t="shared" si="48"/>
        <v>0</v>
      </c>
      <c r="DV23" s="38">
        <f t="shared" si="48"/>
        <v>0</v>
      </c>
      <c r="DW23" s="38">
        <f t="shared" si="48"/>
        <v>0</v>
      </c>
      <c r="DX23" s="38">
        <f t="shared" si="48"/>
        <v>0</v>
      </c>
      <c r="DY23" s="38">
        <f t="shared" si="48"/>
        <v>0</v>
      </c>
      <c r="DZ23" s="38">
        <f t="shared" si="48"/>
        <v>0</v>
      </c>
      <c r="EA23" s="38">
        <f t="shared" si="49"/>
        <v>0</v>
      </c>
      <c r="EB23" s="38">
        <f t="shared" si="49"/>
        <v>0</v>
      </c>
      <c r="EC23" s="38">
        <f t="shared" si="49"/>
        <v>0</v>
      </c>
      <c r="ED23" s="38">
        <f t="shared" si="49"/>
        <v>0</v>
      </c>
      <c r="EE23" s="38">
        <f t="shared" si="49"/>
        <v>0</v>
      </c>
      <c r="EF23" s="38">
        <f t="shared" si="49"/>
        <v>0</v>
      </c>
      <c r="EG23" s="38">
        <f t="shared" si="49"/>
        <v>0</v>
      </c>
      <c r="EH23" s="38">
        <f t="shared" si="49"/>
        <v>0</v>
      </c>
      <c r="EI23" s="38">
        <f t="shared" si="49"/>
        <v>0</v>
      </c>
      <c r="EJ23" s="38">
        <f t="shared" si="49"/>
        <v>0</v>
      </c>
      <c r="EK23" s="38">
        <f t="shared" si="50"/>
        <v>0</v>
      </c>
      <c r="EL23" s="38">
        <f t="shared" si="50"/>
        <v>0</v>
      </c>
      <c r="EM23" s="38">
        <f t="shared" si="50"/>
        <v>0</v>
      </c>
      <c r="EN23" s="38">
        <f t="shared" si="50"/>
        <v>0</v>
      </c>
      <c r="EO23" s="38">
        <f t="shared" si="50"/>
        <v>0</v>
      </c>
      <c r="EP23" s="38">
        <f t="shared" si="50"/>
        <v>0</v>
      </c>
      <c r="EQ23" s="38">
        <f t="shared" si="50"/>
        <v>0</v>
      </c>
      <c r="ER23" s="38">
        <f t="shared" si="50"/>
        <v>0</v>
      </c>
      <c r="ES23" s="38">
        <f t="shared" si="50"/>
        <v>0</v>
      </c>
      <c r="ET23" s="38">
        <f t="shared" si="50"/>
        <v>0</v>
      </c>
      <c r="EU23" s="38">
        <f t="shared" si="51"/>
        <v>0</v>
      </c>
      <c r="EV23" s="38">
        <f t="shared" si="51"/>
        <v>0</v>
      </c>
      <c r="EW23" s="38">
        <f t="shared" si="51"/>
        <v>0</v>
      </c>
      <c r="EX23" s="38">
        <f t="shared" si="51"/>
        <v>0</v>
      </c>
      <c r="EY23" s="38">
        <f t="shared" si="51"/>
        <v>0</v>
      </c>
      <c r="EZ23" s="38">
        <f t="shared" si="51"/>
        <v>0</v>
      </c>
      <c r="FA23" s="38">
        <f t="shared" si="51"/>
        <v>0</v>
      </c>
      <c r="FB23" s="38">
        <f t="shared" si="51"/>
        <v>0</v>
      </c>
      <c r="FC23" s="38">
        <f t="shared" si="51"/>
        <v>0</v>
      </c>
      <c r="FD23" s="38">
        <f t="shared" si="51"/>
        <v>0</v>
      </c>
      <c r="FE23" s="38">
        <f t="shared" si="52"/>
        <v>0</v>
      </c>
      <c r="FF23" s="38">
        <f t="shared" si="52"/>
        <v>0</v>
      </c>
      <c r="FG23" s="38">
        <f t="shared" si="52"/>
        <v>0</v>
      </c>
      <c r="FH23" s="38">
        <f t="shared" si="52"/>
        <v>0</v>
      </c>
      <c r="FI23" s="38">
        <f t="shared" si="52"/>
        <v>0</v>
      </c>
      <c r="FJ23" s="38">
        <f t="shared" si="52"/>
        <v>0</v>
      </c>
      <c r="FK23" s="38">
        <f t="shared" si="52"/>
        <v>0</v>
      </c>
      <c r="FL23" s="38">
        <f t="shared" si="52"/>
        <v>0</v>
      </c>
      <c r="FM23" s="38">
        <f t="shared" si="52"/>
        <v>0</v>
      </c>
      <c r="FN23" s="38">
        <f t="shared" si="52"/>
        <v>0</v>
      </c>
      <c r="FO23" s="38">
        <f t="shared" si="53"/>
        <v>0</v>
      </c>
      <c r="FP23" s="38">
        <f t="shared" si="53"/>
        <v>0</v>
      </c>
      <c r="FQ23" s="38">
        <f t="shared" si="53"/>
        <v>0</v>
      </c>
      <c r="FR23" s="38">
        <f t="shared" si="53"/>
        <v>0</v>
      </c>
      <c r="FS23" s="38">
        <f t="shared" si="53"/>
        <v>0</v>
      </c>
      <c r="FT23" s="38">
        <f t="shared" si="53"/>
        <v>0</v>
      </c>
      <c r="FU23" s="38">
        <f t="shared" si="53"/>
        <v>0</v>
      </c>
      <c r="FV23" s="38">
        <f t="shared" si="53"/>
        <v>0</v>
      </c>
      <c r="FW23" s="38">
        <f t="shared" si="53"/>
        <v>0</v>
      </c>
      <c r="FX23" s="38">
        <f t="shared" si="53"/>
        <v>0</v>
      </c>
      <c r="FY23" s="38">
        <f t="shared" si="54"/>
        <v>0</v>
      </c>
      <c r="FZ23" s="38">
        <f t="shared" si="54"/>
        <v>0</v>
      </c>
      <c r="GA23" s="38">
        <f t="shared" si="54"/>
        <v>0</v>
      </c>
      <c r="GB23" s="38">
        <f t="shared" si="54"/>
        <v>0</v>
      </c>
      <c r="GC23" s="38">
        <f t="shared" si="54"/>
        <v>0</v>
      </c>
      <c r="GD23" s="38">
        <f t="shared" si="54"/>
        <v>0</v>
      </c>
      <c r="GE23" s="38">
        <f t="shared" si="54"/>
        <v>0</v>
      </c>
      <c r="GF23" s="38">
        <f t="shared" si="54"/>
        <v>0</v>
      </c>
      <c r="GG23" s="38">
        <f t="shared" si="54"/>
        <v>0</v>
      </c>
      <c r="GH23" s="38">
        <f t="shared" si="54"/>
        <v>0</v>
      </c>
      <c r="GI23" s="38">
        <f t="shared" si="55"/>
        <v>0</v>
      </c>
      <c r="GJ23" s="38">
        <f t="shared" si="55"/>
        <v>0</v>
      </c>
      <c r="GK23" s="38">
        <f t="shared" si="55"/>
        <v>0</v>
      </c>
      <c r="GL23" s="38">
        <f t="shared" si="55"/>
        <v>0</v>
      </c>
      <c r="GM23" s="38">
        <f t="shared" si="55"/>
        <v>0</v>
      </c>
      <c r="GN23" s="38">
        <f t="shared" si="55"/>
        <v>0</v>
      </c>
      <c r="GO23" s="38">
        <f t="shared" si="55"/>
        <v>0</v>
      </c>
      <c r="GP23" s="38">
        <f t="shared" si="55"/>
        <v>0</v>
      </c>
      <c r="GQ23" s="38">
        <f t="shared" si="55"/>
        <v>0</v>
      </c>
      <c r="GR23" s="38">
        <f t="shared" si="55"/>
        <v>0</v>
      </c>
      <c r="GS23" s="38">
        <f t="shared" si="56"/>
        <v>0</v>
      </c>
      <c r="GT23" s="38">
        <f t="shared" si="56"/>
        <v>0</v>
      </c>
      <c r="GU23" s="38">
        <f t="shared" si="56"/>
        <v>0</v>
      </c>
      <c r="GV23" s="38">
        <f t="shared" si="56"/>
        <v>0</v>
      </c>
      <c r="GW23" s="38">
        <f t="shared" si="56"/>
        <v>0</v>
      </c>
      <c r="GX23" s="38">
        <f t="shared" si="56"/>
        <v>0</v>
      </c>
      <c r="GY23" s="38">
        <f t="shared" si="56"/>
        <v>0</v>
      </c>
      <c r="GZ23" s="38">
        <f t="shared" si="56"/>
        <v>0</v>
      </c>
      <c r="HA23" s="38">
        <f t="shared" si="56"/>
        <v>0</v>
      </c>
      <c r="HB23" s="38">
        <f t="shared" si="56"/>
        <v>0</v>
      </c>
      <c r="HC23" s="38">
        <f t="shared" si="57"/>
        <v>0</v>
      </c>
      <c r="HD23" s="38">
        <f t="shared" si="57"/>
        <v>0</v>
      </c>
      <c r="HE23" s="38">
        <f t="shared" si="57"/>
        <v>0</v>
      </c>
      <c r="HF23" s="38">
        <f t="shared" si="57"/>
        <v>0</v>
      </c>
      <c r="HG23" s="38">
        <f t="shared" si="57"/>
        <v>0</v>
      </c>
      <c r="HH23" s="38">
        <f t="shared" si="57"/>
        <v>0</v>
      </c>
      <c r="HI23" s="38">
        <f t="shared" si="57"/>
        <v>0</v>
      </c>
      <c r="HJ23" s="38">
        <f t="shared" si="57"/>
        <v>0</v>
      </c>
      <c r="HK23" s="38">
        <f t="shared" si="57"/>
        <v>0</v>
      </c>
      <c r="HL23" s="38">
        <f t="shared" si="57"/>
        <v>0</v>
      </c>
      <c r="HM23" s="38">
        <f t="shared" si="58"/>
        <v>0</v>
      </c>
      <c r="HN23" s="38">
        <f t="shared" si="58"/>
        <v>0</v>
      </c>
      <c r="HO23" s="38">
        <f t="shared" si="58"/>
        <v>0</v>
      </c>
      <c r="HP23" s="38">
        <f t="shared" si="58"/>
        <v>0</v>
      </c>
      <c r="HQ23" s="38">
        <f t="shared" si="58"/>
        <v>0</v>
      </c>
      <c r="HR23" s="38">
        <f t="shared" si="58"/>
        <v>0</v>
      </c>
      <c r="HS23" s="38">
        <f t="shared" si="58"/>
        <v>0</v>
      </c>
      <c r="HT23" s="38">
        <f t="shared" si="58"/>
        <v>0</v>
      </c>
      <c r="HU23" s="38">
        <f t="shared" si="58"/>
        <v>0</v>
      </c>
      <c r="HV23" s="38">
        <f t="shared" si="58"/>
        <v>0</v>
      </c>
      <c r="HW23" s="38">
        <f t="shared" si="59"/>
        <v>0</v>
      </c>
      <c r="HX23" s="38">
        <f t="shared" si="59"/>
        <v>0</v>
      </c>
      <c r="HY23" s="38">
        <f t="shared" si="59"/>
        <v>0</v>
      </c>
      <c r="HZ23" s="38">
        <f t="shared" si="59"/>
        <v>0</v>
      </c>
      <c r="IA23" s="38">
        <f t="shared" si="59"/>
        <v>0</v>
      </c>
      <c r="IB23" s="38">
        <f t="shared" si="59"/>
        <v>0</v>
      </c>
      <c r="IC23" s="38">
        <f t="shared" si="59"/>
        <v>0</v>
      </c>
      <c r="ID23" s="38">
        <f t="shared" si="59"/>
        <v>0</v>
      </c>
      <c r="IE23" s="38">
        <f t="shared" si="59"/>
        <v>0</v>
      </c>
      <c r="IF23" s="38">
        <f t="shared" si="59"/>
        <v>0</v>
      </c>
      <c r="IG23" s="38">
        <f t="shared" si="60"/>
        <v>0</v>
      </c>
      <c r="IH23" s="38">
        <f t="shared" si="60"/>
        <v>0</v>
      </c>
      <c r="II23" s="38">
        <f t="shared" si="60"/>
        <v>0</v>
      </c>
      <c r="IJ23" s="38">
        <f t="shared" si="60"/>
        <v>0</v>
      </c>
      <c r="IK23" s="38">
        <f t="shared" si="60"/>
        <v>0</v>
      </c>
      <c r="IL23" s="38">
        <f t="shared" si="60"/>
        <v>0</v>
      </c>
      <c r="IM23" s="38">
        <f t="shared" si="60"/>
        <v>0</v>
      </c>
      <c r="IN23" s="38">
        <f t="shared" si="60"/>
        <v>0</v>
      </c>
      <c r="IO23" s="38">
        <f t="shared" si="60"/>
        <v>0</v>
      </c>
      <c r="IP23" s="38">
        <f t="shared" si="60"/>
        <v>0</v>
      </c>
      <c r="IQ23" s="38">
        <f t="shared" si="61"/>
        <v>0</v>
      </c>
      <c r="IR23" s="38">
        <f t="shared" si="61"/>
        <v>0</v>
      </c>
      <c r="IS23" s="38">
        <f t="shared" si="61"/>
        <v>0</v>
      </c>
      <c r="IT23" s="38">
        <f t="shared" si="61"/>
        <v>0</v>
      </c>
      <c r="IU23" s="38">
        <f t="shared" si="61"/>
        <v>0</v>
      </c>
      <c r="IV23" s="38">
        <f t="shared" si="61"/>
        <v>0</v>
      </c>
      <c r="IW23" s="38">
        <f t="shared" si="61"/>
        <v>0</v>
      </c>
      <c r="IX23" s="38">
        <f t="shared" si="61"/>
        <v>0</v>
      </c>
      <c r="IY23" s="38">
        <f t="shared" si="61"/>
        <v>0</v>
      </c>
      <c r="IZ23" s="38">
        <f t="shared" si="61"/>
        <v>0</v>
      </c>
      <c r="JA23" s="38">
        <f t="shared" si="62"/>
        <v>0</v>
      </c>
      <c r="JB23" s="38">
        <f t="shared" si="62"/>
        <v>0</v>
      </c>
      <c r="JC23" s="38">
        <f t="shared" si="62"/>
        <v>0</v>
      </c>
      <c r="JD23" s="38">
        <f t="shared" si="62"/>
        <v>0</v>
      </c>
      <c r="JE23" s="38">
        <f t="shared" si="62"/>
        <v>0</v>
      </c>
      <c r="JF23" s="38">
        <f t="shared" si="62"/>
        <v>0</v>
      </c>
      <c r="JG23" s="38">
        <f t="shared" si="62"/>
        <v>0</v>
      </c>
      <c r="JH23" s="38">
        <f t="shared" si="62"/>
        <v>0</v>
      </c>
      <c r="JI23" s="38">
        <f t="shared" si="62"/>
        <v>0</v>
      </c>
      <c r="JJ23" s="38">
        <f t="shared" si="62"/>
        <v>0</v>
      </c>
      <c r="JK23" s="38">
        <f t="shared" si="63"/>
        <v>0</v>
      </c>
      <c r="JL23" s="38">
        <f t="shared" si="63"/>
        <v>0</v>
      </c>
      <c r="JM23" s="38">
        <f t="shared" si="63"/>
        <v>0</v>
      </c>
      <c r="JN23" s="38">
        <f t="shared" si="63"/>
        <v>0</v>
      </c>
      <c r="JO23" s="38">
        <f t="shared" si="63"/>
        <v>0</v>
      </c>
      <c r="JP23" s="38">
        <f t="shared" si="63"/>
        <v>0</v>
      </c>
      <c r="JQ23" s="38">
        <f t="shared" si="63"/>
        <v>0</v>
      </c>
      <c r="JR23" s="38">
        <f t="shared" si="63"/>
        <v>0</v>
      </c>
      <c r="JS23" s="38">
        <f t="shared" si="63"/>
        <v>0</v>
      </c>
      <c r="JT23" s="38">
        <f t="shared" si="63"/>
        <v>0</v>
      </c>
      <c r="JU23" s="38">
        <f t="shared" si="64"/>
        <v>0</v>
      </c>
      <c r="JV23" s="38">
        <f t="shared" si="64"/>
        <v>0</v>
      </c>
      <c r="JW23" s="38">
        <f t="shared" si="64"/>
        <v>0</v>
      </c>
      <c r="JX23" s="38">
        <f t="shared" si="64"/>
        <v>0</v>
      </c>
      <c r="JY23" s="38">
        <f t="shared" si="64"/>
        <v>0</v>
      </c>
      <c r="JZ23" s="38">
        <f t="shared" si="64"/>
        <v>0</v>
      </c>
      <c r="KA23" s="38">
        <f t="shared" si="64"/>
        <v>0</v>
      </c>
      <c r="KB23" s="38">
        <f t="shared" si="64"/>
        <v>0</v>
      </c>
      <c r="KC23" s="38">
        <f t="shared" si="64"/>
        <v>0</v>
      </c>
      <c r="KD23" s="38">
        <f t="shared" si="64"/>
        <v>0</v>
      </c>
      <c r="KE23" s="38">
        <f t="shared" si="65"/>
        <v>0</v>
      </c>
      <c r="KF23" s="38">
        <f t="shared" si="65"/>
        <v>0</v>
      </c>
      <c r="KG23" s="38">
        <f t="shared" si="65"/>
        <v>0</v>
      </c>
      <c r="KH23" s="38">
        <f t="shared" si="65"/>
        <v>0</v>
      </c>
      <c r="KI23" s="38">
        <f t="shared" si="65"/>
        <v>0</v>
      </c>
      <c r="KJ23" s="38">
        <f t="shared" si="65"/>
        <v>0</v>
      </c>
      <c r="KK23" s="38">
        <f t="shared" si="65"/>
        <v>0</v>
      </c>
      <c r="KL23" s="38">
        <f t="shared" si="65"/>
        <v>0</v>
      </c>
      <c r="KM23" s="38">
        <f t="shared" si="65"/>
        <v>0</v>
      </c>
      <c r="KN23" s="38">
        <f t="shared" si="65"/>
        <v>0</v>
      </c>
      <c r="KO23" s="38">
        <f t="shared" si="66"/>
        <v>0</v>
      </c>
      <c r="KP23" s="38">
        <f t="shared" si="66"/>
        <v>0</v>
      </c>
      <c r="KQ23" s="38">
        <f t="shared" si="66"/>
        <v>0</v>
      </c>
      <c r="KR23" s="38">
        <f t="shared" si="66"/>
        <v>0</v>
      </c>
      <c r="KS23" s="38">
        <f t="shared" si="66"/>
        <v>0</v>
      </c>
      <c r="KT23" s="38">
        <f t="shared" si="66"/>
        <v>0</v>
      </c>
      <c r="KU23" s="38">
        <f t="shared" si="66"/>
        <v>0</v>
      </c>
      <c r="KV23" s="38">
        <f t="shared" si="66"/>
        <v>0</v>
      </c>
      <c r="KW23" s="38">
        <f t="shared" si="66"/>
        <v>0</v>
      </c>
      <c r="KX23" s="38">
        <f t="shared" si="66"/>
        <v>0</v>
      </c>
      <c r="KY23" s="38">
        <f t="shared" si="67"/>
        <v>0</v>
      </c>
      <c r="KZ23" s="38">
        <f t="shared" si="67"/>
        <v>0</v>
      </c>
      <c r="LA23" s="38">
        <f t="shared" si="67"/>
        <v>0</v>
      </c>
      <c r="LB23" s="38">
        <f t="shared" si="67"/>
        <v>0</v>
      </c>
      <c r="LC23" s="38">
        <f t="shared" si="67"/>
        <v>0</v>
      </c>
      <c r="LD23" s="38">
        <f t="shared" si="67"/>
        <v>0</v>
      </c>
      <c r="LE23" s="38">
        <f t="shared" si="67"/>
        <v>0</v>
      </c>
      <c r="LF23" s="38">
        <f t="shared" si="67"/>
        <v>0</v>
      </c>
      <c r="LG23" s="38">
        <f t="shared" si="67"/>
        <v>0</v>
      </c>
      <c r="LH23" s="38">
        <f t="shared" si="67"/>
        <v>0</v>
      </c>
      <c r="LI23" s="38">
        <f t="shared" si="68"/>
        <v>0</v>
      </c>
      <c r="LJ23" s="38">
        <f t="shared" si="68"/>
        <v>0</v>
      </c>
      <c r="LK23" s="38">
        <f t="shared" si="68"/>
        <v>0</v>
      </c>
      <c r="LL23" s="38">
        <f t="shared" si="68"/>
        <v>0</v>
      </c>
      <c r="LM23" s="38">
        <f t="shared" si="68"/>
        <v>0</v>
      </c>
      <c r="LN23" s="38">
        <f t="shared" si="68"/>
        <v>0</v>
      </c>
      <c r="LO23" s="38">
        <f t="shared" si="68"/>
        <v>0</v>
      </c>
      <c r="LP23" s="38">
        <f t="shared" si="68"/>
        <v>0</v>
      </c>
      <c r="LQ23" s="38">
        <f t="shared" si="68"/>
        <v>0</v>
      </c>
      <c r="LR23" s="38">
        <f t="shared" si="68"/>
        <v>0</v>
      </c>
      <c r="LS23" s="38">
        <f t="shared" si="69"/>
        <v>0</v>
      </c>
      <c r="LT23" s="38">
        <f t="shared" si="69"/>
        <v>0</v>
      </c>
      <c r="LU23" s="38">
        <f t="shared" si="69"/>
        <v>0</v>
      </c>
      <c r="LV23" s="38">
        <f t="shared" si="69"/>
        <v>0</v>
      </c>
      <c r="LW23" s="38">
        <f t="shared" si="69"/>
        <v>0</v>
      </c>
      <c r="LX23" s="38">
        <f t="shared" si="69"/>
        <v>0</v>
      </c>
      <c r="LY23" s="38">
        <f t="shared" si="69"/>
        <v>0</v>
      </c>
      <c r="LZ23" s="38">
        <f t="shared" si="69"/>
        <v>0</v>
      </c>
      <c r="MA23" s="38">
        <f t="shared" si="69"/>
        <v>0</v>
      </c>
      <c r="MB23" s="38">
        <f t="shared" si="69"/>
        <v>0</v>
      </c>
      <c r="MC23" s="38">
        <f t="shared" si="70"/>
        <v>0</v>
      </c>
      <c r="MD23" s="38">
        <f t="shared" si="70"/>
        <v>0</v>
      </c>
      <c r="ME23" s="38">
        <f t="shared" si="70"/>
        <v>0</v>
      </c>
      <c r="MF23" s="38">
        <f t="shared" si="70"/>
        <v>0</v>
      </c>
      <c r="MG23" s="38">
        <f t="shared" si="70"/>
        <v>0</v>
      </c>
      <c r="MH23" s="38">
        <f t="shared" si="70"/>
        <v>0</v>
      </c>
      <c r="MI23" s="38">
        <f t="shared" si="70"/>
        <v>0</v>
      </c>
      <c r="MJ23" s="38">
        <f t="shared" si="70"/>
        <v>0</v>
      </c>
      <c r="MK23" s="38">
        <f t="shared" si="70"/>
        <v>0</v>
      </c>
      <c r="ML23" s="38">
        <f t="shared" si="70"/>
        <v>0</v>
      </c>
      <c r="MM23" s="38">
        <f t="shared" si="71"/>
        <v>0</v>
      </c>
      <c r="MN23" s="38">
        <f t="shared" si="71"/>
        <v>0</v>
      </c>
      <c r="MO23" s="38">
        <f t="shared" si="71"/>
        <v>0</v>
      </c>
      <c r="MP23" s="38">
        <f t="shared" si="71"/>
        <v>0</v>
      </c>
      <c r="MQ23" s="38">
        <f t="shared" si="71"/>
        <v>0</v>
      </c>
      <c r="MR23" s="38">
        <f t="shared" si="71"/>
        <v>0</v>
      </c>
      <c r="MS23" s="38">
        <f t="shared" si="71"/>
        <v>0</v>
      </c>
      <c r="MT23" s="38">
        <f t="shared" si="71"/>
        <v>0</v>
      </c>
      <c r="MU23" s="38">
        <f t="shared" si="71"/>
        <v>0</v>
      </c>
      <c r="MV23" s="38">
        <f t="shared" si="71"/>
        <v>0</v>
      </c>
      <c r="MW23" s="38">
        <f t="shared" si="72"/>
        <v>0</v>
      </c>
      <c r="MX23" s="38">
        <f t="shared" si="72"/>
        <v>0</v>
      </c>
      <c r="MY23" s="38">
        <f t="shared" si="72"/>
        <v>0</v>
      </c>
      <c r="MZ23" s="38">
        <f t="shared" si="72"/>
        <v>0</v>
      </c>
      <c r="NA23" s="38">
        <f t="shared" si="72"/>
        <v>0</v>
      </c>
      <c r="NB23" s="38">
        <f t="shared" si="72"/>
        <v>0</v>
      </c>
      <c r="NC23" s="38">
        <f t="shared" si="72"/>
        <v>0</v>
      </c>
      <c r="ND23" s="38">
        <f t="shared" si="72"/>
        <v>0</v>
      </c>
      <c r="NE23" s="38">
        <f t="shared" si="72"/>
        <v>0</v>
      </c>
      <c r="NF23" s="38">
        <f t="shared" si="72"/>
        <v>0</v>
      </c>
      <c r="NG23" s="38">
        <f t="shared" si="73"/>
        <v>0</v>
      </c>
      <c r="NH23" s="38">
        <f t="shared" si="73"/>
        <v>0</v>
      </c>
      <c r="NI23" s="38">
        <f t="shared" si="73"/>
        <v>0</v>
      </c>
      <c r="NJ23" s="38">
        <f t="shared" si="73"/>
        <v>0</v>
      </c>
      <c r="NK23" s="38">
        <f t="shared" si="73"/>
        <v>0</v>
      </c>
      <c r="NL23" s="38">
        <f t="shared" si="73"/>
        <v>0</v>
      </c>
      <c r="NM23" s="38">
        <f t="shared" si="73"/>
        <v>0</v>
      </c>
      <c r="NN23" s="38">
        <f t="shared" si="73"/>
        <v>0</v>
      </c>
      <c r="NO23" s="38">
        <f t="shared" si="73"/>
        <v>0</v>
      </c>
      <c r="NP23" s="38">
        <f t="shared" si="73"/>
        <v>0</v>
      </c>
      <c r="NQ23" s="38">
        <f t="shared" si="74"/>
        <v>0</v>
      </c>
      <c r="NR23" s="38">
        <f t="shared" si="74"/>
        <v>0</v>
      </c>
      <c r="NS23" s="38">
        <f t="shared" si="74"/>
        <v>0</v>
      </c>
      <c r="NT23" s="38">
        <f t="shared" si="74"/>
        <v>0</v>
      </c>
      <c r="NU23" s="38">
        <f t="shared" si="74"/>
        <v>0</v>
      </c>
      <c r="NV23" s="38">
        <f t="shared" si="74"/>
        <v>0</v>
      </c>
      <c r="NW23" s="38">
        <f t="shared" si="74"/>
        <v>0</v>
      </c>
      <c r="NX23" s="38">
        <f t="shared" si="74"/>
        <v>0</v>
      </c>
      <c r="NY23" s="38">
        <f t="shared" si="74"/>
        <v>0</v>
      </c>
      <c r="NZ23" s="38">
        <f t="shared" si="74"/>
        <v>0</v>
      </c>
      <c r="OA23" s="38">
        <f t="shared" si="75"/>
        <v>0</v>
      </c>
      <c r="OB23" s="38">
        <f t="shared" si="75"/>
        <v>0</v>
      </c>
      <c r="OC23" s="38">
        <f t="shared" si="75"/>
        <v>0</v>
      </c>
      <c r="OD23" s="38">
        <f t="shared" si="75"/>
        <v>0</v>
      </c>
      <c r="OE23" s="38">
        <f t="shared" si="75"/>
        <v>0</v>
      </c>
      <c r="OF23" s="38">
        <f t="shared" si="75"/>
        <v>0</v>
      </c>
      <c r="OG23" s="38">
        <f t="shared" si="75"/>
        <v>0</v>
      </c>
      <c r="OH23" s="38">
        <f t="shared" si="75"/>
        <v>0</v>
      </c>
      <c r="OI23" s="38">
        <f t="shared" si="75"/>
        <v>0</v>
      </c>
      <c r="OJ23" s="38">
        <f t="shared" si="75"/>
        <v>0</v>
      </c>
      <c r="OK23" s="38">
        <f t="shared" si="76"/>
        <v>0</v>
      </c>
      <c r="OL23" s="38">
        <f t="shared" si="76"/>
        <v>0</v>
      </c>
      <c r="OM23" s="38">
        <f t="shared" si="76"/>
        <v>0</v>
      </c>
      <c r="ON23" s="38">
        <f t="shared" si="76"/>
        <v>0</v>
      </c>
      <c r="OO23" s="38">
        <f t="shared" si="76"/>
        <v>0</v>
      </c>
      <c r="OP23" s="38">
        <f t="shared" si="76"/>
        <v>0</v>
      </c>
      <c r="OQ23" s="38">
        <f t="shared" si="76"/>
        <v>0</v>
      </c>
      <c r="OR23" s="38">
        <f t="shared" si="76"/>
        <v>0</v>
      </c>
      <c r="OS23" s="38">
        <f t="shared" si="76"/>
        <v>0</v>
      </c>
      <c r="OT23" s="38">
        <f t="shared" si="76"/>
        <v>0</v>
      </c>
      <c r="OU23" s="38">
        <f t="shared" si="77"/>
        <v>0</v>
      </c>
      <c r="OV23" s="38">
        <f t="shared" si="77"/>
        <v>0</v>
      </c>
      <c r="OW23" s="38">
        <f t="shared" si="77"/>
        <v>0</v>
      </c>
      <c r="OX23" s="38">
        <f t="shared" si="77"/>
        <v>0</v>
      </c>
      <c r="OY23" s="38">
        <f t="shared" si="77"/>
        <v>0</v>
      </c>
      <c r="OZ23" s="38">
        <f t="shared" si="77"/>
        <v>0</v>
      </c>
      <c r="PA23" s="38">
        <f t="shared" si="77"/>
        <v>0</v>
      </c>
      <c r="PB23" s="38">
        <f t="shared" si="77"/>
        <v>0</v>
      </c>
      <c r="PC23" s="38">
        <f t="shared" si="77"/>
        <v>0</v>
      </c>
      <c r="PD23" s="38">
        <f t="shared" si="77"/>
        <v>0</v>
      </c>
      <c r="PE23" s="38">
        <f t="shared" si="78"/>
        <v>0</v>
      </c>
      <c r="PF23" s="38">
        <f t="shared" si="78"/>
        <v>0</v>
      </c>
      <c r="PG23" s="38">
        <f t="shared" si="78"/>
        <v>0</v>
      </c>
      <c r="PH23" s="38">
        <f t="shared" si="78"/>
        <v>0</v>
      </c>
      <c r="PI23" s="38">
        <f t="shared" si="78"/>
        <v>0</v>
      </c>
      <c r="PJ23" s="38">
        <f t="shared" si="78"/>
        <v>0</v>
      </c>
      <c r="PK23" s="38">
        <f t="shared" si="78"/>
        <v>0</v>
      </c>
      <c r="PL23" s="38">
        <f t="shared" si="78"/>
        <v>0</v>
      </c>
      <c r="PM23" s="38">
        <f t="shared" si="78"/>
        <v>0</v>
      </c>
      <c r="PN23" s="38">
        <f t="shared" si="78"/>
        <v>0</v>
      </c>
      <c r="PO23" s="38">
        <f t="shared" si="79"/>
        <v>0</v>
      </c>
      <c r="PP23" s="38">
        <f t="shared" si="79"/>
        <v>0</v>
      </c>
      <c r="PQ23" s="38">
        <f t="shared" si="79"/>
        <v>0</v>
      </c>
      <c r="PR23" s="38">
        <f t="shared" si="79"/>
        <v>0</v>
      </c>
      <c r="PS23" s="38">
        <f t="shared" si="79"/>
        <v>0</v>
      </c>
      <c r="PT23" s="38">
        <f t="shared" si="79"/>
        <v>0</v>
      </c>
      <c r="PU23" s="38">
        <f t="shared" si="79"/>
        <v>0</v>
      </c>
      <c r="PV23" s="38">
        <f t="shared" si="79"/>
        <v>0</v>
      </c>
      <c r="PW23" s="38">
        <f t="shared" si="79"/>
        <v>0</v>
      </c>
      <c r="PX23" s="38">
        <f t="shared" si="79"/>
        <v>0</v>
      </c>
      <c r="PY23" s="38">
        <f t="shared" si="80"/>
        <v>0</v>
      </c>
      <c r="PZ23" s="38">
        <f t="shared" si="80"/>
        <v>0</v>
      </c>
      <c r="QA23" s="38">
        <f t="shared" si="80"/>
        <v>0</v>
      </c>
      <c r="QB23" s="38">
        <f t="shared" si="80"/>
        <v>0</v>
      </c>
      <c r="QC23" s="38">
        <f t="shared" si="80"/>
        <v>0</v>
      </c>
      <c r="QD23" s="38">
        <f t="shared" si="80"/>
        <v>0</v>
      </c>
      <c r="QE23" s="38">
        <f t="shared" si="80"/>
        <v>0</v>
      </c>
      <c r="QF23" s="38">
        <f t="shared" si="80"/>
        <v>0</v>
      </c>
      <c r="QG23" s="38">
        <f t="shared" si="80"/>
        <v>0</v>
      </c>
      <c r="QH23" s="38">
        <f t="shared" si="80"/>
        <v>0</v>
      </c>
      <c r="QI23" s="38">
        <f t="shared" si="81"/>
        <v>0</v>
      </c>
      <c r="QJ23" s="38">
        <f t="shared" si="81"/>
        <v>0</v>
      </c>
      <c r="QK23" s="38">
        <f t="shared" si="81"/>
        <v>0</v>
      </c>
      <c r="QL23" s="38">
        <f t="shared" si="81"/>
        <v>0</v>
      </c>
      <c r="QM23" s="38">
        <f t="shared" si="81"/>
        <v>0</v>
      </c>
      <c r="QN23" s="38">
        <f t="shared" si="81"/>
        <v>0</v>
      </c>
      <c r="QO23" s="38">
        <f t="shared" si="81"/>
        <v>0</v>
      </c>
      <c r="QP23" s="38">
        <f t="shared" si="81"/>
        <v>0</v>
      </c>
      <c r="QQ23" s="38">
        <f t="shared" si="81"/>
        <v>0</v>
      </c>
      <c r="QR23" s="38">
        <f t="shared" si="81"/>
        <v>0</v>
      </c>
      <c r="QS23" s="38">
        <f t="shared" si="82"/>
        <v>0</v>
      </c>
      <c r="QT23" s="38">
        <f t="shared" si="82"/>
        <v>0</v>
      </c>
      <c r="QU23" s="38">
        <f t="shared" si="82"/>
        <v>0</v>
      </c>
      <c r="QV23" s="38">
        <f t="shared" si="82"/>
        <v>0</v>
      </c>
      <c r="QW23" s="38">
        <f t="shared" si="82"/>
        <v>0</v>
      </c>
      <c r="QX23" s="38">
        <f t="shared" si="82"/>
        <v>0</v>
      </c>
      <c r="QY23" s="38">
        <f t="shared" si="82"/>
        <v>0</v>
      </c>
      <c r="QZ23" s="38">
        <f t="shared" si="82"/>
        <v>0</v>
      </c>
      <c r="RA23" s="38">
        <f t="shared" si="82"/>
        <v>0</v>
      </c>
      <c r="RB23" s="38">
        <f t="shared" si="82"/>
        <v>0</v>
      </c>
      <c r="RC23" s="38">
        <f t="shared" si="83"/>
        <v>0</v>
      </c>
      <c r="RD23" s="38">
        <f t="shared" si="83"/>
        <v>0</v>
      </c>
      <c r="RE23" s="38">
        <f t="shared" si="83"/>
        <v>0</v>
      </c>
      <c r="RF23" s="38">
        <f t="shared" si="83"/>
        <v>0</v>
      </c>
      <c r="RG23" s="38">
        <f t="shared" si="83"/>
        <v>0</v>
      </c>
      <c r="RH23" s="38">
        <f t="shared" si="83"/>
        <v>0</v>
      </c>
      <c r="RI23" s="38">
        <f t="shared" si="83"/>
        <v>0</v>
      </c>
      <c r="RJ23" s="38">
        <f t="shared" si="83"/>
        <v>0</v>
      </c>
      <c r="RK23" s="38">
        <f t="shared" si="83"/>
        <v>0</v>
      </c>
      <c r="RL23" s="38">
        <f t="shared" si="83"/>
        <v>0</v>
      </c>
      <c r="RM23" s="38">
        <f t="shared" si="84"/>
        <v>0</v>
      </c>
      <c r="RN23" s="38">
        <f t="shared" si="84"/>
        <v>0</v>
      </c>
      <c r="RO23" s="38">
        <f t="shared" si="84"/>
        <v>0</v>
      </c>
      <c r="RP23" s="38">
        <f t="shared" si="84"/>
        <v>0</v>
      </c>
      <c r="RQ23" s="38">
        <f t="shared" si="84"/>
        <v>0</v>
      </c>
      <c r="RR23" s="38">
        <f t="shared" si="84"/>
        <v>0</v>
      </c>
      <c r="RS23" s="38">
        <f t="shared" si="84"/>
        <v>0</v>
      </c>
      <c r="RT23" s="38">
        <f t="shared" si="84"/>
        <v>0</v>
      </c>
      <c r="RU23" s="38">
        <f t="shared" si="84"/>
        <v>0</v>
      </c>
      <c r="RV23" s="38">
        <f t="shared" si="84"/>
        <v>0</v>
      </c>
      <c r="RW23" s="38">
        <f t="shared" si="85"/>
        <v>0</v>
      </c>
      <c r="RX23" s="38">
        <f t="shared" si="85"/>
        <v>0</v>
      </c>
      <c r="RY23" s="38">
        <f t="shared" si="85"/>
        <v>0</v>
      </c>
      <c r="RZ23" s="38">
        <f t="shared" si="85"/>
        <v>0</v>
      </c>
      <c r="SA23" s="38">
        <f t="shared" si="85"/>
        <v>0</v>
      </c>
      <c r="SB23" s="38">
        <f t="shared" si="85"/>
        <v>0</v>
      </c>
      <c r="SC23" s="38">
        <f t="shared" si="85"/>
        <v>0</v>
      </c>
      <c r="SD23" s="38">
        <f t="shared" si="85"/>
        <v>0</v>
      </c>
      <c r="SE23" s="38">
        <f t="shared" si="85"/>
        <v>0</v>
      </c>
      <c r="SF23" s="38">
        <f t="shared" si="85"/>
        <v>0</v>
      </c>
      <c r="SG23" s="38">
        <f t="shared" si="86"/>
        <v>0</v>
      </c>
      <c r="SH23" s="38">
        <f t="shared" si="86"/>
        <v>0</v>
      </c>
      <c r="SI23" s="38">
        <f t="shared" si="86"/>
        <v>0</v>
      </c>
      <c r="SJ23" s="38">
        <f t="shared" si="86"/>
        <v>0</v>
      </c>
      <c r="SK23" s="38">
        <f t="shared" si="86"/>
        <v>0</v>
      </c>
      <c r="SL23" s="38">
        <f t="shared" si="86"/>
        <v>0</v>
      </c>
      <c r="SM23" s="38">
        <f t="shared" si="86"/>
        <v>0</v>
      </c>
      <c r="SN23" s="38">
        <f t="shared" si="86"/>
        <v>0</v>
      </c>
      <c r="SO23" s="38">
        <f t="shared" si="86"/>
        <v>0</v>
      </c>
      <c r="SP23" s="38">
        <f t="shared" si="86"/>
        <v>0</v>
      </c>
      <c r="SQ23" s="38">
        <f t="shared" si="87"/>
        <v>0</v>
      </c>
      <c r="SR23" s="38">
        <f t="shared" si="87"/>
        <v>0</v>
      </c>
      <c r="SS23" s="38">
        <f t="shared" si="87"/>
        <v>0</v>
      </c>
      <c r="ST23" s="38">
        <f t="shared" si="87"/>
        <v>0</v>
      </c>
      <c r="SU23" s="38">
        <f t="shared" si="87"/>
        <v>0</v>
      </c>
      <c r="SV23" s="38">
        <f t="shared" si="87"/>
        <v>0</v>
      </c>
      <c r="SW23" s="38">
        <f t="shared" si="87"/>
        <v>0</v>
      </c>
      <c r="SX23" s="38">
        <f t="shared" si="87"/>
        <v>0</v>
      </c>
      <c r="SY23" s="38">
        <f t="shared" si="87"/>
        <v>0</v>
      </c>
      <c r="SZ23" s="38">
        <f t="shared" si="87"/>
        <v>0</v>
      </c>
      <c r="TA23" s="38">
        <f t="shared" si="88"/>
        <v>0</v>
      </c>
      <c r="TB23" s="38">
        <f t="shared" si="88"/>
        <v>0</v>
      </c>
      <c r="TC23" s="38">
        <f t="shared" si="88"/>
        <v>0</v>
      </c>
      <c r="TD23" s="38">
        <f t="shared" si="88"/>
        <v>0</v>
      </c>
      <c r="TE23" s="38">
        <f t="shared" si="88"/>
        <v>0</v>
      </c>
      <c r="TF23" s="38">
        <f t="shared" si="88"/>
        <v>0</v>
      </c>
      <c r="TG23" s="38">
        <f t="shared" si="88"/>
        <v>0</v>
      </c>
      <c r="TH23" s="38">
        <f t="shared" si="88"/>
        <v>0</v>
      </c>
      <c r="TI23" s="38">
        <f t="shared" si="88"/>
        <v>0</v>
      </c>
      <c r="TJ23" s="38">
        <f t="shared" si="88"/>
        <v>0</v>
      </c>
      <c r="TK23" s="38">
        <f t="shared" si="88"/>
        <v>0</v>
      </c>
      <c r="TL23" s="38">
        <f t="shared" si="88"/>
        <v>0</v>
      </c>
    </row>
    <row r="24" spans="1:532" s="5" customFormat="1" ht="18" customHeight="1" x14ac:dyDescent="0.25">
      <c r="A24" s="87" t="s">
        <v>73</v>
      </c>
      <c r="B24" s="85"/>
      <c r="C24" s="96"/>
      <c r="D24" s="95">
        <v>8</v>
      </c>
      <c r="E24" s="50">
        <f>D24-F24</f>
        <v>0</v>
      </c>
      <c r="F24" s="45">
        <f>NETWORKDAYS.INTL(H24,I24,1,Paramètres!$J$3:$J$143)</f>
        <v>8</v>
      </c>
      <c r="G24" s="76">
        <v>2</v>
      </c>
      <c r="H24" s="77">
        <v>45459</v>
      </c>
      <c r="I24" s="78">
        <v>45469</v>
      </c>
      <c r="J24" s="59"/>
      <c r="K24" s="38">
        <f t="shared" si="37"/>
        <v>0</v>
      </c>
      <c r="L24" s="38">
        <f t="shared" si="37"/>
        <v>0</v>
      </c>
      <c r="M24" s="38">
        <f t="shared" si="37"/>
        <v>0</v>
      </c>
      <c r="N24" s="38">
        <f t="shared" si="37"/>
        <v>0</v>
      </c>
      <c r="O24" s="38">
        <f t="shared" si="37"/>
        <v>0</v>
      </c>
      <c r="P24" s="38">
        <f t="shared" si="37"/>
        <v>0</v>
      </c>
      <c r="Q24" s="38">
        <f t="shared" si="37"/>
        <v>0</v>
      </c>
      <c r="R24" s="38">
        <f t="shared" si="37"/>
        <v>0</v>
      </c>
      <c r="S24" s="38">
        <f t="shared" si="37"/>
        <v>0</v>
      </c>
      <c r="T24" s="38">
        <f t="shared" si="37"/>
        <v>0</v>
      </c>
      <c r="U24" s="38">
        <f t="shared" si="38"/>
        <v>2</v>
      </c>
      <c r="V24" s="38">
        <f t="shared" si="38"/>
        <v>2</v>
      </c>
      <c r="W24" s="38">
        <f t="shared" si="38"/>
        <v>2</v>
      </c>
      <c r="X24" s="38">
        <f t="shared" si="38"/>
        <v>2</v>
      </c>
      <c r="Y24" s="38">
        <f t="shared" si="38"/>
        <v>2</v>
      </c>
      <c r="Z24" s="38">
        <f t="shared" si="38"/>
        <v>2</v>
      </c>
      <c r="AA24" s="38">
        <f t="shared" si="38"/>
        <v>2</v>
      </c>
      <c r="AB24" s="38">
        <f t="shared" si="38"/>
        <v>2</v>
      </c>
      <c r="AC24" s="38">
        <f t="shared" si="38"/>
        <v>0</v>
      </c>
      <c r="AD24" s="38">
        <f t="shared" si="38"/>
        <v>0</v>
      </c>
      <c r="AE24" s="38">
        <f t="shared" si="39"/>
        <v>0</v>
      </c>
      <c r="AF24" s="38">
        <f t="shared" si="39"/>
        <v>0</v>
      </c>
      <c r="AG24" s="38">
        <f t="shared" si="39"/>
        <v>0</v>
      </c>
      <c r="AH24" s="38">
        <f t="shared" si="39"/>
        <v>0</v>
      </c>
      <c r="AI24" s="38">
        <f t="shared" si="39"/>
        <v>0</v>
      </c>
      <c r="AJ24" s="38">
        <f t="shared" si="39"/>
        <v>0</v>
      </c>
      <c r="AK24" s="38">
        <f t="shared" si="39"/>
        <v>0</v>
      </c>
      <c r="AL24" s="38">
        <f t="shared" si="39"/>
        <v>0</v>
      </c>
      <c r="AM24" s="38">
        <f t="shared" si="39"/>
        <v>0</v>
      </c>
      <c r="AN24" s="38">
        <f t="shared" si="39"/>
        <v>0</v>
      </c>
      <c r="AO24" s="38">
        <f t="shared" si="40"/>
        <v>0</v>
      </c>
      <c r="AP24" s="38">
        <f t="shared" si="40"/>
        <v>0</v>
      </c>
      <c r="AQ24" s="38">
        <f t="shared" si="40"/>
        <v>0</v>
      </c>
      <c r="AR24" s="38">
        <f t="shared" si="40"/>
        <v>0</v>
      </c>
      <c r="AS24" s="38">
        <f t="shared" si="40"/>
        <v>0</v>
      </c>
      <c r="AT24" s="38">
        <f t="shared" si="40"/>
        <v>0</v>
      </c>
      <c r="AU24" s="38">
        <f t="shared" si="40"/>
        <v>0</v>
      </c>
      <c r="AV24" s="38">
        <f t="shared" si="40"/>
        <v>0</v>
      </c>
      <c r="AW24" s="38">
        <f t="shared" si="40"/>
        <v>0</v>
      </c>
      <c r="AX24" s="38">
        <f t="shared" si="40"/>
        <v>0</v>
      </c>
      <c r="AY24" s="38">
        <f t="shared" si="41"/>
        <v>0</v>
      </c>
      <c r="AZ24" s="38">
        <f t="shared" si="41"/>
        <v>0</v>
      </c>
      <c r="BA24" s="38">
        <f t="shared" si="41"/>
        <v>0</v>
      </c>
      <c r="BB24" s="38">
        <f t="shared" si="41"/>
        <v>0</v>
      </c>
      <c r="BC24" s="38">
        <f t="shared" si="41"/>
        <v>0</v>
      </c>
      <c r="BD24" s="38">
        <f t="shared" si="41"/>
        <v>0</v>
      </c>
      <c r="BE24" s="38">
        <f t="shared" si="41"/>
        <v>0</v>
      </c>
      <c r="BF24" s="38">
        <f t="shared" si="41"/>
        <v>0</v>
      </c>
      <c r="BG24" s="38">
        <f t="shared" si="41"/>
        <v>0</v>
      </c>
      <c r="BH24" s="38">
        <f t="shared" si="41"/>
        <v>0</v>
      </c>
      <c r="BI24" s="38">
        <f t="shared" si="42"/>
        <v>0</v>
      </c>
      <c r="BJ24" s="38">
        <f t="shared" si="42"/>
        <v>0</v>
      </c>
      <c r="BK24" s="38">
        <f t="shared" si="42"/>
        <v>0</v>
      </c>
      <c r="BL24" s="38">
        <f t="shared" si="42"/>
        <v>0</v>
      </c>
      <c r="BM24" s="38">
        <f t="shared" si="42"/>
        <v>0</v>
      </c>
      <c r="BN24" s="38">
        <f t="shared" si="42"/>
        <v>0</v>
      </c>
      <c r="BO24" s="38">
        <f t="shared" si="42"/>
        <v>0</v>
      </c>
      <c r="BP24" s="38">
        <f t="shared" si="42"/>
        <v>0</v>
      </c>
      <c r="BQ24" s="38">
        <f t="shared" si="42"/>
        <v>0</v>
      </c>
      <c r="BR24" s="38">
        <f t="shared" si="42"/>
        <v>0</v>
      </c>
      <c r="BS24" s="38">
        <f t="shared" si="43"/>
        <v>0</v>
      </c>
      <c r="BT24" s="38">
        <f t="shared" si="43"/>
        <v>0</v>
      </c>
      <c r="BU24" s="38">
        <f t="shared" si="43"/>
        <v>0</v>
      </c>
      <c r="BV24" s="38">
        <f t="shared" si="43"/>
        <v>0</v>
      </c>
      <c r="BW24" s="38">
        <f t="shared" si="43"/>
        <v>0</v>
      </c>
      <c r="BX24" s="38">
        <f t="shared" si="43"/>
        <v>0</v>
      </c>
      <c r="BY24" s="38">
        <f t="shared" si="43"/>
        <v>0</v>
      </c>
      <c r="BZ24" s="38">
        <f t="shared" si="43"/>
        <v>0</v>
      </c>
      <c r="CA24" s="38">
        <f t="shared" si="43"/>
        <v>0</v>
      </c>
      <c r="CB24" s="38">
        <f t="shared" si="43"/>
        <v>0</v>
      </c>
      <c r="CC24" s="38">
        <f t="shared" si="44"/>
        <v>0</v>
      </c>
      <c r="CD24" s="38">
        <f t="shared" si="44"/>
        <v>0</v>
      </c>
      <c r="CE24" s="38">
        <f t="shared" si="44"/>
        <v>0</v>
      </c>
      <c r="CF24" s="38">
        <f t="shared" si="44"/>
        <v>0</v>
      </c>
      <c r="CG24" s="38">
        <f t="shared" si="44"/>
        <v>0</v>
      </c>
      <c r="CH24" s="38">
        <f t="shared" si="44"/>
        <v>0</v>
      </c>
      <c r="CI24" s="38">
        <f t="shared" si="44"/>
        <v>0</v>
      </c>
      <c r="CJ24" s="38">
        <f t="shared" si="44"/>
        <v>0</v>
      </c>
      <c r="CK24" s="38">
        <f t="shared" si="44"/>
        <v>0</v>
      </c>
      <c r="CL24" s="38">
        <f t="shared" si="44"/>
        <v>0</v>
      </c>
      <c r="CM24" s="38">
        <f t="shared" si="45"/>
        <v>0</v>
      </c>
      <c r="CN24" s="38">
        <f t="shared" si="45"/>
        <v>0</v>
      </c>
      <c r="CO24" s="38">
        <f t="shared" si="45"/>
        <v>0</v>
      </c>
      <c r="CP24" s="38">
        <f t="shared" si="45"/>
        <v>0</v>
      </c>
      <c r="CQ24" s="38">
        <f t="shared" si="45"/>
        <v>0</v>
      </c>
      <c r="CR24" s="38">
        <f t="shared" si="45"/>
        <v>0</v>
      </c>
      <c r="CS24" s="38">
        <f t="shared" si="45"/>
        <v>0</v>
      </c>
      <c r="CT24" s="38">
        <f t="shared" si="45"/>
        <v>0</v>
      </c>
      <c r="CU24" s="38">
        <f t="shared" si="45"/>
        <v>0</v>
      </c>
      <c r="CV24" s="38">
        <f t="shared" si="45"/>
        <v>0</v>
      </c>
      <c r="CW24" s="38">
        <f t="shared" si="46"/>
        <v>0</v>
      </c>
      <c r="CX24" s="38">
        <f t="shared" si="46"/>
        <v>0</v>
      </c>
      <c r="CY24" s="38">
        <f t="shared" si="46"/>
        <v>0</v>
      </c>
      <c r="CZ24" s="38">
        <f t="shared" si="46"/>
        <v>0</v>
      </c>
      <c r="DA24" s="38">
        <f t="shared" si="46"/>
        <v>0</v>
      </c>
      <c r="DB24" s="38">
        <f t="shared" si="46"/>
        <v>0</v>
      </c>
      <c r="DC24" s="38">
        <f t="shared" si="46"/>
        <v>0</v>
      </c>
      <c r="DD24" s="38">
        <f t="shared" si="46"/>
        <v>0</v>
      </c>
      <c r="DE24" s="38">
        <f t="shared" si="46"/>
        <v>0</v>
      </c>
      <c r="DF24" s="38">
        <f t="shared" si="46"/>
        <v>0</v>
      </c>
      <c r="DG24" s="38">
        <f t="shared" si="47"/>
        <v>0</v>
      </c>
      <c r="DH24" s="38">
        <f t="shared" si="47"/>
        <v>0</v>
      </c>
      <c r="DI24" s="38">
        <f t="shared" si="47"/>
        <v>0</v>
      </c>
      <c r="DJ24" s="38">
        <f t="shared" si="47"/>
        <v>0</v>
      </c>
      <c r="DK24" s="38">
        <f t="shared" si="47"/>
        <v>0</v>
      </c>
      <c r="DL24" s="38">
        <f t="shared" si="47"/>
        <v>0</v>
      </c>
      <c r="DM24" s="38">
        <f t="shared" si="47"/>
        <v>0</v>
      </c>
      <c r="DN24" s="38">
        <f t="shared" si="47"/>
        <v>0</v>
      </c>
      <c r="DO24" s="38">
        <f t="shared" si="47"/>
        <v>0</v>
      </c>
      <c r="DP24" s="38">
        <f t="shared" si="47"/>
        <v>0</v>
      </c>
      <c r="DQ24" s="38">
        <f t="shared" si="48"/>
        <v>0</v>
      </c>
      <c r="DR24" s="38">
        <f t="shared" si="48"/>
        <v>0</v>
      </c>
      <c r="DS24" s="38">
        <f t="shared" si="48"/>
        <v>0</v>
      </c>
      <c r="DT24" s="38">
        <f t="shared" si="48"/>
        <v>0</v>
      </c>
      <c r="DU24" s="38">
        <f t="shared" si="48"/>
        <v>0</v>
      </c>
      <c r="DV24" s="38">
        <f t="shared" si="48"/>
        <v>0</v>
      </c>
      <c r="DW24" s="38">
        <f t="shared" si="48"/>
        <v>0</v>
      </c>
      <c r="DX24" s="38">
        <f t="shared" si="48"/>
        <v>0</v>
      </c>
      <c r="DY24" s="38">
        <f t="shared" si="48"/>
        <v>0</v>
      </c>
      <c r="DZ24" s="38">
        <f t="shared" si="48"/>
        <v>0</v>
      </c>
      <c r="EA24" s="38">
        <f t="shared" si="49"/>
        <v>0</v>
      </c>
      <c r="EB24" s="38">
        <f t="shared" si="49"/>
        <v>0</v>
      </c>
      <c r="EC24" s="38">
        <f t="shared" si="49"/>
        <v>0</v>
      </c>
      <c r="ED24" s="38">
        <f t="shared" si="49"/>
        <v>0</v>
      </c>
      <c r="EE24" s="38">
        <f t="shared" si="49"/>
        <v>0</v>
      </c>
      <c r="EF24" s="38">
        <f t="shared" si="49"/>
        <v>0</v>
      </c>
      <c r="EG24" s="38">
        <f t="shared" si="49"/>
        <v>0</v>
      </c>
      <c r="EH24" s="38">
        <f t="shared" si="49"/>
        <v>0</v>
      </c>
      <c r="EI24" s="38">
        <f t="shared" si="49"/>
        <v>0</v>
      </c>
      <c r="EJ24" s="38">
        <f t="shared" si="49"/>
        <v>0</v>
      </c>
      <c r="EK24" s="38">
        <f t="shared" si="50"/>
        <v>0</v>
      </c>
      <c r="EL24" s="38">
        <f t="shared" si="50"/>
        <v>0</v>
      </c>
      <c r="EM24" s="38">
        <f t="shared" si="50"/>
        <v>0</v>
      </c>
      <c r="EN24" s="38">
        <f t="shared" si="50"/>
        <v>0</v>
      </c>
      <c r="EO24" s="38">
        <f t="shared" si="50"/>
        <v>0</v>
      </c>
      <c r="EP24" s="38">
        <f t="shared" si="50"/>
        <v>0</v>
      </c>
      <c r="EQ24" s="38">
        <f t="shared" si="50"/>
        <v>0</v>
      </c>
      <c r="ER24" s="38">
        <f t="shared" si="50"/>
        <v>0</v>
      </c>
      <c r="ES24" s="38">
        <f t="shared" si="50"/>
        <v>0</v>
      </c>
      <c r="ET24" s="38">
        <f t="shared" si="50"/>
        <v>0</v>
      </c>
      <c r="EU24" s="38">
        <f t="shared" si="51"/>
        <v>0</v>
      </c>
      <c r="EV24" s="38">
        <f t="shared" si="51"/>
        <v>0</v>
      </c>
      <c r="EW24" s="38">
        <f t="shared" si="51"/>
        <v>0</v>
      </c>
      <c r="EX24" s="38">
        <f t="shared" si="51"/>
        <v>0</v>
      </c>
      <c r="EY24" s="38">
        <f t="shared" si="51"/>
        <v>0</v>
      </c>
      <c r="EZ24" s="38">
        <f t="shared" si="51"/>
        <v>0</v>
      </c>
      <c r="FA24" s="38">
        <f t="shared" si="51"/>
        <v>0</v>
      </c>
      <c r="FB24" s="38">
        <f t="shared" si="51"/>
        <v>0</v>
      </c>
      <c r="FC24" s="38">
        <f t="shared" si="51"/>
        <v>0</v>
      </c>
      <c r="FD24" s="38">
        <f t="shared" si="51"/>
        <v>0</v>
      </c>
      <c r="FE24" s="38">
        <f t="shared" si="52"/>
        <v>0</v>
      </c>
      <c r="FF24" s="38">
        <f t="shared" si="52"/>
        <v>0</v>
      </c>
      <c r="FG24" s="38">
        <f t="shared" si="52"/>
        <v>0</v>
      </c>
      <c r="FH24" s="38">
        <f t="shared" si="52"/>
        <v>0</v>
      </c>
      <c r="FI24" s="38">
        <f t="shared" si="52"/>
        <v>0</v>
      </c>
      <c r="FJ24" s="38">
        <f t="shared" si="52"/>
        <v>0</v>
      </c>
      <c r="FK24" s="38">
        <f t="shared" si="52"/>
        <v>0</v>
      </c>
      <c r="FL24" s="38">
        <f t="shared" si="52"/>
        <v>0</v>
      </c>
      <c r="FM24" s="38">
        <f t="shared" si="52"/>
        <v>0</v>
      </c>
      <c r="FN24" s="38">
        <f t="shared" si="52"/>
        <v>0</v>
      </c>
      <c r="FO24" s="38">
        <f t="shared" si="53"/>
        <v>0</v>
      </c>
      <c r="FP24" s="38">
        <f t="shared" si="53"/>
        <v>0</v>
      </c>
      <c r="FQ24" s="38">
        <f t="shared" si="53"/>
        <v>0</v>
      </c>
      <c r="FR24" s="38">
        <f t="shared" si="53"/>
        <v>0</v>
      </c>
      <c r="FS24" s="38">
        <f t="shared" si="53"/>
        <v>0</v>
      </c>
      <c r="FT24" s="38">
        <f t="shared" si="53"/>
        <v>0</v>
      </c>
      <c r="FU24" s="38">
        <f t="shared" si="53"/>
        <v>0</v>
      </c>
      <c r="FV24" s="38">
        <f t="shared" si="53"/>
        <v>0</v>
      </c>
      <c r="FW24" s="38">
        <f t="shared" si="53"/>
        <v>0</v>
      </c>
      <c r="FX24" s="38">
        <f t="shared" si="53"/>
        <v>0</v>
      </c>
      <c r="FY24" s="38">
        <f t="shared" si="54"/>
        <v>0</v>
      </c>
      <c r="FZ24" s="38">
        <f t="shared" si="54"/>
        <v>0</v>
      </c>
      <c r="GA24" s="38">
        <f t="shared" si="54"/>
        <v>0</v>
      </c>
      <c r="GB24" s="38">
        <f t="shared" si="54"/>
        <v>0</v>
      </c>
      <c r="GC24" s="38">
        <f t="shared" si="54"/>
        <v>0</v>
      </c>
      <c r="GD24" s="38">
        <f t="shared" si="54"/>
        <v>0</v>
      </c>
      <c r="GE24" s="38">
        <f t="shared" si="54"/>
        <v>0</v>
      </c>
      <c r="GF24" s="38">
        <f t="shared" si="54"/>
        <v>0</v>
      </c>
      <c r="GG24" s="38">
        <f t="shared" si="54"/>
        <v>0</v>
      </c>
      <c r="GH24" s="38">
        <f t="shared" si="54"/>
        <v>0</v>
      </c>
      <c r="GI24" s="38">
        <f t="shared" si="55"/>
        <v>0</v>
      </c>
      <c r="GJ24" s="38">
        <f t="shared" si="55"/>
        <v>0</v>
      </c>
      <c r="GK24" s="38">
        <f t="shared" si="55"/>
        <v>0</v>
      </c>
      <c r="GL24" s="38">
        <f t="shared" si="55"/>
        <v>0</v>
      </c>
      <c r="GM24" s="38">
        <f t="shared" si="55"/>
        <v>0</v>
      </c>
      <c r="GN24" s="38">
        <f t="shared" si="55"/>
        <v>0</v>
      </c>
      <c r="GO24" s="38">
        <f t="shared" si="55"/>
        <v>0</v>
      </c>
      <c r="GP24" s="38">
        <f t="shared" si="55"/>
        <v>0</v>
      </c>
      <c r="GQ24" s="38">
        <f t="shared" si="55"/>
        <v>0</v>
      </c>
      <c r="GR24" s="38">
        <f t="shared" si="55"/>
        <v>0</v>
      </c>
      <c r="GS24" s="38">
        <f t="shared" si="56"/>
        <v>0</v>
      </c>
      <c r="GT24" s="38">
        <f t="shared" si="56"/>
        <v>0</v>
      </c>
      <c r="GU24" s="38">
        <f t="shared" si="56"/>
        <v>0</v>
      </c>
      <c r="GV24" s="38">
        <f t="shared" si="56"/>
        <v>0</v>
      </c>
      <c r="GW24" s="38">
        <f t="shared" si="56"/>
        <v>0</v>
      </c>
      <c r="GX24" s="38">
        <f t="shared" si="56"/>
        <v>0</v>
      </c>
      <c r="GY24" s="38">
        <f t="shared" si="56"/>
        <v>0</v>
      </c>
      <c r="GZ24" s="38">
        <f t="shared" si="56"/>
        <v>0</v>
      </c>
      <c r="HA24" s="38">
        <f t="shared" si="56"/>
        <v>0</v>
      </c>
      <c r="HB24" s="38">
        <f t="shared" si="56"/>
        <v>0</v>
      </c>
      <c r="HC24" s="38">
        <f t="shared" si="57"/>
        <v>0</v>
      </c>
      <c r="HD24" s="38">
        <f t="shared" si="57"/>
        <v>0</v>
      </c>
      <c r="HE24" s="38">
        <f t="shared" si="57"/>
        <v>0</v>
      </c>
      <c r="HF24" s="38">
        <f t="shared" si="57"/>
        <v>0</v>
      </c>
      <c r="HG24" s="38">
        <f t="shared" si="57"/>
        <v>0</v>
      </c>
      <c r="HH24" s="38">
        <f t="shared" si="57"/>
        <v>0</v>
      </c>
      <c r="HI24" s="38">
        <f t="shared" si="57"/>
        <v>0</v>
      </c>
      <c r="HJ24" s="38">
        <f t="shared" si="57"/>
        <v>0</v>
      </c>
      <c r="HK24" s="38">
        <f t="shared" si="57"/>
        <v>0</v>
      </c>
      <c r="HL24" s="38">
        <f t="shared" si="57"/>
        <v>0</v>
      </c>
      <c r="HM24" s="38">
        <f t="shared" si="58"/>
        <v>0</v>
      </c>
      <c r="HN24" s="38">
        <f t="shared" si="58"/>
        <v>0</v>
      </c>
      <c r="HO24" s="38">
        <f t="shared" si="58"/>
        <v>0</v>
      </c>
      <c r="HP24" s="38">
        <f t="shared" si="58"/>
        <v>0</v>
      </c>
      <c r="HQ24" s="38">
        <f t="shared" si="58"/>
        <v>0</v>
      </c>
      <c r="HR24" s="38">
        <f t="shared" si="58"/>
        <v>0</v>
      </c>
      <c r="HS24" s="38">
        <f t="shared" si="58"/>
        <v>0</v>
      </c>
      <c r="HT24" s="38">
        <f t="shared" si="58"/>
        <v>0</v>
      </c>
      <c r="HU24" s="38">
        <f t="shared" si="58"/>
        <v>0</v>
      </c>
      <c r="HV24" s="38">
        <f t="shared" si="58"/>
        <v>0</v>
      </c>
      <c r="HW24" s="38">
        <f t="shared" si="59"/>
        <v>0</v>
      </c>
      <c r="HX24" s="38">
        <f t="shared" si="59"/>
        <v>0</v>
      </c>
      <c r="HY24" s="38">
        <f t="shared" si="59"/>
        <v>0</v>
      </c>
      <c r="HZ24" s="38">
        <f t="shared" si="59"/>
        <v>0</v>
      </c>
      <c r="IA24" s="38">
        <f t="shared" si="59"/>
        <v>0</v>
      </c>
      <c r="IB24" s="38">
        <f t="shared" si="59"/>
        <v>0</v>
      </c>
      <c r="IC24" s="38">
        <f t="shared" si="59"/>
        <v>0</v>
      </c>
      <c r="ID24" s="38">
        <f t="shared" si="59"/>
        <v>0</v>
      </c>
      <c r="IE24" s="38">
        <f t="shared" si="59"/>
        <v>0</v>
      </c>
      <c r="IF24" s="38">
        <f t="shared" si="59"/>
        <v>0</v>
      </c>
      <c r="IG24" s="38">
        <f t="shared" si="60"/>
        <v>0</v>
      </c>
      <c r="IH24" s="38">
        <f t="shared" si="60"/>
        <v>0</v>
      </c>
      <c r="II24" s="38">
        <f t="shared" si="60"/>
        <v>0</v>
      </c>
      <c r="IJ24" s="38">
        <f t="shared" si="60"/>
        <v>0</v>
      </c>
      <c r="IK24" s="38">
        <f t="shared" si="60"/>
        <v>0</v>
      </c>
      <c r="IL24" s="38">
        <f t="shared" si="60"/>
        <v>0</v>
      </c>
      <c r="IM24" s="38">
        <f t="shared" si="60"/>
        <v>0</v>
      </c>
      <c r="IN24" s="38">
        <f t="shared" si="60"/>
        <v>0</v>
      </c>
      <c r="IO24" s="38">
        <f t="shared" si="60"/>
        <v>0</v>
      </c>
      <c r="IP24" s="38">
        <f t="shared" si="60"/>
        <v>0</v>
      </c>
      <c r="IQ24" s="38">
        <f t="shared" si="61"/>
        <v>0</v>
      </c>
      <c r="IR24" s="38">
        <f t="shared" si="61"/>
        <v>0</v>
      </c>
      <c r="IS24" s="38">
        <f t="shared" si="61"/>
        <v>0</v>
      </c>
      <c r="IT24" s="38">
        <f t="shared" si="61"/>
        <v>0</v>
      </c>
      <c r="IU24" s="38">
        <f t="shared" si="61"/>
        <v>0</v>
      </c>
      <c r="IV24" s="38">
        <f t="shared" si="61"/>
        <v>0</v>
      </c>
      <c r="IW24" s="38">
        <f t="shared" si="61"/>
        <v>0</v>
      </c>
      <c r="IX24" s="38">
        <f t="shared" si="61"/>
        <v>0</v>
      </c>
      <c r="IY24" s="38">
        <f t="shared" si="61"/>
        <v>0</v>
      </c>
      <c r="IZ24" s="38">
        <f t="shared" si="61"/>
        <v>0</v>
      </c>
      <c r="JA24" s="38">
        <f t="shared" si="62"/>
        <v>0</v>
      </c>
      <c r="JB24" s="38">
        <f t="shared" si="62"/>
        <v>0</v>
      </c>
      <c r="JC24" s="38">
        <f t="shared" si="62"/>
        <v>0</v>
      </c>
      <c r="JD24" s="38">
        <f t="shared" si="62"/>
        <v>0</v>
      </c>
      <c r="JE24" s="38">
        <f t="shared" si="62"/>
        <v>0</v>
      </c>
      <c r="JF24" s="38">
        <f t="shared" si="62"/>
        <v>0</v>
      </c>
      <c r="JG24" s="38">
        <f t="shared" si="62"/>
        <v>0</v>
      </c>
      <c r="JH24" s="38">
        <f t="shared" si="62"/>
        <v>0</v>
      </c>
      <c r="JI24" s="38">
        <f t="shared" si="62"/>
        <v>0</v>
      </c>
      <c r="JJ24" s="38">
        <f t="shared" si="62"/>
        <v>0</v>
      </c>
      <c r="JK24" s="38">
        <f t="shared" si="63"/>
        <v>0</v>
      </c>
      <c r="JL24" s="38">
        <f t="shared" si="63"/>
        <v>0</v>
      </c>
      <c r="JM24" s="38">
        <f t="shared" si="63"/>
        <v>0</v>
      </c>
      <c r="JN24" s="38">
        <f t="shared" si="63"/>
        <v>0</v>
      </c>
      <c r="JO24" s="38">
        <f t="shared" si="63"/>
        <v>0</v>
      </c>
      <c r="JP24" s="38">
        <f t="shared" si="63"/>
        <v>0</v>
      </c>
      <c r="JQ24" s="38">
        <f t="shared" si="63"/>
        <v>0</v>
      </c>
      <c r="JR24" s="38">
        <f t="shared" si="63"/>
        <v>0</v>
      </c>
      <c r="JS24" s="38">
        <f t="shared" si="63"/>
        <v>0</v>
      </c>
      <c r="JT24" s="38">
        <f t="shared" si="63"/>
        <v>0</v>
      </c>
      <c r="JU24" s="38">
        <f t="shared" si="64"/>
        <v>0</v>
      </c>
      <c r="JV24" s="38">
        <f t="shared" si="64"/>
        <v>0</v>
      </c>
      <c r="JW24" s="38">
        <f t="shared" si="64"/>
        <v>0</v>
      </c>
      <c r="JX24" s="38">
        <f t="shared" si="64"/>
        <v>0</v>
      </c>
      <c r="JY24" s="38">
        <f t="shared" si="64"/>
        <v>0</v>
      </c>
      <c r="JZ24" s="38">
        <f t="shared" si="64"/>
        <v>0</v>
      </c>
      <c r="KA24" s="38">
        <f t="shared" si="64"/>
        <v>0</v>
      </c>
      <c r="KB24" s="38">
        <f t="shared" si="64"/>
        <v>0</v>
      </c>
      <c r="KC24" s="38">
        <f t="shared" si="64"/>
        <v>0</v>
      </c>
      <c r="KD24" s="38">
        <f t="shared" si="64"/>
        <v>0</v>
      </c>
      <c r="KE24" s="38">
        <f t="shared" si="65"/>
        <v>0</v>
      </c>
      <c r="KF24" s="38">
        <f t="shared" si="65"/>
        <v>0</v>
      </c>
      <c r="KG24" s="38">
        <f t="shared" si="65"/>
        <v>0</v>
      </c>
      <c r="KH24" s="38">
        <f t="shared" si="65"/>
        <v>0</v>
      </c>
      <c r="KI24" s="38">
        <f t="shared" si="65"/>
        <v>0</v>
      </c>
      <c r="KJ24" s="38">
        <f t="shared" si="65"/>
        <v>0</v>
      </c>
      <c r="KK24" s="38">
        <f t="shared" si="65"/>
        <v>0</v>
      </c>
      <c r="KL24" s="38">
        <f t="shared" si="65"/>
        <v>0</v>
      </c>
      <c r="KM24" s="38">
        <f t="shared" si="65"/>
        <v>0</v>
      </c>
      <c r="KN24" s="38">
        <f t="shared" si="65"/>
        <v>0</v>
      </c>
      <c r="KO24" s="38">
        <f t="shared" si="66"/>
        <v>0</v>
      </c>
      <c r="KP24" s="38">
        <f t="shared" si="66"/>
        <v>0</v>
      </c>
      <c r="KQ24" s="38">
        <f t="shared" si="66"/>
        <v>0</v>
      </c>
      <c r="KR24" s="38">
        <f t="shared" si="66"/>
        <v>0</v>
      </c>
      <c r="KS24" s="38">
        <f t="shared" si="66"/>
        <v>0</v>
      </c>
      <c r="KT24" s="38">
        <f t="shared" si="66"/>
        <v>0</v>
      </c>
      <c r="KU24" s="38">
        <f t="shared" si="66"/>
        <v>0</v>
      </c>
      <c r="KV24" s="38">
        <f t="shared" si="66"/>
        <v>0</v>
      </c>
      <c r="KW24" s="38">
        <f t="shared" si="66"/>
        <v>0</v>
      </c>
      <c r="KX24" s="38">
        <f t="shared" si="66"/>
        <v>0</v>
      </c>
      <c r="KY24" s="38">
        <f t="shared" si="67"/>
        <v>0</v>
      </c>
      <c r="KZ24" s="38">
        <f t="shared" si="67"/>
        <v>0</v>
      </c>
      <c r="LA24" s="38">
        <f t="shared" si="67"/>
        <v>0</v>
      </c>
      <c r="LB24" s="38">
        <f t="shared" si="67"/>
        <v>0</v>
      </c>
      <c r="LC24" s="38">
        <f t="shared" si="67"/>
        <v>0</v>
      </c>
      <c r="LD24" s="38">
        <f t="shared" si="67"/>
        <v>0</v>
      </c>
      <c r="LE24" s="38">
        <f t="shared" si="67"/>
        <v>0</v>
      </c>
      <c r="LF24" s="38">
        <f t="shared" si="67"/>
        <v>0</v>
      </c>
      <c r="LG24" s="38">
        <f t="shared" si="67"/>
        <v>0</v>
      </c>
      <c r="LH24" s="38">
        <f t="shared" si="67"/>
        <v>0</v>
      </c>
      <c r="LI24" s="38">
        <f t="shared" si="68"/>
        <v>0</v>
      </c>
      <c r="LJ24" s="38">
        <f t="shared" si="68"/>
        <v>0</v>
      </c>
      <c r="LK24" s="38">
        <f t="shared" si="68"/>
        <v>0</v>
      </c>
      <c r="LL24" s="38">
        <f t="shared" si="68"/>
        <v>0</v>
      </c>
      <c r="LM24" s="38">
        <f t="shared" si="68"/>
        <v>0</v>
      </c>
      <c r="LN24" s="38">
        <f t="shared" si="68"/>
        <v>0</v>
      </c>
      <c r="LO24" s="38">
        <f t="shared" si="68"/>
        <v>0</v>
      </c>
      <c r="LP24" s="38">
        <f t="shared" si="68"/>
        <v>0</v>
      </c>
      <c r="LQ24" s="38">
        <f t="shared" si="68"/>
        <v>0</v>
      </c>
      <c r="LR24" s="38">
        <f t="shared" si="68"/>
        <v>0</v>
      </c>
      <c r="LS24" s="38">
        <f t="shared" si="69"/>
        <v>0</v>
      </c>
      <c r="LT24" s="38">
        <f t="shared" si="69"/>
        <v>0</v>
      </c>
      <c r="LU24" s="38">
        <f t="shared" si="69"/>
        <v>0</v>
      </c>
      <c r="LV24" s="38">
        <f t="shared" si="69"/>
        <v>0</v>
      </c>
      <c r="LW24" s="38">
        <f t="shared" si="69"/>
        <v>0</v>
      </c>
      <c r="LX24" s="38">
        <f t="shared" si="69"/>
        <v>0</v>
      </c>
      <c r="LY24" s="38">
        <f t="shared" si="69"/>
        <v>0</v>
      </c>
      <c r="LZ24" s="38">
        <f t="shared" si="69"/>
        <v>0</v>
      </c>
      <c r="MA24" s="38">
        <f t="shared" si="69"/>
        <v>0</v>
      </c>
      <c r="MB24" s="38">
        <f t="shared" si="69"/>
        <v>0</v>
      </c>
      <c r="MC24" s="38">
        <f t="shared" si="70"/>
        <v>0</v>
      </c>
      <c r="MD24" s="38">
        <f t="shared" si="70"/>
        <v>0</v>
      </c>
      <c r="ME24" s="38">
        <f t="shared" si="70"/>
        <v>0</v>
      </c>
      <c r="MF24" s="38">
        <f t="shared" si="70"/>
        <v>0</v>
      </c>
      <c r="MG24" s="38">
        <f t="shared" si="70"/>
        <v>0</v>
      </c>
      <c r="MH24" s="38">
        <f t="shared" si="70"/>
        <v>0</v>
      </c>
      <c r="MI24" s="38">
        <f t="shared" si="70"/>
        <v>0</v>
      </c>
      <c r="MJ24" s="38">
        <f t="shared" si="70"/>
        <v>0</v>
      </c>
      <c r="MK24" s="38">
        <f t="shared" si="70"/>
        <v>0</v>
      </c>
      <c r="ML24" s="38">
        <f t="shared" si="70"/>
        <v>0</v>
      </c>
      <c r="MM24" s="38">
        <f t="shared" si="71"/>
        <v>0</v>
      </c>
      <c r="MN24" s="38">
        <f t="shared" si="71"/>
        <v>0</v>
      </c>
      <c r="MO24" s="38">
        <f t="shared" si="71"/>
        <v>0</v>
      </c>
      <c r="MP24" s="38">
        <f t="shared" si="71"/>
        <v>0</v>
      </c>
      <c r="MQ24" s="38">
        <f t="shared" si="71"/>
        <v>0</v>
      </c>
      <c r="MR24" s="38">
        <f t="shared" si="71"/>
        <v>0</v>
      </c>
      <c r="MS24" s="38">
        <f t="shared" si="71"/>
        <v>0</v>
      </c>
      <c r="MT24" s="38">
        <f t="shared" si="71"/>
        <v>0</v>
      </c>
      <c r="MU24" s="38">
        <f t="shared" si="71"/>
        <v>0</v>
      </c>
      <c r="MV24" s="38">
        <f t="shared" si="71"/>
        <v>0</v>
      </c>
      <c r="MW24" s="38">
        <f t="shared" si="72"/>
        <v>0</v>
      </c>
      <c r="MX24" s="38">
        <f t="shared" si="72"/>
        <v>0</v>
      </c>
      <c r="MY24" s="38">
        <f t="shared" si="72"/>
        <v>0</v>
      </c>
      <c r="MZ24" s="38">
        <f t="shared" si="72"/>
        <v>0</v>
      </c>
      <c r="NA24" s="38">
        <f t="shared" si="72"/>
        <v>0</v>
      </c>
      <c r="NB24" s="38">
        <f t="shared" si="72"/>
        <v>0</v>
      </c>
      <c r="NC24" s="38">
        <f t="shared" si="72"/>
        <v>0</v>
      </c>
      <c r="ND24" s="38">
        <f t="shared" si="72"/>
        <v>0</v>
      </c>
      <c r="NE24" s="38">
        <f t="shared" si="72"/>
        <v>0</v>
      </c>
      <c r="NF24" s="38">
        <f t="shared" si="72"/>
        <v>0</v>
      </c>
      <c r="NG24" s="38">
        <f t="shared" si="73"/>
        <v>0</v>
      </c>
      <c r="NH24" s="38">
        <f t="shared" si="73"/>
        <v>0</v>
      </c>
      <c r="NI24" s="38">
        <f t="shared" si="73"/>
        <v>0</v>
      </c>
      <c r="NJ24" s="38">
        <f t="shared" si="73"/>
        <v>0</v>
      </c>
      <c r="NK24" s="38">
        <f t="shared" si="73"/>
        <v>0</v>
      </c>
      <c r="NL24" s="38">
        <f t="shared" si="73"/>
        <v>0</v>
      </c>
      <c r="NM24" s="38">
        <f t="shared" si="73"/>
        <v>0</v>
      </c>
      <c r="NN24" s="38">
        <f t="shared" si="73"/>
        <v>0</v>
      </c>
      <c r="NO24" s="38">
        <f t="shared" si="73"/>
        <v>0</v>
      </c>
      <c r="NP24" s="38">
        <f t="shared" si="73"/>
        <v>0</v>
      </c>
      <c r="NQ24" s="38">
        <f t="shared" si="74"/>
        <v>0</v>
      </c>
      <c r="NR24" s="38">
        <f t="shared" si="74"/>
        <v>0</v>
      </c>
      <c r="NS24" s="38">
        <f t="shared" si="74"/>
        <v>0</v>
      </c>
      <c r="NT24" s="38">
        <f t="shared" si="74"/>
        <v>0</v>
      </c>
      <c r="NU24" s="38">
        <f t="shared" si="74"/>
        <v>0</v>
      </c>
      <c r="NV24" s="38">
        <f t="shared" si="74"/>
        <v>0</v>
      </c>
      <c r="NW24" s="38">
        <f t="shared" si="74"/>
        <v>0</v>
      </c>
      <c r="NX24" s="38">
        <f t="shared" si="74"/>
        <v>0</v>
      </c>
      <c r="NY24" s="38">
        <f t="shared" si="74"/>
        <v>0</v>
      </c>
      <c r="NZ24" s="38">
        <f t="shared" si="74"/>
        <v>0</v>
      </c>
      <c r="OA24" s="38">
        <f t="shared" si="75"/>
        <v>0</v>
      </c>
      <c r="OB24" s="38">
        <f t="shared" si="75"/>
        <v>0</v>
      </c>
      <c r="OC24" s="38">
        <f t="shared" si="75"/>
        <v>0</v>
      </c>
      <c r="OD24" s="38">
        <f t="shared" si="75"/>
        <v>0</v>
      </c>
      <c r="OE24" s="38">
        <f t="shared" si="75"/>
        <v>0</v>
      </c>
      <c r="OF24" s="38">
        <f t="shared" si="75"/>
        <v>0</v>
      </c>
      <c r="OG24" s="38">
        <f t="shared" si="75"/>
        <v>0</v>
      </c>
      <c r="OH24" s="38">
        <f t="shared" si="75"/>
        <v>0</v>
      </c>
      <c r="OI24" s="38">
        <f t="shared" si="75"/>
        <v>0</v>
      </c>
      <c r="OJ24" s="38">
        <f t="shared" si="75"/>
        <v>0</v>
      </c>
      <c r="OK24" s="38">
        <f t="shared" si="76"/>
        <v>0</v>
      </c>
      <c r="OL24" s="38">
        <f t="shared" si="76"/>
        <v>0</v>
      </c>
      <c r="OM24" s="38">
        <f t="shared" si="76"/>
        <v>0</v>
      </c>
      <c r="ON24" s="38">
        <f t="shared" si="76"/>
        <v>0</v>
      </c>
      <c r="OO24" s="38">
        <f t="shared" si="76"/>
        <v>0</v>
      </c>
      <c r="OP24" s="38">
        <f t="shared" si="76"/>
        <v>0</v>
      </c>
      <c r="OQ24" s="38">
        <f t="shared" si="76"/>
        <v>0</v>
      </c>
      <c r="OR24" s="38">
        <f t="shared" si="76"/>
        <v>0</v>
      </c>
      <c r="OS24" s="38">
        <f t="shared" si="76"/>
        <v>0</v>
      </c>
      <c r="OT24" s="38">
        <f t="shared" si="76"/>
        <v>0</v>
      </c>
      <c r="OU24" s="38">
        <f t="shared" si="77"/>
        <v>0</v>
      </c>
      <c r="OV24" s="38">
        <f t="shared" si="77"/>
        <v>0</v>
      </c>
      <c r="OW24" s="38">
        <f t="shared" si="77"/>
        <v>0</v>
      </c>
      <c r="OX24" s="38">
        <f t="shared" si="77"/>
        <v>0</v>
      </c>
      <c r="OY24" s="38">
        <f t="shared" si="77"/>
        <v>0</v>
      </c>
      <c r="OZ24" s="38">
        <f t="shared" si="77"/>
        <v>0</v>
      </c>
      <c r="PA24" s="38">
        <f t="shared" si="77"/>
        <v>0</v>
      </c>
      <c r="PB24" s="38">
        <f t="shared" si="77"/>
        <v>0</v>
      </c>
      <c r="PC24" s="38">
        <f t="shared" si="77"/>
        <v>0</v>
      </c>
      <c r="PD24" s="38">
        <f t="shared" si="77"/>
        <v>0</v>
      </c>
      <c r="PE24" s="38">
        <f t="shared" si="78"/>
        <v>0</v>
      </c>
      <c r="PF24" s="38">
        <f t="shared" si="78"/>
        <v>0</v>
      </c>
      <c r="PG24" s="38">
        <f t="shared" si="78"/>
        <v>0</v>
      </c>
      <c r="PH24" s="38">
        <f t="shared" si="78"/>
        <v>0</v>
      </c>
      <c r="PI24" s="38">
        <f t="shared" si="78"/>
        <v>0</v>
      </c>
      <c r="PJ24" s="38">
        <f t="shared" si="78"/>
        <v>0</v>
      </c>
      <c r="PK24" s="38">
        <f t="shared" si="78"/>
        <v>0</v>
      </c>
      <c r="PL24" s="38">
        <f t="shared" si="78"/>
        <v>0</v>
      </c>
      <c r="PM24" s="38">
        <f t="shared" si="78"/>
        <v>0</v>
      </c>
      <c r="PN24" s="38">
        <f t="shared" si="78"/>
        <v>0</v>
      </c>
      <c r="PO24" s="38">
        <f t="shared" si="79"/>
        <v>0</v>
      </c>
      <c r="PP24" s="38">
        <f t="shared" si="79"/>
        <v>0</v>
      </c>
      <c r="PQ24" s="38">
        <f t="shared" si="79"/>
        <v>0</v>
      </c>
      <c r="PR24" s="38">
        <f t="shared" si="79"/>
        <v>0</v>
      </c>
      <c r="PS24" s="38">
        <f t="shared" si="79"/>
        <v>0</v>
      </c>
      <c r="PT24" s="38">
        <f t="shared" si="79"/>
        <v>0</v>
      </c>
      <c r="PU24" s="38">
        <f t="shared" si="79"/>
        <v>0</v>
      </c>
      <c r="PV24" s="38">
        <f t="shared" si="79"/>
        <v>0</v>
      </c>
      <c r="PW24" s="38">
        <f t="shared" si="79"/>
        <v>0</v>
      </c>
      <c r="PX24" s="38">
        <f t="shared" si="79"/>
        <v>0</v>
      </c>
      <c r="PY24" s="38">
        <f t="shared" si="80"/>
        <v>0</v>
      </c>
      <c r="PZ24" s="38">
        <f t="shared" si="80"/>
        <v>0</v>
      </c>
      <c r="QA24" s="38">
        <f t="shared" si="80"/>
        <v>0</v>
      </c>
      <c r="QB24" s="38">
        <f t="shared" si="80"/>
        <v>0</v>
      </c>
      <c r="QC24" s="38">
        <f t="shared" si="80"/>
        <v>0</v>
      </c>
      <c r="QD24" s="38">
        <f t="shared" si="80"/>
        <v>0</v>
      </c>
      <c r="QE24" s="38">
        <f t="shared" si="80"/>
        <v>0</v>
      </c>
      <c r="QF24" s="38">
        <f t="shared" si="80"/>
        <v>0</v>
      </c>
      <c r="QG24" s="38">
        <f t="shared" si="80"/>
        <v>0</v>
      </c>
      <c r="QH24" s="38">
        <f t="shared" si="80"/>
        <v>0</v>
      </c>
      <c r="QI24" s="38">
        <f t="shared" si="81"/>
        <v>0</v>
      </c>
      <c r="QJ24" s="38">
        <f t="shared" si="81"/>
        <v>0</v>
      </c>
      <c r="QK24" s="38">
        <f t="shared" si="81"/>
        <v>0</v>
      </c>
      <c r="QL24" s="38">
        <f t="shared" si="81"/>
        <v>0</v>
      </c>
      <c r="QM24" s="38">
        <f t="shared" si="81"/>
        <v>0</v>
      </c>
      <c r="QN24" s="38">
        <f t="shared" si="81"/>
        <v>0</v>
      </c>
      <c r="QO24" s="38">
        <f t="shared" si="81"/>
        <v>0</v>
      </c>
      <c r="QP24" s="38">
        <f t="shared" si="81"/>
        <v>0</v>
      </c>
      <c r="QQ24" s="38">
        <f t="shared" si="81"/>
        <v>0</v>
      </c>
      <c r="QR24" s="38">
        <f t="shared" si="81"/>
        <v>0</v>
      </c>
      <c r="QS24" s="38">
        <f t="shared" si="82"/>
        <v>0</v>
      </c>
      <c r="QT24" s="38">
        <f t="shared" si="82"/>
        <v>0</v>
      </c>
      <c r="QU24" s="38">
        <f t="shared" si="82"/>
        <v>0</v>
      </c>
      <c r="QV24" s="38">
        <f t="shared" si="82"/>
        <v>0</v>
      </c>
      <c r="QW24" s="38">
        <f t="shared" si="82"/>
        <v>0</v>
      </c>
      <c r="QX24" s="38">
        <f t="shared" si="82"/>
        <v>0</v>
      </c>
      <c r="QY24" s="38">
        <f t="shared" si="82"/>
        <v>0</v>
      </c>
      <c r="QZ24" s="38">
        <f t="shared" si="82"/>
        <v>0</v>
      </c>
      <c r="RA24" s="38">
        <f t="shared" si="82"/>
        <v>0</v>
      </c>
      <c r="RB24" s="38">
        <f t="shared" si="82"/>
        <v>0</v>
      </c>
      <c r="RC24" s="38">
        <f t="shared" si="83"/>
        <v>0</v>
      </c>
      <c r="RD24" s="38">
        <f t="shared" si="83"/>
        <v>0</v>
      </c>
      <c r="RE24" s="38">
        <f t="shared" si="83"/>
        <v>0</v>
      </c>
      <c r="RF24" s="38">
        <f t="shared" si="83"/>
        <v>0</v>
      </c>
      <c r="RG24" s="38">
        <f t="shared" si="83"/>
        <v>0</v>
      </c>
      <c r="RH24" s="38">
        <f t="shared" si="83"/>
        <v>0</v>
      </c>
      <c r="RI24" s="38">
        <f t="shared" si="83"/>
        <v>0</v>
      </c>
      <c r="RJ24" s="38">
        <f t="shared" si="83"/>
        <v>0</v>
      </c>
      <c r="RK24" s="38">
        <f t="shared" si="83"/>
        <v>0</v>
      </c>
      <c r="RL24" s="38">
        <f t="shared" si="83"/>
        <v>0</v>
      </c>
      <c r="RM24" s="38">
        <f t="shared" si="84"/>
        <v>0</v>
      </c>
      <c r="RN24" s="38">
        <f t="shared" si="84"/>
        <v>0</v>
      </c>
      <c r="RO24" s="38">
        <f t="shared" si="84"/>
        <v>0</v>
      </c>
      <c r="RP24" s="38">
        <f t="shared" si="84"/>
        <v>0</v>
      </c>
      <c r="RQ24" s="38">
        <f t="shared" si="84"/>
        <v>0</v>
      </c>
      <c r="RR24" s="38">
        <f t="shared" si="84"/>
        <v>0</v>
      </c>
      <c r="RS24" s="38">
        <f t="shared" si="84"/>
        <v>0</v>
      </c>
      <c r="RT24" s="38">
        <f t="shared" si="84"/>
        <v>0</v>
      </c>
      <c r="RU24" s="38">
        <f t="shared" si="84"/>
        <v>0</v>
      </c>
      <c r="RV24" s="38">
        <f t="shared" si="84"/>
        <v>0</v>
      </c>
      <c r="RW24" s="38">
        <f t="shared" si="85"/>
        <v>0</v>
      </c>
      <c r="RX24" s="38">
        <f t="shared" si="85"/>
        <v>0</v>
      </c>
      <c r="RY24" s="38">
        <f t="shared" si="85"/>
        <v>0</v>
      </c>
      <c r="RZ24" s="38">
        <f t="shared" si="85"/>
        <v>0</v>
      </c>
      <c r="SA24" s="38">
        <f t="shared" si="85"/>
        <v>0</v>
      </c>
      <c r="SB24" s="38">
        <f t="shared" si="85"/>
        <v>0</v>
      </c>
      <c r="SC24" s="38">
        <f t="shared" si="85"/>
        <v>0</v>
      </c>
      <c r="SD24" s="38">
        <f t="shared" si="85"/>
        <v>0</v>
      </c>
      <c r="SE24" s="38">
        <f t="shared" si="85"/>
        <v>0</v>
      </c>
      <c r="SF24" s="38">
        <f t="shared" si="85"/>
        <v>0</v>
      </c>
      <c r="SG24" s="38">
        <f t="shared" si="86"/>
        <v>0</v>
      </c>
      <c r="SH24" s="38">
        <f t="shared" si="86"/>
        <v>0</v>
      </c>
      <c r="SI24" s="38">
        <f t="shared" si="86"/>
        <v>0</v>
      </c>
      <c r="SJ24" s="38">
        <f t="shared" si="86"/>
        <v>0</v>
      </c>
      <c r="SK24" s="38">
        <f t="shared" si="86"/>
        <v>0</v>
      </c>
      <c r="SL24" s="38">
        <f t="shared" si="86"/>
        <v>0</v>
      </c>
      <c r="SM24" s="38">
        <f t="shared" si="86"/>
        <v>0</v>
      </c>
      <c r="SN24" s="38">
        <f t="shared" si="86"/>
        <v>0</v>
      </c>
      <c r="SO24" s="38">
        <f t="shared" si="86"/>
        <v>0</v>
      </c>
      <c r="SP24" s="38">
        <f t="shared" si="86"/>
        <v>0</v>
      </c>
      <c r="SQ24" s="38">
        <f t="shared" si="87"/>
        <v>0</v>
      </c>
      <c r="SR24" s="38">
        <f t="shared" si="87"/>
        <v>0</v>
      </c>
      <c r="SS24" s="38">
        <f t="shared" si="87"/>
        <v>0</v>
      </c>
      <c r="ST24" s="38">
        <f t="shared" si="87"/>
        <v>0</v>
      </c>
      <c r="SU24" s="38">
        <f t="shared" si="87"/>
        <v>0</v>
      </c>
      <c r="SV24" s="38">
        <f t="shared" si="87"/>
        <v>0</v>
      </c>
      <c r="SW24" s="38">
        <f t="shared" si="87"/>
        <v>0</v>
      </c>
      <c r="SX24" s="38">
        <f t="shared" si="87"/>
        <v>0</v>
      </c>
      <c r="SY24" s="38">
        <f t="shared" si="87"/>
        <v>0</v>
      </c>
      <c r="SZ24" s="38">
        <f t="shared" si="87"/>
        <v>0</v>
      </c>
      <c r="TA24" s="38">
        <f t="shared" si="88"/>
        <v>0</v>
      </c>
      <c r="TB24" s="38">
        <f t="shared" si="88"/>
        <v>0</v>
      </c>
      <c r="TC24" s="38">
        <f t="shared" si="88"/>
        <v>0</v>
      </c>
      <c r="TD24" s="38">
        <f t="shared" si="88"/>
        <v>0</v>
      </c>
      <c r="TE24" s="38">
        <f t="shared" si="88"/>
        <v>0</v>
      </c>
      <c r="TF24" s="38">
        <f t="shared" si="88"/>
        <v>0</v>
      </c>
      <c r="TG24" s="38">
        <f t="shared" si="88"/>
        <v>0</v>
      </c>
      <c r="TH24" s="38">
        <f t="shared" si="88"/>
        <v>0</v>
      </c>
      <c r="TI24" s="38">
        <f t="shared" si="88"/>
        <v>0</v>
      </c>
      <c r="TJ24" s="38">
        <f t="shared" si="88"/>
        <v>0</v>
      </c>
      <c r="TK24" s="38">
        <f t="shared" si="88"/>
        <v>0</v>
      </c>
      <c r="TL24" s="38">
        <f t="shared" si="88"/>
        <v>0</v>
      </c>
    </row>
    <row r="25" spans="1:532" s="5" customFormat="1" ht="18" customHeight="1" x14ac:dyDescent="0.25">
      <c r="A25" s="87" t="s">
        <v>69</v>
      </c>
      <c r="B25" s="85"/>
      <c r="C25" s="96"/>
      <c r="D25" s="95">
        <v>3</v>
      </c>
      <c r="E25" s="50">
        <f>D25-F25</f>
        <v>0</v>
      </c>
      <c r="F25" s="45">
        <f>NETWORKDAYS.INTL(H25,I25,1,Paramètres!$J$3:$J$143)</f>
        <v>3</v>
      </c>
      <c r="G25" s="76">
        <v>1</v>
      </c>
      <c r="H25" s="77">
        <v>45460</v>
      </c>
      <c r="I25" s="78">
        <v>45462</v>
      </c>
      <c r="J25" s="59"/>
      <c r="K25" s="38">
        <f t="shared" si="37"/>
        <v>0</v>
      </c>
      <c r="L25" s="38">
        <f t="shared" si="37"/>
        <v>0</v>
      </c>
      <c r="M25" s="38">
        <f t="shared" si="37"/>
        <v>0</v>
      </c>
      <c r="N25" s="38">
        <f t="shared" si="37"/>
        <v>0</v>
      </c>
      <c r="O25" s="38">
        <f t="shared" si="37"/>
        <v>0</v>
      </c>
      <c r="P25" s="38">
        <f t="shared" si="37"/>
        <v>0</v>
      </c>
      <c r="Q25" s="38">
        <f t="shared" si="37"/>
        <v>0</v>
      </c>
      <c r="R25" s="38">
        <f t="shared" si="37"/>
        <v>0</v>
      </c>
      <c r="S25" s="38">
        <f t="shared" si="37"/>
        <v>0</v>
      </c>
      <c r="T25" s="38">
        <f t="shared" si="37"/>
        <v>0</v>
      </c>
      <c r="U25" s="38">
        <f t="shared" si="38"/>
        <v>1</v>
      </c>
      <c r="V25" s="38">
        <f t="shared" si="38"/>
        <v>1</v>
      </c>
      <c r="W25" s="38">
        <f t="shared" si="38"/>
        <v>1</v>
      </c>
      <c r="X25" s="38">
        <f t="shared" si="38"/>
        <v>0</v>
      </c>
      <c r="Y25" s="38">
        <f t="shared" si="38"/>
        <v>0</v>
      </c>
      <c r="Z25" s="38">
        <f t="shared" si="38"/>
        <v>0</v>
      </c>
      <c r="AA25" s="38">
        <f t="shared" si="38"/>
        <v>0</v>
      </c>
      <c r="AB25" s="38">
        <f t="shared" si="38"/>
        <v>0</v>
      </c>
      <c r="AC25" s="38">
        <f t="shared" si="38"/>
        <v>0</v>
      </c>
      <c r="AD25" s="38">
        <f t="shared" si="38"/>
        <v>0</v>
      </c>
      <c r="AE25" s="38">
        <f t="shared" si="39"/>
        <v>0</v>
      </c>
      <c r="AF25" s="38">
        <f t="shared" si="39"/>
        <v>0</v>
      </c>
      <c r="AG25" s="38">
        <f t="shared" si="39"/>
        <v>0</v>
      </c>
      <c r="AH25" s="38">
        <f t="shared" si="39"/>
        <v>0</v>
      </c>
      <c r="AI25" s="38">
        <f t="shared" si="39"/>
        <v>0</v>
      </c>
      <c r="AJ25" s="38">
        <f t="shared" si="39"/>
        <v>0</v>
      </c>
      <c r="AK25" s="38">
        <f t="shared" si="39"/>
        <v>0</v>
      </c>
      <c r="AL25" s="38">
        <f t="shared" si="39"/>
        <v>0</v>
      </c>
      <c r="AM25" s="38">
        <f t="shared" si="39"/>
        <v>0</v>
      </c>
      <c r="AN25" s="38">
        <f t="shared" si="39"/>
        <v>0</v>
      </c>
      <c r="AO25" s="38">
        <f t="shared" si="40"/>
        <v>0</v>
      </c>
      <c r="AP25" s="38">
        <f t="shared" si="40"/>
        <v>0</v>
      </c>
      <c r="AQ25" s="38">
        <f t="shared" si="40"/>
        <v>0</v>
      </c>
      <c r="AR25" s="38">
        <f t="shared" si="40"/>
        <v>0</v>
      </c>
      <c r="AS25" s="38">
        <f t="shared" si="40"/>
        <v>0</v>
      </c>
      <c r="AT25" s="38">
        <f t="shared" si="40"/>
        <v>0</v>
      </c>
      <c r="AU25" s="38">
        <f t="shared" si="40"/>
        <v>0</v>
      </c>
      <c r="AV25" s="38">
        <f t="shared" si="40"/>
        <v>0</v>
      </c>
      <c r="AW25" s="38">
        <f t="shared" si="40"/>
        <v>0</v>
      </c>
      <c r="AX25" s="38">
        <f t="shared" si="40"/>
        <v>0</v>
      </c>
      <c r="AY25" s="38">
        <f t="shared" si="41"/>
        <v>0</v>
      </c>
      <c r="AZ25" s="38">
        <f t="shared" si="41"/>
        <v>0</v>
      </c>
      <c r="BA25" s="38">
        <f t="shared" si="41"/>
        <v>0</v>
      </c>
      <c r="BB25" s="38">
        <f t="shared" si="41"/>
        <v>0</v>
      </c>
      <c r="BC25" s="38">
        <f t="shared" si="41"/>
        <v>0</v>
      </c>
      <c r="BD25" s="38">
        <f t="shared" si="41"/>
        <v>0</v>
      </c>
      <c r="BE25" s="38">
        <f t="shared" si="41"/>
        <v>0</v>
      </c>
      <c r="BF25" s="38">
        <f t="shared" si="41"/>
        <v>0</v>
      </c>
      <c r="BG25" s="38">
        <f t="shared" si="41"/>
        <v>0</v>
      </c>
      <c r="BH25" s="38">
        <f t="shared" si="41"/>
        <v>0</v>
      </c>
      <c r="BI25" s="38">
        <f t="shared" si="42"/>
        <v>0</v>
      </c>
      <c r="BJ25" s="38">
        <f t="shared" si="42"/>
        <v>0</v>
      </c>
      <c r="BK25" s="38">
        <f t="shared" si="42"/>
        <v>0</v>
      </c>
      <c r="BL25" s="38">
        <f t="shared" si="42"/>
        <v>0</v>
      </c>
      <c r="BM25" s="38">
        <f t="shared" si="42"/>
        <v>0</v>
      </c>
      <c r="BN25" s="38">
        <f t="shared" si="42"/>
        <v>0</v>
      </c>
      <c r="BO25" s="38">
        <f t="shared" si="42"/>
        <v>0</v>
      </c>
      <c r="BP25" s="38">
        <f t="shared" si="42"/>
        <v>0</v>
      </c>
      <c r="BQ25" s="38">
        <f t="shared" si="42"/>
        <v>0</v>
      </c>
      <c r="BR25" s="38">
        <f t="shared" si="42"/>
        <v>0</v>
      </c>
      <c r="BS25" s="38">
        <f t="shared" si="43"/>
        <v>0</v>
      </c>
      <c r="BT25" s="38">
        <f t="shared" si="43"/>
        <v>0</v>
      </c>
      <c r="BU25" s="38">
        <f t="shared" si="43"/>
        <v>0</v>
      </c>
      <c r="BV25" s="38">
        <f t="shared" si="43"/>
        <v>0</v>
      </c>
      <c r="BW25" s="38">
        <f t="shared" si="43"/>
        <v>0</v>
      </c>
      <c r="BX25" s="38">
        <f t="shared" si="43"/>
        <v>0</v>
      </c>
      <c r="BY25" s="38">
        <f t="shared" si="43"/>
        <v>0</v>
      </c>
      <c r="BZ25" s="38">
        <f t="shared" si="43"/>
        <v>0</v>
      </c>
      <c r="CA25" s="38">
        <f t="shared" si="43"/>
        <v>0</v>
      </c>
      <c r="CB25" s="38">
        <f t="shared" si="43"/>
        <v>0</v>
      </c>
      <c r="CC25" s="38">
        <f t="shared" si="44"/>
        <v>0</v>
      </c>
      <c r="CD25" s="38">
        <f t="shared" si="44"/>
        <v>0</v>
      </c>
      <c r="CE25" s="38">
        <f t="shared" si="44"/>
        <v>0</v>
      </c>
      <c r="CF25" s="38">
        <f t="shared" si="44"/>
        <v>0</v>
      </c>
      <c r="CG25" s="38">
        <f t="shared" si="44"/>
        <v>0</v>
      </c>
      <c r="CH25" s="38">
        <f t="shared" si="44"/>
        <v>0</v>
      </c>
      <c r="CI25" s="38">
        <f t="shared" si="44"/>
        <v>0</v>
      </c>
      <c r="CJ25" s="38">
        <f t="shared" si="44"/>
        <v>0</v>
      </c>
      <c r="CK25" s="38">
        <f t="shared" si="44"/>
        <v>0</v>
      </c>
      <c r="CL25" s="38">
        <f t="shared" si="44"/>
        <v>0</v>
      </c>
      <c r="CM25" s="38">
        <f t="shared" si="45"/>
        <v>0</v>
      </c>
      <c r="CN25" s="38">
        <f t="shared" si="45"/>
        <v>0</v>
      </c>
      <c r="CO25" s="38">
        <f t="shared" si="45"/>
        <v>0</v>
      </c>
      <c r="CP25" s="38">
        <f t="shared" si="45"/>
        <v>0</v>
      </c>
      <c r="CQ25" s="38">
        <f t="shared" si="45"/>
        <v>0</v>
      </c>
      <c r="CR25" s="38">
        <f t="shared" si="45"/>
        <v>0</v>
      </c>
      <c r="CS25" s="38">
        <f t="shared" si="45"/>
        <v>0</v>
      </c>
      <c r="CT25" s="38">
        <f t="shared" si="45"/>
        <v>0</v>
      </c>
      <c r="CU25" s="38">
        <f t="shared" si="45"/>
        <v>0</v>
      </c>
      <c r="CV25" s="38">
        <f t="shared" si="45"/>
        <v>0</v>
      </c>
      <c r="CW25" s="38">
        <f t="shared" si="46"/>
        <v>0</v>
      </c>
      <c r="CX25" s="38">
        <f t="shared" si="46"/>
        <v>0</v>
      </c>
      <c r="CY25" s="38">
        <f t="shared" si="46"/>
        <v>0</v>
      </c>
      <c r="CZ25" s="38">
        <f t="shared" si="46"/>
        <v>0</v>
      </c>
      <c r="DA25" s="38">
        <f t="shared" si="46"/>
        <v>0</v>
      </c>
      <c r="DB25" s="38">
        <f t="shared" si="46"/>
        <v>0</v>
      </c>
      <c r="DC25" s="38">
        <f t="shared" si="46"/>
        <v>0</v>
      </c>
      <c r="DD25" s="38">
        <f t="shared" si="46"/>
        <v>0</v>
      </c>
      <c r="DE25" s="38">
        <f t="shared" si="46"/>
        <v>0</v>
      </c>
      <c r="DF25" s="38">
        <f t="shared" si="46"/>
        <v>0</v>
      </c>
      <c r="DG25" s="38">
        <f t="shared" si="47"/>
        <v>0</v>
      </c>
      <c r="DH25" s="38">
        <f t="shared" si="47"/>
        <v>0</v>
      </c>
      <c r="DI25" s="38">
        <f t="shared" si="47"/>
        <v>0</v>
      </c>
      <c r="DJ25" s="38">
        <f t="shared" si="47"/>
        <v>0</v>
      </c>
      <c r="DK25" s="38">
        <f t="shared" si="47"/>
        <v>0</v>
      </c>
      <c r="DL25" s="38">
        <f t="shared" si="47"/>
        <v>0</v>
      </c>
      <c r="DM25" s="38">
        <f t="shared" si="47"/>
        <v>0</v>
      </c>
      <c r="DN25" s="38">
        <f t="shared" si="47"/>
        <v>0</v>
      </c>
      <c r="DO25" s="38">
        <f t="shared" si="47"/>
        <v>0</v>
      </c>
      <c r="DP25" s="38">
        <f t="shared" si="47"/>
        <v>0</v>
      </c>
      <c r="DQ25" s="38">
        <f t="shared" si="48"/>
        <v>0</v>
      </c>
      <c r="DR25" s="38">
        <f t="shared" si="48"/>
        <v>0</v>
      </c>
      <c r="DS25" s="38">
        <f t="shared" si="48"/>
        <v>0</v>
      </c>
      <c r="DT25" s="38">
        <f t="shared" si="48"/>
        <v>0</v>
      </c>
      <c r="DU25" s="38">
        <f t="shared" si="48"/>
        <v>0</v>
      </c>
      <c r="DV25" s="38">
        <f t="shared" si="48"/>
        <v>0</v>
      </c>
      <c r="DW25" s="38">
        <f t="shared" si="48"/>
        <v>0</v>
      </c>
      <c r="DX25" s="38">
        <f t="shared" si="48"/>
        <v>0</v>
      </c>
      <c r="DY25" s="38">
        <f t="shared" si="48"/>
        <v>0</v>
      </c>
      <c r="DZ25" s="38">
        <f t="shared" si="48"/>
        <v>0</v>
      </c>
      <c r="EA25" s="38">
        <f t="shared" si="49"/>
        <v>0</v>
      </c>
      <c r="EB25" s="38">
        <f t="shared" si="49"/>
        <v>0</v>
      </c>
      <c r="EC25" s="38">
        <f t="shared" si="49"/>
        <v>0</v>
      </c>
      <c r="ED25" s="38">
        <f t="shared" si="49"/>
        <v>0</v>
      </c>
      <c r="EE25" s="38">
        <f t="shared" si="49"/>
        <v>0</v>
      </c>
      <c r="EF25" s="38">
        <f t="shared" si="49"/>
        <v>0</v>
      </c>
      <c r="EG25" s="38">
        <f t="shared" si="49"/>
        <v>0</v>
      </c>
      <c r="EH25" s="38">
        <f t="shared" si="49"/>
        <v>0</v>
      </c>
      <c r="EI25" s="38">
        <f t="shared" si="49"/>
        <v>0</v>
      </c>
      <c r="EJ25" s="38">
        <f t="shared" si="49"/>
        <v>0</v>
      </c>
      <c r="EK25" s="38">
        <f t="shared" si="50"/>
        <v>0</v>
      </c>
      <c r="EL25" s="38">
        <f t="shared" si="50"/>
        <v>0</v>
      </c>
      <c r="EM25" s="38">
        <f t="shared" si="50"/>
        <v>0</v>
      </c>
      <c r="EN25" s="38">
        <f t="shared" si="50"/>
        <v>0</v>
      </c>
      <c r="EO25" s="38">
        <f t="shared" si="50"/>
        <v>0</v>
      </c>
      <c r="EP25" s="38">
        <f t="shared" si="50"/>
        <v>0</v>
      </c>
      <c r="EQ25" s="38">
        <f t="shared" si="50"/>
        <v>0</v>
      </c>
      <c r="ER25" s="38">
        <f t="shared" si="50"/>
        <v>0</v>
      </c>
      <c r="ES25" s="38">
        <f t="shared" si="50"/>
        <v>0</v>
      </c>
      <c r="ET25" s="38">
        <f t="shared" si="50"/>
        <v>0</v>
      </c>
      <c r="EU25" s="38">
        <f t="shared" si="51"/>
        <v>0</v>
      </c>
      <c r="EV25" s="38">
        <f t="shared" si="51"/>
        <v>0</v>
      </c>
      <c r="EW25" s="38">
        <f t="shared" si="51"/>
        <v>0</v>
      </c>
      <c r="EX25" s="38">
        <f t="shared" si="51"/>
        <v>0</v>
      </c>
      <c r="EY25" s="38">
        <f t="shared" si="51"/>
        <v>0</v>
      </c>
      <c r="EZ25" s="38">
        <f t="shared" si="51"/>
        <v>0</v>
      </c>
      <c r="FA25" s="38">
        <f t="shared" si="51"/>
        <v>0</v>
      </c>
      <c r="FB25" s="38">
        <f t="shared" si="51"/>
        <v>0</v>
      </c>
      <c r="FC25" s="38">
        <f t="shared" si="51"/>
        <v>0</v>
      </c>
      <c r="FD25" s="38">
        <f t="shared" si="51"/>
        <v>0</v>
      </c>
      <c r="FE25" s="38">
        <f t="shared" si="52"/>
        <v>0</v>
      </c>
      <c r="FF25" s="38">
        <f t="shared" si="52"/>
        <v>0</v>
      </c>
      <c r="FG25" s="38">
        <f t="shared" si="52"/>
        <v>0</v>
      </c>
      <c r="FH25" s="38">
        <f t="shared" si="52"/>
        <v>0</v>
      </c>
      <c r="FI25" s="38">
        <f t="shared" si="52"/>
        <v>0</v>
      </c>
      <c r="FJ25" s="38">
        <f t="shared" si="52"/>
        <v>0</v>
      </c>
      <c r="FK25" s="38">
        <f t="shared" si="52"/>
        <v>0</v>
      </c>
      <c r="FL25" s="38">
        <f t="shared" si="52"/>
        <v>0</v>
      </c>
      <c r="FM25" s="38">
        <f t="shared" si="52"/>
        <v>0</v>
      </c>
      <c r="FN25" s="38">
        <f t="shared" si="52"/>
        <v>0</v>
      </c>
      <c r="FO25" s="38">
        <f t="shared" si="53"/>
        <v>0</v>
      </c>
      <c r="FP25" s="38">
        <f t="shared" si="53"/>
        <v>0</v>
      </c>
      <c r="FQ25" s="38">
        <f t="shared" si="53"/>
        <v>0</v>
      </c>
      <c r="FR25" s="38">
        <f t="shared" si="53"/>
        <v>0</v>
      </c>
      <c r="FS25" s="38">
        <f t="shared" si="53"/>
        <v>0</v>
      </c>
      <c r="FT25" s="38">
        <f t="shared" si="53"/>
        <v>0</v>
      </c>
      <c r="FU25" s="38">
        <f t="shared" si="53"/>
        <v>0</v>
      </c>
      <c r="FV25" s="38">
        <f t="shared" si="53"/>
        <v>0</v>
      </c>
      <c r="FW25" s="38">
        <f t="shared" si="53"/>
        <v>0</v>
      </c>
      <c r="FX25" s="38">
        <f t="shared" si="53"/>
        <v>0</v>
      </c>
      <c r="FY25" s="38">
        <f t="shared" si="54"/>
        <v>0</v>
      </c>
      <c r="FZ25" s="38">
        <f t="shared" si="54"/>
        <v>0</v>
      </c>
      <c r="GA25" s="38">
        <f t="shared" si="54"/>
        <v>0</v>
      </c>
      <c r="GB25" s="38">
        <f t="shared" si="54"/>
        <v>0</v>
      </c>
      <c r="GC25" s="38">
        <f t="shared" si="54"/>
        <v>0</v>
      </c>
      <c r="GD25" s="38">
        <f t="shared" si="54"/>
        <v>0</v>
      </c>
      <c r="GE25" s="38">
        <f t="shared" si="54"/>
        <v>0</v>
      </c>
      <c r="GF25" s="38">
        <f t="shared" si="54"/>
        <v>0</v>
      </c>
      <c r="GG25" s="38">
        <f t="shared" si="54"/>
        <v>0</v>
      </c>
      <c r="GH25" s="38">
        <f t="shared" si="54"/>
        <v>0</v>
      </c>
      <c r="GI25" s="38">
        <f t="shared" si="55"/>
        <v>0</v>
      </c>
      <c r="GJ25" s="38">
        <f t="shared" si="55"/>
        <v>0</v>
      </c>
      <c r="GK25" s="38">
        <f t="shared" si="55"/>
        <v>0</v>
      </c>
      <c r="GL25" s="38">
        <f t="shared" si="55"/>
        <v>0</v>
      </c>
      <c r="GM25" s="38">
        <f t="shared" si="55"/>
        <v>0</v>
      </c>
      <c r="GN25" s="38">
        <f t="shared" si="55"/>
        <v>0</v>
      </c>
      <c r="GO25" s="38">
        <f t="shared" si="55"/>
        <v>0</v>
      </c>
      <c r="GP25" s="38">
        <f t="shared" si="55"/>
        <v>0</v>
      </c>
      <c r="GQ25" s="38">
        <f t="shared" si="55"/>
        <v>0</v>
      </c>
      <c r="GR25" s="38">
        <f t="shared" si="55"/>
        <v>0</v>
      </c>
      <c r="GS25" s="38">
        <f t="shared" si="56"/>
        <v>0</v>
      </c>
      <c r="GT25" s="38">
        <f t="shared" si="56"/>
        <v>0</v>
      </c>
      <c r="GU25" s="38">
        <f t="shared" si="56"/>
        <v>0</v>
      </c>
      <c r="GV25" s="38">
        <f t="shared" si="56"/>
        <v>0</v>
      </c>
      <c r="GW25" s="38">
        <f t="shared" si="56"/>
        <v>0</v>
      </c>
      <c r="GX25" s="38">
        <f t="shared" si="56"/>
        <v>0</v>
      </c>
      <c r="GY25" s="38">
        <f t="shared" si="56"/>
        <v>0</v>
      </c>
      <c r="GZ25" s="38">
        <f t="shared" si="56"/>
        <v>0</v>
      </c>
      <c r="HA25" s="38">
        <f t="shared" si="56"/>
        <v>0</v>
      </c>
      <c r="HB25" s="38">
        <f t="shared" si="56"/>
        <v>0</v>
      </c>
      <c r="HC25" s="38">
        <f t="shared" si="57"/>
        <v>0</v>
      </c>
      <c r="HD25" s="38">
        <f t="shared" si="57"/>
        <v>0</v>
      </c>
      <c r="HE25" s="38">
        <f t="shared" si="57"/>
        <v>0</v>
      </c>
      <c r="HF25" s="38">
        <f t="shared" si="57"/>
        <v>0</v>
      </c>
      <c r="HG25" s="38">
        <f t="shared" si="57"/>
        <v>0</v>
      </c>
      <c r="HH25" s="38">
        <f t="shared" si="57"/>
        <v>0</v>
      </c>
      <c r="HI25" s="38">
        <f t="shared" si="57"/>
        <v>0</v>
      </c>
      <c r="HJ25" s="38">
        <f t="shared" si="57"/>
        <v>0</v>
      </c>
      <c r="HK25" s="38">
        <f t="shared" si="57"/>
        <v>0</v>
      </c>
      <c r="HL25" s="38">
        <f t="shared" si="57"/>
        <v>0</v>
      </c>
      <c r="HM25" s="38">
        <f t="shared" si="58"/>
        <v>0</v>
      </c>
      <c r="HN25" s="38">
        <f t="shared" si="58"/>
        <v>0</v>
      </c>
      <c r="HO25" s="38">
        <f t="shared" si="58"/>
        <v>0</v>
      </c>
      <c r="HP25" s="38">
        <f t="shared" si="58"/>
        <v>0</v>
      </c>
      <c r="HQ25" s="38">
        <f t="shared" si="58"/>
        <v>0</v>
      </c>
      <c r="HR25" s="38">
        <f t="shared" si="58"/>
        <v>0</v>
      </c>
      <c r="HS25" s="38">
        <f t="shared" si="58"/>
        <v>0</v>
      </c>
      <c r="HT25" s="38">
        <f t="shared" si="58"/>
        <v>0</v>
      </c>
      <c r="HU25" s="38">
        <f t="shared" si="58"/>
        <v>0</v>
      </c>
      <c r="HV25" s="38">
        <f t="shared" si="58"/>
        <v>0</v>
      </c>
      <c r="HW25" s="38">
        <f t="shared" si="59"/>
        <v>0</v>
      </c>
      <c r="HX25" s="38">
        <f t="shared" si="59"/>
        <v>0</v>
      </c>
      <c r="HY25" s="38">
        <f t="shared" si="59"/>
        <v>0</v>
      </c>
      <c r="HZ25" s="38">
        <f t="shared" si="59"/>
        <v>0</v>
      </c>
      <c r="IA25" s="38">
        <f t="shared" si="59"/>
        <v>0</v>
      </c>
      <c r="IB25" s="38">
        <f t="shared" si="59"/>
        <v>0</v>
      </c>
      <c r="IC25" s="38">
        <f t="shared" si="59"/>
        <v>0</v>
      </c>
      <c r="ID25" s="38">
        <f t="shared" si="59"/>
        <v>0</v>
      </c>
      <c r="IE25" s="38">
        <f t="shared" si="59"/>
        <v>0</v>
      </c>
      <c r="IF25" s="38">
        <f t="shared" si="59"/>
        <v>0</v>
      </c>
      <c r="IG25" s="38">
        <f t="shared" si="60"/>
        <v>0</v>
      </c>
      <c r="IH25" s="38">
        <f t="shared" si="60"/>
        <v>0</v>
      </c>
      <c r="II25" s="38">
        <f t="shared" si="60"/>
        <v>0</v>
      </c>
      <c r="IJ25" s="38">
        <f t="shared" si="60"/>
        <v>0</v>
      </c>
      <c r="IK25" s="38">
        <f t="shared" si="60"/>
        <v>0</v>
      </c>
      <c r="IL25" s="38">
        <f t="shared" si="60"/>
        <v>0</v>
      </c>
      <c r="IM25" s="38">
        <f t="shared" si="60"/>
        <v>0</v>
      </c>
      <c r="IN25" s="38">
        <f t="shared" si="60"/>
        <v>0</v>
      </c>
      <c r="IO25" s="38">
        <f t="shared" si="60"/>
        <v>0</v>
      </c>
      <c r="IP25" s="38">
        <f t="shared" si="60"/>
        <v>0</v>
      </c>
      <c r="IQ25" s="38">
        <f t="shared" si="61"/>
        <v>0</v>
      </c>
      <c r="IR25" s="38">
        <f t="shared" si="61"/>
        <v>0</v>
      </c>
      <c r="IS25" s="38">
        <f t="shared" si="61"/>
        <v>0</v>
      </c>
      <c r="IT25" s="38">
        <f t="shared" si="61"/>
        <v>0</v>
      </c>
      <c r="IU25" s="38">
        <f t="shared" si="61"/>
        <v>0</v>
      </c>
      <c r="IV25" s="38">
        <f t="shared" si="61"/>
        <v>0</v>
      </c>
      <c r="IW25" s="38">
        <f t="shared" si="61"/>
        <v>0</v>
      </c>
      <c r="IX25" s="38">
        <f t="shared" si="61"/>
        <v>0</v>
      </c>
      <c r="IY25" s="38">
        <f t="shared" si="61"/>
        <v>0</v>
      </c>
      <c r="IZ25" s="38">
        <f t="shared" si="61"/>
        <v>0</v>
      </c>
      <c r="JA25" s="38">
        <f t="shared" si="62"/>
        <v>0</v>
      </c>
      <c r="JB25" s="38">
        <f t="shared" si="62"/>
        <v>0</v>
      </c>
      <c r="JC25" s="38">
        <f t="shared" si="62"/>
        <v>0</v>
      </c>
      <c r="JD25" s="38">
        <f t="shared" si="62"/>
        <v>0</v>
      </c>
      <c r="JE25" s="38">
        <f t="shared" si="62"/>
        <v>0</v>
      </c>
      <c r="JF25" s="38">
        <f t="shared" si="62"/>
        <v>0</v>
      </c>
      <c r="JG25" s="38">
        <f t="shared" si="62"/>
        <v>0</v>
      </c>
      <c r="JH25" s="38">
        <f t="shared" si="62"/>
        <v>0</v>
      </c>
      <c r="JI25" s="38">
        <f t="shared" si="62"/>
        <v>0</v>
      </c>
      <c r="JJ25" s="38">
        <f t="shared" si="62"/>
        <v>0</v>
      </c>
      <c r="JK25" s="38">
        <f t="shared" si="63"/>
        <v>0</v>
      </c>
      <c r="JL25" s="38">
        <f t="shared" si="63"/>
        <v>0</v>
      </c>
      <c r="JM25" s="38">
        <f t="shared" si="63"/>
        <v>0</v>
      </c>
      <c r="JN25" s="38">
        <f t="shared" si="63"/>
        <v>0</v>
      </c>
      <c r="JO25" s="38">
        <f t="shared" si="63"/>
        <v>0</v>
      </c>
      <c r="JP25" s="38">
        <f t="shared" si="63"/>
        <v>0</v>
      </c>
      <c r="JQ25" s="38">
        <f t="shared" si="63"/>
        <v>0</v>
      </c>
      <c r="JR25" s="38">
        <f t="shared" si="63"/>
        <v>0</v>
      </c>
      <c r="JS25" s="38">
        <f t="shared" si="63"/>
        <v>0</v>
      </c>
      <c r="JT25" s="38">
        <f t="shared" si="63"/>
        <v>0</v>
      </c>
      <c r="JU25" s="38">
        <f t="shared" si="64"/>
        <v>0</v>
      </c>
      <c r="JV25" s="38">
        <f t="shared" si="64"/>
        <v>0</v>
      </c>
      <c r="JW25" s="38">
        <f t="shared" si="64"/>
        <v>0</v>
      </c>
      <c r="JX25" s="38">
        <f t="shared" si="64"/>
        <v>0</v>
      </c>
      <c r="JY25" s="38">
        <f t="shared" si="64"/>
        <v>0</v>
      </c>
      <c r="JZ25" s="38">
        <f t="shared" si="64"/>
        <v>0</v>
      </c>
      <c r="KA25" s="38">
        <f t="shared" si="64"/>
        <v>0</v>
      </c>
      <c r="KB25" s="38">
        <f t="shared" si="64"/>
        <v>0</v>
      </c>
      <c r="KC25" s="38">
        <f t="shared" si="64"/>
        <v>0</v>
      </c>
      <c r="KD25" s="38">
        <f t="shared" si="64"/>
        <v>0</v>
      </c>
      <c r="KE25" s="38">
        <f t="shared" si="65"/>
        <v>0</v>
      </c>
      <c r="KF25" s="38">
        <f t="shared" si="65"/>
        <v>0</v>
      </c>
      <c r="KG25" s="38">
        <f t="shared" si="65"/>
        <v>0</v>
      </c>
      <c r="KH25" s="38">
        <f t="shared" si="65"/>
        <v>0</v>
      </c>
      <c r="KI25" s="38">
        <f t="shared" si="65"/>
        <v>0</v>
      </c>
      <c r="KJ25" s="38">
        <f t="shared" si="65"/>
        <v>0</v>
      </c>
      <c r="KK25" s="38">
        <f t="shared" si="65"/>
        <v>0</v>
      </c>
      <c r="KL25" s="38">
        <f t="shared" si="65"/>
        <v>0</v>
      </c>
      <c r="KM25" s="38">
        <f t="shared" si="65"/>
        <v>0</v>
      </c>
      <c r="KN25" s="38">
        <f t="shared" si="65"/>
        <v>0</v>
      </c>
      <c r="KO25" s="38">
        <f t="shared" si="66"/>
        <v>0</v>
      </c>
      <c r="KP25" s="38">
        <f t="shared" si="66"/>
        <v>0</v>
      </c>
      <c r="KQ25" s="38">
        <f t="shared" si="66"/>
        <v>0</v>
      </c>
      <c r="KR25" s="38">
        <f t="shared" si="66"/>
        <v>0</v>
      </c>
      <c r="KS25" s="38">
        <f t="shared" si="66"/>
        <v>0</v>
      </c>
      <c r="KT25" s="38">
        <f t="shared" si="66"/>
        <v>0</v>
      </c>
      <c r="KU25" s="38">
        <f t="shared" si="66"/>
        <v>0</v>
      </c>
      <c r="KV25" s="38">
        <f t="shared" si="66"/>
        <v>0</v>
      </c>
      <c r="KW25" s="38">
        <f t="shared" si="66"/>
        <v>0</v>
      </c>
      <c r="KX25" s="38">
        <f t="shared" si="66"/>
        <v>0</v>
      </c>
      <c r="KY25" s="38">
        <f t="shared" si="67"/>
        <v>0</v>
      </c>
      <c r="KZ25" s="38">
        <f t="shared" si="67"/>
        <v>0</v>
      </c>
      <c r="LA25" s="38">
        <f t="shared" si="67"/>
        <v>0</v>
      </c>
      <c r="LB25" s="38">
        <f t="shared" si="67"/>
        <v>0</v>
      </c>
      <c r="LC25" s="38">
        <f t="shared" si="67"/>
        <v>0</v>
      </c>
      <c r="LD25" s="38">
        <f t="shared" si="67"/>
        <v>0</v>
      </c>
      <c r="LE25" s="38">
        <f t="shared" si="67"/>
        <v>0</v>
      </c>
      <c r="LF25" s="38">
        <f t="shared" si="67"/>
        <v>0</v>
      </c>
      <c r="LG25" s="38">
        <f t="shared" si="67"/>
        <v>0</v>
      </c>
      <c r="LH25" s="38">
        <f t="shared" si="67"/>
        <v>0</v>
      </c>
      <c r="LI25" s="38">
        <f t="shared" si="68"/>
        <v>0</v>
      </c>
      <c r="LJ25" s="38">
        <f t="shared" si="68"/>
        <v>0</v>
      </c>
      <c r="LK25" s="38">
        <f t="shared" si="68"/>
        <v>0</v>
      </c>
      <c r="LL25" s="38">
        <f t="shared" si="68"/>
        <v>0</v>
      </c>
      <c r="LM25" s="38">
        <f t="shared" si="68"/>
        <v>0</v>
      </c>
      <c r="LN25" s="38">
        <f t="shared" si="68"/>
        <v>0</v>
      </c>
      <c r="LO25" s="38">
        <f t="shared" si="68"/>
        <v>0</v>
      </c>
      <c r="LP25" s="38">
        <f t="shared" si="68"/>
        <v>0</v>
      </c>
      <c r="LQ25" s="38">
        <f t="shared" si="68"/>
        <v>0</v>
      </c>
      <c r="LR25" s="38">
        <f t="shared" si="68"/>
        <v>0</v>
      </c>
      <c r="LS25" s="38">
        <f t="shared" si="69"/>
        <v>0</v>
      </c>
      <c r="LT25" s="38">
        <f t="shared" si="69"/>
        <v>0</v>
      </c>
      <c r="LU25" s="38">
        <f t="shared" si="69"/>
        <v>0</v>
      </c>
      <c r="LV25" s="38">
        <f t="shared" si="69"/>
        <v>0</v>
      </c>
      <c r="LW25" s="38">
        <f t="shared" si="69"/>
        <v>0</v>
      </c>
      <c r="LX25" s="38">
        <f t="shared" si="69"/>
        <v>0</v>
      </c>
      <c r="LY25" s="38">
        <f t="shared" si="69"/>
        <v>0</v>
      </c>
      <c r="LZ25" s="38">
        <f t="shared" si="69"/>
        <v>0</v>
      </c>
      <c r="MA25" s="38">
        <f t="shared" si="69"/>
        <v>0</v>
      </c>
      <c r="MB25" s="38">
        <f t="shared" si="69"/>
        <v>0</v>
      </c>
      <c r="MC25" s="38">
        <f t="shared" si="70"/>
        <v>0</v>
      </c>
      <c r="MD25" s="38">
        <f t="shared" si="70"/>
        <v>0</v>
      </c>
      <c r="ME25" s="38">
        <f t="shared" si="70"/>
        <v>0</v>
      </c>
      <c r="MF25" s="38">
        <f t="shared" si="70"/>
        <v>0</v>
      </c>
      <c r="MG25" s="38">
        <f t="shared" si="70"/>
        <v>0</v>
      </c>
      <c r="MH25" s="38">
        <f t="shared" si="70"/>
        <v>0</v>
      </c>
      <c r="MI25" s="38">
        <f t="shared" si="70"/>
        <v>0</v>
      </c>
      <c r="MJ25" s="38">
        <f t="shared" si="70"/>
        <v>0</v>
      </c>
      <c r="MK25" s="38">
        <f t="shared" si="70"/>
        <v>0</v>
      </c>
      <c r="ML25" s="38">
        <f t="shared" si="70"/>
        <v>0</v>
      </c>
      <c r="MM25" s="38">
        <f t="shared" si="71"/>
        <v>0</v>
      </c>
      <c r="MN25" s="38">
        <f t="shared" si="71"/>
        <v>0</v>
      </c>
      <c r="MO25" s="38">
        <f t="shared" si="71"/>
        <v>0</v>
      </c>
      <c r="MP25" s="38">
        <f t="shared" si="71"/>
        <v>0</v>
      </c>
      <c r="MQ25" s="38">
        <f t="shared" si="71"/>
        <v>0</v>
      </c>
      <c r="MR25" s="38">
        <f t="shared" si="71"/>
        <v>0</v>
      </c>
      <c r="MS25" s="38">
        <f t="shared" si="71"/>
        <v>0</v>
      </c>
      <c r="MT25" s="38">
        <f t="shared" si="71"/>
        <v>0</v>
      </c>
      <c r="MU25" s="38">
        <f t="shared" si="71"/>
        <v>0</v>
      </c>
      <c r="MV25" s="38">
        <f t="shared" si="71"/>
        <v>0</v>
      </c>
      <c r="MW25" s="38">
        <f t="shared" si="72"/>
        <v>0</v>
      </c>
      <c r="MX25" s="38">
        <f t="shared" si="72"/>
        <v>0</v>
      </c>
      <c r="MY25" s="38">
        <f t="shared" si="72"/>
        <v>0</v>
      </c>
      <c r="MZ25" s="38">
        <f t="shared" si="72"/>
        <v>0</v>
      </c>
      <c r="NA25" s="38">
        <f t="shared" si="72"/>
        <v>0</v>
      </c>
      <c r="NB25" s="38">
        <f t="shared" si="72"/>
        <v>0</v>
      </c>
      <c r="NC25" s="38">
        <f t="shared" si="72"/>
        <v>0</v>
      </c>
      <c r="ND25" s="38">
        <f t="shared" si="72"/>
        <v>0</v>
      </c>
      <c r="NE25" s="38">
        <f t="shared" si="72"/>
        <v>0</v>
      </c>
      <c r="NF25" s="38">
        <f t="shared" si="72"/>
        <v>0</v>
      </c>
      <c r="NG25" s="38">
        <f t="shared" si="73"/>
        <v>0</v>
      </c>
      <c r="NH25" s="38">
        <f t="shared" si="73"/>
        <v>0</v>
      </c>
      <c r="NI25" s="38">
        <f t="shared" si="73"/>
        <v>0</v>
      </c>
      <c r="NJ25" s="38">
        <f t="shared" si="73"/>
        <v>0</v>
      </c>
      <c r="NK25" s="38">
        <f t="shared" si="73"/>
        <v>0</v>
      </c>
      <c r="NL25" s="38">
        <f t="shared" si="73"/>
        <v>0</v>
      </c>
      <c r="NM25" s="38">
        <f t="shared" si="73"/>
        <v>0</v>
      </c>
      <c r="NN25" s="38">
        <f t="shared" si="73"/>
        <v>0</v>
      </c>
      <c r="NO25" s="38">
        <f t="shared" si="73"/>
        <v>0</v>
      </c>
      <c r="NP25" s="38">
        <f t="shared" si="73"/>
        <v>0</v>
      </c>
      <c r="NQ25" s="38">
        <f t="shared" si="74"/>
        <v>0</v>
      </c>
      <c r="NR25" s="38">
        <f t="shared" si="74"/>
        <v>0</v>
      </c>
      <c r="NS25" s="38">
        <f t="shared" si="74"/>
        <v>0</v>
      </c>
      <c r="NT25" s="38">
        <f t="shared" si="74"/>
        <v>0</v>
      </c>
      <c r="NU25" s="38">
        <f t="shared" si="74"/>
        <v>0</v>
      </c>
      <c r="NV25" s="38">
        <f t="shared" si="74"/>
        <v>0</v>
      </c>
      <c r="NW25" s="38">
        <f t="shared" si="74"/>
        <v>0</v>
      </c>
      <c r="NX25" s="38">
        <f t="shared" si="74"/>
        <v>0</v>
      </c>
      <c r="NY25" s="38">
        <f t="shared" si="74"/>
        <v>0</v>
      </c>
      <c r="NZ25" s="38">
        <f t="shared" si="74"/>
        <v>0</v>
      </c>
      <c r="OA25" s="38">
        <f t="shared" si="75"/>
        <v>0</v>
      </c>
      <c r="OB25" s="38">
        <f t="shared" si="75"/>
        <v>0</v>
      </c>
      <c r="OC25" s="38">
        <f t="shared" si="75"/>
        <v>0</v>
      </c>
      <c r="OD25" s="38">
        <f t="shared" si="75"/>
        <v>0</v>
      </c>
      <c r="OE25" s="38">
        <f t="shared" si="75"/>
        <v>0</v>
      </c>
      <c r="OF25" s="38">
        <f t="shared" si="75"/>
        <v>0</v>
      </c>
      <c r="OG25" s="38">
        <f t="shared" si="75"/>
        <v>0</v>
      </c>
      <c r="OH25" s="38">
        <f t="shared" si="75"/>
        <v>0</v>
      </c>
      <c r="OI25" s="38">
        <f t="shared" si="75"/>
        <v>0</v>
      </c>
      <c r="OJ25" s="38">
        <f t="shared" si="75"/>
        <v>0</v>
      </c>
      <c r="OK25" s="38">
        <f t="shared" si="76"/>
        <v>0</v>
      </c>
      <c r="OL25" s="38">
        <f t="shared" si="76"/>
        <v>0</v>
      </c>
      <c r="OM25" s="38">
        <f t="shared" si="76"/>
        <v>0</v>
      </c>
      <c r="ON25" s="38">
        <f t="shared" si="76"/>
        <v>0</v>
      </c>
      <c r="OO25" s="38">
        <f t="shared" si="76"/>
        <v>0</v>
      </c>
      <c r="OP25" s="38">
        <f t="shared" si="76"/>
        <v>0</v>
      </c>
      <c r="OQ25" s="38">
        <f t="shared" si="76"/>
        <v>0</v>
      </c>
      <c r="OR25" s="38">
        <f t="shared" si="76"/>
        <v>0</v>
      </c>
      <c r="OS25" s="38">
        <f t="shared" si="76"/>
        <v>0</v>
      </c>
      <c r="OT25" s="38">
        <f t="shared" si="76"/>
        <v>0</v>
      </c>
      <c r="OU25" s="38">
        <f t="shared" si="77"/>
        <v>0</v>
      </c>
      <c r="OV25" s="38">
        <f t="shared" si="77"/>
        <v>0</v>
      </c>
      <c r="OW25" s="38">
        <f t="shared" si="77"/>
        <v>0</v>
      </c>
      <c r="OX25" s="38">
        <f t="shared" si="77"/>
        <v>0</v>
      </c>
      <c r="OY25" s="38">
        <f t="shared" si="77"/>
        <v>0</v>
      </c>
      <c r="OZ25" s="38">
        <f t="shared" si="77"/>
        <v>0</v>
      </c>
      <c r="PA25" s="38">
        <f t="shared" si="77"/>
        <v>0</v>
      </c>
      <c r="PB25" s="38">
        <f t="shared" si="77"/>
        <v>0</v>
      </c>
      <c r="PC25" s="38">
        <f t="shared" si="77"/>
        <v>0</v>
      </c>
      <c r="PD25" s="38">
        <f t="shared" si="77"/>
        <v>0</v>
      </c>
      <c r="PE25" s="38">
        <f t="shared" si="78"/>
        <v>0</v>
      </c>
      <c r="PF25" s="38">
        <f t="shared" si="78"/>
        <v>0</v>
      </c>
      <c r="PG25" s="38">
        <f t="shared" si="78"/>
        <v>0</v>
      </c>
      <c r="PH25" s="38">
        <f t="shared" si="78"/>
        <v>0</v>
      </c>
      <c r="PI25" s="38">
        <f t="shared" si="78"/>
        <v>0</v>
      </c>
      <c r="PJ25" s="38">
        <f t="shared" si="78"/>
        <v>0</v>
      </c>
      <c r="PK25" s="38">
        <f t="shared" si="78"/>
        <v>0</v>
      </c>
      <c r="PL25" s="38">
        <f t="shared" si="78"/>
        <v>0</v>
      </c>
      <c r="PM25" s="38">
        <f t="shared" si="78"/>
        <v>0</v>
      </c>
      <c r="PN25" s="38">
        <f t="shared" si="78"/>
        <v>0</v>
      </c>
      <c r="PO25" s="38">
        <f t="shared" si="79"/>
        <v>0</v>
      </c>
      <c r="PP25" s="38">
        <f t="shared" si="79"/>
        <v>0</v>
      </c>
      <c r="PQ25" s="38">
        <f t="shared" si="79"/>
        <v>0</v>
      </c>
      <c r="PR25" s="38">
        <f t="shared" si="79"/>
        <v>0</v>
      </c>
      <c r="PS25" s="38">
        <f t="shared" si="79"/>
        <v>0</v>
      </c>
      <c r="PT25" s="38">
        <f t="shared" si="79"/>
        <v>0</v>
      </c>
      <c r="PU25" s="38">
        <f t="shared" si="79"/>
        <v>0</v>
      </c>
      <c r="PV25" s="38">
        <f t="shared" si="79"/>
        <v>0</v>
      </c>
      <c r="PW25" s="38">
        <f t="shared" si="79"/>
        <v>0</v>
      </c>
      <c r="PX25" s="38">
        <f t="shared" si="79"/>
        <v>0</v>
      </c>
      <c r="PY25" s="38">
        <f t="shared" si="80"/>
        <v>0</v>
      </c>
      <c r="PZ25" s="38">
        <f t="shared" si="80"/>
        <v>0</v>
      </c>
      <c r="QA25" s="38">
        <f t="shared" si="80"/>
        <v>0</v>
      </c>
      <c r="QB25" s="38">
        <f t="shared" si="80"/>
        <v>0</v>
      </c>
      <c r="QC25" s="38">
        <f t="shared" si="80"/>
        <v>0</v>
      </c>
      <c r="QD25" s="38">
        <f t="shared" si="80"/>
        <v>0</v>
      </c>
      <c r="QE25" s="38">
        <f t="shared" si="80"/>
        <v>0</v>
      </c>
      <c r="QF25" s="38">
        <f t="shared" si="80"/>
        <v>0</v>
      </c>
      <c r="QG25" s="38">
        <f t="shared" si="80"/>
        <v>0</v>
      </c>
      <c r="QH25" s="38">
        <f t="shared" si="80"/>
        <v>0</v>
      </c>
      <c r="QI25" s="38">
        <f t="shared" si="81"/>
        <v>0</v>
      </c>
      <c r="QJ25" s="38">
        <f t="shared" si="81"/>
        <v>0</v>
      </c>
      <c r="QK25" s="38">
        <f t="shared" si="81"/>
        <v>0</v>
      </c>
      <c r="QL25" s="38">
        <f t="shared" si="81"/>
        <v>0</v>
      </c>
      <c r="QM25" s="38">
        <f t="shared" si="81"/>
        <v>0</v>
      </c>
      <c r="QN25" s="38">
        <f t="shared" si="81"/>
        <v>0</v>
      </c>
      <c r="QO25" s="38">
        <f t="shared" si="81"/>
        <v>0</v>
      </c>
      <c r="QP25" s="38">
        <f t="shared" si="81"/>
        <v>0</v>
      </c>
      <c r="QQ25" s="38">
        <f t="shared" si="81"/>
        <v>0</v>
      </c>
      <c r="QR25" s="38">
        <f t="shared" si="81"/>
        <v>0</v>
      </c>
      <c r="QS25" s="38">
        <f t="shared" si="82"/>
        <v>0</v>
      </c>
      <c r="QT25" s="38">
        <f t="shared" si="82"/>
        <v>0</v>
      </c>
      <c r="QU25" s="38">
        <f t="shared" si="82"/>
        <v>0</v>
      </c>
      <c r="QV25" s="38">
        <f t="shared" si="82"/>
        <v>0</v>
      </c>
      <c r="QW25" s="38">
        <f t="shared" si="82"/>
        <v>0</v>
      </c>
      <c r="QX25" s="38">
        <f t="shared" si="82"/>
        <v>0</v>
      </c>
      <c r="QY25" s="38">
        <f t="shared" si="82"/>
        <v>0</v>
      </c>
      <c r="QZ25" s="38">
        <f t="shared" si="82"/>
        <v>0</v>
      </c>
      <c r="RA25" s="38">
        <f t="shared" si="82"/>
        <v>0</v>
      </c>
      <c r="RB25" s="38">
        <f t="shared" si="82"/>
        <v>0</v>
      </c>
      <c r="RC25" s="38">
        <f t="shared" si="83"/>
        <v>0</v>
      </c>
      <c r="RD25" s="38">
        <f t="shared" si="83"/>
        <v>0</v>
      </c>
      <c r="RE25" s="38">
        <f t="shared" si="83"/>
        <v>0</v>
      </c>
      <c r="RF25" s="38">
        <f t="shared" si="83"/>
        <v>0</v>
      </c>
      <c r="RG25" s="38">
        <f t="shared" si="83"/>
        <v>0</v>
      </c>
      <c r="RH25" s="38">
        <f t="shared" si="83"/>
        <v>0</v>
      </c>
      <c r="RI25" s="38">
        <f t="shared" si="83"/>
        <v>0</v>
      </c>
      <c r="RJ25" s="38">
        <f t="shared" si="83"/>
        <v>0</v>
      </c>
      <c r="RK25" s="38">
        <f t="shared" si="83"/>
        <v>0</v>
      </c>
      <c r="RL25" s="38">
        <f t="shared" si="83"/>
        <v>0</v>
      </c>
      <c r="RM25" s="38">
        <f t="shared" si="84"/>
        <v>0</v>
      </c>
      <c r="RN25" s="38">
        <f t="shared" si="84"/>
        <v>0</v>
      </c>
      <c r="RO25" s="38">
        <f t="shared" si="84"/>
        <v>0</v>
      </c>
      <c r="RP25" s="38">
        <f t="shared" si="84"/>
        <v>0</v>
      </c>
      <c r="RQ25" s="38">
        <f t="shared" si="84"/>
        <v>0</v>
      </c>
      <c r="RR25" s="38">
        <f t="shared" si="84"/>
        <v>0</v>
      </c>
      <c r="RS25" s="38">
        <f t="shared" si="84"/>
        <v>0</v>
      </c>
      <c r="RT25" s="38">
        <f t="shared" si="84"/>
        <v>0</v>
      </c>
      <c r="RU25" s="38">
        <f t="shared" si="84"/>
        <v>0</v>
      </c>
      <c r="RV25" s="38">
        <f t="shared" si="84"/>
        <v>0</v>
      </c>
      <c r="RW25" s="38">
        <f t="shared" si="85"/>
        <v>0</v>
      </c>
      <c r="RX25" s="38">
        <f t="shared" si="85"/>
        <v>0</v>
      </c>
      <c r="RY25" s="38">
        <f t="shared" si="85"/>
        <v>0</v>
      </c>
      <c r="RZ25" s="38">
        <f t="shared" si="85"/>
        <v>0</v>
      </c>
      <c r="SA25" s="38">
        <f t="shared" si="85"/>
        <v>0</v>
      </c>
      <c r="SB25" s="38">
        <f t="shared" si="85"/>
        <v>0</v>
      </c>
      <c r="SC25" s="38">
        <f t="shared" si="85"/>
        <v>0</v>
      </c>
      <c r="SD25" s="38">
        <f t="shared" si="85"/>
        <v>0</v>
      </c>
      <c r="SE25" s="38">
        <f t="shared" si="85"/>
        <v>0</v>
      </c>
      <c r="SF25" s="38">
        <f t="shared" si="85"/>
        <v>0</v>
      </c>
      <c r="SG25" s="38">
        <f t="shared" si="86"/>
        <v>0</v>
      </c>
      <c r="SH25" s="38">
        <f t="shared" si="86"/>
        <v>0</v>
      </c>
      <c r="SI25" s="38">
        <f t="shared" si="86"/>
        <v>0</v>
      </c>
      <c r="SJ25" s="38">
        <f t="shared" si="86"/>
        <v>0</v>
      </c>
      <c r="SK25" s="38">
        <f t="shared" si="86"/>
        <v>0</v>
      </c>
      <c r="SL25" s="38">
        <f t="shared" si="86"/>
        <v>0</v>
      </c>
      <c r="SM25" s="38">
        <f t="shared" si="86"/>
        <v>0</v>
      </c>
      <c r="SN25" s="38">
        <f t="shared" si="86"/>
        <v>0</v>
      </c>
      <c r="SO25" s="38">
        <f t="shared" si="86"/>
        <v>0</v>
      </c>
      <c r="SP25" s="38">
        <f t="shared" si="86"/>
        <v>0</v>
      </c>
      <c r="SQ25" s="38">
        <f t="shared" si="87"/>
        <v>0</v>
      </c>
      <c r="SR25" s="38">
        <f t="shared" si="87"/>
        <v>0</v>
      </c>
      <c r="SS25" s="38">
        <f t="shared" si="87"/>
        <v>0</v>
      </c>
      <c r="ST25" s="38">
        <f t="shared" si="87"/>
        <v>0</v>
      </c>
      <c r="SU25" s="38">
        <f t="shared" si="87"/>
        <v>0</v>
      </c>
      <c r="SV25" s="38">
        <f t="shared" si="87"/>
        <v>0</v>
      </c>
      <c r="SW25" s="38">
        <f t="shared" si="87"/>
        <v>0</v>
      </c>
      <c r="SX25" s="38">
        <f t="shared" si="87"/>
        <v>0</v>
      </c>
      <c r="SY25" s="38">
        <f t="shared" si="87"/>
        <v>0</v>
      </c>
      <c r="SZ25" s="38">
        <f t="shared" si="87"/>
        <v>0</v>
      </c>
      <c r="TA25" s="38">
        <f t="shared" si="88"/>
        <v>0</v>
      </c>
      <c r="TB25" s="38">
        <f t="shared" si="88"/>
        <v>0</v>
      </c>
      <c r="TC25" s="38">
        <f t="shared" si="88"/>
        <v>0</v>
      </c>
      <c r="TD25" s="38">
        <f t="shared" si="88"/>
        <v>0</v>
      </c>
      <c r="TE25" s="38">
        <f t="shared" si="88"/>
        <v>0</v>
      </c>
      <c r="TF25" s="38">
        <f t="shared" si="88"/>
        <v>0</v>
      </c>
      <c r="TG25" s="38">
        <f t="shared" si="88"/>
        <v>0</v>
      </c>
      <c r="TH25" s="38">
        <f t="shared" si="88"/>
        <v>0</v>
      </c>
      <c r="TI25" s="38">
        <f t="shared" si="88"/>
        <v>0</v>
      </c>
      <c r="TJ25" s="38">
        <f t="shared" si="88"/>
        <v>0</v>
      </c>
      <c r="TK25" s="38">
        <f t="shared" si="88"/>
        <v>0</v>
      </c>
      <c r="TL25" s="38">
        <f t="shared" si="88"/>
        <v>0</v>
      </c>
    </row>
    <row r="26" spans="1:532" s="5" customFormat="1" ht="18" customHeight="1" x14ac:dyDescent="0.25">
      <c r="A26" s="87" t="s">
        <v>76</v>
      </c>
      <c r="B26" s="85"/>
      <c r="C26" s="96"/>
      <c r="D26" s="95">
        <v>25</v>
      </c>
      <c r="E26" s="50">
        <f>D26-F26</f>
        <v>0</v>
      </c>
      <c r="F26" s="45">
        <f>NETWORKDAYS.INTL(H26,I26,1,Paramètres!$J$3:$J$143)</f>
        <v>25</v>
      </c>
      <c r="G26" s="76">
        <v>2</v>
      </c>
      <c r="H26" s="77">
        <v>45460</v>
      </c>
      <c r="I26" s="78">
        <v>45493</v>
      </c>
      <c r="J26" s="59"/>
      <c r="K26" s="38">
        <f t="shared" ref="K26:T33" si="89">IF(MEDIAN($H26,$I26,K$16)=K$16,$G26,0)</f>
        <v>0</v>
      </c>
      <c r="L26" s="38">
        <f t="shared" si="89"/>
        <v>0</v>
      </c>
      <c r="M26" s="38">
        <f t="shared" si="89"/>
        <v>0</v>
      </c>
      <c r="N26" s="38">
        <f t="shared" si="89"/>
        <v>0</v>
      </c>
      <c r="O26" s="38">
        <f t="shared" si="89"/>
        <v>0</v>
      </c>
      <c r="P26" s="38">
        <f t="shared" si="89"/>
        <v>0</v>
      </c>
      <c r="Q26" s="38">
        <f t="shared" si="89"/>
        <v>0</v>
      </c>
      <c r="R26" s="38">
        <f t="shared" si="89"/>
        <v>0</v>
      </c>
      <c r="S26" s="38">
        <f t="shared" si="89"/>
        <v>0</v>
      </c>
      <c r="T26" s="38">
        <f t="shared" si="89"/>
        <v>0</v>
      </c>
      <c r="U26" s="38">
        <f t="shared" ref="U26:AD33" si="90">IF(MEDIAN($H26,$I26,U$16)=U$16,$G26,0)</f>
        <v>2</v>
      </c>
      <c r="V26" s="38">
        <f t="shared" si="90"/>
        <v>2</v>
      </c>
      <c r="W26" s="38">
        <f t="shared" si="90"/>
        <v>2</v>
      </c>
      <c r="X26" s="38">
        <f t="shared" si="90"/>
        <v>2</v>
      </c>
      <c r="Y26" s="38">
        <f t="shared" si="90"/>
        <v>2</v>
      </c>
      <c r="Z26" s="38">
        <f t="shared" si="90"/>
        <v>2</v>
      </c>
      <c r="AA26" s="38">
        <f t="shared" si="90"/>
        <v>2</v>
      </c>
      <c r="AB26" s="38">
        <f t="shared" si="90"/>
        <v>2</v>
      </c>
      <c r="AC26" s="38">
        <f t="shared" si="90"/>
        <v>2</v>
      </c>
      <c r="AD26" s="38">
        <f t="shared" si="90"/>
        <v>2</v>
      </c>
      <c r="AE26" s="38">
        <f t="shared" ref="AE26:AN33" si="91">IF(MEDIAN($H26,$I26,AE$16)=AE$16,$G26,0)</f>
        <v>2</v>
      </c>
      <c r="AF26" s="38">
        <f t="shared" si="91"/>
        <v>2</v>
      </c>
      <c r="AG26" s="38">
        <f t="shared" si="91"/>
        <v>2</v>
      </c>
      <c r="AH26" s="38">
        <f t="shared" si="91"/>
        <v>2</v>
      </c>
      <c r="AI26" s="38">
        <f t="shared" si="91"/>
        <v>2</v>
      </c>
      <c r="AJ26" s="38">
        <f t="shared" si="91"/>
        <v>2</v>
      </c>
      <c r="AK26" s="38">
        <f t="shared" si="91"/>
        <v>2</v>
      </c>
      <c r="AL26" s="38">
        <f t="shared" si="91"/>
        <v>2</v>
      </c>
      <c r="AM26" s="38">
        <f t="shared" si="91"/>
        <v>2</v>
      </c>
      <c r="AN26" s="38">
        <f t="shared" si="91"/>
        <v>2</v>
      </c>
      <c r="AO26" s="38">
        <f t="shared" ref="AO26:AX33" si="92">IF(MEDIAN($H26,$I26,AO$16)=AO$16,$G26,0)</f>
        <v>2</v>
      </c>
      <c r="AP26" s="38">
        <f t="shared" si="92"/>
        <v>2</v>
      </c>
      <c r="AQ26" s="38">
        <f t="shared" si="92"/>
        <v>2</v>
      </c>
      <c r="AR26" s="38">
        <f t="shared" si="92"/>
        <v>2</v>
      </c>
      <c r="AS26" s="38">
        <f t="shared" si="92"/>
        <v>2</v>
      </c>
      <c r="AT26" s="38">
        <f t="shared" si="92"/>
        <v>0</v>
      </c>
      <c r="AU26" s="38">
        <f t="shared" si="92"/>
        <v>0</v>
      </c>
      <c r="AV26" s="38">
        <f t="shared" si="92"/>
        <v>0</v>
      </c>
      <c r="AW26" s="38">
        <f t="shared" si="92"/>
        <v>0</v>
      </c>
      <c r="AX26" s="38">
        <f t="shared" si="92"/>
        <v>0</v>
      </c>
      <c r="AY26" s="38">
        <f t="shared" ref="AY26:BH33" si="93">IF(MEDIAN($H26,$I26,AY$16)=AY$16,$G26,0)</f>
        <v>0</v>
      </c>
      <c r="AZ26" s="38">
        <f t="shared" si="93"/>
        <v>0</v>
      </c>
      <c r="BA26" s="38">
        <f t="shared" si="93"/>
        <v>0</v>
      </c>
      <c r="BB26" s="38">
        <f t="shared" si="93"/>
        <v>0</v>
      </c>
      <c r="BC26" s="38">
        <f t="shared" si="93"/>
        <v>0</v>
      </c>
      <c r="BD26" s="38">
        <f t="shared" si="93"/>
        <v>0</v>
      </c>
      <c r="BE26" s="38">
        <f t="shared" si="93"/>
        <v>0</v>
      </c>
      <c r="BF26" s="38">
        <f t="shared" si="93"/>
        <v>0</v>
      </c>
      <c r="BG26" s="38">
        <f t="shared" si="93"/>
        <v>0</v>
      </c>
      <c r="BH26" s="38">
        <f t="shared" si="93"/>
        <v>0</v>
      </c>
      <c r="BI26" s="38">
        <f t="shared" ref="BI26:BR33" si="94">IF(MEDIAN($H26,$I26,BI$16)=BI$16,$G26,0)</f>
        <v>0</v>
      </c>
      <c r="BJ26" s="38">
        <f t="shared" si="94"/>
        <v>0</v>
      </c>
      <c r="BK26" s="38">
        <f t="shared" si="94"/>
        <v>0</v>
      </c>
      <c r="BL26" s="38">
        <f t="shared" si="94"/>
        <v>0</v>
      </c>
      <c r="BM26" s="38">
        <f t="shared" si="94"/>
        <v>0</v>
      </c>
      <c r="BN26" s="38">
        <f t="shared" si="94"/>
        <v>0</v>
      </c>
      <c r="BO26" s="38">
        <f t="shared" si="94"/>
        <v>0</v>
      </c>
      <c r="BP26" s="38">
        <f t="shared" si="94"/>
        <v>0</v>
      </c>
      <c r="BQ26" s="38">
        <f t="shared" si="94"/>
        <v>0</v>
      </c>
      <c r="BR26" s="38">
        <f t="shared" si="94"/>
        <v>0</v>
      </c>
      <c r="BS26" s="38">
        <f t="shared" ref="BS26:CB33" si="95">IF(MEDIAN($H26,$I26,BS$16)=BS$16,$G26,0)</f>
        <v>0</v>
      </c>
      <c r="BT26" s="38">
        <f t="shared" si="95"/>
        <v>0</v>
      </c>
      <c r="BU26" s="38">
        <f t="shared" si="95"/>
        <v>0</v>
      </c>
      <c r="BV26" s="38">
        <f t="shared" si="95"/>
        <v>0</v>
      </c>
      <c r="BW26" s="38">
        <f t="shared" si="95"/>
        <v>0</v>
      </c>
      <c r="BX26" s="38">
        <f t="shared" si="95"/>
        <v>0</v>
      </c>
      <c r="BY26" s="38">
        <f t="shared" si="95"/>
        <v>0</v>
      </c>
      <c r="BZ26" s="38">
        <f t="shared" si="95"/>
        <v>0</v>
      </c>
      <c r="CA26" s="38">
        <f t="shared" si="95"/>
        <v>0</v>
      </c>
      <c r="CB26" s="38">
        <f t="shared" si="95"/>
        <v>0</v>
      </c>
      <c r="CC26" s="38">
        <f t="shared" ref="CC26:CL33" si="96">IF(MEDIAN($H26,$I26,CC$16)=CC$16,$G26,0)</f>
        <v>0</v>
      </c>
      <c r="CD26" s="38">
        <f t="shared" si="96"/>
        <v>0</v>
      </c>
      <c r="CE26" s="38">
        <f t="shared" si="96"/>
        <v>0</v>
      </c>
      <c r="CF26" s="38">
        <f t="shared" si="96"/>
        <v>0</v>
      </c>
      <c r="CG26" s="38">
        <f t="shared" si="96"/>
        <v>0</v>
      </c>
      <c r="CH26" s="38">
        <f t="shared" si="96"/>
        <v>0</v>
      </c>
      <c r="CI26" s="38">
        <f t="shared" si="96"/>
        <v>0</v>
      </c>
      <c r="CJ26" s="38">
        <f t="shared" si="96"/>
        <v>0</v>
      </c>
      <c r="CK26" s="38">
        <f t="shared" si="96"/>
        <v>0</v>
      </c>
      <c r="CL26" s="38">
        <f t="shared" si="96"/>
        <v>0</v>
      </c>
      <c r="CM26" s="38">
        <f t="shared" ref="CM26:CV33" si="97">IF(MEDIAN($H26,$I26,CM$16)=CM$16,$G26,0)</f>
        <v>0</v>
      </c>
      <c r="CN26" s="38">
        <f t="shared" si="97"/>
        <v>0</v>
      </c>
      <c r="CO26" s="38">
        <f t="shared" si="97"/>
        <v>0</v>
      </c>
      <c r="CP26" s="38">
        <f t="shared" si="97"/>
        <v>0</v>
      </c>
      <c r="CQ26" s="38">
        <f t="shared" si="97"/>
        <v>0</v>
      </c>
      <c r="CR26" s="38">
        <f t="shared" si="97"/>
        <v>0</v>
      </c>
      <c r="CS26" s="38">
        <f t="shared" si="97"/>
        <v>0</v>
      </c>
      <c r="CT26" s="38">
        <f t="shared" si="97"/>
        <v>0</v>
      </c>
      <c r="CU26" s="38">
        <f t="shared" si="97"/>
        <v>0</v>
      </c>
      <c r="CV26" s="38">
        <f t="shared" si="97"/>
        <v>0</v>
      </c>
      <c r="CW26" s="38">
        <f t="shared" ref="CW26:DF33" si="98">IF(MEDIAN($H26,$I26,CW$16)=CW$16,$G26,0)</f>
        <v>0</v>
      </c>
      <c r="CX26" s="38">
        <f t="shared" si="98"/>
        <v>0</v>
      </c>
      <c r="CY26" s="38">
        <f t="shared" si="98"/>
        <v>0</v>
      </c>
      <c r="CZ26" s="38">
        <f t="shared" si="98"/>
        <v>0</v>
      </c>
      <c r="DA26" s="38">
        <f t="shared" si="98"/>
        <v>0</v>
      </c>
      <c r="DB26" s="38">
        <f t="shared" si="98"/>
        <v>0</v>
      </c>
      <c r="DC26" s="38">
        <f t="shared" si="98"/>
        <v>0</v>
      </c>
      <c r="DD26" s="38">
        <f t="shared" si="98"/>
        <v>0</v>
      </c>
      <c r="DE26" s="38">
        <f t="shared" si="98"/>
        <v>0</v>
      </c>
      <c r="DF26" s="38">
        <f t="shared" si="98"/>
        <v>0</v>
      </c>
      <c r="DG26" s="38">
        <f t="shared" ref="DG26:DP33" si="99">IF(MEDIAN($H26,$I26,DG$16)=DG$16,$G26,0)</f>
        <v>0</v>
      </c>
      <c r="DH26" s="38">
        <f t="shared" si="99"/>
        <v>0</v>
      </c>
      <c r="DI26" s="38">
        <f t="shared" si="99"/>
        <v>0</v>
      </c>
      <c r="DJ26" s="38">
        <f t="shared" si="99"/>
        <v>0</v>
      </c>
      <c r="DK26" s="38">
        <f t="shared" si="99"/>
        <v>0</v>
      </c>
      <c r="DL26" s="38">
        <f t="shared" si="99"/>
        <v>0</v>
      </c>
      <c r="DM26" s="38">
        <f t="shared" si="99"/>
        <v>0</v>
      </c>
      <c r="DN26" s="38">
        <f t="shared" si="99"/>
        <v>0</v>
      </c>
      <c r="DO26" s="38">
        <f t="shared" si="99"/>
        <v>0</v>
      </c>
      <c r="DP26" s="38">
        <f t="shared" si="99"/>
        <v>0</v>
      </c>
      <c r="DQ26" s="38">
        <f t="shared" ref="DQ26:DZ33" si="100">IF(MEDIAN($H26,$I26,DQ$16)=DQ$16,$G26,0)</f>
        <v>0</v>
      </c>
      <c r="DR26" s="38">
        <f t="shared" si="100"/>
        <v>0</v>
      </c>
      <c r="DS26" s="38">
        <f t="shared" si="100"/>
        <v>0</v>
      </c>
      <c r="DT26" s="38">
        <f t="shared" si="100"/>
        <v>0</v>
      </c>
      <c r="DU26" s="38">
        <f t="shared" si="100"/>
        <v>0</v>
      </c>
      <c r="DV26" s="38">
        <f t="shared" si="100"/>
        <v>0</v>
      </c>
      <c r="DW26" s="38">
        <f t="shared" si="100"/>
        <v>0</v>
      </c>
      <c r="DX26" s="38">
        <f t="shared" si="100"/>
        <v>0</v>
      </c>
      <c r="DY26" s="38">
        <f t="shared" si="100"/>
        <v>0</v>
      </c>
      <c r="DZ26" s="38">
        <f t="shared" si="100"/>
        <v>0</v>
      </c>
      <c r="EA26" s="38">
        <f t="shared" ref="EA26:EJ33" si="101">IF(MEDIAN($H26,$I26,EA$16)=EA$16,$G26,0)</f>
        <v>0</v>
      </c>
      <c r="EB26" s="38">
        <f t="shared" si="101"/>
        <v>0</v>
      </c>
      <c r="EC26" s="38">
        <f t="shared" si="101"/>
        <v>0</v>
      </c>
      <c r="ED26" s="38">
        <f t="shared" si="101"/>
        <v>0</v>
      </c>
      <c r="EE26" s="38">
        <f t="shared" si="101"/>
        <v>0</v>
      </c>
      <c r="EF26" s="38">
        <f t="shared" si="101"/>
        <v>0</v>
      </c>
      <c r="EG26" s="38">
        <f t="shared" si="101"/>
        <v>0</v>
      </c>
      <c r="EH26" s="38">
        <f t="shared" si="101"/>
        <v>0</v>
      </c>
      <c r="EI26" s="38">
        <f t="shared" si="101"/>
        <v>0</v>
      </c>
      <c r="EJ26" s="38">
        <f t="shared" si="101"/>
        <v>0</v>
      </c>
      <c r="EK26" s="38">
        <f t="shared" ref="EK26:ET33" si="102">IF(MEDIAN($H26,$I26,EK$16)=EK$16,$G26,0)</f>
        <v>0</v>
      </c>
      <c r="EL26" s="38">
        <f t="shared" si="102"/>
        <v>0</v>
      </c>
      <c r="EM26" s="38">
        <f t="shared" si="102"/>
        <v>0</v>
      </c>
      <c r="EN26" s="38">
        <f t="shared" si="102"/>
        <v>0</v>
      </c>
      <c r="EO26" s="38">
        <f t="shared" si="102"/>
        <v>0</v>
      </c>
      <c r="EP26" s="38">
        <f t="shared" si="102"/>
        <v>0</v>
      </c>
      <c r="EQ26" s="38">
        <f t="shared" si="102"/>
        <v>0</v>
      </c>
      <c r="ER26" s="38">
        <f t="shared" si="102"/>
        <v>0</v>
      </c>
      <c r="ES26" s="38">
        <f t="shared" si="102"/>
        <v>0</v>
      </c>
      <c r="ET26" s="38">
        <f t="shared" si="102"/>
        <v>0</v>
      </c>
      <c r="EU26" s="38">
        <f t="shared" ref="EU26:FD33" si="103">IF(MEDIAN($H26,$I26,EU$16)=EU$16,$G26,0)</f>
        <v>0</v>
      </c>
      <c r="EV26" s="38">
        <f t="shared" si="103"/>
        <v>0</v>
      </c>
      <c r="EW26" s="38">
        <f t="shared" si="103"/>
        <v>0</v>
      </c>
      <c r="EX26" s="38">
        <f t="shared" si="103"/>
        <v>0</v>
      </c>
      <c r="EY26" s="38">
        <f t="shared" si="103"/>
        <v>0</v>
      </c>
      <c r="EZ26" s="38">
        <f t="shared" si="103"/>
        <v>0</v>
      </c>
      <c r="FA26" s="38">
        <f t="shared" si="103"/>
        <v>0</v>
      </c>
      <c r="FB26" s="38">
        <f t="shared" si="103"/>
        <v>0</v>
      </c>
      <c r="FC26" s="38">
        <f t="shared" si="103"/>
        <v>0</v>
      </c>
      <c r="FD26" s="38">
        <f t="shared" si="103"/>
        <v>0</v>
      </c>
      <c r="FE26" s="38">
        <f t="shared" ref="FE26:FN33" si="104">IF(MEDIAN($H26,$I26,FE$16)=FE$16,$G26,0)</f>
        <v>0</v>
      </c>
      <c r="FF26" s="38">
        <f t="shared" si="104"/>
        <v>0</v>
      </c>
      <c r="FG26" s="38">
        <f t="shared" si="104"/>
        <v>0</v>
      </c>
      <c r="FH26" s="38">
        <f t="shared" si="104"/>
        <v>0</v>
      </c>
      <c r="FI26" s="38">
        <f t="shared" si="104"/>
        <v>0</v>
      </c>
      <c r="FJ26" s="38">
        <f t="shared" si="104"/>
        <v>0</v>
      </c>
      <c r="FK26" s="38">
        <f t="shared" si="104"/>
        <v>0</v>
      </c>
      <c r="FL26" s="38">
        <f t="shared" si="104"/>
        <v>0</v>
      </c>
      <c r="FM26" s="38">
        <f t="shared" si="104"/>
        <v>0</v>
      </c>
      <c r="FN26" s="38">
        <f t="shared" si="104"/>
        <v>0</v>
      </c>
      <c r="FO26" s="38">
        <f t="shared" ref="FO26:FX33" si="105">IF(MEDIAN($H26,$I26,FO$16)=FO$16,$G26,0)</f>
        <v>0</v>
      </c>
      <c r="FP26" s="38">
        <f t="shared" si="105"/>
        <v>0</v>
      </c>
      <c r="FQ26" s="38">
        <f t="shared" si="105"/>
        <v>0</v>
      </c>
      <c r="FR26" s="38">
        <f t="shared" si="105"/>
        <v>0</v>
      </c>
      <c r="FS26" s="38">
        <f t="shared" si="105"/>
        <v>0</v>
      </c>
      <c r="FT26" s="38">
        <f t="shared" si="105"/>
        <v>0</v>
      </c>
      <c r="FU26" s="38">
        <f t="shared" si="105"/>
        <v>0</v>
      </c>
      <c r="FV26" s="38">
        <f t="shared" si="105"/>
        <v>0</v>
      </c>
      <c r="FW26" s="38">
        <f t="shared" si="105"/>
        <v>0</v>
      </c>
      <c r="FX26" s="38">
        <f t="shared" si="105"/>
        <v>0</v>
      </c>
      <c r="FY26" s="38">
        <f t="shared" ref="FY26:GH33" si="106">IF(MEDIAN($H26,$I26,FY$16)=FY$16,$G26,0)</f>
        <v>0</v>
      </c>
      <c r="FZ26" s="38">
        <f t="shared" si="106"/>
        <v>0</v>
      </c>
      <c r="GA26" s="38">
        <f t="shared" si="106"/>
        <v>0</v>
      </c>
      <c r="GB26" s="38">
        <f t="shared" si="106"/>
        <v>0</v>
      </c>
      <c r="GC26" s="38">
        <f t="shared" si="106"/>
        <v>0</v>
      </c>
      <c r="GD26" s="38">
        <f t="shared" si="106"/>
        <v>0</v>
      </c>
      <c r="GE26" s="38">
        <f t="shared" si="106"/>
        <v>0</v>
      </c>
      <c r="GF26" s="38">
        <f t="shared" si="106"/>
        <v>0</v>
      </c>
      <c r="GG26" s="38">
        <f t="shared" si="106"/>
        <v>0</v>
      </c>
      <c r="GH26" s="38">
        <f t="shared" si="106"/>
        <v>0</v>
      </c>
      <c r="GI26" s="38">
        <f t="shared" ref="GI26:GR33" si="107">IF(MEDIAN($H26,$I26,GI$16)=GI$16,$G26,0)</f>
        <v>0</v>
      </c>
      <c r="GJ26" s="38">
        <f t="shared" si="107"/>
        <v>0</v>
      </c>
      <c r="GK26" s="38">
        <f t="shared" si="107"/>
        <v>0</v>
      </c>
      <c r="GL26" s="38">
        <f t="shared" si="107"/>
        <v>0</v>
      </c>
      <c r="GM26" s="38">
        <f t="shared" si="107"/>
        <v>0</v>
      </c>
      <c r="GN26" s="38">
        <f t="shared" si="107"/>
        <v>0</v>
      </c>
      <c r="GO26" s="38">
        <f t="shared" si="107"/>
        <v>0</v>
      </c>
      <c r="GP26" s="38">
        <f t="shared" si="107"/>
        <v>0</v>
      </c>
      <c r="GQ26" s="38">
        <f t="shared" si="107"/>
        <v>0</v>
      </c>
      <c r="GR26" s="38">
        <f t="shared" si="107"/>
        <v>0</v>
      </c>
      <c r="GS26" s="38">
        <f t="shared" ref="GS26:HB33" si="108">IF(MEDIAN($H26,$I26,GS$16)=GS$16,$G26,0)</f>
        <v>0</v>
      </c>
      <c r="GT26" s="38">
        <f t="shared" si="108"/>
        <v>0</v>
      </c>
      <c r="GU26" s="38">
        <f t="shared" si="108"/>
        <v>0</v>
      </c>
      <c r="GV26" s="38">
        <f t="shared" si="108"/>
        <v>0</v>
      </c>
      <c r="GW26" s="38">
        <f t="shared" si="108"/>
        <v>0</v>
      </c>
      <c r="GX26" s="38">
        <f t="shared" si="108"/>
        <v>0</v>
      </c>
      <c r="GY26" s="38">
        <f t="shared" si="108"/>
        <v>0</v>
      </c>
      <c r="GZ26" s="38">
        <f t="shared" si="108"/>
        <v>0</v>
      </c>
      <c r="HA26" s="38">
        <f t="shared" si="108"/>
        <v>0</v>
      </c>
      <c r="HB26" s="38">
        <f t="shared" si="108"/>
        <v>0</v>
      </c>
      <c r="HC26" s="38">
        <f t="shared" ref="HC26:HL33" si="109">IF(MEDIAN($H26,$I26,HC$16)=HC$16,$G26,0)</f>
        <v>0</v>
      </c>
      <c r="HD26" s="38">
        <f t="shared" si="109"/>
        <v>0</v>
      </c>
      <c r="HE26" s="38">
        <f t="shared" si="109"/>
        <v>0</v>
      </c>
      <c r="HF26" s="38">
        <f t="shared" si="109"/>
        <v>0</v>
      </c>
      <c r="HG26" s="38">
        <f t="shared" si="109"/>
        <v>0</v>
      </c>
      <c r="HH26" s="38">
        <f t="shared" si="109"/>
        <v>0</v>
      </c>
      <c r="HI26" s="38">
        <f t="shared" si="109"/>
        <v>0</v>
      </c>
      <c r="HJ26" s="38">
        <f t="shared" si="109"/>
        <v>0</v>
      </c>
      <c r="HK26" s="38">
        <f t="shared" si="109"/>
        <v>0</v>
      </c>
      <c r="HL26" s="38">
        <f t="shared" si="109"/>
        <v>0</v>
      </c>
      <c r="HM26" s="38">
        <f t="shared" ref="HM26:HV33" si="110">IF(MEDIAN($H26,$I26,HM$16)=HM$16,$G26,0)</f>
        <v>0</v>
      </c>
      <c r="HN26" s="38">
        <f t="shared" si="110"/>
        <v>0</v>
      </c>
      <c r="HO26" s="38">
        <f t="shared" si="110"/>
        <v>0</v>
      </c>
      <c r="HP26" s="38">
        <f t="shared" si="110"/>
        <v>0</v>
      </c>
      <c r="HQ26" s="38">
        <f t="shared" si="110"/>
        <v>0</v>
      </c>
      <c r="HR26" s="38">
        <f t="shared" si="110"/>
        <v>0</v>
      </c>
      <c r="HS26" s="38">
        <f t="shared" si="110"/>
        <v>0</v>
      </c>
      <c r="HT26" s="38">
        <f t="shared" si="110"/>
        <v>0</v>
      </c>
      <c r="HU26" s="38">
        <f t="shared" si="110"/>
        <v>0</v>
      </c>
      <c r="HV26" s="38">
        <f t="shared" si="110"/>
        <v>0</v>
      </c>
      <c r="HW26" s="38">
        <f t="shared" ref="HW26:IF33" si="111">IF(MEDIAN($H26,$I26,HW$16)=HW$16,$G26,0)</f>
        <v>0</v>
      </c>
      <c r="HX26" s="38">
        <f t="shared" si="111"/>
        <v>0</v>
      </c>
      <c r="HY26" s="38">
        <f t="shared" si="111"/>
        <v>0</v>
      </c>
      <c r="HZ26" s="38">
        <f t="shared" si="111"/>
        <v>0</v>
      </c>
      <c r="IA26" s="38">
        <f t="shared" si="111"/>
        <v>0</v>
      </c>
      <c r="IB26" s="38">
        <f t="shared" si="111"/>
        <v>0</v>
      </c>
      <c r="IC26" s="38">
        <f t="shared" si="111"/>
        <v>0</v>
      </c>
      <c r="ID26" s="38">
        <f t="shared" si="111"/>
        <v>0</v>
      </c>
      <c r="IE26" s="38">
        <f t="shared" si="111"/>
        <v>0</v>
      </c>
      <c r="IF26" s="38">
        <f t="shared" si="111"/>
        <v>0</v>
      </c>
      <c r="IG26" s="38">
        <f t="shared" ref="IG26:IP33" si="112">IF(MEDIAN($H26,$I26,IG$16)=IG$16,$G26,0)</f>
        <v>0</v>
      </c>
      <c r="IH26" s="38">
        <f t="shared" si="112"/>
        <v>0</v>
      </c>
      <c r="II26" s="38">
        <f t="shared" si="112"/>
        <v>0</v>
      </c>
      <c r="IJ26" s="38">
        <f t="shared" si="112"/>
        <v>0</v>
      </c>
      <c r="IK26" s="38">
        <f t="shared" si="112"/>
        <v>0</v>
      </c>
      <c r="IL26" s="38">
        <f t="shared" si="112"/>
        <v>0</v>
      </c>
      <c r="IM26" s="38">
        <f t="shared" si="112"/>
        <v>0</v>
      </c>
      <c r="IN26" s="38">
        <f t="shared" si="112"/>
        <v>0</v>
      </c>
      <c r="IO26" s="38">
        <f t="shared" si="112"/>
        <v>0</v>
      </c>
      <c r="IP26" s="38">
        <f t="shared" si="112"/>
        <v>0</v>
      </c>
      <c r="IQ26" s="38">
        <f t="shared" ref="IQ26:IZ33" si="113">IF(MEDIAN($H26,$I26,IQ$16)=IQ$16,$G26,0)</f>
        <v>0</v>
      </c>
      <c r="IR26" s="38">
        <f t="shared" si="113"/>
        <v>0</v>
      </c>
      <c r="IS26" s="38">
        <f t="shared" si="113"/>
        <v>0</v>
      </c>
      <c r="IT26" s="38">
        <f t="shared" si="113"/>
        <v>0</v>
      </c>
      <c r="IU26" s="38">
        <f t="shared" si="113"/>
        <v>0</v>
      </c>
      <c r="IV26" s="38">
        <f t="shared" si="113"/>
        <v>0</v>
      </c>
      <c r="IW26" s="38">
        <f t="shared" si="113"/>
        <v>0</v>
      </c>
      <c r="IX26" s="38">
        <f t="shared" si="113"/>
        <v>0</v>
      </c>
      <c r="IY26" s="38">
        <f t="shared" si="113"/>
        <v>0</v>
      </c>
      <c r="IZ26" s="38">
        <f t="shared" si="113"/>
        <v>0</v>
      </c>
      <c r="JA26" s="38">
        <f t="shared" ref="JA26:JJ33" si="114">IF(MEDIAN($H26,$I26,JA$16)=JA$16,$G26,0)</f>
        <v>0</v>
      </c>
      <c r="JB26" s="38">
        <f t="shared" si="114"/>
        <v>0</v>
      </c>
      <c r="JC26" s="38">
        <f t="shared" si="114"/>
        <v>0</v>
      </c>
      <c r="JD26" s="38">
        <f t="shared" si="114"/>
        <v>0</v>
      </c>
      <c r="JE26" s="38">
        <f t="shared" si="114"/>
        <v>0</v>
      </c>
      <c r="JF26" s="38">
        <f t="shared" si="114"/>
        <v>0</v>
      </c>
      <c r="JG26" s="38">
        <f t="shared" si="114"/>
        <v>0</v>
      </c>
      <c r="JH26" s="38">
        <f t="shared" si="114"/>
        <v>0</v>
      </c>
      <c r="JI26" s="38">
        <f t="shared" si="114"/>
        <v>0</v>
      </c>
      <c r="JJ26" s="38">
        <f t="shared" si="114"/>
        <v>0</v>
      </c>
      <c r="JK26" s="38">
        <f t="shared" ref="JK26:JT33" si="115">IF(MEDIAN($H26,$I26,JK$16)=JK$16,$G26,0)</f>
        <v>0</v>
      </c>
      <c r="JL26" s="38">
        <f t="shared" si="115"/>
        <v>0</v>
      </c>
      <c r="JM26" s="38">
        <f t="shared" si="115"/>
        <v>0</v>
      </c>
      <c r="JN26" s="38">
        <f t="shared" si="115"/>
        <v>0</v>
      </c>
      <c r="JO26" s="38">
        <f t="shared" si="115"/>
        <v>0</v>
      </c>
      <c r="JP26" s="38">
        <f t="shared" si="115"/>
        <v>0</v>
      </c>
      <c r="JQ26" s="38">
        <f t="shared" si="115"/>
        <v>0</v>
      </c>
      <c r="JR26" s="38">
        <f t="shared" si="115"/>
        <v>0</v>
      </c>
      <c r="JS26" s="38">
        <f t="shared" si="115"/>
        <v>0</v>
      </c>
      <c r="JT26" s="38">
        <f t="shared" si="115"/>
        <v>0</v>
      </c>
      <c r="JU26" s="38">
        <f t="shared" ref="JU26:KD33" si="116">IF(MEDIAN($H26,$I26,JU$16)=JU$16,$G26,0)</f>
        <v>0</v>
      </c>
      <c r="JV26" s="38">
        <f t="shared" si="116"/>
        <v>0</v>
      </c>
      <c r="JW26" s="38">
        <f t="shared" si="116"/>
        <v>0</v>
      </c>
      <c r="JX26" s="38">
        <f t="shared" si="116"/>
        <v>0</v>
      </c>
      <c r="JY26" s="38">
        <f t="shared" si="116"/>
        <v>0</v>
      </c>
      <c r="JZ26" s="38">
        <f t="shared" si="116"/>
        <v>0</v>
      </c>
      <c r="KA26" s="38">
        <f t="shared" si="116"/>
        <v>0</v>
      </c>
      <c r="KB26" s="38">
        <f t="shared" si="116"/>
        <v>0</v>
      </c>
      <c r="KC26" s="38">
        <f t="shared" si="116"/>
        <v>0</v>
      </c>
      <c r="KD26" s="38">
        <f t="shared" si="116"/>
        <v>0</v>
      </c>
      <c r="KE26" s="38">
        <f t="shared" ref="KE26:KN33" si="117">IF(MEDIAN($H26,$I26,KE$16)=KE$16,$G26,0)</f>
        <v>0</v>
      </c>
      <c r="KF26" s="38">
        <f t="shared" si="117"/>
        <v>0</v>
      </c>
      <c r="KG26" s="38">
        <f t="shared" si="117"/>
        <v>0</v>
      </c>
      <c r="KH26" s="38">
        <f t="shared" si="117"/>
        <v>0</v>
      </c>
      <c r="KI26" s="38">
        <f t="shared" si="117"/>
        <v>0</v>
      </c>
      <c r="KJ26" s="38">
        <f t="shared" si="117"/>
        <v>0</v>
      </c>
      <c r="KK26" s="38">
        <f t="shared" si="117"/>
        <v>0</v>
      </c>
      <c r="KL26" s="38">
        <f t="shared" si="117"/>
        <v>0</v>
      </c>
      <c r="KM26" s="38">
        <f t="shared" si="117"/>
        <v>0</v>
      </c>
      <c r="KN26" s="38">
        <f t="shared" si="117"/>
        <v>0</v>
      </c>
      <c r="KO26" s="38">
        <f t="shared" ref="KO26:KX33" si="118">IF(MEDIAN($H26,$I26,KO$16)=KO$16,$G26,0)</f>
        <v>0</v>
      </c>
      <c r="KP26" s="38">
        <f t="shared" si="118"/>
        <v>0</v>
      </c>
      <c r="KQ26" s="38">
        <f t="shared" si="118"/>
        <v>0</v>
      </c>
      <c r="KR26" s="38">
        <f t="shared" si="118"/>
        <v>0</v>
      </c>
      <c r="KS26" s="38">
        <f t="shared" si="118"/>
        <v>0</v>
      </c>
      <c r="KT26" s="38">
        <f t="shared" si="118"/>
        <v>0</v>
      </c>
      <c r="KU26" s="38">
        <f t="shared" si="118"/>
        <v>0</v>
      </c>
      <c r="KV26" s="38">
        <f t="shared" si="118"/>
        <v>0</v>
      </c>
      <c r="KW26" s="38">
        <f t="shared" si="118"/>
        <v>0</v>
      </c>
      <c r="KX26" s="38">
        <f t="shared" si="118"/>
        <v>0</v>
      </c>
      <c r="KY26" s="38">
        <f t="shared" ref="KY26:LH33" si="119">IF(MEDIAN($H26,$I26,KY$16)=KY$16,$G26,0)</f>
        <v>0</v>
      </c>
      <c r="KZ26" s="38">
        <f t="shared" si="119"/>
        <v>0</v>
      </c>
      <c r="LA26" s="38">
        <f t="shared" si="119"/>
        <v>0</v>
      </c>
      <c r="LB26" s="38">
        <f t="shared" si="119"/>
        <v>0</v>
      </c>
      <c r="LC26" s="38">
        <f t="shared" si="119"/>
        <v>0</v>
      </c>
      <c r="LD26" s="38">
        <f t="shared" si="119"/>
        <v>0</v>
      </c>
      <c r="LE26" s="38">
        <f t="shared" si="119"/>
        <v>0</v>
      </c>
      <c r="LF26" s="38">
        <f t="shared" si="119"/>
        <v>0</v>
      </c>
      <c r="LG26" s="38">
        <f t="shared" si="119"/>
        <v>0</v>
      </c>
      <c r="LH26" s="38">
        <f t="shared" si="119"/>
        <v>0</v>
      </c>
      <c r="LI26" s="38">
        <f t="shared" ref="LI26:LR33" si="120">IF(MEDIAN($H26,$I26,LI$16)=LI$16,$G26,0)</f>
        <v>0</v>
      </c>
      <c r="LJ26" s="38">
        <f t="shared" si="120"/>
        <v>0</v>
      </c>
      <c r="LK26" s="38">
        <f t="shared" si="120"/>
        <v>0</v>
      </c>
      <c r="LL26" s="38">
        <f t="shared" si="120"/>
        <v>0</v>
      </c>
      <c r="LM26" s="38">
        <f t="shared" si="120"/>
        <v>0</v>
      </c>
      <c r="LN26" s="38">
        <f t="shared" si="120"/>
        <v>0</v>
      </c>
      <c r="LO26" s="38">
        <f t="shared" si="120"/>
        <v>0</v>
      </c>
      <c r="LP26" s="38">
        <f t="shared" si="120"/>
        <v>0</v>
      </c>
      <c r="LQ26" s="38">
        <f t="shared" si="120"/>
        <v>0</v>
      </c>
      <c r="LR26" s="38">
        <f t="shared" si="120"/>
        <v>0</v>
      </c>
      <c r="LS26" s="38">
        <f t="shared" ref="LS26:MB33" si="121">IF(MEDIAN($H26,$I26,LS$16)=LS$16,$G26,0)</f>
        <v>0</v>
      </c>
      <c r="LT26" s="38">
        <f t="shared" si="121"/>
        <v>0</v>
      </c>
      <c r="LU26" s="38">
        <f t="shared" si="121"/>
        <v>0</v>
      </c>
      <c r="LV26" s="38">
        <f t="shared" si="121"/>
        <v>0</v>
      </c>
      <c r="LW26" s="38">
        <f t="shared" si="121"/>
        <v>0</v>
      </c>
      <c r="LX26" s="38">
        <f t="shared" si="121"/>
        <v>0</v>
      </c>
      <c r="LY26" s="38">
        <f t="shared" si="121"/>
        <v>0</v>
      </c>
      <c r="LZ26" s="38">
        <f t="shared" si="121"/>
        <v>0</v>
      </c>
      <c r="MA26" s="38">
        <f t="shared" si="121"/>
        <v>0</v>
      </c>
      <c r="MB26" s="38">
        <f t="shared" si="121"/>
        <v>0</v>
      </c>
      <c r="MC26" s="38">
        <f t="shared" ref="MC26:ML33" si="122">IF(MEDIAN($H26,$I26,MC$16)=MC$16,$G26,0)</f>
        <v>0</v>
      </c>
      <c r="MD26" s="38">
        <f t="shared" si="122"/>
        <v>0</v>
      </c>
      <c r="ME26" s="38">
        <f t="shared" si="122"/>
        <v>0</v>
      </c>
      <c r="MF26" s="38">
        <f t="shared" si="122"/>
        <v>0</v>
      </c>
      <c r="MG26" s="38">
        <f t="shared" si="122"/>
        <v>0</v>
      </c>
      <c r="MH26" s="38">
        <f t="shared" si="122"/>
        <v>0</v>
      </c>
      <c r="MI26" s="38">
        <f t="shared" si="122"/>
        <v>0</v>
      </c>
      <c r="MJ26" s="38">
        <f t="shared" si="122"/>
        <v>0</v>
      </c>
      <c r="MK26" s="38">
        <f t="shared" si="122"/>
        <v>0</v>
      </c>
      <c r="ML26" s="38">
        <f t="shared" si="122"/>
        <v>0</v>
      </c>
      <c r="MM26" s="38">
        <f t="shared" ref="MM26:MV33" si="123">IF(MEDIAN($H26,$I26,MM$16)=MM$16,$G26,0)</f>
        <v>0</v>
      </c>
      <c r="MN26" s="38">
        <f t="shared" si="123"/>
        <v>0</v>
      </c>
      <c r="MO26" s="38">
        <f t="shared" si="123"/>
        <v>0</v>
      </c>
      <c r="MP26" s="38">
        <f t="shared" si="123"/>
        <v>0</v>
      </c>
      <c r="MQ26" s="38">
        <f t="shared" si="123"/>
        <v>0</v>
      </c>
      <c r="MR26" s="38">
        <f t="shared" si="123"/>
        <v>0</v>
      </c>
      <c r="MS26" s="38">
        <f t="shared" si="123"/>
        <v>0</v>
      </c>
      <c r="MT26" s="38">
        <f t="shared" si="123"/>
        <v>0</v>
      </c>
      <c r="MU26" s="38">
        <f t="shared" si="123"/>
        <v>0</v>
      </c>
      <c r="MV26" s="38">
        <f t="shared" si="123"/>
        <v>0</v>
      </c>
      <c r="MW26" s="38">
        <f t="shared" ref="MW26:NF33" si="124">IF(MEDIAN($H26,$I26,MW$16)=MW$16,$G26,0)</f>
        <v>0</v>
      </c>
      <c r="MX26" s="38">
        <f t="shared" si="124"/>
        <v>0</v>
      </c>
      <c r="MY26" s="38">
        <f t="shared" si="124"/>
        <v>0</v>
      </c>
      <c r="MZ26" s="38">
        <f t="shared" si="124"/>
        <v>0</v>
      </c>
      <c r="NA26" s="38">
        <f t="shared" si="124"/>
        <v>0</v>
      </c>
      <c r="NB26" s="38">
        <f t="shared" si="124"/>
        <v>0</v>
      </c>
      <c r="NC26" s="38">
        <f t="shared" si="124"/>
        <v>0</v>
      </c>
      <c r="ND26" s="38">
        <f t="shared" si="124"/>
        <v>0</v>
      </c>
      <c r="NE26" s="38">
        <f t="shared" si="124"/>
        <v>0</v>
      </c>
      <c r="NF26" s="38">
        <f t="shared" si="124"/>
        <v>0</v>
      </c>
      <c r="NG26" s="38">
        <f t="shared" ref="NG26:NP33" si="125">IF(MEDIAN($H26,$I26,NG$16)=NG$16,$G26,0)</f>
        <v>0</v>
      </c>
      <c r="NH26" s="38">
        <f t="shared" si="125"/>
        <v>0</v>
      </c>
      <c r="NI26" s="38">
        <f t="shared" si="125"/>
        <v>0</v>
      </c>
      <c r="NJ26" s="38">
        <f t="shared" si="125"/>
        <v>0</v>
      </c>
      <c r="NK26" s="38">
        <f t="shared" si="125"/>
        <v>0</v>
      </c>
      <c r="NL26" s="38">
        <f t="shared" si="125"/>
        <v>0</v>
      </c>
      <c r="NM26" s="38">
        <f t="shared" si="125"/>
        <v>0</v>
      </c>
      <c r="NN26" s="38">
        <f t="shared" si="125"/>
        <v>0</v>
      </c>
      <c r="NO26" s="38">
        <f t="shared" si="125"/>
        <v>0</v>
      </c>
      <c r="NP26" s="38">
        <f t="shared" si="125"/>
        <v>0</v>
      </c>
      <c r="NQ26" s="38">
        <f t="shared" ref="NQ26:NZ33" si="126">IF(MEDIAN($H26,$I26,NQ$16)=NQ$16,$G26,0)</f>
        <v>0</v>
      </c>
      <c r="NR26" s="38">
        <f t="shared" si="126"/>
        <v>0</v>
      </c>
      <c r="NS26" s="38">
        <f t="shared" si="126"/>
        <v>0</v>
      </c>
      <c r="NT26" s="38">
        <f t="shared" si="126"/>
        <v>0</v>
      </c>
      <c r="NU26" s="38">
        <f t="shared" si="126"/>
        <v>0</v>
      </c>
      <c r="NV26" s="38">
        <f t="shared" si="126"/>
        <v>0</v>
      </c>
      <c r="NW26" s="38">
        <f t="shared" si="126"/>
        <v>0</v>
      </c>
      <c r="NX26" s="38">
        <f t="shared" si="126"/>
        <v>0</v>
      </c>
      <c r="NY26" s="38">
        <f t="shared" si="126"/>
        <v>0</v>
      </c>
      <c r="NZ26" s="38">
        <f t="shared" si="126"/>
        <v>0</v>
      </c>
      <c r="OA26" s="38">
        <f t="shared" ref="OA26:OJ33" si="127">IF(MEDIAN($H26,$I26,OA$16)=OA$16,$G26,0)</f>
        <v>0</v>
      </c>
      <c r="OB26" s="38">
        <f t="shared" si="127"/>
        <v>0</v>
      </c>
      <c r="OC26" s="38">
        <f t="shared" si="127"/>
        <v>0</v>
      </c>
      <c r="OD26" s="38">
        <f t="shared" si="127"/>
        <v>0</v>
      </c>
      <c r="OE26" s="38">
        <f t="shared" si="127"/>
        <v>0</v>
      </c>
      <c r="OF26" s="38">
        <f t="shared" si="127"/>
        <v>0</v>
      </c>
      <c r="OG26" s="38">
        <f t="shared" si="127"/>
        <v>0</v>
      </c>
      <c r="OH26" s="38">
        <f t="shared" si="127"/>
        <v>0</v>
      </c>
      <c r="OI26" s="38">
        <f t="shared" si="127"/>
        <v>0</v>
      </c>
      <c r="OJ26" s="38">
        <f t="shared" si="127"/>
        <v>0</v>
      </c>
      <c r="OK26" s="38">
        <f t="shared" ref="OK26:OT33" si="128">IF(MEDIAN($H26,$I26,OK$16)=OK$16,$G26,0)</f>
        <v>0</v>
      </c>
      <c r="OL26" s="38">
        <f t="shared" si="128"/>
        <v>0</v>
      </c>
      <c r="OM26" s="38">
        <f t="shared" si="128"/>
        <v>0</v>
      </c>
      <c r="ON26" s="38">
        <f t="shared" si="128"/>
        <v>0</v>
      </c>
      <c r="OO26" s="38">
        <f t="shared" si="128"/>
        <v>0</v>
      </c>
      <c r="OP26" s="38">
        <f t="shared" si="128"/>
        <v>0</v>
      </c>
      <c r="OQ26" s="38">
        <f t="shared" si="128"/>
        <v>0</v>
      </c>
      <c r="OR26" s="38">
        <f t="shared" si="128"/>
        <v>0</v>
      </c>
      <c r="OS26" s="38">
        <f t="shared" si="128"/>
        <v>0</v>
      </c>
      <c r="OT26" s="38">
        <f t="shared" si="128"/>
        <v>0</v>
      </c>
      <c r="OU26" s="38">
        <f t="shared" ref="OU26:PD33" si="129">IF(MEDIAN($H26,$I26,OU$16)=OU$16,$G26,0)</f>
        <v>0</v>
      </c>
      <c r="OV26" s="38">
        <f t="shared" si="129"/>
        <v>0</v>
      </c>
      <c r="OW26" s="38">
        <f t="shared" si="129"/>
        <v>0</v>
      </c>
      <c r="OX26" s="38">
        <f t="shared" si="129"/>
        <v>0</v>
      </c>
      <c r="OY26" s="38">
        <f t="shared" si="129"/>
        <v>0</v>
      </c>
      <c r="OZ26" s="38">
        <f t="shared" si="129"/>
        <v>0</v>
      </c>
      <c r="PA26" s="38">
        <f t="shared" si="129"/>
        <v>0</v>
      </c>
      <c r="PB26" s="38">
        <f t="shared" si="129"/>
        <v>0</v>
      </c>
      <c r="PC26" s="38">
        <f t="shared" si="129"/>
        <v>0</v>
      </c>
      <c r="PD26" s="38">
        <f t="shared" si="129"/>
        <v>0</v>
      </c>
      <c r="PE26" s="38">
        <f t="shared" ref="PE26:PN33" si="130">IF(MEDIAN($H26,$I26,PE$16)=PE$16,$G26,0)</f>
        <v>0</v>
      </c>
      <c r="PF26" s="38">
        <f t="shared" si="130"/>
        <v>0</v>
      </c>
      <c r="PG26" s="38">
        <f t="shared" si="130"/>
        <v>0</v>
      </c>
      <c r="PH26" s="38">
        <f t="shared" si="130"/>
        <v>0</v>
      </c>
      <c r="PI26" s="38">
        <f t="shared" si="130"/>
        <v>0</v>
      </c>
      <c r="PJ26" s="38">
        <f t="shared" si="130"/>
        <v>0</v>
      </c>
      <c r="PK26" s="38">
        <f t="shared" si="130"/>
        <v>0</v>
      </c>
      <c r="PL26" s="38">
        <f t="shared" si="130"/>
        <v>0</v>
      </c>
      <c r="PM26" s="38">
        <f t="shared" si="130"/>
        <v>0</v>
      </c>
      <c r="PN26" s="38">
        <f t="shared" si="130"/>
        <v>0</v>
      </c>
      <c r="PO26" s="38">
        <f t="shared" ref="PO26:PX33" si="131">IF(MEDIAN($H26,$I26,PO$16)=PO$16,$G26,0)</f>
        <v>0</v>
      </c>
      <c r="PP26" s="38">
        <f t="shared" si="131"/>
        <v>0</v>
      </c>
      <c r="PQ26" s="38">
        <f t="shared" si="131"/>
        <v>0</v>
      </c>
      <c r="PR26" s="38">
        <f t="shared" si="131"/>
        <v>0</v>
      </c>
      <c r="PS26" s="38">
        <f t="shared" si="131"/>
        <v>0</v>
      </c>
      <c r="PT26" s="38">
        <f t="shared" si="131"/>
        <v>0</v>
      </c>
      <c r="PU26" s="38">
        <f t="shared" si="131"/>
        <v>0</v>
      </c>
      <c r="PV26" s="38">
        <f t="shared" si="131"/>
        <v>0</v>
      </c>
      <c r="PW26" s="38">
        <f t="shared" si="131"/>
        <v>0</v>
      </c>
      <c r="PX26" s="38">
        <f t="shared" si="131"/>
        <v>0</v>
      </c>
      <c r="PY26" s="38">
        <f t="shared" ref="PY26:QH33" si="132">IF(MEDIAN($H26,$I26,PY$16)=PY$16,$G26,0)</f>
        <v>0</v>
      </c>
      <c r="PZ26" s="38">
        <f t="shared" si="132"/>
        <v>0</v>
      </c>
      <c r="QA26" s="38">
        <f t="shared" si="132"/>
        <v>0</v>
      </c>
      <c r="QB26" s="38">
        <f t="shared" si="132"/>
        <v>0</v>
      </c>
      <c r="QC26" s="38">
        <f t="shared" si="132"/>
        <v>0</v>
      </c>
      <c r="QD26" s="38">
        <f t="shared" si="132"/>
        <v>0</v>
      </c>
      <c r="QE26" s="38">
        <f t="shared" si="132"/>
        <v>0</v>
      </c>
      <c r="QF26" s="38">
        <f t="shared" si="132"/>
        <v>0</v>
      </c>
      <c r="QG26" s="38">
        <f t="shared" si="132"/>
        <v>0</v>
      </c>
      <c r="QH26" s="38">
        <f t="shared" si="132"/>
        <v>0</v>
      </c>
      <c r="QI26" s="38">
        <f t="shared" ref="QI26:QR33" si="133">IF(MEDIAN($H26,$I26,QI$16)=QI$16,$G26,0)</f>
        <v>0</v>
      </c>
      <c r="QJ26" s="38">
        <f t="shared" si="133"/>
        <v>0</v>
      </c>
      <c r="QK26" s="38">
        <f t="shared" si="133"/>
        <v>0</v>
      </c>
      <c r="QL26" s="38">
        <f t="shared" si="133"/>
        <v>0</v>
      </c>
      <c r="QM26" s="38">
        <f t="shared" si="133"/>
        <v>0</v>
      </c>
      <c r="QN26" s="38">
        <f t="shared" si="133"/>
        <v>0</v>
      </c>
      <c r="QO26" s="38">
        <f t="shared" si="133"/>
        <v>0</v>
      </c>
      <c r="QP26" s="38">
        <f t="shared" si="133"/>
        <v>0</v>
      </c>
      <c r="QQ26" s="38">
        <f t="shared" si="133"/>
        <v>0</v>
      </c>
      <c r="QR26" s="38">
        <f t="shared" si="133"/>
        <v>0</v>
      </c>
      <c r="QS26" s="38">
        <f t="shared" ref="QS26:RB33" si="134">IF(MEDIAN($H26,$I26,QS$16)=QS$16,$G26,0)</f>
        <v>0</v>
      </c>
      <c r="QT26" s="38">
        <f t="shared" si="134"/>
        <v>0</v>
      </c>
      <c r="QU26" s="38">
        <f t="shared" si="134"/>
        <v>0</v>
      </c>
      <c r="QV26" s="38">
        <f t="shared" si="134"/>
        <v>0</v>
      </c>
      <c r="QW26" s="38">
        <f t="shared" si="134"/>
        <v>0</v>
      </c>
      <c r="QX26" s="38">
        <f t="shared" si="134"/>
        <v>0</v>
      </c>
      <c r="QY26" s="38">
        <f t="shared" si="134"/>
        <v>0</v>
      </c>
      <c r="QZ26" s="38">
        <f t="shared" si="134"/>
        <v>0</v>
      </c>
      <c r="RA26" s="38">
        <f t="shared" si="134"/>
        <v>0</v>
      </c>
      <c r="RB26" s="38">
        <f t="shared" si="134"/>
        <v>0</v>
      </c>
      <c r="RC26" s="38">
        <f t="shared" ref="RC26:RL33" si="135">IF(MEDIAN($H26,$I26,RC$16)=RC$16,$G26,0)</f>
        <v>0</v>
      </c>
      <c r="RD26" s="38">
        <f t="shared" si="135"/>
        <v>0</v>
      </c>
      <c r="RE26" s="38">
        <f t="shared" si="135"/>
        <v>0</v>
      </c>
      <c r="RF26" s="38">
        <f t="shared" si="135"/>
        <v>0</v>
      </c>
      <c r="RG26" s="38">
        <f t="shared" si="135"/>
        <v>0</v>
      </c>
      <c r="RH26" s="38">
        <f t="shared" si="135"/>
        <v>0</v>
      </c>
      <c r="RI26" s="38">
        <f t="shared" si="135"/>
        <v>0</v>
      </c>
      <c r="RJ26" s="38">
        <f t="shared" si="135"/>
        <v>0</v>
      </c>
      <c r="RK26" s="38">
        <f t="shared" si="135"/>
        <v>0</v>
      </c>
      <c r="RL26" s="38">
        <f t="shared" si="135"/>
        <v>0</v>
      </c>
      <c r="RM26" s="38">
        <f t="shared" ref="RM26:RV33" si="136">IF(MEDIAN($H26,$I26,RM$16)=RM$16,$G26,0)</f>
        <v>0</v>
      </c>
      <c r="RN26" s="38">
        <f t="shared" si="136"/>
        <v>0</v>
      </c>
      <c r="RO26" s="38">
        <f t="shared" si="136"/>
        <v>0</v>
      </c>
      <c r="RP26" s="38">
        <f t="shared" si="136"/>
        <v>0</v>
      </c>
      <c r="RQ26" s="38">
        <f t="shared" si="136"/>
        <v>0</v>
      </c>
      <c r="RR26" s="38">
        <f t="shared" si="136"/>
        <v>0</v>
      </c>
      <c r="RS26" s="38">
        <f t="shared" si="136"/>
        <v>0</v>
      </c>
      <c r="RT26" s="38">
        <f t="shared" si="136"/>
        <v>0</v>
      </c>
      <c r="RU26" s="38">
        <f t="shared" si="136"/>
        <v>0</v>
      </c>
      <c r="RV26" s="38">
        <f t="shared" si="136"/>
        <v>0</v>
      </c>
      <c r="RW26" s="38">
        <f t="shared" ref="RW26:SF33" si="137">IF(MEDIAN($H26,$I26,RW$16)=RW$16,$G26,0)</f>
        <v>0</v>
      </c>
      <c r="RX26" s="38">
        <f t="shared" si="137"/>
        <v>0</v>
      </c>
      <c r="RY26" s="38">
        <f t="shared" si="137"/>
        <v>0</v>
      </c>
      <c r="RZ26" s="38">
        <f t="shared" si="137"/>
        <v>0</v>
      </c>
      <c r="SA26" s="38">
        <f t="shared" si="137"/>
        <v>0</v>
      </c>
      <c r="SB26" s="38">
        <f t="shared" si="137"/>
        <v>0</v>
      </c>
      <c r="SC26" s="38">
        <f t="shared" si="137"/>
        <v>0</v>
      </c>
      <c r="SD26" s="38">
        <f t="shared" si="137"/>
        <v>0</v>
      </c>
      <c r="SE26" s="38">
        <f t="shared" si="137"/>
        <v>0</v>
      </c>
      <c r="SF26" s="38">
        <f t="shared" si="137"/>
        <v>0</v>
      </c>
      <c r="SG26" s="38">
        <f t="shared" ref="SG26:SP33" si="138">IF(MEDIAN($H26,$I26,SG$16)=SG$16,$G26,0)</f>
        <v>0</v>
      </c>
      <c r="SH26" s="38">
        <f t="shared" si="138"/>
        <v>0</v>
      </c>
      <c r="SI26" s="38">
        <f t="shared" si="138"/>
        <v>0</v>
      </c>
      <c r="SJ26" s="38">
        <f t="shared" si="138"/>
        <v>0</v>
      </c>
      <c r="SK26" s="38">
        <f t="shared" si="138"/>
        <v>0</v>
      </c>
      <c r="SL26" s="38">
        <f t="shared" si="138"/>
        <v>0</v>
      </c>
      <c r="SM26" s="38">
        <f t="shared" si="138"/>
        <v>0</v>
      </c>
      <c r="SN26" s="38">
        <f t="shared" si="138"/>
        <v>0</v>
      </c>
      <c r="SO26" s="38">
        <f t="shared" si="138"/>
        <v>0</v>
      </c>
      <c r="SP26" s="38">
        <f t="shared" si="138"/>
        <v>0</v>
      </c>
      <c r="SQ26" s="38">
        <f t="shared" ref="SQ26:SZ33" si="139">IF(MEDIAN($H26,$I26,SQ$16)=SQ$16,$G26,0)</f>
        <v>0</v>
      </c>
      <c r="SR26" s="38">
        <f t="shared" si="139"/>
        <v>0</v>
      </c>
      <c r="SS26" s="38">
        <f t="shared" si="139"/>
        <v>0</v>
      </c>
      <c r="ST26" s="38">
        <f t="shared" si="139"/>
        <v>0</v>
      </c>
      <c r="SU26" s="38">
        <f t="shared" si="139"/>
        <v>0</v>
      </c>
      <c r="SV26" s="38">
        <f t="shared" si="139"/>
        <v>0</v>
      </c>
      <c r="SW26" s="38">
        <f t="shared" si="139"/>
        <v>0</v>
      </c>
      <c r="SX26" s="38">
        <f t="shared" si="139"/>
        <v>0</v>
      </c>
      <c r="SY26" s="38">
        <f t="shared" si="139"/>
        <v>0</v>
      </c>
      <c r="SZ26" s="38">
        <f t="shared" si="139"/>
        <v>0</v>
      </c>
      <c r="TA26" s="38">
        <f t="shared" ref="TA26:TL33" si="140">IF(MEDIAN($H26,$I26,TA$16)=TA$16,$G26,0)</f>
        <v>0</v>
      </c>
      <c r="TB26" s="38">
        <f t="shared" si="140"/>
        <v>0</v>
      </c>
      <c r="TC26" s="38">
        <f t="shared" si="140"/>
        <v>0</v>
      </c>
      <c r="TD26" s="38">
        <f t="shared" si="140"/>
        <v>0</v>
      </c>
      <c r="TE26" s="38">
        <f t="shared" si="140"/>
        <v>0</v>
      </c>
      <c r="TF26" s="38">
        <f t="shared" si="140"/>
        <v>0</v>
      </c>
      <c r="TG26" s="38">
        <f t="shared" si="140"/>
        <v>0</v>
      </c>
      <c r="TH26" s="38">
        <f t="shared" si="140"/>
        <v>0</v>
      </c>
      <c r="TI26" s="38">
        <f t="shared" si="140"/>
        <v>0</v>
      </c>
      <c r="TJ26" s="38">
        <f t="shared" si="140"/>
        <v>0</v>
      </c>
      <c r="TK26" s="38">
        <f t="shared" si="140"/>
        <v>0</v>
      </c>
      <c r="TL26" s="38">
        <f t="shared" si="140"/>
        <v>0</v>
      </c>
    </row>
    <row r="27" spans="1:532" s="5" customFormat="1" ht="18" customHeight="1" x14ac:dyDescent="0.25">
      <c r="A27" s="88" t="s">
        <v>64</v>
      </c>
      <c r="B27" s="89"/>
      <c r="C27" s="97"/>
      <c r="D27" s="95"/>
      <c r="E27" s="50">
        <f>D27-F27</f>
        <v>-22</v>
      </c>
      <c r="F27" s="45">
        <f>NETWORKDAYS.INTL(H27,I27,1,Paramètres!$J$3:$J$143)</f>
        <v>22</v>
      </c>
      <c r="G27" s="76">
        <v>3</v>
      </c>
      <c r="H27" s="77">
        <v>45474</v>
      </c>
      <c r="I27" s="78">
        <v>45503</v>
      </c>
      <c r="J27" s="59">
        <f>--(MIN($K$8,I27)-MAX($K$16,H27)&gt;0)*(COUNT(H27:I27)=2)</f>
        <v>1</v>
      </c>
      <c r="K27" s="38">
        <f t="shared" si="89"/>
        <v>0</v>
      </c>
      <c r="L27" s="38">
        <f t="shared" si="89"/>
        <v>0</v>
      </c>
      <c r="M27" s="38">
        <f t="shared" si="89"/>
        <v>0</v>
      </c>
      <c r="N27" s="38">
        <f t="shared" si="89"/>
        <v>0</v>
      </c>
      <c r="O27" s="38">
        <f t="shared" si="89"/>
        <v>0</v>
      </c>
      <c r="P27" s="38">
        <f t="shared" si="89"/>
        <v>0</v>
      </c>
      <c r="Q27" s="38">
        <f t="shared" si="89"/>
        <v>0</v>
      </c>
      <c r="R27" s="38">
        <f t="shared" si="89"/>
        <v>0</v>
      </c>
      <c r="S27" s="38">
        <f t="shared" si="89"/>
        <v>0</v>
      </c>
      <c r="T27" s="38">
        <f t="shared" si="89"/>
        <v>0</v>
      </c>
      <c r="U27" s="38">
        <f t="shared" si="90"/>
        <v>0</v>
      </c>
      <c r="V27" s="38">
        <f t="shared" si="90"/>
        <v>0</v>
      </c>
      <c r="W27" s="38">
        <f t="shared" si="90"/>
        <v>0</v>
      </c>
      <c r="X27" s="38">
        <f t="shared" si="90"/>
        <v>0</v>
      </c>
      <c r="Y27" s="38">
        <f t="shared" si="90"/>
        <v>0</v>
      </c>
      <c r="Z27" s="38">
        <f t="shared" si="90"/>
        <v>0</v>
      </c>
      <c r="AA27" s="38">
        <f t="shared" si="90"/>
        <v>0</v>
      </c>
      <c r="AB27" s="38">
        <f t="shared" si="90"/>
        <v>0</v>
      </c>
      <c r="AC27" s="38">
        <f t="shared" si="90"/>
        <v>0</v>
      </c>
      <c r="AD27" s="38">
        <f t="shared" si="90"/>
        <v>0</v>
      </c>
      <c r="AE27" s="38">
        <f t="shared" si="91"/>
        <v>3</v>
      </c>
      <c r="AF27" s="38">
        <f t="shared" si="91"/>
        <v>3</v>
      </c>
      <c r="AG27" s="38">
        <f t="shared" si="91"/>
        <v>3</v>
      </c>
      <c r="AH27" s="38">
        <f t="shared" si="91"/>
        <v>3</v>
      </c>
      <c r="AI27" s="38">
        <f t="shared" si="91"/>
        <v>3</v>
      </c>
      <c r="AJ27" s="38">
        <f t="shared" si="91"/>
        <v>3</v>
      </c>
      <c r="AK27" s="38">
        <f t="shared" si="91"/>
        <v>3</v>
      </c>
      <c r="AL27" s="38">
        <f t="shared" si="91"/>
        <v>3</v>
      </c>
      <c r="AM27" s="38">
        <f t="shared" si="91"/>
        <v>3</v>
      </c>
      <c r="AN27" s="38">
        <f t="shared" si="91"/>
        <v>3</v>
      </c>
      <c r="AO27" s="38">
        <f t="shared" si="92"/>
        <v>3</v>
      </c>
      <c r="AP27" s="38">
        <f t="shared" si="92"/>
        <v>3</v>
      </c>
      <c r="AQ27" s="38">
        <f t="shared" si="92"/>
        <v>3</v>
      </c>
      <c r="AR27" s="38">
        <f t="shared" si="92"/>
        <v>3</v>
      </c>
      <c r="AS27" s="38">
        <f t="shared" si="92"/>
        <v>3</v>
      </c>
      <c r="AT27" s="38">
        <f t="shared" si="92"/>
        <v>3</v>
      </c>
      <c r="AU27" s="38">
        <f t="shared" si="92"/>
        <v>3</v>
      </c>
      <c r="AV27" s="38">
        <f t="shared" si="92"/>
        <v>3</v>
      </c>
      <c r="AW27" s="38">
        <f t="shared" si="92"/>
        <v>3</v>
      </c>
      <c r="AX27" s="38">
        <f t="shared" si="92"/>
        <v>3</v>
      </c>
      <c r="AY27" s="38">
        <f t="shared" si="93"/>
        <v>3</v>
      </c>
      <c r="AZ27" s="38">
        <f t="shared" si="93"/>
        <v>3</v>
      </c>
      <c r="BA27" s="38">
        <f t="shared" si="93"/>
        <v>0</v>
      </c>
      <c r="BB27" s="38">
        <f t="shared" si="93"/>
        <v>0</v>
      </c>
      <c r="BC27" s="38">
        <f t="shared" si="93"/>
        <v>0</v>
      </c>
      <c r="BD27" s="38">
        <f t="shared" si="93"/>
        <v>0</v>
      </c>
      <c r="BE27" s="38">
        <f t="shared" si="93"/>
        <v>0</v>
      </c>
      <c r="BF27" s="38">
        <f t="shared" si="93"/>
        <v>0</v>
      </c>
      <c r="BG27" s="38">
        <f t="shared" si="93"/>
        <v>0</v>
      </c>
      <c r="BH27" s="38">
        <f t="shared" si="93"/>
        <v>0</v>
      </c>
      <c r="BI27" s="38">
        <f t="shared" si="94"/>
        <v>0</v>
      </c>
      <c r="BJ27" s="38">
        <f t="shared" si="94"/>
        <v>0</v>
      </c>
      <c r="BK27" s="38">
        <f t="shared" si="94"/>
        <v>0</v>
      </c>
      <c r="BL27" s="38">
        <f t="shared" si="94"/>
        <v>0</v>
      </c>
      <c r="BM27" s="38">
        <f t="shared" si="94"/>
        <v>0</v>
      </c>
      <c r="BN27" s="38">
        <f t="shared" si="94"/>
        <v>0</v>
      </c>
      <c r="BO27" s="38">
        <f t="shared" si="94"/>
        <v>0</v>
      </c>
      <c r="BP27" s="38">
        <f t="shared" si="94"/>
        <v>0</v>
      </c>
      <c r="BQ27" s="38">
        <f t="shared" si="94"/>
        <v>0</v>
      </c>
      <c r="BR27" s="38">
        <f t="shared" si="94"/>
        <v>0</v>
      </c>
      <c r="BS27" s="38">
        <f t="shared" si="95"/>
        <v>0</v>
      </c>
      <c r="BT27" s="38">
        <f t="shared" si="95"/>
        <v>0</v>
      </c>
      <c r="BU27" s="38">
        <f t="shared" si="95"/>
        <v>0</v>
      </c>
      <c r="BV27" s="38">
        <f t="shared" si="95"/>
        <v>0</v>
      </c>
      <c r="BW27" s="38">
        <f t="shared" si="95"/>
        <v>0</v>
      </c>
      <c r="BX27" s="38">
        <f t="shared" si="95"/>
        <v>0</v>
      </c>
      <c r="BY27" s="38">
        <f t="shared" si="95"/>
        <v>0</v>
      </c>
      <c r="BZ27" s="38">
        <f t="shared" si="95"/>
        <v>0</v>
      </c>
      <c r="CA27" s="38">
        <f t="shared" si="95"/>
        <v>0</v>
      </c>
      <c r="CB27" s="38">
        <f t="shared" si="95"/>
        <v>0</v>
      </c>
      <c r="CC27" s="38">
        <f t="shared" si="96"/>
        <v>0</v>
      </c>
      <c r="CD27" s="38">
        <f t="shared" si="96"/>
        <v>0</v>
      </c>
      <c r="CE27" s="38">
        <f t="shared" si="96"/>
        <v>0</v>
      </c>
      <c r="CF27" s="38">
        <f t="shared" si="96"/>
        <v>0</v>
      </c>
      <c r="CG27" s="38">
        <f t="shared" si="96"/>
        <v>0</v>
      </c>
      <c r="CH27" s="38">
        <f t="shared" si="96"/>
        <v>0</v>
      </c>
      <c r="CI27" s="38">
        <f t="shared" si="96"/>
        <v>0</v>
      </c>
      <c r="CJ27" s="38">
        <f t="shared" si="96"/>
        <v>0</v>
      </c>
      <c r="CK27" s="38">
        <f t="shared" si="96"/>
        <v>0</v>
      </c>
      <c r="CL27" s="38">
        <f t="shared" si="96"/>
        <v>0</v>
      </c>
      <c r="CM27" s="38">
        <f t="shared" si="97"/>
        <v>0</v>
      </c>
      <c r="CN27" s="38">
        <f t="shared" si="97"/>
        <v>0</v>
      </c>
      <c r="CO27" s="38">
        <f t="shared" si="97"/>
        <v>0</v>
      </c>
      <c r="CP27" s="38">
        <f t="shared" si="97"/>
        <v>0</v>
      </c>
      <c r="CQ27" s="38">
        <f t="shared" si="97"/>
        <v>0</v>
      </c>
      <c r="CR27" s="38">
        <f t="shared" si="97"/>
        <v>0</v>
      </c>
      <c r="CS27" s="38">
        <f t="shared" si="97"/>
        <v>0</v>
      </c>
      <c r="CT27" s="38">
        <f t="shared" si="97"/>
        <v>0</v>
      </c>
      <c r="CU27" s="38">
        <f t="shared" si="97"/>
        <v>0</v>
      </c>
      <c r="CV27" s="38">
        <f t="shared" si="97"/>
        <v>0</v>
      </c>
      <c r="CW27" s="38">
        <f t="shared" si="98"/>
        <v>0</v>
      </c>
      <c r="CX27" s="38">
        <f t="shared" si="98"/>
        <v>0</v>
      </c>
      <c r="CY27" s="38">
        <f t="shared" si="98"/>
        <v>0</v>
      </c>
      <c r="CZ27" s="38">
        <f t="shared" si="98"/>
        <v>0</v>
      </c>
      <c r="DA27" s="38">
        <f t="shared" si="98"/>
        <v>0</v>
      </c>
      <c r="DB27" s="38">
        <f t="shared" si="98"/>
        <v>0</v>
      </c>
      <c r="DC27" s="38">
        <f t="shared" si="98"/>
        <v>0</v>
      </c>
      <c r="DD27" s="38">
        <f t="shared" si="98"/>
        <v>0</v>
      </c>
      <c r="DE27" s="38">
        <f t="shared" si="98"/>
        <v>0</v>
      </c>
      <c r="DF27" s="38">
        <f t="shared" si="98"/>
        <v>0</v>
      </c>
      <c r="DG27" s="38">
        <f t="shared" si="99"/>
        <v>0</v>
      </c>
      <c r="DH27" s="38">
        <f t="shared" si="99"/>
        <v>0</v>
      </c>
      <c r="DI27" s="38">
        <f t="shared" si="99"/>
        <v>0</v>
      </c>
      <c r="DJ27" s="38">
        <f t="shared" si="99"/>
        <v>0</v>
      </c>
      <c r="DK27" s="38">
        <f t="shared" si="99"/>
        <v>0</v>
      </c>
      <c r="DL27" s="38">
        <f t="shared" si="99"/>
        <v>0</v>
      </c>
      <c r="DM27" s="38">
        <f t="shared" si="99"/>
        <v>0</v>
      </c>
      <c r="DN27" s="38">
        <f t="shared" si="99"/>
        <v>0</v>
      </c>
      <c r="DO27" s="38">
        <f t="shared" si="99"/>
        <v>0</v>
      </c>
      <c r="DP27" s="38">
        <f t="shared" si="99"/>
        <v>0</v>
      </c>
      <c r="DQ27" s="38">
        <f t="shared" si="100"/>
        <v>0</v>
      </c>
      <c r="DR27" s="38">
        <f t="shared" si="100"/>
        <v>0</v>
      </c>
      <c r="DS27" s="38">
        <f t="shared" si="100"/>
        <v>0</v>
      </c>
      <c r="DT27" s="38">
        <f t="shared" si="100"/>
        <v>0</v>
      </c>
      <c r="DU27" s="38">
        <f t="shared" si="100"/>
        <v>0</v>
      </c>
      <c r="DV27" s="38">
        <f t="shared" si="100"/>
        <v>0</v>
      </c>
      <c r="DW27" s="38">
        <f t="shared" si="100"/>
        <v>0</v>
      </c>
      <c r="DX27" s="38">
        <f t="shared" si="100"/>
        <v>0</v>
      </c>
      <c r="DY27" s="38">
        <f t="shared" si="100"/>
        <v>0</v>
      </c>
      <c r="DZ27" s="38">
        <f t="shared" si="100"/>
        <v>0</v>
      </c>
      <c r="EA27" s="38">
        <f t="shared" si="101"/>
        <v>0</v>
      </c>
      <c r="EB27" s="38">
        <f t="shared" si="101"/>
        <v>0</v>
      </c>
      <c r="EC27" s="38">
        <f t="shared" si="101"/>
        <v>0</v>
      </c>
      <c r="ED27" s="38">
        <f t="shared" si="101"/>
        <v>0</v>
      </c>
      <c r="EE27" s="38">
        <f t="shared" si="101"/>
        <v>0</v>
      </c>
      <c r="EF27" s="38">
        <f t="shared" si="101"/>
        <v>0</v>
      </c>
      <c r="EG27" s="38">
        <f t="shared" si="101"/>
        <v>0</v>
      </c>
      <c r="EH27" s="38">
        <f t="shared" si="101"/>
        <v>0</v>
      </c>
      <c r="EI27" s="38">
        <f t="shared" si="101"/>
        <v>0</v>
      </c>
      <c r="EJ27" s="38">
        <f t="shared" si="101"/>
        <v>0</v>
      </c>
      <c r="EK27" s="38">
        <f t="shared" si="102"/>
        <v>0</v>
      </c>
      <c r="EL27" s="38">
        <f t="shared" si="102"/>
        <v>0</v>
      </c>
      <c r="EM27" s="38">
        <f t="shared" si="102"/>
        <v>0</v>
      </c>
      <c r="EN27" s="38">
        <f t="shared" si="102"/>
        <v>0</v>
      </c>
      <c r="EO27" s="38">
        <f t="shared" si="102"/>
        <v>0</v>
      </c>
      <c r="EP27" s="38">
        <f t="shared" si="102"/>
        <v>0</v>
      </c>
      <c r="EQ27" s="38">
        <f t="shared" si="102"/>
        <v>0</v>
      </c>
      <c r="ER27" s="38">
        <f t="shared" si="102"/>
        <v>0</v>
      </c>
      <c r="ES27" s="38">
        <f t="shared" si="102"/>
        <v>0</v>
      </c>
      <c r="ET27" s="38">
        <f t="shared" si="102"/>
        <v>0</v>
      </c>
      <c r="EU27" s="38">
        <f t="shared" si="103"/>
        <v>0</v>
      </c>
      <c r="EV27" s="38">
        <f t="shared" si="103"/>
        <v>0</v>
      </c>
      <c r="EW27" s="38">
        <f t="shared" si="103"/>
        <v>0</v>
      </c>
      <c r="EX27" s="38">
        <f t="shared" si="103"/>
        <v>0</v>
      </c>
      <c r="EY27" s="38">
        <f t="shared" si="103"/>
        <v>0</v>
      </c>
      <c r="EZ27" s="38">
        <f t="shared" si="103"/>
        <v>0</v>
      </c>
      <c r="FA27" s="38">
        <f t="shared" si="103"/>
        <v>0</v>
      </c>
      <c r="FB27" s="38">
        <f t="shared" si="103"/>
        <v>0</v>
      </c>
      <c r="FC27" s="38">
        <f t="shared" si="103"/>
        <v>0</v>
      </c>
      <c r="FD27" s="38">
        <f t="shared" si="103"/>
        <v>0</v>
      </c>
      <c r="FE27" s="38">
        <f t="shared" si="104"/>
        <v>0</v>
      </c>
      <c r="FF27" s="38">
        <f t="shared" si="104"/>
        <v>0</v>
      </c>
      <c r="FG27" s="38">
        <f t="shared" si="104"/>
        <v>0</v>
      </c>
      <c r="FH27" s="38">
        <f t="shared" si="104"/>
        <v>0</v>
      </c>
      <c r="FI27" s="38">
        <f t="shared" si="104"/>
        <v>0</v>
      </c>
      <c r="FJ27" s="38">
        <f t="shared" si="104"/>
        <v>0</v>
      </c>
      <c r="FK27" s="38">
        <f t="shared" si="104"/>
        <v>0</v>
      </c>
      <c r="FL27" s="38">
        <f t="shared" si="104"/>
        <v>0</v>
      </c>
      <c r="FM27" s="38">
        <f t="shared" si="104"/>
        <v>0</v>
      </c>
      <c r="FN27" s="38">
        <f t="shared" si="104"/>
        <v>0</v>
      </c>
      <c r="FO27" s="38">
        <f t="shared" si="105"/>
        <v>0</v>
      </c>
      <c r="FP27" s="38">
        <f t="shared" si="105"/>
        <v>0</v>
      </c>
      <c r="FQ27" s="38">
        <f t="shared" si="105"/>
        <v>0</v>
      </c>
      <c r="FR27" s="38">
        <f t="shared" si="105"/>
        <v>0</v>
      </c>
      <c r="FS27" s="38">
        <f t="shared" si="105"/>
        <v>0</v>
      </c>
      <c r="FT27" s="38">
        <f t="shared" si="105"/>
        <v>0</v>
      </c>
      <c r="FU27" s="38">
        <f t="shared" si="105"/>
        <v>0</v>
      </c>
      <c r="FV27" s="38">
        <f t="shared" si="105"/>
        <v>0</v>
      </c>
      <c r="FW27" s="38">
        <f t="shared" si="105"/>
        <v>0</v>
      </c>
      <c r="FX27" s="38">
        <f t="shared" si="105"/>
        <v>0</v>
      </c>
      <c r="FY27" s="38">
        <f t="shared" si="106"/>
        <v>0</v>
      </c>
      <c r="FZ27" s="38">
        <f t="shared" si="106"/>
        <v>0</v>
      </c>
      <c r="GA27" s="38">
        <f t="shared" si="106"/>
        <v>0</v>
      </c>
      <c r="GB27" s="38">
        <f t="shared" si="106"/>
        <v>0</v>
      </c>
      <c r="GC27" s="38">
        <f t="shared" si="106"/>
        <v>0</v>
      </c>
      <c r="GD27" s="38">
        <f t="shared" si="106"/>
        <v>0</v>
      </c>
      <c r="GE27" s="38">
        <f t="shared" si="106"/>
        <v>0</v>
      </c>
      <c r="GF27" s="38">
        <f t="shared" si="106"/>
        <v>0</v>
      </c>
      <c r="GG27" s="38">
        <f t="shared" si="106"/>
        <v>0</v>
      </c>
      <c r="GH27" s="38">
        <f t="shared" si="106"/>
        <v>0</v>
      </c>
      <c r="GI27" s="38">
        <f t="shared" si="107"/>
        <v>0</v>
      </c>
      <c r="GJ27" s="38">
        <f t="shared" si="107"/>
        <v>0</v>
      </c>
      <c r="GK27" s="38">
        <f t="shared" si="107"/>
        <v>0</v>
      </c>
      <c r="GL27" s="38">
        <f t="shared" si="107"/>
        <v>0</v>
      </c>
      <c r="GM27" s="38">
        <f t="shared" si="107"/>
        <v>0</v>
      </c>
      <c r="GN27" s="38">
        <f t="shared" si="107"/>
        <v>0</v>
      </c>
      <c r="GO27" s="38">
        <f t="shared" si="107"/>
        <v>0</v>
      </c>
      <c r="GP27" s="38">
        <f t="shared" si="107"/>
        <v>0</v>
      </c>
      <c r="GQ27" s="38">
        <f t="shared" si="107"/>
        <v>0</v>
      </c>
      <c r="GR27" s="38">
        <f t="shared" si="107"/>
        <v>0</v>
      </c>
      <c r="GS27" s="38">
        <f t="shared" si="108"/>
        <v>0</v>
      </c>
      <c r="GT27" s="38">
        <f t="shared" si="108"/>
        <v>0</v>
      </c>
      <c r="GU27" s="38">
        <f t="shared" si="108"/>
        <v>0</v>
      </c>
      <c r="GV27" s="38">
        <f t="shared" si="108"/>
        <v>0</v>
      </c>
      <c r="GW27" s="38">
        <f t="shared" si="108"/>
        <v>0</v>
      </c>
      <c r="GX27" s="38">
        <f t="shared" si="108"/>
        <v>0</v>
      </c>
      <c r="GY27" s="38">
        <f t="shared" si="108"/>
        <v>0</v>
      </c>
      <c r="GZ27" s="38">
        <f t="shared" si="108"/>
        <v>0</v>
      </c>
      <c r="HA27" s="38">
        <f t="shared" si="108"/>
        <v>0</v>
      </c>
      <c r="HB27" s="38">
        <f t="shared" si="108"/>
        <v>0</v>
      </c>
      <c r="HC27" s="38">
        <f t="shared" si="109"/>
        <v>0</v>
      </c>
      <c r="HD27" s="38">
        <f t="shared" si="109"/>
        <v>0</v>
      </c>
      <c r="HE27" s="38">
        <f t="shared" si="109"/>
        <v>0</v>
      </c>
      <c r="HF27" s="38">
        <f t="shared" si="109"/>
        <v>0</v>
      </c>
      <c r="HG27" s="38">
        <f t="shared" si="109"/>
        <v>0</v>
      </c>
      <c r="HH27" s="38">
        <f t="shared" si="109"/>
        <v>0</v>
      </c>
      <c r="HI27" s="38">
        <f t="shared" si="109"/>
        <v>0</v>
      </c>
      <c r="HJ27" s="38">
        <f t="shared" si="109"/>
        <v>0</v>
      </c>
      <c r="HK27" s="38">
        <f t="shared" si="109"/>
        <v>0</v>
      </c>
      <c r="HL27" s="38">
        <f t="shared" si="109"/>
        <v>0</v>
      </c>
      <c r="HM27" s="38">
        <f t="shared" si="110"/>
        <v>0</v>
      </c>
      <c r="HN27" s="38">
        <f t="shared" si="110"/>
        <v>0</v>
      </c>
      <c r="HO27" s="38">
        <f t="shared" si="110"/>
        <v>0</v>
      </c>
      <c r="HP27" s="38">
        <f t="shared" si="110"/>
        <v>0</v>
      </c>
      <c r="HQ27" s="38">
        <f t="shared" si="110"/>
        <v>0</v>
      </c>
      <c r="HR27" s="38">
        <f t="shared" si="110"/>
        <v>0</v>
      </c>
      <c r="HS27" s="38">
        <f t="shared" si="110"/>
        <v>0</v>
      </c>
      <c r="HT27" s="38">
        <f t="shared" si="110"/>
        <v>0</v>
      </c>
      <c r="HU27" s="38">
        <f t="shared" si="110"/>
        <v>0</v>
      </c>
      <c r="HV27" s="38">
        <f t="shared" si="110"/>
        <v>0</v>
      </c>
      <c r="HW27" s="38">
        <f t="shared" si="111"/>
        <v>0</v>
      </c>
      <c r="HX27" s="38">
        <f t="shared" si="111"/>
        <v>0</v>
      </c>
      <c r="HY27" s="38">
        <f t="shared" si="111"/>
        <v>0</v>
      </c>
      <c r="HZ27" s="38">
        <f t="shared" si="111"/>
        <v>0</v>
      </c>
      <c r="IA27" s="38">
        <f t="shared" si="111"/>
        <v>0</v>
      </c>
      <c r="IB27" s="38">
        <f t="shared" si="111"/>
        <v>0</v>
      </c>
      <c r="IC27" s="38">
        <f t="shared" si="111"/>
        <v>0</v>
      </c>
      <c r="ID27" s="38">
        <f t="shared" si="111"/>
        <v>0</v>
      </c>
      <c r="IE27" s="38">
        <f t="shared" si="111"/>
        <v>0</v>
      </c>
      <c r="IF27" s="38">
        <f t="shared" si="111"/>
        <v>0</v>
      </c>
      <c r="IG27" s="38">
        <f t="shared" si="112"/>
        <v>0</v>
      </c>
      <c r="IH27" s="38">
        <f t="shared" si="112"/>
        <v>0</v>
      </c>
      <c r="II27" s="38">
        <f t="shared" si="112"/>
        <v>0</v>
      </c>
      <c r="IJ27" s="38">
        <f t="shared" si="112"/>
        <v>0</v>
      </c>
      <c r="IK27" s="38">
        <f t="shared" si="112"/>
        <v>0</v>
      </c>
      <c r="IL27" s="38">
        <f t="shared" si="112"/>
        <v>0</v>
      </c>
      <c r="IM27" s="38">
        <f t="shared" si="112"/>
        <v>0</v>
      </c>
      <c r="IN27" s="38">
        <f t="shared" si="112"/>
        <v>0</v>
      </c>
      <c r="IO27" s="38">
        <f t="shared" si="112"/>
        <v>0</v>
      </c>
      <c r="IP27" s="38">
        <f t="shared" si="112"/>
        <v>0</v>
      </c>
      <c r="IQ27" s="38">
        <f t="shared" si="113"/>
        <v>0</v>
      </c>
      <c r="IR27" s="38">
        <f t="shared" si="113"/>
        <v>0</v>
      </c>
      <c r="IS27" s="38">
        <f t="shared" si="113"/>
        <v>0</v>
      </c>
      <c r="IT27" s="38">
        <f t="shared" si="113"/>
        <v>0</v>
      </c>
      <c r="IU27" s="38">
        <f t="shared" si="113"/>
        <v>0</v>
      </c>
      <c r="IV27" s="38">
        <f t="shared" si="113"/>
        <v>0</v>
      </c>
      <c r="IW27" s="38">
        <f t="shared" si="113"/>
        <v>0</v>
      </c>
      <c r="IX27" s="38">
        <f t="shared" si="113"/>
        <v>0</v>
      </c>
      <c r="IY27" s="38">
        <f t="shared" si="113"/>
        <v>0</v>
      </c>
      <c r="IZ27" s="38">
        <f t="shared" si="113"/>
        <v>0</v>
      </c>
      <c r="JA27" s="38">
        <f t="shared" si="114"/>
        <v>0</v>
      </c>
      <c r="JB27" s="38">
        <f t="shared" si="114"/>
        <v>0</v>
      </c>
      <c r="JC27" s="38">
        <f t="shared" si="114"/>
        <v>0</v>
      </c>
      <c r="JD27" s="38">
        <f t="shared" si="114"/>
        <v>0</v>
      </c>
      <c r="JE27" s="38">
        <f t="shared" si="114"/>
        <v>0</v>
      </c>
      <c r="JF27" s="38">
        <f t="shared" si="114"/>
        <v>0</v>
      </c>
      <c r="JG27" s="38">
        <f t="shared" si="114"/>
        <v>0</v>
      </c>
      <c r="JH27" s="38">
        <f t="shared" si="114"/>
        <v>0</v>
      </c>
      <c r="JI27" s="38">
        <f t="shared" si="114"/>
        <v>0</v>
      </c>
      <c r="JJ27" s="38">
        <f t="shared" si="114"/>
        <v>0</v>
      </c>
      <c r="JK27" s="38">
        <f t="shared" si="115"/>
        <v>0</v>
      </c>
      <c r="JL27" s="38">
        <f t="shared" si="115"/>
        <v>0</v>
      </c>
      <c r="JM27" s="38">
        <f t="shared" si="115"/>
        <v>0</v>
      </c>
      <c r="JN27" s="38">
        <f t="shared" si="115"/>
        <v>0</v>
      </c>
      <c r="JO27" s="38">
        <f t="shared" si="115"/>
        <v>0</v>
      </c>
      <c r="JP27" s="38">
        <f t="shared" si="115"/>
        <v>0</v>
      </c>
      <c r="JQ27" s="38">
        <f t="shared" si="115"/>
        <v>0</v>
      </c>
      <c r="JR27" s="38">
        <f t="shared" si="115"/>
        <v>0</v>
      </c>
      <c r="JS27" s="38">
        <f t="shared" si="115"/>
        <v>0</v>
      </c>
      <c r="JT27" s="38">
        <f t="shared" si="115"/>
        <v>0</v>
      </c>
      <c r="JU27" s="38">
        <f t="shared" si="116"/>
        <v>0</v>
      </c>
      <c r="JV27" s="38">
        <f t="shared" si="116"/>
        <v>0</v>
      </c>
      <c r="JW27" s="38">
        <f t="shared" si="116"/>
        <v>0</v>
      </c>
      <c r="JX27" s="38">
        <f t="shared" si="116"/>
        <v>0</v>
      </c>
      <c r="JY27" s="38">
        <f t="shared" si="116"/>
        <v>0</v>
      </c>
      <c r="JZ27" s="38">
        <f t="shared" si="116"/>
        <v>0</v>
      </c>
      <c r="KA27" s="38">
        <f t="shared" si="116"/>
        <v>0</v>
      </c>
      <c r="KB27" s="38">
        <f t="shared" si="116"/>
        <v>0</v>
      </c>
      <c r="KC27" s="38">
        <f t="shared" si="116"/>
        <v>0</v>
      </c>
      <c r="KD27" s="38">
        <f t="shared" si="116"/>
        <v>0</v>
      </c>
      <c r="KE27" s="38">
        <f t="shared" si="117"/>
        <v>0</v>
      </c>
      <c r="KF27" s="38">
        <f t="shared" si="117"/>
        <v>0</v>
      </c>
      <c r="KG27" s="38">
        <f t="shared" si="117"/>
        <v>0</v>
      </c>
      <c r="KH27" s="38">
        <f t="shared" si="117"/>
        <v>0</v>
      </c>
      <c r="KI27" s="38">
        <f t="shared" si="117"/>
        <v>0</v>
      </c>
      <c r="KJ27" s="38">
        <f t="shared" si="117"/>
        <v>0</v>
      </c>
      <c r="KK27" s="38">
        <f t="shared" si="117"/>
        <v>0</v>
      </c>
      <c r="KL27" s="38">
        <f t="shared" si="117"/>
        <v>0</v>
      </c>
      <c r="KM27" s="38">
        <f t="shared" si="117"/>
        <v>0</v>
      </c>
      <c r="KN27" s="38">
        <f t="shared" si="117"/>
        <v>0</v>
      </c>
      <c r="KO27" s="38">
        <f t="shared" si="118"/>
        <v>0</v>
      </c>
      <c r="KP27" s="38">
        <f t="shared" si="118"/>
        <v>0</v>
      </c>
      <c r="KQ27" s="38">
        <f t="shared" si="118"/>
        <v>0</v>
      </c>
      <c r="KR27" s="38">
        <f t="shared" si="118"/>
        <v>0</v>
      </c>
      <c r="KS27" s="38">
        <f t="shared" si="118"/>
        <v>0</v>
      </c>
      <c r="KT27" s="38">
        <f t="shared" si="118"/>
        <v>0</v>
      </c>
      <c r="KU27" s="38">
        <f t="shared" si="118"/>
        <v>0</v>
      </c>
      <c r="KV27" s="38">
        <f t="shared" si="118"/>
        <v>0</v>
      </c>
      <c r="KW27" s="38">
        <f t="shared" si="118"/>
        <v>0</v>
      </c>
      <c r="KX27" s="38">
        <f t="shared" si="118"/>
        <v>0</v>
      </c>
      <c r="KY27" s="38">
        <f t="shared" si="119"/>
        <v>0</v>
      </c>
      <c r="KZ27" s="38">
        <f t="shared" si="119"/>
        <v>0</v>
      </c>
      <c r="LA27" s="38">
        <f t="shared" si="119"/>
        <v>0</v>
      </c>
      <c r="LB27" s="38">
        <f t="shared" si="119"/>
        <v>0</v>
      </c>
      <c r="LC27" s="38">
        <f t="shared" si="119"/>
        <v>0</v>
      </c>
      <c r="LD27" s="38">
        <f t="shared" si="119"/>
        <v>0</v>
      </c>
      <c r="LE27" s="38">
        <f t="shared" si="119"/>
        <v>0</v>
      </c>
      <c r="LF27" s="38">
        <f t="shared" si="119"/>
        <v>0</v>
      </c>
      <c r="LG27" s="38">
        <f t="shared" si="119"/>
        <v>0</v>
      </c>
      <c r="LH27" s="38">
        <f t="shared" si="119"/>
        <v>0</v>
      </c>
      <c r="LI27" s="38">
        <f t="shared" si="120"/>
        <v>0</v>
      </c>
      <c r="LJ27" s="38">
        <f t="shared" si="120"/>
        <v>0</v>
      </c>
      <c r="LK27" s="38">
        <f t="shared" si="120"/>
        <v>0</v>
      </c>
      <c r="LL27" s="38">
        <f t="shared" si="120"/>
        <v>0</v>
      </c>
      <c r="LM27" s="38">
        <f t="shared" si="120"/>
        <v>0</v>
      </c>
      <c r="LN27" s="38">
        <f t="shared" si="120"/>
        <v>0</v>
      </c>
      <c r="LO27" s="38">
        <f t="shared" si="120"/>
        <v>0</v>
      </c>
      <c r="LP27" s="38">
        <f t="shared" si="120"/>
        <v>0</v>
      </c>
      <c r="LQ27" s="38">
        <f t="shared" si="120"/>
        <v>0</v>
      </c>
      <c r="LR27" s="38">
        <f t="shared" si="120"/>
        <v>0</v>
      </c>
      <c r="LS27" s="38">
        <f t="shared" si="121"/>
        <v>0</v>
      </c>
      <c r="LT27" s="38">
        <f t="shared" si="121"/>
        <v>0</v>
      </c>
      <c r="LU27" s="38">
        <f t="shared" si="121"/>
        <v>0</v>
      </c>
      <c r="LV27" s="38">
        <f t="shared" si="121"/>
        <v>0</v>
      </c>
      <c r="LW27" s="38">
        <f t="shared" si="121"/>
        <v>0</v>
      </c>
      <c r="LX27" s="38">
        <f t="shared" si="121"/>
        <v>0</v>
      </c>
      <c r="LY27" s="38">
        <f t="shared" si="121"/>
        <v>0</v>
      </c>
      <c r="LZ27" s="38">
        <f t="shared" si="121"/>
        <v>0</v>
      </c>
      <c r="MA27" s="38">
        <f t="shared" si="121"/>
        <v>0</v>
      </c>
      <c r="MB27" s="38">
        <f t="shared" si="121"/>
        <v>0</v>
      </c>
      <c r="MC27" s="38">
        <f t="shared" si="122"/>
        <v>0</v>
      </c>
      <c r="MD27" s="38">
        <f t="shared" si="122"/>
        <v>0</v>
      </c>
      <c r="ME27" s="38">
        <f t="shared" si="122"/>
        <v>0</v>
      </c>
      <c r="MF27" s="38">
        <f t="shared" si="122"/>
        <v>0</v>
      </c>
      <c r="MG27" s="38">
        <f t="shared" si="122"/>
        <v>0</v>
      </c>
      <c r="MH27" s="38">
        <f t="shared" si="122"/>
        <v>0</v>
      </c>
      <c r="MI27" s="38">
        <f t="shared" si="122"/>
        <v>0</v>
      </c>
      <c r="MJ27" s="38">
        <f t="shared" si="122"/>
        <v>0</v>
      </c>
      <c r="MK27" s="38">
        <f t="shared" si="122"/>
        <v>0</v>
      </c>
      <c r="ML27" s="38">
        <f t="shared" si="122"/>
        <v>0</v>
      </c>
      <c r="MM27" s="38">
        <f t="shared" si="123"/>
        <v>0</v>
      </c>
      <c r="MN27" s="38">
        <f t="shared" si="123"/>
        <v>0</v>
      </c>
      <c r="MO27" s="38">
        <f t="shared" si="123"/>
        <v>0</v>
      </c>
      <c r="MP27" s="38">
        <f t="shared" si="123"/>
        <v>0</v>
      </c>
      <c r="MQ27" s="38">
        <f t="shared" si="123"/>
        <v>0</v>
      </c>
      <c r="MR27" s="38">
        <f t="shared" si="123"/>
        <v>0</v>
      </c>
      <c r="MS27" s="38">
        <f t="shared" si="123"/>
        <v>0</v>
      </c>
      <c r="MT27" s="38">
        <f t="shared" si="123"/>
        <v>0</v>
      </c>
      <c r="MU27" s="38">
        <f t="shared" si="123"/>
        <v>0</v>
      </c>
      <c r="MV27" s="38">
        <f t="shared" si="123"/>
        <v>0</v>
      </c>
      <c r="MW27" s="38">
        <f t="shared" si="124"/>
        <v>0</v>
      </c>
      <c r="MX27" s="38">
        <f t="shared" si="124"/>
        <v>0</v>
      </c>
      <c r="MY27" s="38">
        <f t="shared" si="124"/>
        <v>0</v>
      </c>
      <c r="MZ27" s="38">
        <f t="shared" si="124"/>
        <v>0</v>
      </c>
      <c r="NA27" s="38">
        <f t="shared" si="124"/>
        <v>0</v>
      </c>
      <c r="NB27" s="38">
        <f t="shared" si="124"/>
        <v>0</v>
      </c>
      <c r="NC27" s="38">
        <f t="shared" si="124"/>
        <v>0</v>
      </c>
      <c r="ND27" s="38">
        <f t="shared" si="124"/>
        <v>0</v>
      </c>
      <c r="NE27" s="38">
        <f t="shared" si="124"/>
        <v>0</v>
      </c>
      <c r="NF27" s="38">
        <f t="shared" si="124"/>
        <v>0</v>
      </c>
      <c r="NG27" s="38">
        <f t="shared" si="125"/>
        <v>0</v>
      </c>
      <c r="NH27" s="38">
        <f t="shared" si="125"/>
        <v>0</v>
      </c>
      <c r="NI27" s="38">
        <f t="shared" si="125"/>
        <v>0</v>
      </c>
      <c r="NJ27" s="38">
        <f t="shared" si="125"/>
        <v>0</v>
      </c>
      <c r="NK27" s="38">
        <f t="shared" si="125"/>
        <v>0</v>
      </c>
      <c r="NL27" s="38">
        <f t="shared" si="125"/>
        <v>0</v>
      </c>
      <c r="NM27" s="38">
        <f t="shared" si="125"/>
        <v>0</v>
      </c>
      <c r="NN27" s="38">
        <f t="shared" si="125"/>
        <v>0</v>
      </c>
      <c r="NO27" s="38">
        <f t="shared" si="125"/>
        <v>0</v>
      </c>
      <c r="NP27" s="38">
        <f t="shared" si="125"/>
        <v>0</v>
      </c>
      <c r="NQ27" s="38">
        <f t="shared" si="126"/>
        <v>0</v>
      </c>
      <c r="NR27" s="38">
        <f t="shared" si="126"/>
        <v>0</v>
      </c>
      <c r="NS27" s="38">
        <f t="shared" si="126"/>
        <v>0</v>
      </c>
      <c r="NT27" s="38">
        <f t="shared" si="126"/>
        <v>0</v>
      </c>
      <c r="NU27" s="38">
        <f t="shared" si="126"/>
        <v>0</v>
      </c>
      <c r="NV27" s="38">
        <f t="shared" si="126"/>
        <v>0</v>
      </c>
      <c r="NW27" s="38">
        <f t="shared" si="126"/>
        <v>0</v>
      </c>
      <c r="NX27" s="38">
        <f t="shared" si="126"/>
        <v>0</v>
      </c>
      <c r="NY27" s="38">
        <f t="shared" si="126"/>
        <v>0</v>
      </c>
      <c r="NZ27" s="38">
        <f t="shared" si="126"/>
        <v>0</v>
      </c>
      <c r="OA27" s="38">
        <f t="shared" si="127"/>
        <v>0</v>
      </c>
      <c r="OB27" s="38">
        <f t="shared" si="127"/>
        <v>0</v>
      </c>
      <c r="OC27" s="38">
        <f t="shared" si="127"/>
        <v>0</v>
      </c>
      <c r="OD27" s="38">
        <f t="shared" si="127"/>
        <v>0</v>
      </c>
      <c r="OE27" s="38">
        <f t="shared" si="127"/>
        <v>0</v>
      </c>
      <c r="OF27" s="38">
        <f t="shared" si="127"/>
        <v>0</v>
      </c>
      <c r="OG27" s="38">
        <f t="shared" si="127"/>
        <v>0</v>
      </c>
      <c r="OH27" s="38">
        <f t="shared" si="127"/>
        <v>0</v>
      </c>
      <c r="OI27" s="38">
        <f t="shared" si="127"/>
        <v>0</v>
      </c>
      <c r="OJ27" s="38">
        <f t="shared" si="127"/>
        <v>0</v>
      </c>
      <c r="OK27" s="38">
        <f t="shared" si="128"/>
        <v>0</v>
      </c>
      <c r="OL27" s="38">
        <f t="shared" si="128"/>
        <v>0</v>
      </c>
      <c r="OM27" s="38">
        <f t="shared" si="128"/>
        <v>0</v>
      </c>
      <c r="ON27" s="38">
        <f t="shared" si="128"/>
        <v>0</v>
      </c>
      <c r="OO27" s="38">
        <f t="shared" si="128"/>
        <v>0</v>
      </c>
      <c r="OP27" s="38">
        <f t="shared" si="128"/>
        <v>0</v>
      </c>
      <c r="OQ27" s="38">
        <f t="shared" si="128"/>
        <v>0</v>
      </c>
      <c r="OR27" s="38">
        <f t="shared" si="128"/>
        <v>0</v>
      </c>
      <c r="OS27" s="38">
        <f t="shared" si="128"/>
        <v>0</v>
      </c>
      <c r="OT27" s="38">
        <f t="shared" si="128"/>
        <v>0</v>
      </c>
      <c r="OU27" s="38">
        <f t="shared" si="129"/>
        <v>0</v>
      </c>
      <c r="OV27" s="38">
        <f t="shared" si="129"/>
        <v>0</v>
      </c>
      <c r="OW27" s="38">
        <f t="shared" si="129"/>
        <v>0</v>
      </c>
      <c r="OX27" s="38">
        <f t="shared" si="129"/>
        <v>0</v>
      </c>
      <c r="OY27" s="38">
        <f t="shared" si="129"/>
        <v>0</v>
      </c>
      <c r="OZ27" s="38">
        <f t="shared" si="129"/>
        <v>0</v>
      </c>
      <c r="PA27" s="38">
        <f t="shared" si="129"/>
        <v>0</v>
      </c>
      <c r="PB27" s="38">
        <f t="shared" si="129"/>
        <v>0</v>
      </c>
      <c r="PC27" s="38">
        <f t="shared" si="129"/>
        <v>0</v>
      </c>
      <c r="PD27" s="38">
        <f t="shared" si="129"/>
        <v>0</v>
      </c>
      <c r="PE27" s="38">
        <f t="shared" si="130"/>
        <v>0</v>
      </c>
      <c r="PF27" s="38">
        <f t="shared" si="130"/>
        <v>0</v>
      </c>
      <c r="PG27" s="38">
        <f t="shared" si="130"/>
        <v>0</v>
      </c>
      <c r="PH27" s="38">
        <f t="shared" si="130"/>
        <v>0</v>
      </c>
      <c r="PI27" s="38">
        <f t="shared" si="130"/>
        <v>0</v>
      </c>
      <c r="PJ27" s="38">
        <f t="shared" si="130"/>
        <v>0</v>
      </c>
      <c r="PK27" s="38">
        <f t="shared" si="130"/>
        <v>0</v>
      </c>
      <c r="PL27" s="38">
        <f t="shared" si="130"/>
        <v>0</v>
      </c>
      <c r="PM27" s="38">
        <f t="shared" si="130"/>
        <v>0</v>
      </c>
      <c r="PN27" s="38">
        <f t="shared" si="130"/>
        <v>0</v>
      </c>
      <c r="PO27" s="38">
        <f t="shared" si="131"/>
        <v>0</v>
      </c>
      <c r="PP27" s="38">
        <f t="shared" si="131"/>
        <v>0</v>
      </c>
      <c r="PQ27" s="38">
        <f t="shared" si="131"/>
        <v>0</v>
      </c>
      <c r="PR27" s="38">
        <f t="shared" si="131"/>
        <v>0</v>
      </c>
      <c r="PS27" s="38">
        <f t="shared" si="131"/>
        <v>0</v>
      </c>
      <c r="PT27" s="38">
        <f t="shared" si="131"/>
        <v>0</v>
      </c>
      <c r="PU27" s="38">
        <f t="shared" si="131"/>
        <v>0</v>
      </c>
      <c r="PV27" s="38">
        <f t="shared" si="131"/>
        <v>0</v>
      </c>
      <c r="PW27" s="38">
        <f t="shared" si="131"/>
        <v>0</v>
      </c>
      <c r="PX27" s="38">
        <f t="shared" si="131"/>
        <v>0</v>
      </c>
      <c r="PY27" s="38">
        <f t="shared" si="132"/>
        <v>0</v>
      </c>
      <c r="PZ27" s="38">
        <f t="shared" si="132"/>
        <v>0</v>
      </c>
      <c r="QA27" s="38">
        <f t="shared" si="132"/>
        <v>0</v>
      </c>
      <c r="QB27" s="38">
        <f t="shared" si="132"/>
        <v>0</v>
      </c>
      <c r="QC27" s="38">
        <f t="shared" si="132"/>
        <v>0</v>
      </c>
      <c r="QD27" s="38">
        <f t="shared" si="132"/>
        <v>0</v>
      </c>
      <c r="QE27" s="38">
        <f t="shared" si="132"/>
        <v>0</v>
      </c>
      <c r="QF27" s="38">
        <f t="shared" si="132"/>
        <v>0</v>
      </c>
      <c r="QG27" s="38">
        <f t="shared" si="132"/>
        <v>0</v>
      </c>
      <c r="QH27" s="38">
        <f t="shared" si="132"/>
        <v>0</v>
      </c>
      <c r="QI27" s="38">
        <f t="shared" si="133"/>
        <v>0</v>
      </c>
      <c r="QJ27" s="38">
        <f t="shared" si="133"/>
        <v>0</v>
      </c>
      <c r="QK27" s="38">
        <f t="shared" si="133"/>
        <v>0</v>
      </c>
      <c r="QL27" s="38">
        <f t="shared" si="133"/>
        <v>0</v>
      </c>
      <c r="QM27" s="38">
        <f t="shared" si="133"/>
        <v>0</v>
      </c>
      <c r="QN27" s="38">
        <f t="shared" si="133"/>
        <v>0</v>
      </c>
      <c r="QO27" s="38">
        <f t="shared" si="133"/>
        <v>0</v>
      </c>
      <c r="QP27" s="38">
        <f t="shared" si="133"/>
        <v>0</v>
      </c>
      <c r="QQ27" s="38">
        <f t="shared" si="133"/>
        <v>0</v>
      </c>
      <c r="QR27" s="38">
        <f t="shared" si="133"/>
        <v>0</v>
      </c>
      <c r="QS27" s="38">
        <f t="shared" si="134"/>
        <v>0</v>
      </c>
      <c r="QT27" s="38">
        <f t="shared" si="134"/>
        <v>0</v>
      </c>
      <c r="QU27" s="38">
        <f t="shared" si="134"/>
        <v>0</v>
      </c>
      <c r="QV27" s="38">
        <f t="shared" si="134"/>
        <v>0</v>
      </c>
      <c r="QW27" s="38">
        <f t="shared" si="134"/>
        <v>0</v>
      </c>
      <c r="QX27" s="38">
        <f t="shared" si="134"/>
        <v>0</v>
      </c>
      <c r="QY27" s="38">
        <f t="shared" si="134"/>
        <v>0</v>
      </c>
      <c r="QZ27" s="38">
        <f t="shared" si="134"/>
        <v>0</v>
      </c>
      <c r="RA27" s="38">
        <f t="shared" si="134"/>
        <v>0</v>
      </c>
      <c r="RB27" s="38">
        <f t="shared" si="134"/>
        <v>0</v>
      </c>
      <c r="RC27" s="38">
        <f t="shared" si="135"/>
        <v>0</v>
      </c>
      <c r="RD27" s="38">
        <f t="shared" si="135"/>
        <v>0</v>
      </c>
      <c r="RE27" s="38">
        <f t="shared" si="135"/>
        <v>0</v>
      </c>
      <c r="RF27" s="38">
        <f t="shared" si="135"/>
        <v>0</v>
      </c>
      <c r="RG27" s="38">
        <f t="shared" si="135"/>
        <v>0</v>
      </c>
      <c r="RH27" s="38">
        <f t="shared" si="135"/>
        <v>0</v>
      </c>
      <c r="RI27" s="38">
        <f t="shared" si="135"/>
        <v>0</v>
      </c>
      <c r="RJ27" s="38">
        <f t="shared" si="135"/>
        <v>0</v>
      </c>
      <c r="RK27" s="38">
        <f t="shared" si="135"/>
        <v>0</v>
      </c>
      <c r="RL27" s="38">
        <f t="shared" si="135"/>
        <v>0</v>
      </c>
      <c r="RM27" s="38">
        <f t="shared" si="136"/>
        <v>0</v>
      </c>
      <c r="RN27" s="38">
        <f t="shared" si="136"/>
        <v>0</v>
      </c>
      <c r="RO27" s="38">
        <f t="shared" si="136"/>
        <v>0</v>
      </c>
      <c r="RP27" s="38">
        <f t="shared" si="136"/>
        <v>0</v>
      </c>
      <c r="RQ27" s="38">
        <f t="shared" si="136"/>
        <v>0</v>
      </c>
      <c r="RR27" s="38">
        <f t="shared" si="136"/>
        <v>0</v>
      </c>
      <c r="RS27" s="38">
        <f t="shared" si="136"/>
        <v>0</v>
      </c>
      <c r="RT27" s="38">
        <f t="shared" si="136"/>
        <v>0</v>
      </c>
      <c r="RU27" s="38">
        <f t="shared" si="136"/>
        <v>0</v>
      </c>
      <c r="RV27" s="38">
        <f t="shared" si="136"/>
        <v>0</v>
      </c>
      <c r="RW27" s="38">
        <f t="shared" si="137"/>
        <v>0</v>
      </c>
      <c r="RX27" s="38">
        <f t="shared" si="137"/>
        <v>0</v>
      </c>
      <c r="RY27" s="38">
        <f t="shared" si="137"/>
        <v>0</v>
      </c>
      <c r="RZ27" s="38">
        <f t="shared" si="137"/>
        <v>0</v>
      </c>
      <c r="SA27" s="38">
        <f t="shared" si="137"/>
        <v>0</v>
      </c>
      <c r="SB27" s="38">
        <f t="shared" si="137"/>
        <v>0</v>
      </c>
      <c r="SC27" s="38">
        <f t="shared" si="137"/>
        <v>0</v>
      </c>
      <c r="SD27" s="38">
        <f t="shared" si="137"/>
        <v>0</v>
      </c>
      <c r="SE27" s="38">
        <f t="shared" si="137"/>
        <v>0</v>
      </c>
      <c r="SF27" s="38">
        <f t="shared" si="137"/>
        <v>0</v>
      </c>
      <c r="SG27" s="38">
        <f t="shared" si="138"/>
        <v>0</v>
      </c>
      <c r="SH27" s="38">
        <f t="shared" si="138"/>
        <v>0</v>
      </c>
      <c r="SI27" s="38">
        <f t="shared" si="138"/>
        <v>0</v>
      </c>
      <c r="SJ27" s="38">
        <f t="shared" si="138"/>
        <v>0</v>
      </c>
      <c r="SK27" s="38">
        <f t="shared" si="138"/>
        <v>0</v>
      </c>
      <c r="SL27" s="38">
        <f t="shared" si="138"/>
        <v>0</v>
      </c>
      <c r="SM27" s="38">
        <f t="shared" si="138"/>
        <v>0</v>
      </c>
      <c r="SN27" s="38">
        <f t="shared" si="138"/>
        <v>0</v>
      </c>
      <c r="SO27" s="38">
        <f t="shared" si="138"/>
        <v>0</v>
      </c>
      <c r="SP27" s="38">
        <f t="shared" si="138"/>
        <v>0</v>
      </c>
      <c r="SQ27" s="38">
        <f t="shared" si="139"/>
        <v>0</v>
      </c>
      <c r="SR27" s="38">
        <f t="shared" si="139"/>
        <v>0</v>
      </c>
      <c r="SS27" s="38">
        <f t="shared" si="139"/>
        <v>0</v>
      </c>
      <c r="ST27" s="38">
        <f t="shared" si="139"/>
        <v>0</v>
      </c>
      <c r="SU27" s="38">
        <f t="shared" si="139"/>
        <v>0</v>
      </c>
      <c r="SV27" s="38">
        <f t="shared" si="139"/>
        <v>0</v>
      </c>
      <c r="SW27" s="38">
        <f t="shared" si="139"/>
        <v>0</v>
      </c>
      <c r="SX27" s="38">
        <f t="shared" si="139"/>
        <v>0</v>
      </c>
      <c r="SY27" s="38">
        <f t="shared" si="139"/>
        <v>0</v>
      </c>
      <c r="SZ27" s="38">
        <f t="shared" si="139"/>
        <v>0</v>
      </c>
      <c r="TA27" s="38">
        <f t="shared" si="140"/>
        <v>0</v>
      </c>
      <c r="TB27" s="38">
        <f t="shared" si="140"/>
        <v>0</v>
      </c>
      <c r="TC27" s="38">
        <f t="shared" si="140"/>
        <v>0</v>
      </c>
      <c r="TD27" s="38">
        <f t="shared" si="140"/>
        <v>0</v>
      </c>
      <c r="TE27" s="38">
        <f t="shared" si="140"/>
        <v>0</v>
      </c>
      <c r="TF27" s="38">
        <f t="shared" si="140"/>
        <v>0</v>
      </c>
      <c r="TG27" s="38">
        <f t="shared" si="140"/>
        <v>0</v>
      </c>
      <c r="TH27" s="38">
        <f t="shared" si="140"/>
        <v>0</v>
      </c>
      <c r="TI27" s="38">
        <f t="shared" si="140"/>
        <v>0</v>
      </c>
      <c r="TJ27" s="38">
        <f t="shared" si="140"/>
        <v>0</v>
      </c>
      <c r="TK27" s="38">
        <f t="shared" si="140"/>
        <v>0</v>
      </c>
      <c r="TL27" s="38">
        <f t="shared" si="140"/>
        <v>0</v>
      </c>
    </row>
    <row r="28" spans="1:532" s="5" customFormat="1" ht="18" customHeight="1" x14ac:dyDescent="0.25">
      <c r="A28" s="87" t="s">
        <v>72</v>
      </c>
      <c r="B28" s="85"/>
      <c r="C28" s="96"/>
      <c r="D28" s="95">
        <v>5</v>
      </c>
      <c r="E28" s="50">
        <f>D28-F28</f>
        <v>0</v>
      </c>
      <c r="F28" s="45">
        <f>NETWORKDAYS.INTL(H28,I28,1,Paramètres!$J$3:$J$143)</f>
        <v>5</v>
      </c>
      <c r="G28" s="76">
        <v>2</v>
      </c>
      <c r="H28" s="77">
        <v>45474</v>
      </c>
      <c r="I28" s="78">
        <v>45479</v>
      </c>
      <c r="J28" s="59">
        <f>--(MIN($K$8,I28)-MAX($K$16,H28)&gt;0)*(COUNT(H28:I28)=2)</f>
        <v>1</v>
      </c>
      <c r="K28" s="38">
        <f t="shared" si="89"/>
        <v>0</v>
      </c>
      <c r="L28" s="38">
        <f t="shared" si="89"/>
        <v>0</v>
      </c>
      <c r="M28" s="38">
        <f t="shared" si="89"/>
        <v>0</v>
      </c>
      <c r="N28" s="38">
        <f t="shared" si="89"/>
        <v>0</v>
      </c>
      <c r="O28" s="38">
        <f t="shared" si="89"/>
        <v>0</v>
      </c>
      <c r="P28" s="38">
        <f t="shared" si="89"/>
        <v>0</v>
      </c>
      <c r="Q28" s="38">
        <f t="shared" si="89"/>
        <v>0</v>
      </c>
      <c r="R28" s="38">
        <f t="shared" si="89"/>
        <v>0</v>
      </c>
      <c r="S28" s="38">
        <f t="shared" si="89"/>
        <v>0</v>
      </c>
      <c r="T28" s="38">
        <f t="shared" si="89"/>
        <v>0</v>
      </c>
      <c r="U28" s="38">
        <f t="shared" si="90"/>
        <v>0</v>
      </c>
      <c r="V28" s="38">
        <f t="shared" si="90"/>
        <v>0</v>
      </c>
      <c r="W28" s="38">
        <f t="shared" si="90"/>
        <v>0</v>
      </c>
      <c r="X28" s="38">
        <f t="shared" si="90"/>
        <v>0</v>
      </c>
      <c r="Y28" s="38">
        <f t="shared" si="90"/>
        <v>0</v>
      </c>
      <c r="Z28" s="38">
        <f t="shared" si="90"/>
        <v>0</v>
      </c>
      <c r="AA28" s="38">
        <f t="shared" si="90"/>
        <v>0</v>
      </c>
      <c r="AB28" s="38">
        <f t="shared" si="90"/>
        <v>0</v>
      </c>
      <c r="AC28" s="38">
        <f t="shared" si="90"/>
        <v>0</v>
      </c>
      <c r="AD28" s="38">
        <f t="shared" si="90"/>
        <v>0</v>
      </c>
      <c r="AE28" s="38">
        <f t="shared" si="91"/>
        <v>2</v>
      </c>
      <c r="AF28" s="38">
        <f t="shared" si="91"/>
        <v>2</v>
      </c>
      <c r="AG28" s="38">
        <f t="shared" si="91"/>
        <v>2</v>
      </c>
      <c r="AH28" s="38">
        <f t="shared" si="91"/>
        <v>2</v>
      </c>
      <c r="AI28" s="38">
        <f t="shared" si="91"/>
        <v>2</v>
      </c>
      <c r="AJ28" s="38">
        <f t="shared" si="91"/>
        <v>0</v>
      </c>
      <c r="AK28" s="38">
        <f t="shared" si="91"/>
        <v>0</v>
      </c>
      <c r="AL28" s="38">
        <f t="shared" si="91"/>
        <v>0</v>
      </c>
      <c r="AM28" s="38">
        <f t="shared" si="91"/>
        <v>0</v>
      </c>
      <c r="AN28" s="38">
        <f t="shared" si="91"/>
        <v>0</v>
      </c>
      <c r="AO28" s="38">
        <f t="shared" si="92"/>
        <v>0</v>
      </c>
      <c r="AP28" s="38">
        <f t="shared" si="92"/>
        <v>0</v>
      </c>
      <c r="AQ28" s="38">
        <f t="shared" si="92"/>
        <v>0</v>
      </c>
      <c r="AR28" s="38">
        <f t="shared" si="92"/>
        <v>0</v>
      </c>
      <c r="AS28" s="38">
        <f t="shared" si="92"/>
        <v>0</v>
      </c>
      <c r="AT28" s="38">
        <f t="shared" si="92"/>
        <v>0</v>
      </c>
      <c r="AU28" s="38">
        <f t="shared" si="92"/>
        <v>0</v>
      </c>
      <c r="AV28" s="38">
        <f t="shared" si="92"/>
        <v>0</v>
      </c>
      <c r="AW28" s="38">
        <f t="shared" si="92"/>
        <v>0</v>
      </c>
      <c r="AX28" s="38">
        <f t="shared" si="92"/>
        <v>0</v>
      </c>
      <c r="AY28" s="38">
        <f t="shared" si="93"/>
        <v>0</v>
      </c>
      <c r="AZ28" s="38">
        <f t="shared" si="93"/>
        <v>0</v>
      </c>
      <c r="BA28" s="38">
        <f t="shared" si="93"/>
        <v>0</v>
      </c>
      <c r="BB28" s="38">
        <f t="shared" si="93"/>
        <v>0</v>
      </c>
      <c r="BC28" s="38">
        <f t="shared" si="93"/>
        <v>0</v>
      </c>
      <c r="BD28" s="38">
        <f t="shared" si="93"/>
        <v>0</v>
      </c>
      <c r="BE28" s="38">
        <f t="shared" si="93"/>
        <v>0</v>
      </c>
      <c r="BF28" s="38">
        <f t="shared" si="93"/>
        <v>0</v>
      </c>
      <c r="BG28" s="38">
        <f t="shared" si="93"/>
        <v>0</v>
      </c>
      <c r="BH28" s="38">
        <f t="shared" si="93"/>
        <v>0</v>
      </c>
      <c r="BI28" s="38">
        <f t="shared" si="94"/>
        <v>0</v>
      </c>
      <c r="BJ28" s="38">
        <f t="shared" si="94"/>
        <v>0</v>
      </c>
      <c r="BK28" s="38">
        <f t="shared" si="94"/>
        <v>0</v>
      </c>
      <c r="BL28" s="38">
        <f t="shared" si="94"/>
        <v>0</v>
      </c>
      <c r="BM28" s="38">
        <f t="shared" si="94"/>
        <v>0</v>
      </c>
      <c r="BN28" s="38">
        <f t="shared" si="94"/>
        <v>0</v>
      </c>
      <c r="BO28" s="38">
        <f t="shared" si="94"/>
        <v>0</v>
      </c>
      <c r="BP28" s="38">
        <f t="shared" si="94"/>
        <v>0</v>
      </c>
      <c r="BQ28" s="38">
        <f t="shared" si="94"/>
        <v>0</v>
      </c>
      <c r="BR28" s="38">
        <f t="shared" si="94"/>
        <v>0</v>
      </c>
      <c r="BS28" s="38">
        <f t="shared" si="95"/>
        <v>0</v>
      </c>
      <c r="BT28" s="38">
        <f t="shared" si="95"/>
        <v>0</v>
      </c>
      <c r="BU28" s="38">
        <f t="shared" si="95"/>
        <v>0</v>
      </c>
      <c r="BV28" s="38">
        <f t="shared" si="95"/>
        <v>0</v>
      </c>
      <c r="BW28" s="38">
        <f t="shared" si="95"/>
        <v>0</v>
      </c>
      <c r="BX28" s="38">
        <f t="shared" si="95"/>
        <v>0</v>
      </c>
      <c r="BY28" s="38">
        <f t="shared" si="95"/>
        <v>0</v>
      </c>
      <c r="BZ28" s="38">
        <f t="shared" si="95"/>
        <v>0</v>
      </c>
      <c r="CA28" s="38">
        <f t="shared" si="95"/>
        <v>0</v>
      </c>
      <c r="CB28" s="38">
        <f t="shared" si="95"/>
        <v>0</v>
      </c>
      <c r="CC28" s="38">
        <f t="shared" si="96"/>
        <v>0</v>
      </c>
      <c r="CD28" s="38">
        <f t="shared" si="96"/>
        <v>0</v>
      </c>
      <c r="CE28" s="38">
        <f t="shared" si="96"/>
        <v>0</v>
      </c>
      <c r="CF28" s="38">
        <f t="shared" si="96"/>
        <v>0</v>
      </c>
      <c r="CG28" s="38">
        <f t="shared" si="96"/>
        <v>0</v>
      </c>
      <c r="CH28" s="38">
        <f t="shared" si="96"/>
        <v>0</v>
      </c>
      <c r="CI28" s="38">
        <f t="shared" si="96"/>
        <v>0</v>
      </c>
      <c r="CJ28" s="38">
        <f t="shared" si="96"/>
        <v>0</v>
      </c>
      <c r="CK28" s="38">
        <f t="shared" si="96"/>
        <v>0</v>
      </c>
      <c r="CL28" s="38">
        <f t="shared" si="96"/>
        <v>0</v>
      </c>
      <c r="CM28" s="38">
        <f t="shared" si="97"/>
        <v>0</v>
      </c>
      <c r="CN28" s="38">
        <f t="shared" si="97"/>
        <v>0</v>
      </c>
      <c r="CO28" s="38">
        <f t="shared" si="97"/>
        <v>0</v>
      </c>
      <c r="CP28" s="38">
        <f t="shared" si="97"/>
        <v>0</v>
      </c>
      <c r="CQ28" s="38">
        <f t="shared" si="97"/>
        <v>0</v>
      </c>
      <c r="CR28" s="38">
        <f t="shared" si="97"/>
        <v>0</v>
      </c>
      <c r="CS28" s="38">
        <f t="shared" si="97"/>
        <v>0</v>
      </c>
      <c r="CT28" s="38">
        <f t="shared" si="97"/>
        <v>0</v>
      </c>
      <c r="CU28" s="38">
        <f t="shared" si="97"/>
        <v>0</v>
      </c>
      <c r="CV28" s="38">
        <f t="shared" si="97"/>
        <v>0</v>
      </c>
      <c r="CW28" s="38">
        <f t="shared" si="98"/>
        <v>0</v>
      </c>
      <c r="CX28" s="38">
        <f t="shared" si="98"/>
        <v>0</v>
      </c>
      <c r="CY28" s="38">
        <f t="shared" si="98"/>
        <v>0</v>
      </c>
      <c r="CZ28" s="38">
        <f t="shared" si="98"/>
        <v>0</v>
      </c>
      <c r="DA28" s="38">
        <f t="shared" si="98"/>
        <v>0</v>
      </c>
      <c r="DB28" s="38">
        <f t="shared" si="98"/>
        <v>0</v>
      </c>
      <c r="DC28" s="38">
        <f t="shared" si="98"/>
        <v>0</v>
      </c>
      <c r="DD28" s="38">
        <f t="shared" si="98"/>
        <v>0</v>
      </c>
      <c r="DE28" s="38">
        <f t="shared" si="98"/>
        <v>0</v>
      </c>
      <c r="DF28" s="38">
        <f t="shared" si="98"/>
        <v>0</v>
      </c>
      <c r="DG28" s="38">
        <f t="shared" si="99"/>
        <v>0</v>
      </c>
      <c r="DH28" s="38">
        <f t="shared" si="99"/>
        <v>0</v>
      </c>
      <c r="DI28" s="38">
        <f t="shared" si="99"/>
        <v>0</v>
      </c>
      <c r="DJ28" s="38">
        <f t="shared" si="99"/>
        <v>0</v>
      </c>
      <c r="DK28" s="38">
        <f t="shared" si="99"/>
        <v>0</v>
      </c>
      <c r="DL28" s="38">
        <f t="shared" si="99"/>
        <v>0</v>
      </c>
      <c r="DM28" s="38">
        <f t="shared" si="99"/>
        <v>0</v>
      </c>
      <c r="DN28" s="38">
        <f t="shared" si="99"/>
        <v>0</v>
      </c>
      <c r="DO28" s="38">
        <f t="shared" si="99"/>
        <v>0</v>
      </c>
      <c r="DP28" s="38">
        <f t="shared" si="99"/>
        <v>0</v>
      </c>
      <c r="DQ28" s="38">
        <f t="shared" si="100"/>
        <v>0</v>
      </c>
      <c r="DR28" s="38">
        <f t="shared" si="100"/>
        <v>0</v>
      </c>
      <c r="DS28" s="38">
        <f t="shared" si="100"/>
        <v>0</v>
      </c>
      <c r="DT28" s="38">
        <f t="shared" si="100"/>
        <v>0</v>
      </c>
      <c r="DU28" s="38">
        <f t="shared" si="100"/>
        <v>0</v>
      </c>
      <c r="DV28" s="38">
        <f t="shared" si="100"/>
        <v>0</v>
      </c>
      <c r="DW28" s="38">
        <f t="shared" si="100"/>
        <v>0</v>
      </c>
      <c r="DX28" s="38">
        <f t="shared" si="100"/>
        <v>0</v>
      </c>
      <c r="DY28" s="38">
        <f t="shared" si="100"/>
        <v>0</v>
      </c>
      <c r="DZ28" s="38">
        <f t="shared" si="100"/>
        <v>0</v>
      </c>
      <c r="EA28" s="38">
        <f t="shared" si="101"/>
        <v>0</v>
      </c>
      <c r="EB28" s="38">
        <f t="shared" si="101"/>
        <v>0</v>
      </c>
      <c r="EC28" s="38">
        <f t="shared" si="101"/>
        <v>0</v>
      </c>
      <c r="ED28" s="38">
        <f t="shared" si="101"/>
        <v>0</v>
      </c>
      <c r="EE28" s="38">
        <f t="shared" si="101"/>
        <v>0</v>
      </c>
      <c r="EF28" s="38">
        <f t="shared" si="101"/>
        <v>0</v>
      </c>
      <c r="EG28" s="38">
        <f t="shared" si="101"/>
        <v>0</v>
      </c>
      <c r="EH28" s="38">
        <f t="shared" si="101"/>
        <v>0</v>
      </c>
      <c r="EI28" s="38">
        <f t="shared" si="101"/>
        <v>0</v>
      </c>
      <c r="EJ28" s="38">
        <f t="shared" si="101"/>
        <v>0</v>
      </c>
      <c r="EK28" s="38">
        <f t="shared" si="102"/>
        <v>0</v>
      </c>
      <c r="EL28" s="38">
        <f t="shared" si="102"/>
        <v>0</v>
      </c>
      <c r="EM28" s="38">
        <f t="shared" si="102"/>
        <v>0</v>
      </c>
      <c r="EN28" s="38">
        <f t="shared" si="102"/>
        <v>0</v>
      </c>
      <c r="EO28" s="38">
        <f t="shared" si="102"/>
        <v>0</v>
      </c>
      <c r="EP28" s="38">
        <f t="shared" si="102"/>
        <v>0</v>
      </c>
      <c r="EQ28" s="38">
        <f t="shared" si="102"/>
        <v>0</v>
      </c>
      <c r="ER28" s="38">
        <f t="shared" si="102"/>
        <v>0</v>
      </c>
      <c r="ES28" s="38">
        <f t="shared" si="102"/>
        <v>0</v>
      </c>
      <c r="ET28" s="38">
        <f t="shared" si="102"/>
        <v>0</v>
      </c>
      <c r="EU28" s="38">
        <f t="shared" si="103"/>
        <v>0</v>
      </c>
      <c r="EV28" s="38">
        <f t="shared" si="103"/>
        <v>0</v>
      </c>
      <c r="EW28" s="38">
        <f t="shared" si="103"/>
        <v>0</v>
      </c>
      <c r="EX28" s="38">
        <f t="shared" si="103"/>
        <v>0</v>
      </c>
      <c r="EY28" s="38">
        <f t="shared" si="103"/>
        <v>0</v>
      </c>
      <c r="EZ28" s="38">
        <f t="shared" si="103"/>
        <v>0</v>
      </c>
      <c r="FA28" s="38">
        <f t="shared" si="103"/>
        <v>0</v>
      </c>
      <c r="FB28" s="38">
        <f t="shared" si="103"/>
        <v>0</v>
      </c>
      <c r="FC28" s="38">
        <f t="shared" si="103"/>
        <v>0</v>
      </c>
      <c r="FD28" s="38">
        <f t="shared" si="103"/>
        <v>0</v>
      </c>
      <c r="FE28" s="38">
        <f t="shared" si="104"/>
        <v>0</v>
      </c>
      <c r="FF28" s="38">
        <f t="shared" si="104"/>
        <v>0</v>
      </c>
      <c r="FG28" s="38">
        <f t="shared" si="104"/>
        <v>0</v>
      </c>
      <c r="FH28" s="38">
        <f t="shared" si="104"/>
        <v>0</v>
      </c>
      <c r="FI28" s="38">
        <f t="shared" si="104"/>
        <v>0</v>
      </c>
      <c r="FJ28" s="38">
        <f t="shared" si="104"/>
        <v>0</v>
      </c>
      <c r="FK28" s="38">
        <f t="shared" si="104"/>
        <v>0</v>
      </c>
      <c r="FL28" s="38">
        <f t="shared" si="104"/>
        <v>0</v>
      </c>
      <c r="FM28" s="38">
        <f t="shared" si="104"/>
        <v>0</v>
      </c>
      <c r="FN28" s="38">
        <f t="shared" si="104"/>
        <v>0</v>
      </c>
      <c r="FO28" s="38">
        <f t="shared" si="105"/>
        <v>0</v>
      </c>
      <c r="FP28" s="38">
        <f t="shared" si="105"/>
        <v>0</v>
      </c>
      <c r="FQ28" s="38">
        <f t="shared" si="105"/>
        <v>0</v>
      </c>
      <c r="FR28" s="38">
        <f t="shared" si="105"/>
        <v>0</v>
      </c>
      <c r="FS28" s="38">
        <f t="shared" si="105"/>
        <v>0</v>
      </c>
      <c r="FT28" s="38">
        <f t="shared" si="105"/>
        <v>0</v>
      </c>
      <c r="FU28" s="38">
        <f t="shared" si="105"/>
        <v>0</v>
      </c>
      <c r="FV28" s="38">
        <f t="shared" si="105"/>
        <v>0</v>
      </c>
      <c r="FW28" s="38">
        <f t="shared" si="105"/>
        <v>0</v>
      </c>
      <c r="FX28" s="38">
        <f t="shared" si="105"/>
        <v>0</v>
      </c>
      <c r="FY28" s="38">
        <f t="shared" si="106"/>
        <v>0</v>
      </c>
      <c r="FZ28" s="38">
        <f t="shared" si="106"/>
        <v>0</v>
      </c>
      <c r="GA28" s="38">
        <f t="shared" si="106"/>
        <v>0</v>
      </c>
      <c r="GB28" s="38">
        <f t="shared" si="106"/>
        <v>0</v>
      </c>
      <c r="GC28" s="38">
        <f t="shared" si="106"/>
        <v>0</v>
      </c>
      <c r="GD28" s="38">
        <f t="shared" si="106"/>
        <v>0</v>
      </c>
      <c r="GE28" s="38">
        <f t="shared" si="106"/>
        <v>0</v>
      </c>
      <c r="GF28" s="38">
        <f t="shared" si="106"/>
        <v>0</v>
      </c>
      <c r="GG28" s="38">
        <f t="shared" si="106"/>
        <v>0</v>
      </c>
      <c r="GH28" s="38">
        <f t="shared" si="106"/>
        <v>0</v>
      </c>
      <c r="GI28" s="38">
        <f t="shared" si="107"/>
        <v>0</v>
      </c>
      <c r="GJ28" s="38">
        <f t="shared" si="107"/>
        <v>0</v>
      </c>
      <c r="GK28" s="38">
        <f t="shared" si="107"/>
        <v>0</v>
      </c>
      <c r="GL28" s="38">
        <f t="shared" si="107"/>
        <v>0</v>
      </c>
      <c r="GM28" s="38">
        <f t="shared" si="107"/>
        <v>0</v>
      </c>
      <c r="GN28" s="38">
        <f t="shared" si="107"/>
        <v>0</v>
      </c>
      <c r="GO28" s="38">
        <f t="shared" si="107"/>
        <v>0</v>
      </c>
      <c r="GP28" s="38">
        <f t="shared" si="107"/>
        <v>0</v>
      </c>
      <c r="GQ28" s="38">
        <f t="shared" si="107"/>
        <v>0</v>
      </c>
      <c r="GR28" s="38">
        <f t="shared" si="107"/>
        <v>0</v>
      </c>
      <c r="GS28" s="38">
        <f t="shared" si="108"/>
        <v>0</v>
      </c>
      <c r="GT28" s="38">
        <f t="shared" si="108"/>
        <v>0</v>
      </c>
      <c r="GU28" s="38">
        <f t="shared" si="108"/>
        <v>0</v>
      </c>
      <c r="GV28" s="38">
        <f t="shared" si="108"/>
        <v>0</v>
      </c>
      <c r="GW28" s="38">
        <f t="shared" si="108"/>
        <v>0</v>
      </c>
      <c r="GX28" s="38">
        <f t="shared" si="108"/>
        <v>0</v>
      </c>
      <c r="GY28" s="38">
        <f t="shared" si="108"/>
        <v>0</v>
      </c>
      <c r="GZ28" s="38">
        <f t="shared" si="108"/>
        <v>0</v>
      </c>
      <c r="HA28" s="38">
        <f t="shared" si="108"/>
        <v>0</v>
      </c>
      <c r="HB28" s="38">
        <f t="shared" si="108"/>
        <v>0</v>
      </c>
      <c r="HC28" s="38">
        <f t="shared" si="109"/>
        <v>0</v>
      </c>
      <c r="HD28" s="38">
        <f t="shared" si="109"/>
        <v>0</v>
      </c>
      <c r="HE28" s="38">
        <f t="shared" si="109"/>
        <v>0</v>
      </c>
      <c r="HF28" s="38">
        <f t="shared" si="109"/>
        <v>0</v>
      </c>
      <c r="HG28" s="38">
        <f t="shared" si="109"/>
        <v>0</v>
      </c>
      <c r="HH28" s="38">
        <f t="shared" si="109"/>
        <v>0</v>
      </c>
      <c r="HI28" s="38">
        <f t="shared" si="109"/>
        <v>0</v>
      </c>
      <c r="HJ28" s="38">
        <f t="shared" si="109"/>
        <v>0</v>
      </c>
      <c r="HK28" s="38">
        <f t="shared" si="109"/>
        <v>0</v>
      </c>
      <c r="HL28" s="38">
        <f t="shared" si="109"/>
        <v>0</v>
      </c>
      <c r="HM28" s="38">
        <f t="shared" si="110"/>
        <v>0</v>
      </c>
      <c r="HN28" s="38">
        <f t="shared" si="110"/>
        <v>0</v>
      </c>
      <c r="HO28" s="38">
        <f t="shared" si="110"/>
        <v>0</v>
      </c>
      <c r="HP28" s="38">
        <f t="shared" si="110"/>
        <v>0</v>
      </c>
      <c r="HQ28" s="38">
        <f t="shared" si="110"/>
        <v>0</v>
      </c>
      <c r="HR28" s="38">
        <f t="shared" si="110"/>
        <v>0</v>
      </c>
      <c r="HS28" s="38">
        <f t="shared" si="110"/>
        <v>0</v>
      </c>
      <c r="HT28" s="38">
        <f t="shared" si="110"/>
        <v>0</v>
      </c>
      <c r="HU28" s="38">
        <f t="shared" si="110"/>
        <v>0</v>
      </c>
      <c r="HV28" s="38">
        <f t="shared" si="110"/>
        <v>0</v>
      </c>
      <c r="HW28" s="38">
        <f t="shared" si="111"/>
        <v>0</v>
      </c>
      <c r="HX28" s="38">
        <f t="shared" si="111"/>
        <v>0</v>
      </c>
      <c r="HY28" s="38">
        <f t="shared" si="111"/>
        <v>0</v>
      </c>
      <c r="HZ28" s="38">
        <f t="shared" si="111"/>
        <v>0</v>
      </c>
      <c r="IA28" s="38">
        <f t="shared" si="111"/>
        <v>0</v>
      </c>
      <c r="IB28" s="38">
        <f t="shared" si="111"/>
        <v>0</v>
      </c>
      <c r="IC28" s="38">
        <f t="shared" si="111"/>
        <v>0</v>
      </c>
      <c r="ID28" s="38">
        <f t="shared" si="111"/>
        <v>0</v>
      </c>
      <c r="IE28" s="38">
        <f t="shared" si="111"/>
        <v>0</v>
      </c>
      <c r="IF28" s="38">
        <f t="shared" si="111"/>
        <v>0</v>
      </c>
      <c r="IG28" s="38">
        <f t="shared" si="112"/>
        <v>0</v>
      </c>
      <c r="IH28" s="38">
        <f t="shared" si="112"/>
        <v>0</v>
      </c>
      <c r="II28" s="38">
        <f t="shared" si="112"/>
        <v>0</v>
      </c>
      <c r="IJ28" s="38">
        <f t="shared" si="112"/>
        <v>0</v>
      </c>
      <c r="IK28" s="38">
        <f t="shared" si="112"/>
        <v>0</v>
      </c>
      <c r="IL28" s="38">
        <f t="shared" si="112"/>
        <v>0</v>
      </c>
      <c r="IM28" s="38">
        <f t="shared" si="112"/>
        <v>0</v>
      </c>
      <c r="IN28" s="38">
        <f t="shared" si="112"/>
        <v>0</v>
      </c>
      <c r="IO28" s="38">
        <f t="shared" si="112"/>
        <v>0</v>
      </c>
      <c r="IP28" s="38">
        <f t="shared" si="112"/>
        <v>0</v>
      </c>
      <c r="IQ28" s="38">
        <f t="shared" si="113"/>
        <v>0</v>
      </c>
      <c r="IR28" s="38">
        <f t="shared" si="113"/>
        <v>0</v>
      </c>
      <c r="IS28" s="38">
        <f t="shared" si="113"/>
        <v>0</v>
      </c>
      <c r="IT28" s="38">
        <f t="shared" si="113"/>
        <v>0</v>
      </c>
      <c r="IU28" s="38">
        <f t="shared" si="113"/>
        <v>0</v>
      </c>
      <c r="IV28" s="38">
        <f t="shared" si="113"/>
        <v>0</v>
      </c>
      <c r="IW28" s="38">
        <f t="shared" si="113"/>
        <v>0</v>
      </c>
      <c r="IX28" s="38">
        <f t="shared" si="113"/>
        <v>0</v>
      </c>
      <c r="IY28" s="38">
        <f t="shared" si="113"/>
        <v>0</v>
      </c>
      <c r="IZ28" s="38">
        <f t="shared" si="113"/>
        <v>0</v>
      </c>
      <c r="JA28" s="38">
        <f t="shared" si="114"/>
        <v>0</v>
      </c>
      <c r="JB28" s="38">
        <f t="shared" si="114"/>
        <v>0</v>
      </c>
      <c r="JC28" s="38">
        <f t="shared" si="114"/>
        <v>0</v>
      </c>
      <c r="JD28" s="38">
        <f t="shared" si="114"/>
        <v>0</v>
      </c>
      <c r="JE28" s="38">
        <f t="shared" si="114"/>
        <v>0</v>
      </c>
      <c r="JF28" s="38">
        <f t="shared" si="114"/>
        <v>0</v>
      </c>
      <c r="JG28" s="38">
        <f t="shared" si="114"/>
        <v>0</v>
      </c>
      <c r="JH28" s="38">
        <f t="shared" si="114"/>
        <v>0</v>
      </c>
      <c r="JI28" s="38">
        <f t="shared" si="114"/>
        <v>0</v>
      </c>
      <c r="JJ28" s="38">
        <f t="shared" si="114"/>
        <v>0</v>
      </c>
      <c r="JK28" s="38">
        <f t="shared" si="115"/>
        <v>0</v>
      </c>
      <c r="JL28" s="38">
        <f t="shared" si="115"/>
        <v>0</v>
      </c>
      <c r="JM28" s="38">
        <f t="shared" si="115"/>
        <v>0</v>
      </c>
      <c r="JN28" s="38">
        <f t="shared" si="115"/>
        <v>0</v>
      </c>
      <c r="JO28" s="38">
        <f t="shared" si="115"/>
        <v>0</v>
      </c>
      <c r="JP28" s="38">
        <f t="shared" si="115"/>
        <v>0</v>
      </c>
      <c r="JQ28" s="38">
        <f t="shared" si="115"/>
        <v>0</v>
      </c>
      <c r="JR28" s="38">
        <f t="shared" si="115"/>
        <v>0</v>
      </c>
      <c r="JS28" s="38">
        <f t="shared" si="115"/>
        <v>0</v>
      </c>
      <c r="JT28" s="38">
        <f t="shared" si="115"/>
        <v>0</v>
      </c>
      <c r="JU28" s="38">
        <f t="shared" si="116"/>
        <v>0</v>
      </c>
      <c r="JV28" s="38">
        <f t="shared" si="116"/>
        <v>0</v>
      </c>
      <c r="JW28" s="38">
        <f t="shared" si="116"/>
        <v>0</v>
      </c>
      <c r="JX28" s="38">
        <f t="shared" si="116"/>
        <v>0</v>
      </c>
      <c r="JY28" s="38">
        <f t="shared" si="116"/>
        <v>0</v>
      </c>
      <c r="JZ28" s="38">
        <f t="shared" si="116"/>
        <v>0</v>
      </c>
      <c r="KA28" s="38">
        <f t="shared" si="116"/>
        <v>0</v>
      </c>
      <c r="KB28" s="38">
        <f t="shared" si="116"/>
        <v>0</v>
      </c>
      <c r="KC28" s="38">
        <f t="shared" si="116"/>
        <v>0</v>
      </c>
      <c r="KD28" s="38">
        <f t="shared" si="116"/>
        <v>0</v>
      </c>
      <c r="KE28" s="38">
        <f t="shared" si="117"/>
        <v>0</v>
      </c>
      <c r="KF28" s="38">
        <f t="shared" si="117"/>
        <v>0</v>
      </c>
      <c r="KG28" s="38">
        <f t="shared" si="117"/>
        <v>0</v>
      </c>
      <c r="KH28" s="38">
        <f t="shared" si="117"/>
        <v>0</v>
      </c>
      <c r="KI28" s="38">
        <f t="shared" si="117"/>
        <v>0</v>
      </c>
      <c r="KJ28" s="38">
        <f t="shared" si="117"/>
        <v>0</v>
      </c>
      <c r="KK28" s="38">
        <f t="shared" si="117"/>
        <v>0</v>
      </c>
      <c r="KL28" s="38">
        <f t="shared" si="117"/>
        <v>0</v>
      </c>
      <c r="KM28" s="38">
        <f t="shared" si="117"/>
        <v>0</v>
      </c>
      <c r="KN28" s="38">
        <f t="shared" si="117"/>
        <v>0</v>
      </c>
      <c r="KO28" s="38">
        <f t="shared" si="118"/>
        <v>0</v>
      </c>
      <c r="KP28" s="38">
        <f t="shared" si="118"/>
        <v>0</v>
      </c>
      <c r="KQ28" s="38">
        <f t="shared" si="118"/>
        <v>0</v>
      </c>
      <c r="KR28" s="38">
        <f t="shared" si="118"/>
        <v>0</v>
      </c>
      <c r="KS28" s="38">
        <f t="shared" si="118"/>
        <v>0</v>
      </c>
      <c r="KT28" s="38">
        <f t="shared" si="118"/>
        <v>0</v>
      </c>
      <c r="KU28" s="38">
        <f t="shared" si="118"/>
        <v>0</v>
      </c>
      <c r="KV28" s="38">
        <f t="shared" si="118"/>
        <v>0</v>
      </c>
      <c r="KW28" s="38">
        <f t="shared" si="118"/>
        <v>0</v>
      </c>
      <c r="KX28" s="38">
        <f t="shared" si="118"/>
        <v>0</v>
      </c>
      <c r="KY28" s="38">
        <f t="shared" si="119"/>
        <v>0</v>
      </c>
      <c r="KZ28" s="38">
        <f t="shared" si="119"/>
        <v>0</v>
      </c>
      <c r="LA28" s="38">
        <f t="shared" si="119"/>
        <v>0</v>
      </c>
      <c r="LB28" s="38">
        <f t="shared" si="119"/>
        <v>0</v>
      </c>
      <c r="LC28" s="38">
        <f t="shared" si="119"/>
        <v>0</v>
      </c>
      <c r="LD28" s="38">
        <f t="shared" si="119"/>
        <v>0</v>
      </c>
      <c r="LE28" s="38">
        <f t="shared" si="119"/>
        <v>0</v>
      </c>
      <c r="LF28" s="38">
        <f t="shared" si="119"/>
        <v>0</v>
      </c>
      <c r="LG28" s="38">
        <f t="shared" si="119"/>
        <v>0</v>
      </c>
      <c r="LH28" s="38">
        <f t="shared" si="119"/>
        <v>0</v>
      </c>
      <c r="LI28" s="38">
        <f t="shared" si="120"/>
        <v>0</v>
      </c>
      <c r="LJ28" s="38">
        <f t="shared" si="120"/>
        <v>0</v>
      </c>
      <c r="LK28" s="38">
        <f t="shared" si="120"/>
        <v>0</v>
      </c>
      <c r="LL28" s="38">
        <f t="shared" si="120"/>
        <v>0</v>
      </c>
      <c r="LM28" s="38">
        <f t="shared" si="120"/>
        <v>0</v>
      </c>
      <c r="LN28" s="38">
        <f t="shared" si="120"/>
        <v>0</v>
      </c>
      <c r="LO28" s="38">
        <f t="shared" si="120"/>
        <v>0</v>
      </c>
      <c r="LP28" s="38">
        <f t="shared" si="120"/>
        <v>0</v>
      </c>
      <c r="LQ28" s="38">
        <f t="shared" si="120"/>
        <v>0</v>
      </c>
      <c r="LR28" s="38">
        <f t="shared" si="120"/>
        <v>0</v>
      </c>
      <c r="LS28" s="38">
        <f t="shared" si="121"/>
        <v>0</v>
      </c>
      <c r="LT28" s="38">
        <f t="shared" si="121"/>
        <v>0</v>
      </c>
      <c r="LU28" s="38">
        <f t="shared" si="121"/>
        <v>0</v>
      </c>
      <c r="LV28" s="38">
        <f t="shared" si="121"/>
        <v>0</v>
      </c>
      <c r="LW28" s="38">
        <f t="shared" si="121"/>
        <v>0</v>
      </c>
      <c r="LX28" s="38">
        <f t="shared" si="121"/>
        <v>0</v>
      </c>
      <c r="LY28" s="38">
        <f t="shared" si="121"/>
        <v>0</v>
      </c>
      <c r="LZ28" s="38">
        <f t="shared" si="121"/>
        <v>0</v>
      </c>
      <c r="MA28" s="38">
        <f t="shared" si="121"/>
        <v>0</v>
      </c>
      <c r="MB28" s="38">
        <f t="shared" si="121"/>
        <v>0</v>
      </c>
      <c r="MC28" s="38">
        <f t="shared" si="122"/>
        <v>0</v>
      </c>
      <c r="MD28" s="38">
        <f t="shared" si="122"/>
        <v>0</v>
      </c>
      <c r="ME28" s="38">
        <f t="shared" si="122"/>
        <v>0</v>
      </c>
      <c r="MF28" s="38">
        <f t="shared" si="122"/>
        <v>0</v>
      </c>
      <c r="MG28" s="38">
        <f t="shared" si="122"/>
        <v>0</v>
      </c>
      <c r="MH28" s="38">
        <f t="shared" si="122"/>
        <v>0</v>
      </c>
      <c r="MI28" s="38">
        <f t="shared" si="122"/>
        <v>0</v>
      </c>
      <c r="MJ28" s="38">
        <f t="shared" si="122"/>
        <v>0</v>
      </c>
      <c r="MK28" s="38">
        <f t="shared" si="122"/>
        <v>0</v>
      </c>
      <c r="ML28" s="38">
        <f t="shared" si="122"/>
        <v>0</v>
      </c>
      <c r="MM28" s="38">
        <f t="shared" si="123"/>
        <v>0</v>
      </c>
      <c r="MN28" s="38">
        <f t="shared" si="123"/>
        <v>0</v>
      </c>
      <c r="MO28" s="38">
        <f t="shared" si="123"/>
        <v>0</v>
      </c>
      <c r="MP28" s="38">
        <f t="shared" si="123"/>
        <v>0</v>
      </c>
      <c r="MQ28" s="38">
        <f t="shared" si="123"/>
        <v>0</v>
      </c>
      <c r="MR28" s="38">
        <f t="shared" si="123"/>
        <v>0</v>
      </c>
      <c r="MS28" s="38">
        <f t="shared" si="123"/>
        <v>0</v>
      </c>
      <c r="MT28" s="38">
        <f t="shared" si="123"/>
        <v>0</v>
      </c>
      <c r="MU28" s="38">
        <f t="shared" si="123"/>
        <v>0</v>
      </c>
      <c r="MV28" s="38">
        <f t="shared" si="123"/>
        <v>0</v>
      </c>
      <c r="MW28" s="38">
        <f t="shared" si="124"/>
        <v>0</v>
      </c>
      <c r="MX28" s="38">
        <f t="shared" si="124"/>
        <v>0</v>
      </c>
      <c r="MY28" s="38">
        <f t="shared" si="124"/>
        <v>0</v>
      </c>
      <c r="MZ28" s="38">
        <f t="shared" si="124"/>
        <v>0</v>
      </c>
      <c r="NA28" s="38">
        <f t="shared" si="124"/>
        <v>0</v>
      </c>
      <c r="NB28" s="38">
        <f t="shared" si="124"/>
        <v>0</v>
      </c>
      <c r="NC28" s="38">
        <f t="shared" si="124"/>
        <v>0</v>
      </c>
      <c r="ND28" s="38">
        <f t="shared" si="124"/>
        <v>0</v>
      </c>
      <c r="NE28" s="38">
        <f t="shared" si="124"/>
        <v>0</v>
      </c>
      <c r="NF28" s="38">
        <f t="shared" si="124"/>
        <v>0</v>
      </c>
      <c r="NG28" s="38">
        <f t="shared" si="125"/>
        <v>0</v>
      </c>
      <c r="NH28" s="38">
        <f t="shared" si="125"/>
        <v>0</v>
      </c>
      <c r="NI28" s="38">
        <f t="shared" si="125"/>
        <v>0</v>
      </c>
      <c r="NJ28" s="38">
        <f t="shared" si="125"/>
        <v>0</v>
      </c>
      <c r="NK28" s="38">
        <f t="shared" si="125"/>
        <v>0</v>
      </c>
      <c r="NL28" s="38">
        <f t="shared" si="125"/>
        <v>0</v>
      </c>
      <c r="NM28" s="38">
        <f t="shared" si="125"/>
        <v>0</v>
      </c>
      <c r="NN28" s="38">
        <f t="shared" si="125"/>
        <v>0</v>
      </c>
      <c r="NO28" s="38">
        <f t="shared" si="125"/>
        <v>0</v>
      </c>
      <c r="NP28" s="38">
        <f t="shared" si="125"/>
        <v>0</v>
      </c>
      <c r="NQ28" s="38">
        <f t="shared" si="126"/>
        <v>0</v>
      </c>
      <c r="NR28" s="38">
        <f t="shared" si="126"/>
        <v>0</v>
      </c>
      <c r="NS28" s="38">
        <f t="shared" si="126"/>
        <v>0</v>
      </c>
      <c r="NT28" s="38">
        <f t="shared" si="126"/>
        <v>0</v>
      </c>
      <c r="NU28" s="38">
        <f t="shared" si="126"/>
        <v>0</v>
      </c>
      <c r="NV28" s="38">
        <f t="shared" si="126"/>
        <v>0</v>
      </c>
      <c r="NW28" s="38">
        <f t="shared" si="126"/>
        <v>0</v>
      </c>
      <c r="NX28" s="38">
        <f t="shared" si="126"/>
        <v>0</v>
      </c>
      <c r="NY28" s="38">
        <f t="shared" si="126"/>
        <v>0</v>
      </c>
      <c r="NZ28" s="38">
        <f t="shared" si="126"/>
        <v>0</v>
      </c>
      <c r="OA28" s="38">
        <f t="shared" si="127"/>
        <v>0</v>
      </c>
      <c r="OB28" s="38">
        <f t="shared" si="127"/>
        <v>0</v>
      </c>
      <c r="OC28" s="38">
        <f t="shared" si="127"/>
        <v>0</v>
      </c>
      <c r="OD28" s="38">
        <f t="shared" si="127"/>
        <v>0</v>
      </c>
      <c r="OE28" s="38">
        <f t="shared" si="127"/>
        <v>0</v>
      </c>
      <c r="OF28" s="38">
        <f t="shared" si="127"/>
        <v>0</v>
      </c>
      <c r="OG28" s="38">
        <f t="shared" si="127"/>
        <v>0</v>
      </c>
      <c r="OH28" s="38">
        <f t="shared" si="127"/>
        <v>0</v>
      </c>
      <c r="OI28" s="38">
        <f t="shared" si="127"/>
        <v>0</v>
      </c>
      <c r="OJ28" s="38">
        <f t="shared" si="127"/>
        <v>0</v>
      </c>
      <c r="OK28" s="38">
        <f t="shared" si="128"/>
        <v>0</v>
      </c>
      <c r="OL28" s="38">
        <f t="shared" si="128"/>
        <v>0</v>
      </c>
      <c r="OM28" s="38">
        <f t="shared" si="128"/>
        <v>0</v>
      </c>
      <c r="ON28" s="38">
        <f t="shared" si="128"/>
        <v>0</v>
      </c>
      <c r="OO28" s="38">
        <f t="shared" si="128"/>
        <v>0</v>
      </c>
      <c r="OP28" s="38">
        <f t="shared" si="128"/>
        <v>0</v>
      </c>
      <c r="OQ28" s="38">
        <f t="shared" si="128"/>
        <v>0</v>
      </c>
      <c r="OR28" s="38">
        <f t="shared" si="128"/>
        <v>0</v>
      </c>
      <c r="OS28" s="38">
        <f t="shared" si="128"/>
        <v>0</v>
      </c>
      <c r="OT28" s="38">
        <f t="shared" si="128"/>
        <v>0</v>
      </c>
      <c r="OU28" s="38">
        <f t="shared" si="129"/>
        <v>0</v>
      </c>
      <c r="OV28" s="38">
        <f t="shared" si="129"/>
        <v>0</v>
      </c>
      <c r="OW28" s="38">
        <f t="shared" si="129"/>
        <v>0</v>
      </c>
      <c r="OX28" s="38">
        <f t="shared" si="129"/>
        <v>0</v>
      </c>
      <c r="OY28" s="38">
        <f t="shared" si="129"/>
        <v>0</v>
      </c>
      <c r="OZ28" s="38">
        <f t="shared" si="129"/>
        <v>0</v>
      </c>
      <c r="PA28" s="38">
        <f t="shared" si="129"/>
        <v>0</v>
      </c>
      <c r="PB28" s="38">
        <f t="shared" si="129"/>
        <v>0</v>
      </c>
      <c r="PC28" s="38">
        <f t="shared" si="129"/>
        <v>0</v>
      </c>
      <c r="PD28" s="38">
        <f t="shared" si="129"/>
        <v>0</v>
      </c>
      <c r="PE28" s="38">
        <f t="shared" si="130"/>
        <v>0</v>
      </c>
      <c r="PF28" s="38">
        <f t="shared" si="130"/>
        <v>0</v>
      </c>
      <c r="PG28" s="38">
        <f t="shared" si="130"/>
        <v>0</v>
      </c>
      <c r="PH28" s="38">
        <f t="shared" si="130"/>
        <v>0</v>
      </c>
      <c r="PI28" s="38">
        <f t="shared" si="130"/>
        <v>0</v>
      </c>
      <c r="PJ28" s="38">
        <f t="shared" si="130"/>
        <v>0</v>
      </c>
      <c r="PK28" s="38">
        <f t="shared" si="130"/>
        <v>0</v>
      </c>
      <c r="PL28" s="38">
        <f t="shared" si="130"/>
        <v>0</v>
      </c>
      <c r="PM28" s="38">
        <f t="shared" si="130"/>
        <v>0</v>
      </c>
      <c r="PN28" s="38">
        <f t="shared" si="130"/>
        <v>0</v>
      </c>
      <c r="PO28" s="38">
        <f t="shared" si="131"/>
        <v>0</v>
      </c>
      <c r="PP28" s="38">
        <f t="shared" si="131"/>
        <v>0</v>
      </c>
      <c r="PQ28" s="38">
        <f t="shared" si="131"/>
        <v>0</v>
      </c>
      <c r="PR28" s="38">
        <f t="shared" si="131"/>
        <v>0</v>
      </c>
      <c r="PS28" s="38">
        <f t="shared" si="131"/>
        <v>0</v>
      </c>
      <c r="PT28" s="38">
        <f t="shared" si="131"/>
        <v>0</v>
      </c>
      <c r="PU28" s="38">
        <f t="shared" si="131"/>
        <v>0</v>
      </c>
      <c r="PV28" s="38">
        <f t="shared" si="131"/>
        <v>0</v>
      </c>
      <c r="PW28" s="38">
        <f t="shared" si="131"/>
        <v>0</v>
      </c>
      <c r="PX28" s="38">
        <f t="shared" si="131"/>
        <v>0</v>
      </c>
      <c r="PY28" s="38">
        <f t="shared" si="132"/>
        <v>0</v>
      </c>
      <c r="PZ28" s="38">
        <f t="shared" si="132"/>
        <v>0</v>
      </c>
      <c r="QA28" s="38">
        <f t="shared" si="132"/>
        <v>0</v>
      </c>
      <c r="QB28" s="38">
        <f t="shared" si="132"/>
        <v>0</v>
      </c>
      <c r="QC28" s="38">
        <f t="shared" si="132"/>
        <v>0</v>
      </c>
      <c r="QD28" s="38">
        <f t="shared" si="132"/>
        <v>0</v>
      </c>
      <c r="QE28" s="38">
        <f t="shared" si="132"/>
        <v>0</v>
      </c>
      <c r="QF28" s="38">
        <f t="shared" si="132"/>
        <v>0</v>
      </c>
      <c r="QG28" s="38">
        <f t="shared" si="132"/>
        <v>0</v>
      </c>
      <c r="QH28" s="38">
        <f t="shared" si="132"/>
        <v>0</v>
      </c>
      <c r="QI28" s="38">
        <f t="shared" si="133"/>
        <v>0</v>
      </c>
      <c r="QJ28" s="38">
        <f t="shared" si="133"/>
        <v>0</v>
      </c>
      <c r="QK28" s="38">
        <f t="shared" si="133"/>
        <v>0</v>
      </c>
      <c r="QL28" s="38">
        <f t="shared" si="133"/>
        <v>0</v>
      </c>
      <c r="QM28" s="38">
        <f t="shared" si="133"/>
        <v>0</v>
      </c>
      <c r="QN28" s="38">
        <f t="shared" si="133"/>
        <v>0</v>
      </c>
      <c r="QO28" s="38">
        <f t="shared" si="133"/>
        <v>0</v>
      </c>
      <c r="QP28" s="38">
        <f t="shared" si="133"/>
        <v>0</v>
      </c>
      <c r="QQ28" s="38">
        <f t="shared" si="133"/>
        <v>0</v>
      </c>
      <c r="QR28" s="38">
        <f t="shared" si="133"/>
        <v>0</v>
      </c>
      <c r="QS28" s="38">
        <f t="shared" si="134"/>
        <v>0</v>
      </c>
      <c r="QT28" s="38">
        <f t="shared" si="134"/>
        <v>0</v>
      </c>
      <c r="QU28" s="38">
        <f t="shared" si="134"/>
        <v>0</v>
      </c>
      <c r="QV28" s="38">
        <f t="shared" si="134"/>
        <v>0</v>
      </c>
      <c r="QW28" s="38">
        <f t="shared" si="134"/>
        <v>0</v>
      </c>
      <c r="QX28" s="38">
        <f t="shared" si="134"/>
        <v>0</v>
      </c>
      <c r="QY28" s="38">
        <f t="shared" si="134"/>
        <v>0</v>
      </c>
      <c r="QZ28" s="38">
        <f t="shared" si="134"/>
        <v>0</v>
      </c>
      <c r="RA28" s="38">
        <f t="shared" si="134"/>
        <v>0</v>
      </c>
      <c r="RB28" s="38">
        <f t="shared" si="134"/>
        <v>0</v>
      </c>
      <c r="RC28" s="38">
        <f t="shared" si="135"/>
        <v>0</v>
      </c>
      <c r="RD28" s="38">
        <f t="shared" si="135"/>
        <v>0</v>
      </c>
      <c r="RE28" s="38">
        <f t="shared" si="135"/>
        <v>0</v>
      </c>
      <c r="RF28" s="38">
        <f t="shared" si="135"/>
        <v>0</v>
      </c>
      <c r="RG28" s="38">
        <f t="shared" si="135"/>
        <v>0</v>
      </c>
      <c r="RH28" s="38">
        <f t="shared" si="135"/>
        <v>0</v>
      </c>
      <c r="RI28" s="38">
        <f t="shared" si="135"/>
        <v>0</v>
      </c>
      <c r="RJ28" s="38">
        <f t="shared" si="135"/>
        <v>0</v>
      </c>
      <c r="RK28" s="38">
        <f t="shared" si="135"/>
        <v>0</v>
      </c>
      <c r="RL28" s="38">
        <f t="shared" si="135"/>
        <v>0</v>
      </c>
      <c r="RM28" s="38">
        <f t="shared" si="136"/>
        <v>0</v>
      </c>
      <c r="RN28" s="38">
        <f t="shared" si="136"/>
        <v>0</v>
      </c>
      <c r="RO28" s="38">
        <f t="shared" si="136"/>
        <v>0</v>
      </c>
      <c r="RP28" s="38">
        <f t="shared" si="136"/>
        <v>0</v>
      </c>
      <c r="RQ28" s="38">
        <f t="shared" si="136"/>
        <v>0</v>
      </c>
      <c r="RR28" s="38">
        <f t="shared" si="136"/>
        <v>0</v>
      </c>
      <c r="RS28" s="38">
        <f t="shared" si="136"/>
        <v>0</v>
      </c>
      <c r="RT28" s="38">
        <f t="shared" si="136"/>
        <v>0</v>
      </c>
      <c r="RU28" s="38">
        <f t="shared" si="136"/>
        <v>0</v>
      </c>
      <c r="RV28" s="38">
        <f t="shared" si="136"/>
        <v>0</v>
      </c>
      <c r="RW28" s="38">
        <f t="shared" si="137"/>
        <v>0</v>
      </c>
      <c r="RX28" s="38">
        <f t="shared" si="137"/>
        <v>0</v>
      </c>
      <c r="RY28" s="38">
        <f t="shared" si="137"/>
        <v>0</v>
      </c>
      <c r="RZ28" s="38">
        <f t="shared" si="137"/>
        <v>0</v>
      </c>
      <c r="SA28" s="38">
        <f t="shared" si="137"/>
        <v>0</v>
      </c>
      <c r="SB28" s="38">
        <f t="shared" si="137"/>
        <v>0</v>
      </c>
      <c r="SC28" s="38">
        <f t="shared" si="137"/>
        <v>0</v>
      </c>
      <c r="SD28" s="38">
        <f t="shared" si="137"/>
        <v>0</v>
      </c>
      <c r="SE28" s="38">
        <f t="shared" si="137"/>
        <v>0</v>
      </c>
      <c r="SF28" s="38">
        <f t="shared" si="137"/>
        <v>0</v>
      </c>
      <c r="SG28" s="38">
        <f t="shared" si="138"/>
        <v>0</v>
      </c>
      <c r="SH28" s="38">
        <f t="shared" si="138"/>
        <v>0</v>
      </c>
      <c r="SI28" s="38">
        <f t="shared" si="138"/>
        <v>0</v>
      </c>
      <c r="SJ28" s="38">
        <f t="shared" si="138"/>
        <v>0</v>
      </c>
      <c r="SK28" s="38">
        <f t="shared" si="138"/>
        <v>0</v>
      </c>
      <c r="SL28" s="38">
        <f t="shared" si="138"/>
        <v>0</v>
      </c>
      <c r="SM28" s="38">
        <f t="shared" si="138"/>
        <v>0</v>
      </c>
      <c r="SN28" s="38">
        <f t="shared" si="138"/>
        <v>0</v>
      </c>
      <c r="SO28" s="38">
        <f t="shared" si="138"/>
        <v>0</v>
      </c>
      <c r="SP28" s="38">
        <f t="shared" si="138"/>
        <v>0</v>
      </c>
      <c r="SQ28" s="38">
        <f t="shared" si="139"/>
        <v>0</v>
      </c>
      <c r="SR28" s="38">
        <f t="shared" si="139"/>
        <v>0</v>
      </c>
      <c r="SS28" s="38">
        <f t="shared" si="139"/>
        <v>0</v>
      </c>
      <c r="ST28" s="38">
        <f t="shared" si="139"/>
        <v>0</v>
      </c>
      <c r="SU28" s="38">
        <f t="shared" si="139"/>
        <v>0</v>
      </c>
      <c r="SV28" s="38">
        <f t="shared" si="139"/>
        <v>0</v>
      </c>
      <c r="SW28" s="38">
        <f t="shared" si="139"/>
        <v>0</v>
      </c>
      <c r="SX28" s="38">
        <f t="shared" si="139"/>
        <v>0</v>
      </c>
      <c r="SY28" s="38">
        <f t="shared" si="139"/>
        <v>0</v>
      </c>
      <c r="SZ28" s="38">
        <f t="shared" si="139"/>
        <v>0</v>
      </c>
      <c r="TA28" s="38">
        <f t="shared" si="140"/>
        <v>0</v>
      </c>
      <c r="TB28" s="38">
        <f t="shared" si="140"/>
        <v>0</v>
      </c>
      <c r="TC28" s="38">
        <f t="shared" si="140"/>
        <v>0</v>
      </c>
      <c r="TD28" s="38">
        <f t="shared" si="140"/>
        <v>0</v>
      </c>
      <c r="TE28" s="38">
        <f t="shared" si="140"/>
        <v>0</v>
      </c>
      <c r="TF28" s="38">
        <f t="shared" si="140"/>
        <v>0</v>
      </c>
      <c r="TG28" s="38">
        <f t="shared" si="140"/>
        <v>0</v>
      </c>
      <c r="TH28" s="38">
        <f t="shared" si="140"/>
        <v>0</v>
      </c>
      <c r="TI28" s="38">
        <f t="shared" si="140"/>
        <v>0</v>
      </c>
      <c r="TJ28" s="38">
        <f t="shared" si="140"/>
        <v>0</v>
      </c>
      <c r="TK28" s="38">
        <f t="shared" si="140"/>
        <v>0</v>
      </c>
      <c r="TL28" s="38">
        <f t="shared" si="140"/>
        <v>0</v>
      </c>
    </row>
    <row r="29" spans="1:532" s="5" customFormat="1" ht="18" customHeight="1" x14ac:dyDescent="0.25">
      <c r="A29" s="87" t="s">
        <v>36</v>
      </c>
      <c r="B29" s="85"/>
      <c r="C29" s="96"/>
      <c r="D29" s="95">
        <v>5</v>
      </c>
      <c r="E29" s="50">
        <f>D29-F29</f>
        <v>0</v>
      </c>
      <c r="F29" s="45">
        <f>NETWORKDAYS.INTL(H29,I29,1,Paramètres!$J$3:$J$143)</f>
        <v>5</v>
      </c>
      <c r="G29" s="76">
        <v>2</v>
      </c>
      <c r="H29" s="77">
        <v>45486</v>
      </c>
      <c r="I29" s="78">
        <v>45492</v>
      </c>
      <c r="J29" s="59"/>
      <c r="K29" s="38">
        <f t="shared" si="89"/>
        <v>0</v>
      </c>
      <c r="L29" s="38">
        <f t="shared" si="89"/>
        <v>0</v>
      </c>
      <c r="M29" s="38">
        <f t="shared" si="89"/>
        <v>0</v>
      </c>
      <c r="N29" s="38">
        <f t="shared" si="89"/>
        <v>0</v>
      </c>
      <c r="O29" s="38">
        <f t="shared" si="89"/>
        <v>0</v>
      </c>
      <c r="P29" s="38">
        <f t="shared" si="89"/>
        <v>0</v>
      </c>
      <c r="Q29" s="38">
        <f t="shared" si="89"/>
        <v>0</v>
      </c>
      <c r="R29" s="38">
        <f t="shared" si="89"/>
        <v>0</v>
      </c>
      <c r="S29" s="38">
        <f t="shared" si="89"/>
        <v>0</v>
      </c>
      <c r="T29" s="38">
        <f t="shared" si="89"/>
        <v>0</v>
      </c>
      <c r="U29" s="38">
        <f t="shared" si="90"/>
        <v>0</v>
      </c>
      <c r="V29" s="38">
        <f t="shared" si="90"/>
        <v>0</v>
      </c>
      <c r="W29" s="38">
        <f t="shared" si="90"/>
        <v>0</v>
      </c>
      <c r="X29" s="38">
        <f t="shared" si="90"/>
        <v>0</v>
      </c>
      <c r="Y29" s="38">
        <f t="shared" si="90"/>
        <v>0</v>
      </c>
      <c r="Z29" s="38">
        <f t="shared" si="90"/>
        <v>0</v>
      </c>
      <c r="AA29" s="38">
        <f t="shared" si="90"/>
        <v>0</v>
      </c>
      <c r="AB29" s="38">
        <f t="shared" si="90"/>
        <v>0</v>
      </c>
      <c r="AC29" s="38">
        <f t="shared" si="90"/>
        <v>0</v>
      </c>
      <c r="AD29" s="38">
        <f t="shared" si="90"/>
        <v>0</v>
      </c>
      <c r="AE29" s="38">
        <f t="shared" si="91"/>
        <v>0</v>
      </c>
      <c r="AF29" s="38">
        <f t="shared" si="91"/>
        <v>0</v>
      </c>
      <c r="AG29" s="38">
        <f t="shared" si="91"/>
        <v>0</v>
      </c>
      <c r="AH29" s="38">
        <f t="shared" si="91"/>
        <v>0</v>
      </c>
      <c r="AI29" s="38">
        <f t="shared" si="91"/>
        <v>0</v>
      </c>
      <c r="AJ29" s="38">
        <f t="shared" si="91"/>
        <v>0</v>
      </c>
      <c r="AK29" s="38">
        <f t="shared" si="91"/>
        <v>0</v>
      </c>
      <c r="AL29" s="38">
        <f t="shared" si="91"/>
        <v>0</v>
      </c>
      <c r="AM29" s="38">
        <f t="shared" si="91"/>
        <v>0</v>
      </c>
      <c r="AN29" s="38">
        <f t="shared" si="91"/>
        <v>0</v>
      </c>
      <c r="AO29" s="38">
        <f t="shared" si="92"/>
        <v>2</v>
      </c>
      <c r="AP29" s="38">
        <f t="shared" si="92"/>
        <v>2</v>
      </c>
      <c r="AQ29" s="38">
        <f t="shared" si="92"/>
        <v>2</v>
      </c>
      <c r="AR29" s="38">
        <f t="shared" si="92"/>
        <v>2</v>
      </c>
      <c r="AS29" s="38">
        <f t="shared" si="92"/>
        <v>2</v>
      </c>
      <c r="AT29" s="38">
        <f t="shared" si="92"/>
        <v>0</v>
      </c>
      <c r="AU29" s="38">
        <f t="shared" si="92"/>
        <v>0</v>
      </c>
      <c r="AV29" s="38">
        <f t="shared" si="92"/>
        <v>0</v>
      </c>
      <c r="AW29" s="38">
        <f t="shared" si="92"/>
        <v>0</v>
      </c>
      <c r="AX29" s="38">
        <f t="shared" si="92"/>
        <v>0</v>
      </c>
      <c r="AY29" s="38">
        <f t="shared" si="93"/>
        <v>0</v>
      </c>
      <c r="AZ29" s="38">
        <f t="shared" si="93"/>
        <v>0</v>
      </c>
      <c r="BA29" s="38">
        <f t="shared" si="93"/>
        <v>0</v>
      </c>
      <c r="BB29" s="38">
        <f t="shared" si="93"/>
        <v>0</v>
      </c>
      <c r="BC29" s="38">
        <f t="shared" si="93"/>
        <v>0</v>
      </c>
      <c r="BD29" s="38">
        <f t="shared" si="93"/>
        <v>0</v>
      </c>
      <c r="BE29" s="38">
        <f t="shared" si="93"/>
        <v>0</v>
      </c>
      <c r="BF29" s="38">
        <f t="shared" si="93"/>
        <v>0</v>
      </c>
      <c r="BG29" s="38">
        <f t="shared" si="93"/>
        <v>0</v>
      </c>
      <c r="BH29" s="38">
        <f t="shared" si="93"/>
        <v>0</v>
      </c>
      <c r="BI29" s="38">
        <f t="shared" si="94"/>
        <v>0</v>
      </c>
      <c r="BJ29" s="38">
        <f t="shared" si="94"/>
        <v>0</v>
      </c>
      <c r="BK29" s="38">
        <f t="shared" si="94"/>
        <v>0</v>
      </c>
      <c r="BL29" s="38">
        <f t="shared" si="94"/>
        <v>0</v>
      </c>
      <c r="BM29" s="38">
        <f t="shared" si="94"/>
        <v>0</v>
      </c>
      <c r="BN29" s="38">
        <f t="shared" si="94"/>
        <v>0</v>
      </c>
      <c r="BO29" s="38">
        <f t="shared" si="94"/>
        <v>0</v>
      </c>
      <c r="BP29" s="38">
        <f t="shared" si="94"/>
        <v>0</v>
      </c>
      <c r="BQ29" s="38">
        <f t="shared" si="94"/>
        <v>0</v>
      </c>
      <c r="BR29" s="38">
        <f t="shared" si="94"/>
        <v>0</v>
      </c>
      <c r="BS29" s="38">
        <f t="shared" si="95"/>
        <v>0</v>
      </c>
      <c r="BT29" s="38">
        <f t="shared" si="95"/>
        <v>0</v>
      </c>
      <c r="BU29" s="38">
        <f t="shared" si="95"/>
        <v>0</v>
      </c>
      <c r="BV29" s="38">
        <f t="shared" si="95"/>
        <v>0</v>
      </c>
      <c r="BW29" s="38">
        <f t="shared" si="95"/>
        <v>0</v>
      </c>
      <c r="BX29" s="38">
        <f t="shared" si="95"/>
        <v>0</v>
      </c>
      <c r="BY29" s="38">
        <f t="shared" si="95"/>
        <v>0</v>
      </c>
      <c r="BZ29" s="38">
        <f t="shared" si="95"/>
        <v>0</v>
      </c>
      <c r="CA29" s="38">
        <f t="shared" si="95"/>
        <v>0</v>
      </c>
      <c r="CB29" s="38">
        <f t="shared" si="95"/>
        <v>0</v>
      </c>
      <c r="CC29" s="38">
        <f t="shared" si="96"/>
        <v>0</v>
      </c>
      <c r="CD29" s="38">
        <f t="shared" si="96"/>
        <v>0</v>
      </c>
      <c r="CE29" s="38">
        <f t="shared" si="96"/>
        <v>0</v>
      </c>
      <c r="CF29" s="38">
        <f t="shared" si="96"/>
        <v>0</v>
      </c>
      <c r="CG29" s="38">
        <f t="shared" si="96"/>
        <v>0</v>
      </c>
      <c r="CH29" s="38">
        <f t="shared" si="96"/>
        <v>0</v>
      </c>
      <c r="CI29" s="38">
        <f t="shared" si="96"/>
        <v>0</v>
      </c>
      <c r="CJ29" s="38">
        <f t="shared" si="96"/>
        <v>0</v>
      </c>
      <c r="CK29" s="38">
        <f t="shared" si="96"/>
        <v>0</v>
      </c>
      <c r="CL29" s="38">
        <f t="shared" si="96"/>
        <v>0</v>
      </c>
      <c r="CM29" s="38">
        <f t="shared" si="97"/>
        <v>0</v>
      </c>
      <c r="CN29" s="38">
        <f t="shared" si="97"/>
        <v>0</v>
      </c>
      <c r="CO29" s="38">
        <f t="shared" si="97"/>
        <v>0</v>
      </c>
      <c r="CP29" s="38">
        <f t="shared" si="97"/>
        <v>0</v>
      </c>
      <c r="CQ29" s="38">
        <f t="shared" si="97"/>
        <v>0</v>
      </c>
      <c r="CR29" s="38">
        <f t="shared" si="97"/>
        <v>0</v>
      </c>
      <c r="CS29" s="38">
        <f t="shared" si="97"/>
        <v>0</v>
      </c>
      <c r="CT29" s="38">
        <f t="shared" si="97"/>
        <v>0</v>
      </c>
      <c r="CU29" s="38">
        <f t="shared" si="97"/>
        <v>0</v>
      </c>
      <c r="CV29" s="38">
        <f t="shared" si="97"/>
        <v>0</v>
      </c>
      <c r="CW29" s="38">
        <f t="shared" si="98"/>
        <v>0</v>
      </c>
      <c r="CX29" s="38">
        <f t="shared" si="98"/>
        <v>0</v>
      </c>
      <c r="CY29" s="38">
        <f t="shared" si="98"/>
        <v>0</v>
      </c>
      <c r="CZ29" s="38">
        <f t="shared" si="98"/>
        <v>0</v>
      </c>
      <c r="DA29" s="38">
        <f t="shared" si="98"/>
        <v>0</v>
      </c>
      <c r="DB29" s="38">
        <f t="shared" si="98"/>
        <v>0</v>
      </c>
      <c r="DC29" s="38">
        <f t="shared" si="98"/>
        <v>0</v>
      </c>
      <c r="DD29" s="38">
        <f t="shared" si="98"/>
        <v>0</v>
      </c>
      <c r="DE29" s="38">
        <f t="shared" si="98"/>
        <v>0</v>
      </c>
      <c r="DF29" s="38">
        <f t="shared" si="98"/>
        <v>0</v>
      </c>
      <c r="DG29" s="38">
        <f t="shared" si="99"/>
        <v>0</v>
      </c>
      <c r="DH29" s="38">
        <f t="shared" si="99"/>
        <v>0</v>
      </c>
      <c r="DI29" s="38">
        <f t="shared" si="99"/>
        <v>0</v>
      </c>
      <c r="DJ29" s="38">
        <f t="shared" si="99"/>
        <v>0</v>
      </c>
      <c r="DK29" s="38">
        <f t="shared" si="99"/>
        <v>0</v>
      </c>
      <c r="DL29" s="38">
        <f t="shared" si="99"/>
        <v>0</v>
      </c>
      <c r="DM29" s="38">
        <f t="shared" si="99"/>
        <v>0</v>
      </c>
      <c r="DN29" s="38">
        <f t="shared" si="99"/>
        <v>0</v>
      </c>
      <c r="DO29" s="38">
        <f t="shared" si="99"/>
        <v>0</v>
      </c>
      <c r="DP29" s="38">
        <f t="shared" si="99"/>
        <v>0</v>
      </c>
      <c r="DQ29" s="38">
        <f t="shared" si="100"/>
        <v>0</v>
      </c>
      <c r="DR29" s="38">
        <f t="shared" si="100"/>
        <v>0</v>
      </c>
      <c r="DS29" s="38">
        <f t="shared" si="100"/>
        <v>0</v>
      </c>
      <c r="DT29" s="38">
        <f t="shared" si="100"/>
        <v>0</v>
      </c>
      <c r="DU29" s="38">
        <f t="shared" si="100"/>
        <v>0</v>
      </c>
      <c r="DV29" s="38">
        <f t="shared" si="100"/>
        <v>0</v>
      </c>
      <c r="DW29" s="38">
        <f t="shared" si="100"/>
        <v>0</v>
      </c>
      <c r="DX29" s="38">
        <f t="shared" si="100"/>
        <v>0</v>
      </c>
      <c r="DY29" s="38">
        <f t="shared" si="100"/>
        <v>0</v>
      </c>
      <c r="DZ29" s="38">
        <f t="shared" si="100"/>
        <v>0</v>
      </c>
      <c r="EA29" s="38">
        <f t="shared" si="101"/>
        <v>0</v>
      </c>
      <c r="EB29" s="38">
        <f t="shared" si="101"/>
        <v>0</v>
      </c>
      <c r="EC29" s="38">
        <f t="shared" si="101"/>
        <v>0</v>
      </c>
      <c r="ED29" s="38">
        <f t="shared" si="101"/>
        <v>0</v>
      </c>
      <c r="EE29" s="38">
        <f t="shared" si="101"/>
        <v>0</v>
      </c>
      <c r="EF29" s="38">
        <f t="shared" si="101"/>
        <v>0</v>
      </c>
      <c r="EG29" s="38">
        <f t="shared" si="101"/>
        <v>0</v>
      </c>
      <c r="EH29" s="38">
        <f t="shared" si="101"/>
        <v>0</v>
      </c>
      <c r="EI29" s="38">
        <f t="shared" si="101"/>
        <v>0</v>
      </c>
      <c r="EJ29" s="38">
        <f t="shared" si="101"/>
        <v>0</v>
      </c>
      <c r="EK29" s="38">
        <f t="shared" si="102"/>
        <v>0</v>
      </c>
      <c r="EL29" s="38">
        <f t="shared" si="102"/>
        <v>0</v>
      </c>
      <c r="EM29" s="38">
        <f t="shared" si="102"/>
        <v>0</v>
      </c>
      <c r="EN29" s="38">
        <f t="shared" si="102"/>
        <v>0</v>
      </c>
      <c r="EO29" s="38">
        <f t="shared" si="102"/>
        <v>0</v>
      </c>
      <c r="EP29" s="38">
        <f t="shared" si="102"/>
        <v>0</v>
      </c>
      <c r="EQ29" s="38">
        <f t="shared" si="102"/>
        <v>0</v>
      </c>
      <c r="ER29" s="38">
        <f t="shared" si="102"/>
        <v>0</v>
      </c>
      <c r="ES29" s="38">
        <f t="shared" si="102"/>
        <v>0</v>
      </c>
      <c r="ET29" s="38">
        <f t="shared" si="102"/>
        <v>0</v>
      </c>
      <c r="EU29" s="38">
        <f t="shared" si="103"/>
        <v>0</v>
      </c>
      <c r="EV29" s="38">
        <f t="shared" si="103"/>
        <v>0</v>
      </c>
      <c r="EW29" s="38">
        <f t="shared" si="103"/>
        <v>0</v>
      </c>
      <c r="EX29" s="38">
        <f t="shared" si="103"/>
        <v>0</v>
      </c>
      <c r="EY29" s="38">
        <f t="shared" si="103"/>
        <v>0</v>
      </c>
      <c r="EZ29" s="38">
        <f t="shared" si="103"/>
        <v>0</v>
      </c>
      <c r="FA29" s="38">
        <f t="shared" si="103"/>
        <v>0</v>
      </c>
      <c r="FB29" s="38">
        <f t="shared" si="103"/>
        <v>0</v>
      </c>
      <c r="FC29" s="38">
        <f t="shared" si="103"/>
        <v>0</v>
      </c>
      <c r="FD29" s="38">
        <f t="shared" si="103"/>
        <v>0</v>
      </c>
      <c r="FE29" s="38">
        <f t="shared" si="104"/>
        <v>0</v>
      </c>
      <c r="FF29" s="38">
        <f t="shared" si="104"/>
        <v>0</v>
      </c>
      <c r="FG29" s="38">
        <f t="shared" si="104"/>
        <v>0</v>
      </c>
      <c r="FH29" s="38">
        <f t="shared" si="104"/>
        <v>0</v>
      </c>
      <c r="FI29" s="38">
        <f t="shared" si="104"/>
        <v>0</v>
      </c>
      <c r="FJ29" s="38">
        <f t="shared" si="104"/>
        <v>0</v>
      </c>
      <c r="FK29" s="38">
        <f t="shared" si="104"/>
        <v>0</v>
      </c>
      <c r="FL29" s="38">
        <f t="shared" si="104"/>
        <v>0</v>
      </c>
      <c r="FM29" s="38">
        <f t="shared" si="104"/>
        <v>0</v>
      </c>
      <c r="FN29" s="38">
        <f t="shared" si="104"/>
        <v>0</v>
      </c>
      <c r="FO29" s="38">
        <f t="shared" si="105"/>
        <v>0</v>
      </c>
      <c r="FP29" s="38">
        <f t="shared" si="105"/>
        <v>0</v>
      </c>
      <c r="FQ29" s="38">
        <f t="shared" si="105"/>
        <v>0</v>
      </c>
      <c r="FR29" s="38">
        <f t="shared" si="105"/>
        <v>0</v>
      </c>
      <c r="FS29" s="38">
        <f t="shared" si="105"/>
        <v>0</v>
      </c>
      <c r="FT29" s="38">
        <f t="shared" si="105"/>
        <v>0</v>
      </c>
      <c r="FU29" s="38">
        <f t="shared" si="105"/>
        <v>0</v>
      </c>
      <c r="FV29" s="38">
        <f t="shared" si="105"/>
        <v>0</v>
      </c>
      <c r="FW29" s="38">
        <f t="shared" si="105"/>
        <v>0</v>
      </c>
      <c r="FX29" s="38">
        <f t="shared" si="105"/>
        <v>0</v>
      </c>
      <c r="FY29" s="38">
        <f t="shared" si="106"/>
        <v>0</v>
      </c>
      <c r="FZ29" s="38">
        <f t="shared" si="106"/>
        <v>0</v>
      </c>
      <c r="GA29" s="38">
        <f t="shared" si="106"/>
        <v>0</v>
      </c>
      <c r="GB29" s="38">
        <f t="shared" si="106"/>
        <v>0</v>
      </c>
      <c r="GC29" s="38">
        <f t="shared" si="106"/>
        <v>0</v>
      </c>
      <c r="GD29" s="38">
        <f t="shared" si="106"/>
        <v>0</v>
      </c>
      <c r="GE29" s="38">
        <f t="shared" si="106"/>
        <v>0</v>
      </c>
      <c r="GF29" s="38">
        <f t="shared" si="106"/>
        <v>0</v>
      </c>
      <c r="GG29" s="38">
        <f t="shared" si="106"/>
        <v>0</v>
      </c>
      <c r="GH29" s="38">
        <f t="shared" si="106"/>
        <v>0</v>
      </c>
      <c r="GI29" s="38">
        <f t="shared" si="107"/>
        <v>0</v>
      </c>
      <c r="GJ29" s="38">
        <f t="shared" si="107"/>
        <v>0</v>
      </c>
      <c r="GK29" s="38">
        <f t="shared" si="107"/>
        <v>0</v>
      </c>
      <c r="GL29" s="38">
        <f t="shared" si="107"/>
        <v>0</v>
      </c>
      <c r="GM29" s="38">
        <f t="shared" si="107"/>
        <v>0</v>
      </c>
      <c r="GN29" s="38">
        <f t="shared" si="107"/>
        <v>0</v>
      </c>
      <c r="GO29" s="38">
        <f t="shared" si="107"/>
        <v>0</v>
      </c>
      <c r="GP29" s="38">
        <f t="shared" si="107"/>
        <v>0</v>
      </c>
      <c r="GQ29" s="38">
        <f t="shared" si="107"/>
        <v>0</v>
      </c>
      <c r="GR29" s="38">
        <f t="shared" si="107"/>
        <v>0</v>
      </c>
      <c r="GS29" s="38">
        <f t="shared" si="108"/>
        <v>0</v>
      </c>
      <c r="GT29" s="38">
        <f t="shared" si="108"/>
        <v>0</v>
      </c>
      <c r="GU29" s="38">
        <f t="shared" si="108"/>
        <v>0</v>
      </c>
      <c r="GV29" s="38">
        <f t="shared" si="108"/>
        <v>0</v>
      </c>
      <c r="GW29" s="38">
        <f t="shared" si="108"/>
        <v>0</v>
      </c>
      <c r="GX29" s="38">
        <f t="shared" si="108"/>
        <v>0</v>
      </c>
      <c r="GY29" s="38">
        <f t="shared" si="108"/>
        <v>0</v>
      </c>
      <c r="GZ29" s="38">
        <f t="shared" si="108"/>
        <v>0</v>
      </c>
      <c r="HA29" s="38">
        <f t="shared" si="108"/>
        <v>0</v>
      </c>
      <c r="HB29" s="38">
        <f t="shared" si="108"/>
        <v>0</v>
      </c>
      <c r="HC29" s="38">
        <f t="shared" si="109"/>
        <v>0</v>
      </c>
      <c r="HD29" s="38">
        <f t="shared" si="109"/>
        <v>0</v>
      </c>
      <c r="HE29" s="38">
        <f t="shared" si="109"/>
        <v>0</v>
      </c>
      <c r="HF29" s="38">
        <f t="shared" si="109"/>
        <v>0</v>
      </c>
      <c r="HG29" s="38">
        <f t="shared" si="109"/>
        <v>0</v>
      </c>
      <c r="HH29" s="38">
        <f t="shared" si="109"/>
        <v>0</v>
      </c>
      <c r="HI29" s="38">
        <f t="shared" si="109"/>
        <v>0</v>
      </c>
      <c r="HJ29" s="38">
        <f t="shared" si="109"/>
        <v>0</v>
      </c>
      <c r="HK29" s="38">
        <f t="shared" si="109"/>
        <v>0</v>
      </c>
      <c r="HL29" s="38">
        <f t="shared" si="109"/>
        <v>0</v>
      </c>
      <c r="HM29" s="38">
        <f t="shared" si="110"/>
        <v>0</v>
      </c>
      <c r="HN29" s="38">
        <f t="shared" si="110"/>
        <v>0</v>
      </c>
      <c r="HO29" s="38">
        <f t="shared" si="110"/>
        <v>0</v>
      </c>
      <c r="HP29" s="38">
        <f t="shared" si="110"/>
        <v>0</v>
      </c>
      <c r="HQ29" s="38">
        <f t="shared" si="110"/>
        <v>0</v>
      </c>
      <c r="HR29" s="38">
        <f t="shared" si="110"/>
        <v>0</v>
      </c>
      <c r="HS29" s="38">
        <f t="shared" si="110"/>
        <v>0</v>
      </c>
      <c r="HT29" s="38">
        <f t="shared" si="110"/>
        <v>0</v>
      </c>
      <c r="HU29" s="38">
        <f t="shared" si="110"/>
        <v>0</v>
      </c>
      <c r="HV29" s="38">
        <f t="shared" si="110"/>
        <v>0</v>
      </c>
      <c r="HW29" s="38">
        <f t="shared" si="111"/>
        <v>0</v>
      </c>
      <c r="HX29" s="38">
        <f t="shared" si="111"/>
        <v>0</v>
      </c>
      <c r="HY29" s="38">
        <f t="shared" si="111"/>
        <v>0</v>
      </c>
      <c r="HZ29" s="38">
        <f t="shared" si="111"/>
        <v>0</v>
      </c>
      <c r="IA29" s="38">
        <f t="shared" si="111"/>
        <v>0</v>
      </c>
      <c r="IB29" s="38">
        <f t="shared" si="111"/>
        <v>0</v>
      </c>
      <c r="IC29" s="38">
        <f t="shared" si="111"/>
        <v>0</v>
      </c>
      <c r="ID29" s="38">
        <f t="shared" si="111"/>
        <v>0</v>
      </c>
      <c r="IE29" s="38">
        <f t="shared" si="111"/>
        <v>0</v>
      </c>
      <c r="IF29" s="38">
        <f t="shared" si="111"/>
        <v>0</v>
      </c>
      <c r="IG29" s="38">
        <f t="shared" si="112"/>
        <v>0</v>
      </c>
      <c r="IH29" s="38">
        <f t="shared" si="112"/>
        <v>0</v>
      </c>
      <c r="II29" s="38">
        <f t="shared" si="112"/>
        <v>0</v>
      </c>
      <c r="IJ29" s="38">
        <f t="shared" si="112"/>
        <v>0</v>
      </c>
      <c r="IK29" s="38">
        <f t="shared" si="112"/>
        <v>0</v>
      </c>
      <c r="IL29" s="38">
        <f t="shared" si="112"/>
        <v>0</v>
      </c>
      <c r="IM29" s="38">
        <f t="shared" si="112"/>
        <v>0</v>
      </c>
      <c r="IN29" s="38">
        <f t="shared" si="112"/>
        <v>0</v>
      </c>
      <c r="IO29" s="38">
        <f t="shared" si="112"/>
        <v>0</v>
      </c>
      <c r="IP29" s="38">
        <f t="shared" si="112"/>
        <v>0</v>
      </c>
      <c r="IQ29" s="38">
        <f t="shared" si="113"/>
        <v>0</v>
      </c>
      <c r="IR29" s="38">
        <f t="shared" si="113"/>
        <v>0</v>
      </c>
      <c r="IS29" s="38">
        <f t="shared" si="113"/>
        <v>0</v>
      </c>
      <c r="IT29" s="38">
        <f t="shared" si="113"/>
        <v>0</v>
      </c>
      <c r="IU29" s="38">
        <f t="shared" si="113"/>
        <v>0</v>
      </c>
      <c r="IV29" s="38">
        <f t="shared" si="113"/>
        <v>0</v>
      </c>
      <c r="IW29" s="38">
        <f t="shared" si="113"/>
        <v>0</v>
      </c>
      <c r="IX29" s="38">
        <f t="shared" si="113"/>
        <v>0</v>
      </c>
      <c r="IY29" s="38">
        <f t="shared" si="113"/>
        <v>0</v>
      </c>
      <c r="IZ29" s="38">
        <f t="shared" si="113"/>
        <v>0</v>
      </c>
      <c r="JA29" s="38">
        <f t="shared" si="114"/>
        <v>0</v>
      </c>
      <c r="JB29" s="38">
        <f t="shared" si="114"/>
        <v>0</v>
      </c>
      <c r="JC29" s="38">
        <f t="shared" si="114"/>
        <v>0</v>
      </c>
      <c r="JD29" s="38">
        <f t="shared" si="114"/>
        <v>0</v>
      </c>
      <c r="JE29" s="38">
        <f t="shared" si="114"/>
        <v>0</v>
      </c>
      <c r="JF29" s="38">
        <f t="shared" si="114"/>
        <v>0</v>
      </c>
      <c r="JG29" s="38">
        <f t="shared" si="114"/>
        <v>0</v>
      </c>
      <c r="JH29" s="38">
        <f t="shared" si="114"/>
        <v>0</v>
      </c>
      <c r="JI29" s="38">
        <f t="shared" si="114"/>
        <v>0</v>
      </c>
      <c r="JJ29" s="38">
        <f t="shared" si="114"/>
        <v>0</v>
      </c>
      <c r="JK29" s="38">
        <f t="shared" si="115"/>
        <v>0</v>
      </c>
      <c r="JL29" s="38">
        <f t="shared" si="115"/>
        <v>0</v>
      </c>
      <c r="JM29" s="38">
        <f t="shared" si="115"/>
        <v>0</v>
      </c>
      <c r="JN29" s="38">
        <f t="shared" si="115"/>
        <v>0</v>
      </c>
      <c r="JO29" s="38">
        <f t="shared" si="115"/>
        <v>0</v>
      </c>
      <c r="JP29" s="38">
        <f t="shared" si="115"/>
        <v>0</v>
      </c>
      <c r="JQ29" s="38">
        <f t="shared" si="115"/>
        <v>0</v>
      </c>
      <c r="JR29" s="38">
        <f t="shared" si="115"/>
        <v>0</v>
      </c>
      <c r="JS29" s="38">
        <f t="shared" si="115"/>
        <v>0</v>
      </c>
      <c r="JT29" s="38">
        <f t="shared" si="115"/>
        <v>0</v>
      </c>
      <c r="JU29" s="38">
        <f t="shared" si="116"/>
        <v>0</v>
      </c>
      <c r="JV29" s="38">
        <f t="shared" si="116"/>
        <v>0</v>
      </c>
      <c r="JW29" s="38">
        <f t="shared" si="116"/>
        <v>0</v>
      </c>
      <c r="JX29" s="38">
        <f t="shared" si="116"/>
        <v>0</v>
      </c>
      <c r="JY29" s="38">
        <f t="shared" si="116"/>
        <v>0</v>
      </c>
      <c r="JZ29" s="38">
        <f t="shared" si="116"/>
        <v>0</v>
      </c>
      <c r="KA29" s="38">
        <f t="shared" si="116"/>
        <v>0</v>
      </c>
      <c r="KB29" s="38">
        <f t="shared" si="116"/>
        <v>0</v>
      </c>
      <c r="KC29" s="38">
        <f t="shared" si="116"/>
        <v>0</v>
      </c>
      <c r="KD29" s="38">
        <f t="shared" si="116"/>
        <v>0</v>
      </c>
      <c r="KE29" s="38">
        <f t="shared" si="117"/>
        <v>0</v>
      </c>
      <c r="KF29" s="38">
        <f t="shared" si="117"/>
        <v>0</v>
      </c>
      <c r="KG29" s="38">
        <f t="shared" si="117"/>
        <v>0</v>
      </c>
      <c r="KH29" s="38">
        <f t="shared" si="117"/>
        <v>0</v>
      </c>
      <c r="KI29" s="38">
        <f t="shared" si="117"/>
        <v>0</v>
      </c>
      <c r="KJ29" s="38">
        <f t="shared" si="117"/>
        <v>0</v>
      </c>
      <c r="KK29" s="38">
        <f t="shared" si="117"/>
        <v>0</v>
      </c>
      <c r="KL29" s="38">
        <f t="shared" si="117"/>
        <v>0</v>
      </c>
      <c r="KM29" s="38">
        <f t="shared" si="117"/>
        <v>0</v>
      </c>
      <c r="KN29" s="38">
        <f t="shared" si="117"/>
        <v>0</v>
      </c>
      <c r="KO29" s="38">
        <f t="shared" si="118"/>
        <v>0</v>
      </c>
      <c r="KP29" s="38">
        <f t="shared" si="118"/>
        <v>0</v>
      </c>
      <c r="KQ29" s="38">
        <f t="shared" si="118"/>
        <v>0</v>
      </c>
      <c r="KR29" s="38">
        <f t="shared" si="118"/>
        <v>0</v>
      </c>
      <c r="KS29" s="38">
        <f t="shared" si="118"/>
        <v>0</v>
      </c>
      <c r="KT29" s="38">
        <f t="shared" si="118"/>
        <v>0</v>
      </c>
      <c r="KU29" s="38">
        <f t="shared" si="118"/>
        <v>0</v>
      </c>
      <c r="KV29" s="38">
        <f t="shared" si="118"/>
        <v>0</v>
      </c>
      <c r="KW29" s="38">
        <f t="shared" si="118"/>
        <v>0</v>
      </c>
      <c r="KX29" s="38">
        <f t="shared" si="118"/>
        <v>0</v>
      </c>
      <c r="KY29" s="38">
        <f t="shared" si="119"/>
        <v>0</v>
      </c>
      <c r="KZ29" s="38">
        <f t="shared" si="119"/>
        <v>0</v>
      </c>
      <c r="LA29" s="38">
        <f t="shared" si="119"/>
        <v>0</v>
      </c>
      <c r="LB29" s="38">
        <f t="shared" si="119"/>
        <v>0</v>
      </c>
      <c r="LC29" s="38">
        <f t="shared" si="119"/>
        <v>0</v>
      </c>
      <c r="LD29" s="38">
        <f t="shared" si="119"/>
        <v>0</v>
      </c>
      <c r="LE29" s="38">
        <f t="shared" si="119"/>
        <v>0</v>
      </c>
      <c r="LF29" s="38">
        <f t="shared" si="119"/>
        <v>0</v>
      </c>
      <c r="LG29" s="38">
        <f t="shared" si="119"/>
        <v>0</v>
      </c>
      <c r="LH29" s="38">
        <f t="shared" si="119"/>
        <v>0</v>
      </c>
      <c r="LI29" s="38">
        <f t="shared" si="120"/>
        <v>0</v>
      </c>
      <c r="LJ29" s="38">
        <f t="shared" si="120"/>
        <v>0</v>
      </c>
      <c r="LK29" s="38">
        <f t="shared" si="120"/>
        <v>0</v>
      </c>
      <c r="LL29" s="38">
        <f t="shared" si="120"/>
        <v>0</v>
      </c>
      <c r="LM29" s="38">
        <f t="shared" si="120"/>
        <v>0</v>
      </c>
      <c r="LN29" s="38">
        <f t="shared" si="120"/>
        <v>0</v>
      </c>
      <c r="LO29" s="38">
        <f t="shared" si="120"/>
        <v>0</v>
      </c>
      <c r="LP29" s="38">
        <f t="shared" si="120"/>
        <v>0</v>
      </c>
      <c r="LQ29" s="38">
        <f t="shared" si="120"/>
        <v>0</v>
      </c>
      <c r="LR29" s="38">
        <f t="shared" si="120"/>
        <v>0</v>
      </c>
      <c r="LS29" s="38">
        <f t="shared" si="121"/>
        <v>0</v>
      </c>
      <c r="LT29" s="38">
        <f t="shared" si="121"/>
        <v>0</v>
      </c>
      <c r="LU29" s="38">
        <f t="shared" si="121"/>
        <v>0</v>
      </c>
      <c r="LV29" s="38">
        <f t="shared" si="121"/>
        <v>0</v>
      </c>
      <c r="LW29" s="38">
        <f t="shared" si="121"/>
        <v>0</v>
      </c>
      <c r="LX29" s="38">
        <f t="shared" si="121"/>
        <v>0</v>
      </c>
      <c r="LY29" s="38">
        <f t="shared" si="121"/>
        <v>0</v>
      </c>
      <c r="LZ29" s="38">
        <f t="shared" si="121"/>
        <v>0</v>
      </c>
      <c r="MA29" s="38">
        <f t="shared" si="121"/>
        <v>0</v>
      </c>
      <c r="MB29" s="38">
        <f t="shared" si="121"/>
        <v>0</v>
      </c>
      <c r="MC29" s="38">
        <f t="shared" si="122"/>
        <v>0</v>
      </c>
      <c r="MD29" s="38">
        <f t="shared" si="122"/>
        <v>0</v>
      </c>
      <c r="ME29" s="38">
        <f t="shared" si="122"/>
        <v>0</v>
      </c>
      <c r="MF29" s="38">
        <f t="shared" si="122"/>
        <v>0</v>
      </c>
      <c r="MG29" s="38">
        <f t="shared" si="122"/>
        <v>0</v>
      </c>
      <c r="MH29" s="38">
        <f t="shared" si="122"/>
        <v>0</v>
      </c>
      <c r="MI29" s="38">
        <f t="shared" si="122"/>
        <v>0</v>
      </c>
      <c r="MJ29" s="38">
        <f t="shared" si="122"/>
        <v>0</v>
      </c>
      <c r="MK29" s="38">
        <f t="shared" si="122"/>
        <v>0</v>
      </c>
      <c r="ML29" s="38">
        <f t="shared" si="122"/>
        <v>0</v>
      </c>
      <c r="MM29" s="38">
        <f t="shared" si="123"/>
        <v>0</v>
      </c>
      <c r="MN29" s="38">
        <f t="shared" si="123"/>
        <v>0</v>
      </c>
      <c r="MO29" s="38">
        <f t="shared" si="123"/>
        <v>0</v>
      </c>
      <c r="MP29" s="38">
        <f t="shared" si="123"/>
        <v>0</v>
      </c>
      <c r="MQ29" s="38">
        <f t="shared" si="123"/>
        <v>0</v>
      </c>
      <c r="MR29" s="38">
        <f t="shared" si="123"/>
        <v>0</v>
      </c>
      <c r="MS29" s="38">
        <f t="shared" si="123"/>
        <v>0</v>
      </c>
      <c r="MT29" s="38">
        <f t="shared" si="123"/>
        <v>0</v>
      </c>
      <c r="MU29" s="38">
        <f t="shared" si="123"/>
        <v>0</v>
      </c>
      <c r="MV29" s="38">
        <f t="shared" si="123"/>
        <v>0</v>
      </c>
      <c r="MW29" s="38">
        <f t="shared" si="124"/>
        <v>0</v>
      </c>
      <c r="MX29" s="38">
        <f t="shared" si="124"/>
        <v>0</v>
      </c>
      <c r="MY29" s="38">
        <f t="shared" si="124"/>
        <v>0</v>
      </c>
      <c r="MZ29" s="38">
        <f t="shared" si="124"/>
        <v>0</v>
      </c>
      <c r="NA29" s="38">
        <f t="shared" si="124"/>
        <v>0</v>
      </c>
      <c r="NB29" s="38">
        <f t="shared" si="124"/>
        <v>0</v>
      </c>
      <c r="NC29" s="38">
        <f t="shared" si="124"/>
        <v>0</v>
      </c>
      <c r="ND29" s="38">
        <f t="shared" si="124"/>
        <v>0</v>
      </c>
      <c r="NE29" s="38">
        <f t="shared" si="124"/>
        <v>0</v>
      </c>
      <c r="NF29" s="38">
        <f t="shared" si="124"/>
        <v>0</v>
      </c>
      <c r="NG29" s="38">
        <f t="shared" si="125"/>
        <v>0</v>
      </c>
      <c r="NH29" s="38">
        <f t="shared" si="125"/>
        <v>0</v>
      </c>
      <c r="NI29" s="38">
        <f t="shared" si="125"/>
        <v>0</v>
      </c>
      <c r="NJ29" s="38">
        <f t="shared" si="125"/>
        <v>0</v>
      </c>
      <c r="NK29" s="38">
        <f t="shared" si="125"/>
        <v>0</v>
      </c>
      <c r="NL29" s="38">
        <f t="shared" si="125"/>
        <v>0</v>
      </c>
      <c r="NM29" s="38">
        <f t="shared" si="125"/>
        <v>0</v>
      </c>
      <c r="NN29" s="38">
        <f t="shared" si="125"/>
        <v>0</v>
      </c>
      <c r="NO29" s="38">
        <f t="shared" si="125"/>
        <v>0</v>
      </c>
      <c r="NP29" s="38">
        <f t="shared" si="125"/>
        <v>0</v>
      </c>
      <c r="NQ29" s="38">
        <f t="shared" si="126"/>
        <v>0</v>
      </c>
      <c r="NR29" s="38">
        <f t="shared" si="126"/>
        <v>0</v>
      </c>
      <c r="NS29" s="38">
        <f t="shared" si="126"/>
        <v>0</v>
      </c>
      <c r="NT29" s="38">
        <f t="shared" si="126"/>
        <v>0</v>
      </c>
      <c r="NU29" s="38">
        <f t="shared" si="126"/>
        <v>0</v>
      </c>
      <c r="NV29" s="38">
        <f t="shared" si="126"/>
        <v>0</v>
      </c>
      <c r="NW29" s="38">
        <f t="shared" si="126"/>
        <v>0</v>
      </c>
      <c r="NX29" s="38">
        <f t="shared" si="126"/>
        <v>0</v>
      </c>
      <c r="NY29" s="38">
        <f t="shared" si="126"/>
        <v>0</v>
      </c>
      <c r="NZ29" s="38">
        <f t="shared" si="126"/>
        <v>0</v>
      </c>
      <c r="OA29" s="38">
        <f t="shared" si="127"/>
        <v>0</v>
      </c>
      <c r="OB29" s="38">
        <f t="shared" si="127"/>
        <v>0</v>
      </c>
      <c r="OC29" s="38">
        <f t="shared" si="127"/>
        <v>0</v>
      </c>
      <c r="OD29" s="38">
        <f t="shared" si="127"/>
        <v>0</v>
      </c>
      <c r="OE29" s="38">
        <f t="shared" si="127"/>
        <v>0</v>
      </c>
      <c r="OF29" s="38">
        <f t="shared" si="127"/>
        <v>0</v>
      </c>
      <c r="OG29" s="38">
        <f t="shared" si="127"/>
        <v>0</v>
      </c>
      <c r="OH29" s="38">
        <f t="shared" si="127"/>
        <v>0</v>
      </c>
      <c r="OI29" s="38">
        <f t="shared" si="127"/>
        <v>0</v>
      </c>
      <c r="OJ29" s="38">
        <f t="shared" si="127"/>
        <v>0</v>
      </c>
      <c r="OK29" s="38">
        <f t="shared" si="128"/>
        <v>0</v>
      </c>
      <c r="OL29" s="38">
        <f t="shared" si="128"/>
        <v>0</v>
      </c>
      <c r="OM29" s="38">
        <f t="shared" si="128"/>
        <v>0</v>
      </c>
      <c r="ON29" s="38">
        <f t="shared" si="128"/>
        <v>0</v>
      </c>
      <c r="OO29" s="38">
        <f t="shared" si="128"/>
        <v>0</v>
      </c>
      <c r="OP29" s="38">
        <f t="shared" si="128"/>
        <v>0</v>
      </c>
      <c r="OQ29" s="38">
        <f t="shared" si="128"/>
        <v>0</v>
      </c>
      <c r="OR29" s="38">
        <f t="shared" si="128"/>
        <v>0</v>
      </c>
      <c r="OS29" s="38">
        <f t="shared" si="128"/>
        <v>0</v>
      </c>
      <c r="OT29" s="38">
        <f t="shared" si="128"/>
        <v>0</v>
      </c>
      <c r="OU29" s="38">
        <f t="shared" si="129"/>
        <v>0</v>
      </c>
      <c r="OV29" s="38">
        <f t="shared" si="129"/>
        <v>0</v>
      </c>
      <c r="OW29" s="38">
        <f t="shared" si="129"/>
        <v>0</v>
      </c>
      <c r="OX29" s="38">
        <f t="shared" si="129"/>
        <v>0</v>
      </c>
      <c r="OY29" s="38">
        <f t="shared" si="129"/>
        <v>0</v>
      </c>
      <c r="OZ29" s="38">
        <f t="shared" si="129"/>
        <v>0</v>
      </c>
      <c r="PA29" s="38">
        <f t="shared" si="129"/>
        <v>0</v>
      </c>
      <c r="PB29" s="38">
        <f t="shared" si="129"/>
        <v>0</v>
      </c>
      <c r="PC29" s="38">
        <f t="shared" si="129"/>
        <v>0</v>
      </c>
      <c r="PD29" s="38">
        <f t="shared" si="129"/>
        <v>0</v>
      </c>
      <c r="PE29" s="38">
        <f t="shared" si="130"/>
        <v>0</v>
      </c>
      <c r="PF29" s="38">
        <f t="shared" si="130"/>
        <v>0</v>
      </c>
      <c r="PG29" s="38">
        <f t="shared" si="130"/>
        <v>0</v>
      </c>
      <c r="PH29" s="38">
        <f t="shared" si="130"/>
        <v>0</v>
      </c>
      <c r="PI29" s="38">
        <f t="shared" si="130"/>
        <v>0</v>
      </c>
      <c r="PJ29" s="38">
        <f t="shared" si="130"/>
        <v>0</v>
      </c>
      <c r="PK29" s="38">
        <f t="shared" si="130"/>
        <v>0</v>
      </c>
      <c r="PL29" s="38">
        <f t="shared" si="130"/>
        <v>0</v>
      </c>
      <c r="PM29" s="38">
        <f t="shared" si="130"/>
        <v>0</v>
      </c>
      <c r="PN29" s="38">
        <f t="shared" si="130"/>
        <v>0</v>
      </c>
      <c r="PO29" s="38">
        <f t="shared" si="131"/>
        <v>0</v>
      </c>
      <c r="PP29" s="38">
        <f t="shared" si="131"/>
        <v>0</v>
      </c>
      <c r="PQ29" s="38">
        <f t="shared" si="131"/>
        <v>0</v>
      </c>
      <c r="PR29" s="38">
        <f t="shared" si="131"/>
        <v>0</v>
      </c>
      <c r="PS29" s="38">
        <f t="shared" si="131"/>
        <v>0</v>
      </c>
      <c r="PT29" s="38">
        <f t="shared" si="131"/>
        <v>0</v>
      </c>
      <c r="PU29" s="38">
        <f t="shared" si="131"/>
        <v>0</v>
      </c>
      <c r="PV29" s="38">
        <f t="shared" si="131"/>
        <v>0</v>
      </c>
      <c r="PW29" s="38">
        <f t="shared" si="131"/>
        <v>0</v>
      </c>
      <c r="PX29" s="38">
        <f t="shared" si="131"/>
        <v>0</v>
      </c>
      <c r="PY29" s="38">
        <f t="shared" si="132"/>
        <v>0</v>
      </c>
      <c r="PZ29" s="38">
        <f t="shared" si="132"/>
        <v>0</v>
      </c>
      <c r="QA29" s="38">
        <f t="shared" si="132"/>
        <v>0</v>
      </c>
      <c r="QB29" s="38">
        <f t="shared" si="132"/>
        <v>0</v>
      </c>
      <c r="QC29" s="38">
        <f t="shared" si="132"/>
        <v>0</v>
      </c>
      <c r="QD29" s="38">
        <f t="shared" si="132"/>
        <v>0</v>
      </c>
      <c r="QE29" s="38">
        <f t="shared" si="132"/>
        <v>0</v>
      </c>
      <c r="QF29" s="38">
        <f t="shared" si="132"/>
        <v>0</v>
      </c>
      <c r="QG29" s="38">
        <f t="shared" si="132"/>
        <v>0</v>
      </c>
      <c r="QH29" s="38">
        <f t="shared" si="132"/>
        <v>0</v>
      </c>
      <c r="QI29" s="38">
        <f t="shared" si="133"/>
        <v>0</v>
      </c>
      <c r="QJ29" s="38">
        <f t="shared" si="133"/>
        <v>0</v>
      </c>
      <c r="QK29" s="38">
        <f t="shared" si="133"/>
        <v>0</v>
      </c>
      <c r="QL29" s="38">
        <f t="shared" si="133"/>
        <v>0</v>
      </c>
      <c r="QM29" s="38">
        <f t="shared" si="133"/>
        <v>0</v>
      </c>
      <c r="QN29" s="38">
        <f t="shared" si="133"/>
        <v>0</v>
      </c>
      <c r="QO29" s="38">
        <f t="shared" si="133"/>
        <v>0</v>
      </c>
      <c r="QP29" s="38">
        <f t="shared" si="133"/>
        <v>0</v>
      </c>
      <c r="QQ29" s="38">
        <f t="shared" si="133"/>
        <v>0</v>
      </c>
      <c r="QR29" s="38">
        <f t="shared" si="133"/>
        <v>0</v>
      </c>
      <c r="QS29" s="38">
        <f t="shared" si="134"/>
        <v>0</v>
      </c>
      <c r="QT29" s="38">
        <f t="shared" si="134"/>
        <v>0</v>
      </c>
      <c r="QU29" s="38">
        <f t="shared" si="134"/>
        <v>0</v>
      </c>
      <c r="QV29" s="38">
        <f t="shared" si="134"/>
        <v>0</v>
      </c>
      <c r="QW29" s="38">
        <f t="shared" si="134"/>
        <v>0</v>
      </c>
      <c r="QX29" s="38">
        <f t="shared" si="134"/>
        <v>0</v>
      </c>
      <c r="QY29" s="38">
        <f t="shared" si="134"/>
        <v>0</v>
      </c>
      <c r="QZ29" s="38">
        <f t="shared" si="134"/>
        <v>0</v>
      </c>
      <c r="RA29" s="38">
        <f t="shared" si="134"/>
        <v>0</v>
      </c>
      <c r="RB29" s="38">
        <f t="shared" si="134"/>
        <v>0</v>
      </c>
      <c r="RC29" s="38">
        <f t="shared" si="135"/>
        <v>0</v>
      </c>
      <c r="RD29" s="38">
        <f t="shared" si="135"/>
        <v>0</v>
      </c>
      <c r="RE29" s="38">
        <f t="shared" si="135"/>
        <v>0</v>
      </c>
      <c r="RF29" s="38">
        <f t="shared" si="135"/>
        <v>0</v>
      </c>
      <c r="RG29" s="38">
        <f t="shared" si="135"/>
        <v>0</v>
      </c>
      <c r="RH29" s="38">
        <f t="shared" si="135"/>
        <v>0</v>
      </c>
      <c r="RI29" s="38">
        <f t="shared" si="135"/>
        <v>0</v>
      </c>
      <c r="RJ29" s="38">
        <f t="shared" si="135"/>
        <v>0</v>
      </c>
      <c r="RK29" s="38">
        <f t="shared" si="135"/>
        <v>0</v>
      </c>
      <c r="RL29" s="38">
        <f t="shared" si="135"/>
        <v>0</v>
      </c>
      <c r="RM29" s="38">
        <f t="shared" si="136"/>
        <v>0</v>
      </c>
      <c r="RN29" s="38">
        <f t="shared" si="136"/>
        <v>0</v>
      </c>
      <c r="RO29" s="38">
        <f t="shared" si="136"/>
        <v>0</v>
      </c>
      <c r="RP29" s="38">
        <f t="shared" si="136"/>
        <v>0</v>
      </c>
      <c r="RQ29" s="38">
        <f t="shared" si="136"/>
        <v>0</v>
      </c>
      <c r="RR29" s="38">
        <f t="shared" si="136"/>
        <v>0</v>
      </c>
      <c r="RS29" s="38">
        <f t="shared" si="136"/>
        <v>0</v>
      </c>
      <c r="RT29" s="38">
        <f t="shared" si="136"/>
        <v>0</v>
      </c>
      <c r="RU29" s="38">
        <f t="shared" si="136"/>
        <v>0</v>
      </c>
      <c r="RV29" s="38">
        <f t="shared" si="136"/>
        <v>0</v>
      </c>
      <c r="RW29" s="38">
        <f t="shared" si="137"/>
        <v>0</v>
      </c>
      <c r="RX29" s="38">
        <f t="shared" si="137"/>
        <v>0</v>
      </c>
      <c r="RY29" s="38">
        <f t="shared" si="137"/>
        <v>0</v>
      </c>
      <c r="RZ29" s="38">
        <f t="shared" si="137"/>
        <v>0</v>
      </c>
      <c r="SA29" s="38">
        <f t="shared" si="137"/>
        <v>0</v>
      </c>
      <c r="SB29" s="38">
        <f t="shared" si="137"/>
        <v>0</v>
      </c>
      <c r="SC29" s="38">
        <f t="shared" si="137"/>
        <v>0</v>
      </c>
      <c r="SD29" s="38">
        <f t="shared" si="137"/>
        <v>0</v>
      </c>
      <c r="SE29" s="38">
        <f t="shared" si="137"/>
        <v>0</v>
      </c>
      <c r="SF29" s="38">
        <f t="shared" si="137"/>
        <v>0</v>
      </c>
      <c r="SG29" s="38">
        <f t="shared" si="138"/>
        <v>0</v>
      </c>
      <c r="SH29" s="38">
        <f t="shared" si="138"/>
        <v>0</v>
      </c>
      <c r="SI29" s="38">
        <f t="shared" si="138"/>
        <v>0</v>
      </c>
      <c r="SJ29" s="38">
        <f t="shared" si="138"/>
        <v>0</v>
      </c>
      <c r="SK29" s="38">
        <f t="shared" si="138"/>
        <v>0</v>
      </c>
      <c r="SL29" s="38">
        <f t="shared" si="138"/>
        <v>0</v>
      </c>
      <c r="SM29" s="38">
        <f t="shared" si="138"/>
        <v>0</v>
      </c>
      <c r="SN29" s="38">
        <f t="shared" si="138"/>
        <v>0</v>
      </c>
      <c r="SO29" s="38">
        <f t="shared" si="138"/>
        <v>0</v>
      </c>
      <c r="SP29" s="38">
        <f t="shared" si="138"/>
        <v>0</v>
      </c>
      <c r="SQ29" s="38">
        <f t="shared" si="139"/>
        <v>0</v>
      </c>
      <c r="SR29" s="38">
        <f t="shared" si="139"/>
        <v>0</v>
      </c>
      <c r="SS29" s="38">
        <f t="shared" si="139"/>
        <v>0</v>
      </c>
      <c r="ST29" s="38">
        <f t="shared" si="139"/>
        <v>0</v>
      </c>
      <c r="SU29" s="38">
        <f t="shared" si="139"/>
        <v>0</v>
      </c>
      <c r="SV29" s="38">
        <f t="shared" si="139"/>
        <v>0</v>
      </c>
      <c r="SW29" s="38">
        <f t="shared" si="139"/>
        <v>0</v>
      </c>
      <c r="SX29" s="38">
        <f t="shared" si="139"/>
        <v>0</v>
      </c>
      <c r="SY29" s="38">
        <f t="shared" si="139"/>
        <v>0</v>
      </c>
      <c r="SZ29" s="38">
        <f t="shared" si="139"/>
        <v>0</v>
      </c>
      <c r="TA29" s="38">
        <f t="shared" si="140"/>
        <v>0</v>
      </c>
      <c r="TB29" s="38">
        <f t="shared" si="140"/>
        <v>0</v>
      </c>
      <c r="TC29" s="38">
        <f t="shared" si="140"/>
        <v>0</v>
      </c>
      <c r="TD29" s="38">
        <f t="shared" si="140"/>
        <v>0</v>
      </c>
      <c r="TE29" s="38">
        <f t="shared" si="140"/>
        <v>0</v>
      </c>
      <c r="TF29" s="38">
        <f t="shared" si="140"/>
        <v>0</v>
      </c>
      <c r="TG29" s="38">
        <f t="shared" si="140"/>
        <v>0</v>
      </c>
      <c r="TH29" s="38">
        <f t="shared" si="140"/>
        <v>0</v>
      </c>
      <c r="TI29" s="38">
        <f t="shared" si="140"/>
        <v>0</v>
      </c>
      <c r="TJ29" s="38">
        <f t="shared" si="140"/>
        <v>0</v>
      </c>
      <c r="TK29" s="38">
        <f t="shared" si="140"/>
        <v>0</v>
      </c>
      <c r="TL29" s="38">
        <f t="shared" si="140"/>
        <v>0</v>
      </c>
    </row>
    <row r="30" spans="1:532" s="5" customFormat="1" ht="18" customHeight="1" x14ac:dyDescent="0.25">
      <c r="A30" s="87" t="s">
        <v>74</v>
      </c>
      <c r="B30" s="85"/>
      <c r="C30" s="96"/>
      <c r="D30" s="95">
        <v>10</v>
      </c>
      <c r="E30" s="50">
        <f>D30-F30</f>
        <v>0</v>
      </c>
      <c r="F30" s="45">
        <f>NETWORKDAYS.INTL(H30,I30,1,Paramètres!$J$3:$J$143)</f>
        <v>10</v>
      </c>
      <c r="G30" s="76">
        <v>1</v>
      </c>
      <c r="H30" s="77">
        <v>45502</v>
      </c>
      <c r="I30" s="78">
        <v>45514</v>
      </c>
      <c r="J30" s="59">
        <f>--(MIN($K$8,I30)-MAX($K$16,H30)&gt;0)*(COUNT(H30:I30)=2)</f>
        <v>1</v>
      </c>
      <c r="K30" s="38">
        <f t="shared" si="89"/>
        <v>0</v>
      </c>
      <c r="L30" s="38">
        <f t="shared" si="89"/>
        <v>0</v>
      </c>
      <c r="M30" s="38">
        <f t="shared" si="89"/>
        <v>0</v>
      </c>
      <c r="N30" s="38">
        <f t="shared" si="89"/>
        <v>0</v>
      </c>
      <c r="O30" s="38">
        <f t="shared" si="89"/>
        <v>0</v>
      </c>
      <c r="P30" s="38">
        <f t="shared" si="89"/>
        <v>0</v>
      </c>
      <c r="Q30" s="38">
        <f t="shared" si="89"/>
        <v>0</v>
      </c>
      <c r="R30" s="38">
        <f t="shared" si="89"/>
        <v>0</v>
      </c>
      <c r="S30" s="38">
        <f t="shared" si="89"/>
        <v>0</v>
      </c>
      <c r="T30" s="38">
        <f t="shared" si="89"/>
        <v>0</v>
      </c>
      <c r="U30" s="38">
        <f t="shared" si="90"/>
        <v>0</v>
      </c>
      <c r="V30" s="38">
        <f t="shared" si="90"/>
        <v>0</v>
      </c>
      <c r="W30" s="38">
        <f t="shared" si="90"/>
        <v>0</v>
      </c>
      <c r="X30" s="38">
        <f t="shared" si="90"/>
        <v>0</v>
      </c>
      <c r="Y30" s="38">
        <f t="shared" si="90"/>
        <v>0</v>
      </c>
      <c r="Z30" s="38">
        <f t="shared" si="90"/>
        <v>0</v>
      </c>
      <c r="AA30" s="38">
        <f t="shared" si="90"/>
        <v>0</v>
      </c>
      <c r="AB30" s="38">
        <f t="shared" si="90"/>
        <v>0</v>
      </c>
      <c r="AC30" s="38">
        <f t="shared" si="90"/>
        <v>0</v>
      </c>
      <c r="AD30" s="38">
        <f t="shared" si="90"/>
        <v>0</v>
      </c>
      <c r="AE30" s="38">
        <f t="shared" si="91"/>
        <v>0</v>
      </c>
      <c r="AF30" s="38">
        <f t="shared" si="91"/>
        <v>0</v>
      </c>
      <c r="AG30" s="38">
        <f t="shared" si="91"/>
        <v>0</v>
      </c>
      <c r="AH30" s="38">
        <f t="shared" si="91"/>
        <v>0</v>
      </c>
      <c r="AI30" s="38">
        <f t="shared" si="91"/>
        <v>0</v>
      </c>
      <c r="AJ30" s="38">
        <f t="shared" si="91"/>
        <v>0</v>
      </c>
      <c r="AK30" s="38">
        <f t="shared" si="91"/>
        <v>0</v>
      </c>
      <c r="AL30" s="38">
        <f t="shared" si="91"/>
        <v>0</v>
      </c>
      <c r="AM30" s="38">
        <f t="shared" si="91"/>
        <v>0</v>
      </c>
      <c r="AN30" s="38">
        <f t="shared" si="91"/>
        <v>0</v>
      </c>
      <c r="AO30" s="38">
        <f t="shared" si="92"/>
        <v>0</v>
      </c>
      <c r="AP30" s="38">
        <f t="shared" si="92"/>
        <v>0</v>
      </c>
      <c r="AQ30" s="38">
        <f t="shared" si="92"/>
        <v>0</v>
      </c>
      <c r="AR30" s="38">
        <f t="shared" si="92"/>
        <v>0</v>
      </c>
      <c r="AS30" s="38">
        <f t="shared" si="92"/>
        <v>0</v>
      </c>
      <c r="AT30" s="38">
        <f t="shared" si="92"/>
        <v>0</v>
      </c>
      <c r="AU30" s="38">
        <f t="shared" si="92"/>
        <v>0</v>
      </c>
      <c r="AV30" s="38">
        <f t="shared" si="92"/>
        <v>0</v>
      </c>
      <c r="AW30" s="38">
        <f t="shared" si="92"/>
        <v>0</v>
      </c>
      <c r="AX30" s="38">
        <f t="shared" si="92"/>
        <v>0</v>
      </c>
      <c r="AY30" s="38">
        <f t="shared" si="93"/>
        <v>1</v>
      </c>
      <c r="AZ30" s="38">
        <f t="shared" si="93"/>
        <v>1</v>
      </c>
      <c r="BA30" s="38">
        <f t="shared" si="93"/>
        <v>1</v>
      </c>
      <c r="BB30" s="38">
        <f t="shared" si="93"/>
        <v>1</v>
      </c>
      <c r="BC30" s="38">
        <f t="shared" si="93"/>
        <v>1</v>
      </c>
      <c r="BD30" s="38">
        <f t="shared" si="93"/>
        <v>1</v>
      </c>
      <c r="BE30" s="38">
        <f t="shared" si="93"/>
        <v>1</v>
      </c>
      <c r="BF30" s="38">
        <f t="shared" si="93"/>
        <v>1</v>
      </c>
      <c r="BG30" s="38">
        <f t="shared" si="93"/>
        <v>1</v>
      </c>
      <c r="BH30" s="38">
        <f t="shared" si="93"/>
        <v>1</v>
      </c>
      <c r="BI30" s="38">
        <f t="shared" si="94"/>
        <v>0</v>
      </c>
      <c r="BJ30" s="38">
        <f t="shared" si="94"/>
        <v>0</v>
      </c>
      <c r="BK30" s="38">
        <f t="shared" si="94"/>
        <v>0</v>
      </c>
      <c r="BL30" s="38">
        <f t="shared" si="94"/>
        <v>0</v>
      </c>
      <c r="BM30" s="38">
        <f t="shared" si="94"/>
        <v>0</v>
      </c>
      <c r="BN30" s="38">
        <f t="shared" si="94"/>
        <v>0</v>
      </c>
      <c r="BO30" s="38">
        <f t="shared" si="94"/>
        <v>0</v>
      </c>
      <c r="BP30" s="38">
        <f t="shared" si="94"/>
        <v>0</v>
      </c>
      <c r="BQ30" s="38">
        <f t="shared" si="94"/>
        <v>0</v>
      </c>
      <c r="BR30" s="38">
        <f t="shared" si="94"/>
        <v>0</v>
      </c>
      <c r="BS30" s="38">
        <f t="shared" si="95"/>
        <v>0</v>
      </c>
      <c r="BT30" s="38">
        <f t="shared" si="95"/>
        <v>0</v>
      </c>
      <c r="BU30" s="38">
        <f t="shared" si="95"/>
        <v>0</v>
      </c>
      <c r="BV30" s="38">
        <f t="shared" si="95"/>
        <v>0</v>
      </c>
      <c r="BW30" s="38">
        <f t="shared" si="95"/>
        <v>0</v>
      </c>
      <c r="BX30" s="38">
        <f t="shared" si="95"/>
        <v>0</v>
      </c>
      <c r="BY30" s="38">
        <f t="shared" si="95"/>
        <v>0</v>
      </c>
      <c r="BZ30" s="38">
        <f t="shared" si="95"/>
        <v>0</v>
      </c>
      <c r="CA30" s="38">
        <f t="shared" si="95"/>
        <v>0</v>
      </c>
      <c r="CB30" s="38">
        <f t="shared" si="95"/>
        <v>0</v>
      </c>
      <c r="CC30" s="38">
        <f t="shared" si="96"/>
        <v>0</v>
      </c>
      <c r="CD30" s="38">
        <f t="shared" si="96"/>
        <v>0</v>
      </c>
      <c r="CE30" s="38">
        <f t="shared" si="96"/>
        <v>0</v>
      </c>
      <c r="CF30" s="38">
        <f t="shared" si="96"/>
        <v>0</v>
      </c>
      <c r="CG30" s="38">
        <f t="shared" si="96"/>
        <v>0</v>
      </c>
      <c r="CH30" s="38">
        <f t="shared" si="96"/>
        <v>0</v>
      </c>
      <c r="CI30" s="38">
        <f t="shared" si="96"/>
        <v>0</v>
      </c>
      <c r="CJ30" s="38">
        <f t="shared" si="96"/>
        <v>0</v>
      </c>
      <c r="CK30" s="38">
        <f t="shared" si="96"/>
        <v>0</v>
      </c>
      <c r="CL30" s="38">
        <f t="shared" si="96"/>
        <v>0</v>
      </c>
      <c r="CM30" s="38">
        <f t="shared" si="97"/>
        <v>0</v>
      </c>
      <c r="CN30" s="38">
        <f t="shared" si="97"/>
        <v>0</v>
      </c>
      <c r="CO30" s="38">
        <f t="shared" si="97"/>
        <v>0</v>
      </c>
      <c r="CP30" s="38">
        <f t="shared" si="97"/>
        <v>0</v>
      </c>
      <c r="CQ30" s="38">
        <f t="shared" si="97"/>
        <v>0</v>
      </c>
      <c r="CR30" s="38">
        <f t="shared" si="97"/>
        <v>0</v>
      </c>
      <c r="CS30" s="38">
        <f t="shared" si="97"/>
        <v>0</v>
      </c>
      <c r="CT30" s="38">
        <f t="shared" si="97"/>
        <v>0</v>
      </c>
      <c r="CU30" s="38">
        <f t="shared" si="97"/>
        <v>0</v>
      </c>
      <c r="CV30" s="38">
        <f t="shared" si="97"/>
        <v>0</v>
      </c>
      <c r="CW30" s="38">
        <f t="shared" si="98"/>
        <v>0</v>
      </c>
      <c r="CX30" s="38">
        <f t="shared" si="98"/>
        <v>0</v>
      </c>
      <c r="CY30" s="38">
        <f t="shared" si="98"/>
        <v>0</v>
      </c>
      <c r="CZ30" s="38">
        <f t="shared" si="98"/>
        <v>0</v>
      </c>
      <c r="DA30" s="38">
        <f t="shared" si="98"/>
        <v>0</v>
      </c>
      <c r="DB30" s="38">
        <f t="shared" si="98"/>
        <v>0</v>
      </c>
      <c r="DC30" s="38">
        <f t="shared" si="98"/>
        <v>0</v>
      </c>
      <c r="DD30" s="38">
        <f t="shared" si="98"/>
        <v>0</v>
      </c>
      <c r="DE30" s="38">
        <f t="shared" si="98"/>
        <v>0</v>
      </c>
      <c r="DF30" s="38">
        <f t="shared" si="98"/>
        <v>0</v>
      </c>
      <c r="DG30" s="38">
        <f t="shared" si="99"/>
        <v>0</v>
      </c>
      <c r="DH30" s="38">
        <f t="shared" si="99"/>
        <v>0</v>
      </c>
      <c r="DI30" s="38">
        <f t="shared" si="99"/>
        <v>0</v>
      </c>
      <c r="DJ30" s="38">
        <f t="shared" si="99"/>
        <v>0</v>
      </c>
      <c r="DK30" s="38">
        <f t="shared" si="99"/>
        <v>0</v>
      </c>
      <c r="DL30" s="38">
        <f t="shared" si="99"/>
        <v>0</v>
      </c>
      <c r="DM30" s="38">
        <f t="shared" si="99"/>
        <v>0</v>
      </c>
      <c r="DN30" s="38">
        <f t="shared" si="99"/>
        <v>0</v>
      </c>
      <c r="DO30" s="38">
        <f t="shared" si="99"/>
        <v>0</v>
      </c>
      <c r="DP30" s="38">
        <f t="shared" si="99"/>
        <v>0</v>
      </c>
      <c r="DQ30" s="38">
        <f t="shared" si="100"/>
        <v>0</v>
      </c>
      <c r="DR30" s="38">
        <f t="shared" si="100"/>
        <v>0</v>
      </c>
      <c r="DS30" s="38">
        <f t="shared" si="100"/>
        <v>0</v>
      </c>
      <c r="DT30" s="38">
        <f t="shared" si="100"/>
        <v>0</v>
      </c>
      <c r="DU30" s="38">
        <f t="shared" si="100"/>
        <v>0</v>
      </c>
      <c r="DV30" s="38">
        <f t="shared" si="100"/>
        <v>0</v>
      </c>
      <c r="DW30" s="38">
        <f t="shared" si="100"/>
        <v>0</v>
      </c>
      <c r="DX30" s="38">
        <f t="shared" si="100"/>
        <v>0</v>
      </c>
      <c r="DY30" s="38">
        <f t="shared" si="100"/>
        <v>0</v>
      </c>
      <c r="DZ30" s="38">
        <f t="shared" si="100"/>
        <v>0</v>
      </c>
      <c r="EA30" s="38">
        <f t="shared" si="101"/>
        <v>0</v>
      </c>
      <c r="EB30" s="38">
        <f t="shared" si="101"/>
        <v>0</v>
      </c>
      <c r="EC30" s="38">
        <f t="shared" si="101"/>
        <v>0</v>
      </c>
      <c r="ED30" s="38">
        <f t="shared" si="101"/>
        <v>0</v>
      </c>
      <c r="EE30" s="38">
        <f t="shared" si="101"/>
        <v>0</v>
      </c>
      <c r="EF30" s="38">
        <f t="shared" si="101"/>
        <v>0</v>
      </c>
      <c r="EG30" s="38">
        <f t="shared" si="101"/>
        <v>0</v>
      </c>
      <c r="EH30" s="38">
        <f t="shared" si="101"/>
        <v>0</v>
      </c>
      <c r="EI30" s="38">
        <f t="shared" si="101"/>
        <v>0</v>
      </c>
      <c r="EJ30" s="38">
        <f t="shared" si="101"/>
        <v>0</v>
      </c>
      <c r="EK30" s="38">
        <f t="shared" si="102"/>
        <v>0</v>
      </c>
      <c r="EL30" s="38">
        <f t="shared" si="102"/>
        <v>0</v>
      </c>
      <c r="EM30" s="38">
        <f t="shared" si="102"/>
        <v>0</v>
      </c>
      <c r="EN30" s="38">
        <f t="shared" si="102"/>
        <v>0</v>
      </c>
      <c r="EO30" s="38">
        <f t="shared" si="102"/>
        <v>0</v>
      </c>
      <c r="EP30" s="38">
        <f t="shared" si="102"/>
        <v>0</v>
      </c>
      <c r="EQ30" s="38">
        <f t="shared" si="102"/>
        <v>0</v>
      </c>
      <c r="ER30" s="38">
        <f t="shared" si="102"/>
        <v>0</v>
      </c>
      <c r="ES30" s="38">
        <f t="shared" si="102"/>
        <v>0</v>
      </c>
      <c r="ET30" s="38">
        <f t="shared" si="102"/>
        <v>0</v>
      </c>
      <c r="EU30" s="38">
        <f t="shared" si="103"/>
        <v>0</v>
      </c>
      <c r="EV30" s="38">
        <f t="shared" si="103"/>
        <v>0</v>
      </c>
      <c r="EW30" s="38">
        <f t="shared" si="103"/>
        <v>0</v>
      </c>
      <c r="EX30" s="38">
        <f t="shared" si="103"/>
        <v>0</v>
      </c>
      <c r="EY30" s="38">
        <f t="shared" si="103"/>
        <v>0</v>
      </c>
      <c r="EZ30" s="38">
        <f t="shared" si="103"/>
        <v>0</v>
      </c>
      <c r="FA30" s="38">
        <f t="shared" si="103"/>
        <v>0</v>
      </c>
      <c r="FB30" s="38">
        <f t="shared" si="103"/>
        <v>0</v>
      </c>
      <c r="FC30" s="38">
        <f t="shared" si="103"/>
        <v>0</v>
      </c>
      <c r="FD30" s="38">
        <f t="shared" si="103"/>
        <v>0</v>
      </c>
      <c r="FE30" s="38">
        <f t="shared" si="104"/>
        <v>0</v>
      </c>
      <c r="FF30" s="38">
        <f t="shared" si="104"/>
        <v>0</v>
      </c>
      <c r="FG30" s="38">
        <f t="shared" si="104"/>
        <v>0</v>
      </c>
      <c r="FH30" s="38">
        <f t="shared" si="104"/>
        <v>0</v>
      </c>
      <c r="FI30" s="38">
        <f t="shared" si="104"/>
        <v>0</v>
      </c>
      <c r="FJ30" s="38">
        <f t="shared" si="104"/>
        <v>0</v>
      </c>
      <c r="FK30" s="38">
        <f t="shared" si="104"/>
        <v>0</v>
      </c>
      <c r="FL30" s="38">
        <f t="shared" si="104"/>
        <v>0</v>
      </c>
      <c r="FM30" s="38">
        <f t="shared" si="104"/>
        <v>0</v>
      </c>
      <c r="FN30" s="38">
        <f t="shared" si="104"/>
        <v>0</v>
      </c>
      <c r="FO30" s="38">
        <f t="shared" si="105"/>
        <v>0</v>
      </c>
      <c r="FP30" s="38">
        <f t="shared" si="105"/>
        <v>0</v>
      </c>
      <c r="FQ30" s="38">
        <f t="shared" si="105"/>
        <v>0</v>
      </c>
      <c r="FR30" s="38">
        <f t="shared" si="105"/>
        <v>0</v>
      </c>
      <c r="FS30" s="38">
        <f t="shared" si="105"/>
        <v>0</v>
      </c>
      <c r="FT30" s="38">
        <f t="shared" si="105"/>
        <v>0</v>
      </c>
      <c r="FU30" s="38">
        <f t="shared" si="105"/>
        <v>0</v>
      </c>
      <c r="FV30" s="38">
        <f t="shared" si="105"/>
        <v>0</v>
      </c>
      <c r="FW30" s="38">
        <f t="shared" si="105"/>
        <v>0</v>
      </c>
      <c r="FX30" s="38">
        <f t="shared" si="105"/>
        <v>0</v>
      </c>
      <c r="FY30" s="38">
        <f t="shared" si="106"/>
        <v>0</v>
      </c>
      <c r="FZ30" s="38">
        <f t="shared" si="106"/>
        <v>0</v>
      </c>
      <c r="GA30" s="38">
        <f t="shared" si="106"/>
        <v>0</v>
      </c>
      <c r="GB30" s="38">
        <f t="shared" si="106"/>
        <v>0</v>
      </c>
      <c r="GC30" s="38">
        <f t="shared" si="106"/>
        <v>0</v>
      </c>
      <c r="GD30" s="38">
        <f t="shared" si="106"/>
        <v>0</v>
      </c>
      <c r="GE30" s="38">
        <f t="shared" si="106"/>
        <v>0</v>
      </c>
      <c r="GF30" s="38">
        <f t="shared" si="106"/>
        <v>0</v>
      </c>
      <c r="GG30" s="38">
        <f t="shared" si="106"/>
        <v>0</v>
      </c>
      <c r="GH30" s="38">
        <f t="shared" si="106"/>
        <v>0</v>
      </c>
      <c r="GI30" s="38">
        <f t="shared" si="107"/>
        <v>0</v>
      </c>
      <c r="GJ30" s="38">
        <f t="shared" si="107"/>
        <v>0</v>
      </c>
      <c r="GK30" s="38">
        <f t="shared" si="107"/>
        <v>0</v>
      </c>
      <c r="GL30" s="38">
        <f t="shared" si="107"/>
        <v>0</v>
      </c>
      <c r="GM30" s="38">
        <f t="shared" si="107"/>
        <v>0</v>
      </c>
      <c r="GN30" s="38">
        <f t="shared" si="107"/>
        <v>0</v>
      </c>
      <c r="GO30" s="38">
        <f t="shared" si="107"/>
        <v>0</v>
      </c>
      <c r="GP30" s="38">
        <f t="shared" si="107"/>
        <v>0</v>
      </c>
      <c r="GQ30" s="38">
        <f t="shared" si="107"/>
        <v>0</v>
      </c>
      <c r="GR30" s="38">
        <f t="shared" si="107"/>
        <v>0</v>
      </c>
      <c r="GS30" s="38">
        <f t="shared" si="108"/>
        <v>0</v>
      </c>
      <c r="GT30" s="38">
        <f t="shared" si="108"/>
        <v>0</v>
      </c>
      <c r="GU30" s="38">
        <f t="shared" si="108"/>
        <v>0</v>
      </c>
      <c r="GV30" s="38">
        <f t="shared" si="108"/>
        <v>0</v>
      </c>
      <c r="GW30" s="38">
        <f t="shared" si="108"/>
        <v>0</v>
      </c>
      <c r="GX30" s="38">
        <f t="shared" si="108"/>
        <v>0</v>
      </c>
      <c r="GY30" s="38">
        <f t="shared" si="108"/>
        <v>0</v>
      </c>
      <c r="GZ30" s="38">
        <f t="shared" si="108"/>
        <v>0</v>
      </c>
      <c r="HA30" s="38">
        <f t="shared" si="108"/>
        <v>0</v>
      </c>
      <c r="HB30" s="38">
        <f t="shared" si="108"/>
        <v>0</v>
      </c>
      <c r="HC30" s="38">
        <f t="shared" si="109"/>
        <v>0</v>
      </c>
      <c r="HD30" s="38">
        <f t="shared" si="109"/>
        <v>0</v>
      </c>
      <c r="HE30" s="38">
        <f t="shared" si="109"/>
        <v>0</v>
      </c>
      <c r="HF30" s="38">
        <f t="shared" si="109"/>
        <v>0</v>
      </c>
      <c r="HG30" s="38">
        <f t="shared" si="109"/>
        <v>0</v>
      </c>
      <c r="HH30" s="38">
        <f t="shared" si="109"/>
        <v>0</v>
      </c>
      <c r="HI30" s="38">
        <f t="shared" si="109"/>
        <v>0</v>
      </c>
      <c r="HJ30" s="38">
        <f t="shared" si="109"/>
        <v>0</v>
      </c>
      <c r="HK30" s="38">
        <f t="shared" si="109"/>
        <v>0</v>
      </c>
      <c r="HL30" s="38">
        <f t="shared" si="109"/>
        <v>0</v>
      </c>
      <c r="HM30" s="38">
        <f t="shared" si="110"/>
        <v>0</v>
      </c>
      <c r="HN30" s="38">
        <f t="shared" si="110"/>
        <v>0</v>
      </c>
      <c r="HO30" s="38">
        <f t="shared" si="110"/>
        <v>0</v>
      </c>
      <c r="HP30" s="38">
        <f t="shared" si="110"/>
        <v>0</v>
      </c>
      <c r="HQ30" s="38">
        <f t="shared" si="110"/>
        <v>0</v>
      </c>
      <c r="HR30" s="38">
        <f t="shared" si="110"/>
        <v>0</v>
      </c>
      <c r="HS30" s="38">
        <f t="shared" si="110"/>
        <v>0</v>
      </c>
      <c r="HT30" s="38">
        <f t="shared" si="110"/>
        <v>0</v>
      </c>
      <c r="HU30" s="38">
        <f t="shared" si="110"/>
        <v>0</v>
      </c>
      <c r="HV30" s="38">
        <f t="shared" si="110"/>
        <v>0</v>
      </c>
      <c r="HW30" s="38">
        <f t="shared" si="111"/>
        <v>0</v>
      </c>
      <c r="HX30" s="38">
        <f t="shared" si="111"/>
        <v>0</v>
      </c>
      <c r="HY30" s="38">
        <f t="shared" si="111"/>
        <v>0</v>
      </c>
      <c r="HZ30" s="38">
        <f t="shared" si="111"/>
        <v>0</v>
      </c>
      <c r="IA30" s="38">
        <f t="shared" si="111"/>
        <v>0</v>
      </c>
      <c r="IB30" s="38">
        <f t="shared" si="111"/>
        <v>0</v>
      </c>
      <c r="IC30" s="38">
        <f t="shared" si="111"/>
        <v>0</v>
      </c>
      <c r="ID30" s="38">
        <f t="shared" si="111"/>
        <v>0</v>
      </c>
      <c r="IE30" s="38">
        <f t="shared" si="111"/>
        <v>0</v>
      </c>
      <c r="IF30" s="38">
        <f t="shared" si="111"/>
        <v>0</v>
      </c>
      <c r="IG30" s="38">
        <f t="shared" si="112"/>
        <v>0</v>
      </c>
      <c r="IH30" s="38">
        <f t="shared" si="112"/>
        <v>0</v>
      </c>
      <c r="II30" s="38">
        <f t="shared" si="112"/>
        <v>0</v>
      </c>
      <c r="IJ30" s="38">
        <f t="shared" si="112"/>
        <v>0</v>
      </c>
      <c r="IK30" s="38">
        <f t="shared" si="112"/>
        <v>0</v>
      </c>
      <c r="IL30" s="38">
        <f t="shared" si="112"/>
        <v>0</v>
      </c>
      <c r="IM30" s="38">
        <f t="shared" si="112"/>
        <v>0</v>
      </c>
      <c r="IN30" s="38">
        <f t="shared" si="112"/>
        <v>0</v>
      </c>
      <c r="IO30" s="38">
        <f t="shared" si="112"/>
        <v>0</v>
      </c>
      <c r="IP30" s="38">
        <f t="shared" si="112"/>
        <v>0</v>
      </c>
      <c r="IQ30" s="38">
        <f t="shared" si="113"/>
        <v>0</v>
      </c>
      <c r="IR30" s="38">
        <f t="shared" si="113"/>
        <v>0</v>
      </c>
      <c r="IS30" s="38">
        <f t="shared" si="113"/>
        <v>0</v>
      </c>
      <c r="IT30" s="38">
        <f t="shared" si="113"/>
        <v>0</v>
      </c>
      <c r="IU30" s="38">
        <f t="shared" si="113"/>
        <v>0</v>
      </c>
      <c r="IV30" s="38">
        <f t="shared" si="113"/>
        <v>0</v>
      </c>
      <c r="IW30" s="38">
        <f t="shared" si="113"/>
        <v>0</v>
      </c>
      <c r="IX30" s="38">
        <f t="shared" si="113"/>
        <v>0</v>
      </c>
      <c r="IY30" s="38">
        <f t="shared" si="113"/>
        <v>0</v>
      </c>
      <c r="IZ30" s="38">
        <f t="shared" si="113"/>
        <v>0</v>
      </c>
      <c r="JA30" s="38">
        <f t="shared" si="114"/>
        <v>0</v>
      </c>
      <c r="JB30" s="38">
        <f t="shared" si="114"/>
        <v>0</v>
      </c>
      <c r="JC30" s="38">
        <f t="shared" si="114"/>
        <v>0</v>
      </c>
      <c r="JD30" s="38">
        <f t="shared" si="114"/>
        <v>0</v>
      </c>
      <c r="JE30" s="38">
        <f t="shared" si="114"/>
        <v>0</v>
      </c>
      <c r="JF30" s="38">
        <f t="shared" si="114"/>
        <v>0</v>
      </c>
      <c r="JG30" s="38">
        <f t="shared" si="114"/>
        <v>0</v>
      </c>
      <c r="JH30" s="38">
        <f t="shared" si="114"/>
        <v>0</v>
      </c>
      <c r="JI30" s="38">
        <f t="shared" si="114"/>
        <v>0</v>
      </c>
      <c r="JJ30" s="38">
        <f t="shared" si="114"/>
        <v>0</v>
      </c>
      <c r="JK30" s="38">
        <f t="shared" si="115"/>
        <v>0</v>
      </c>
      <c r="JL30" s="38">
        <f t="shared" si="115"/>
        <v>0</v>
      </c>
      <c r="JM30" s="38">
        <f t="shared" si="115"/>
        <v>0</v>
      </c>
      <c r="JN30" s="38">
        <f t="shared" si="115"/>
        <v>0</v>
      </c>
      <c r="JO30" s="38">
        <f t="shared" si="115"/>
        <v>0</v>
      </c>
      <c r="JP30" s="38">
        <f t="shared" si="115"/>
        <v>0</v>
      </c>
      <c r="JQ30" s="38">
        <f t="shared" si="115"/>
        <v>0</v>
      </c>
      <c r="JR30" s="38">
        <f t="shared" si="115"/>
        <v>0</v>
      </c>
      <c r="JS30" s="38">
        <f t="shared" si="115"/>
        <v>0</v>
      </c>
      <c r="JT30" s="38">
        <f t="shared" si="115"/>
        <v>0</v>
      </c>
      <c r="JU30" s="38">
        <f t="shared" si="116"/>
        <v>0</v>
      </c>
      <c r="JV30" s="38">
        <f t="shared" si="116"/>
        <v>0</v>
      </c>
      <c r="JW30" s="38">
        <f t="shared" si="116"/>
        <v>0</v>
      </c>
      <c r="JX30" s="38">
        <f t="shared" si="116"/>
        <v>0</v>
      </c>
      <c r="JY30" s="38">
        <f t="shared" si="116"/>
        <v>0</v>
      </c>
      <c r="JZ30" s="38">
        <f t="shared" si="116"/>
        <v>0</v>
      </c>
      <c r="KA30" s="38">
        <f t="shared" si="116"/>
        <v>0</v>
      </c>
      <c r="KB30" s="38">
        <f t="shared" si="116"/>
        <v>0</v>
      </c>
      <c r="KC30" s="38">
        <f t="shared" si="116"/>
        <v>0</v>
      </c>
      <c r="KD30" s="38">
        <f t="shared" si="116"/>
        <v>0</v>
      </c>
      <c r="KE30" s="38">
        <f t="shared" si="117"/>
        <v>0</v>
      </c>
      <c r="KF30" s="38">
        <f t="shared" si="117"/>
        <v>0</v>
      </c>
      <c r="KG30" s="38">
        <f t="shared" si="117"/>
        <v>0</v>
      </c>
      <c r="KH30" s="38">
        <f t="shared" si="117"/>
        <v>0</v>
      </c>
      <c r="KI30" s="38">
        <f t="shared" si="117"/>
        <v>0</v>
      </c>
      <c r="KJ30" s="38">
        <f t="shared" si="117"/>
        <v>0</v>
      </c>
      <c r="KK30" s="38">
        <f t="shared" si="117"/>
        <v>0</v>
      </c>
      <c r="KL30" s="38">
        <f t="shared" si="117"/>
        <v>0</v>
      </c>
      <c r="KM30" s="38">
        <f t="shared" si="117"/>
        <v>0</v>
      </c>
      <c r="KN30" s="38">
        <f t="shared" si="117"/>
        <v>0</v>
      </c>
      <c r="KO30" s="38">
        <f t="shared" si="118"/>
        <v>0</v>
      </c>
      <c r="KP30" s="38">
        <f t="shared" si="118"/>
        <v>0</v>
      </c>
      <c r="KQ30" s="38">
        <f t="shared" si="118"/>
        <v>0</v>
      </c>
      <c r="KR30" s="38">
        <f t="shared" si="118"/>
        <v>0</v>
      </c>
      <c r="KS30" s="38">
        <f t="shared" si="118"/>
        <v>0</v>
      </c>
      <c r="KT30" s="38">
        <f t="shared" si="118"/>
        <v>0</v>
      </c>
      <c r="KU30" s="38">
        <f t="shared" si="118"/>
        <v>0</v>
      </c>
      <c r="KV30" s="38">
        <f t="shared" si="118"/>
        <v>0</v>
      </c>
      <c r="KW30" s="38">
        <f t="shared" si="118"/>
        <v>0</v>
      </c>
      <c r="KX30" s="38">
        <f t="shared" si="118"/>
        <v>0</v>
      </c>
      <c r="KY30" s="38">
        <f t="shared" si="119"/>
        <v>0</v>
      </c>
      <c r="KZ30" s="38">
        <f t="shared" si="119"/>
        <v>0</v>
      </c>
      <c r="LA30" s="38">
        <f t="shared" si="119"/>
        <v>0</v>
      </c>
      <c r="LB30" s="38">
        <f t="shared" si="119"/>
        <v>0</v>
      </c>
      <c r="LC30" s="38">
        <f t="shared" si="119"/>
        <v>0</v>
      </c>
      <c r="LD30" s="38">
        <f t="shared" si="119"/>
        <v>0</v>
      </c>
      <c r="LE30" s="38">
        <f t="shared" si="119"/>
        <v>0</v>
      </c>
      <c r="LF30" s="38">
        <f t="shared" si="119"/>
        <v>0</v>
      </c>
      <c r="LG30" s="38">
        <f t="shared" si="119"/>
        <v>0</v>
      </c>
      <c r="LH30" s="38">
        <f t="shared" si="119"/>
        <v>0</v>
      </c>
      <c r="LI30" s="38">
        <f t="shared" si="120"/>
        <v>0</v>
      </c>
      <c r="LJ30" s="38">
        <f t="shared" si="120"/>
        <v>0</v>
      </c>
      <c r="LK30" s="38">
        <f t="shared" si="120"/>
        <v>0</v>
      </c>
      <c r="LL30" s="38">
        <f t="shared" si="120"/>
        <v>0</v>
      </c>
      <c r="LM30" s="38">
        <f t="shared" si="120"/>
        <v>0</v>
      </c>
      <c r="LN30" s="38">
        <f t="shared" si="120"/>
        <v>0</v>
      </c>
      <c r="LO30" s="38">
        <f t="shared" si="120"/>
        <v>0</v>
      </c>
      <c r="LP30" s="38">
        <f t="shared" si="120"/>
        <v>0</v>
      </c>
      <c r="LQ30" s="38">
        <f t="shared" si="120"/>
        <v>0</v>
      </c>
      <c r="LR30" s="38">
        <f t="shared" si="120"/>
        <v>0</v>
      </c>
      <c r="LS30" s="38">
        <f t="shared" si="121"/>
        <v>0</v>
      </c>
      <c r="LT30" s="38">
        <f t="shared" si="121"/>
        <v>0</v>
      </c>
      <c r="LU30" s="38">
        <f t="shared" si="121"/>
        <v>0</v>
      </c>
      <c r="LV30" s="38">
        <f t="shared" si="121"/>
        <v>0</v>
      </c>
      <c r="LW30" s="38">
        <f t="shared" si="121"/>
        <v>0</v>
      </c>
      <c r="LX30" s="38">
        <f t="shared" si="121"/>
        <v>0</v>
      </c>
      <c r="LY30" s="38">
        <f t="shared" si="121"/>
        <v>0</v>
      </c>
      <c r="LZ30" s="38">
        <f t="shared" si="121"/>
        <v>0</v>
      </c>
      <c r="MA30" s="38">
        <f t="shared" si="121"/>
        <v>0</v>
      </c>
      <c r="MB30" s="38">
        <f t="shared" si="121"/>
        <v>0</v>
      </c>
      <c r="MC30" s="38">
        <f t="shared" si="122"/>
        <v>0</v>
      </c>
      <c r="MD30" s="38">
        <f t="shared" si="122"/>
        <v>0</v>
      </c>
      <c r="ME30" s="38">
        <f t="shared" si="122"/>
        <v>0</v>
      </c>
      <c r="MF30" s="38">
        <f t="shared" si="122"/>
        <v>0</v>
      </c>
      <c r="MG30" s="38">
        <f t="shared" si="122"/>
        <v>0</v>
      </c>
      <c r="MH30" s="38">
        <f t="shared" si="122"/>
        <v>0</v>
      </c>
      <c r="MI30" s="38">
        <f t="shared" si="122"/>
        <v>0</v>
      </c>
      <c r="MJ30" s="38">
        <f t="shared" si="122"/>
        <v>0</v>
      </c>
      <c r="MK30" s="38">
        <f t="shared" si="122"/>
        <v>0</v>
      </c>
      <c r="ML30" s="38">
        <f t="shared" si="122"/>
        <v>0</v>
      </c>
      <c r="MM30" s="38">
        <f t="shared" si="123"/>
        <v>0</v>
      </c>
      <c r="MN30" s="38">
        <f t="shared" si="123"/>
        <v>0</v>
      </c>
      <c r="MO30" s="38">
        <f t="shared" si="123"/>
        <v>0</v>
      </c>
      <c r="MP30" s="38">
        <f t="shared" si="123"/>
        <v>0</v>
      </c>
      <c r="MQ30" s="38">
        <f t="shared" si="123"/>
        <v>0</v>
      </c>
      <c r="MR30" s="38">
        <f t="shared" si="123"/>
        <v>0</v>
      </c>
      <c r="MS30" s="38">
        <f t="shared" si="123"/>
        <v>0</v>
      </c>
      <c r="MT30" s="38">
        <f t="shared" si="123"/>
        <v>0</v>
      </c>
      <c r="MU30" s="38">
        <f t="shared" si="123"/>
        <v>0</v>
      </c>
      <c r="MV30" s="38">
        <f t="shared" si="123"/>
        <v>0</v>
      </c>
      <c r="MW30" s="38">
        <f t="shared" si="124"/>
        <v>0</v>
      </c>
      <c r="MX30" s="38">
        <f t="shared" si="124"/>
        <v>0</v>
      </c>
      <c r="MY30" s="38">
        <f t="shared" si="124"/>
        <v>0</v>
      </c>
      <c r="MZ30" s="38">
        <f t="shared" si="124"/>
        <v>0</v>
      </c>
      <c r="NA30" s="38">
        <f t="shared" si="124"/>
        <v>0</v>
      </c>
      <c r="NB30" s="38">
        <f t="shared" si="124"/>
        <v>0</v>
      </c>
      <c r="NC30" s="38">
        <f t="shared" si="124"/>
        <v>0</v>
      </c>
      <c r="ND30" s="38">
        <f t="shared" si="124"/>
        <v>0</v>
      </c>
      <c r="NE30" s="38">
        <f t="shared" si="124"/>
        <v>0</v>
      </c>
      <c r="NF30" s="38">
        <f t="shared" si="124"/>
        <v>0</v>
      </c>
      <c r="NG30" s="38">
        <f t="shared" si="125"/>
        <v>0</v>
      </c>
      <c r="NH30" s="38">
        <f t="shared" si="125"/>
        <v>0</v>
      </c>
      <c r="NI30" s="38">
        <f t="shared" si="125"/>
        <v>0</v>
      </c>
      <c r="NJ30" s="38">
        <f t="shared" si="125"/>
        <v>0</v>
      </c>
      <c r="NK30" s="38">
        <f t="shared" si="125"/>
        <v>0</v>
      </c>
      <c r="NL30" s="38">
        <f t="shared" si="125"/>
        <v>0</v>
      </c>
      <c r="NM30" s="38">
        <f t="shared" si="125"/>
        <v>0</v>
      </c>
      <c r="NN30" s="38">
        <f t="shared" si="125"/>
        <v>0</v>
      </c>
      <c r="NO30" s="38">
        <f t="shared" si="125"/>
        <v>0</v>
      </c>
      <c r="NP30" s="38">
        <f t="shared" si="125"/>
        <v>0</v>
      </c>
      <c r="NQ30" s="38">
        <f t="shared" si="126"/>
        <v>0</v>
      </c>
      <c r="NR30" s="38">
        <f t="shared" si="126"/>
        <v>0</v>
      </c>
      <c r="NS30" s="38">
        <f t="shared" si="126"/>
        <v>0</v>
      </c>
      <c r="NT30" s="38">
        <f t="shared" si="126"/>
        <v>0</v>
      </c>
      <c r="NU30" s="38">
        <f t="shared" si="126"/>
        <v>0</v>
      </c>
      <c r="NV30" s="38">
        <f t="shared" si="126"/>
        <v>0</v>
      </c>
      <c r="NW30" s="38">
        <f t="shared" si="126"/>
        <v>0</v>
      </c>
      <c r="NX30" s="38">
        <f t="shared" si="126"/>
        <v>0</v>
      </c>
      <c r="NY30" s="38">
        <f t="shared" si="126"/>
        <v>0</v>
      </c>
      <c r="NZ30" s="38">
        <f t="shared" si="126"/>
        <v>0</v>
      </c>
      <c r="OA30" s="38">
        <f t="shared" si="127"/>
        <v>0</v>
      </c>
      <c r="OB30" s="38">
        <f t="shared" si="127"/>
        <v>0</v>
      </c>
      <c r="OC30" s="38">
        <f t="shared" si="127"/>
        <v>0</v>
      </c>
      <c r="OD30" s="38">
        <f t="shared" si="127"/>
        <v>0</v>
      </c>
      <c r="OE30" s="38">
        <f t="shared" si="127"/>
        <v>0</v>
      </c>
      <c r="OF30" s="38">
        <f t="shared" si="127"/>
        <v>0</v>
      </c>
      <c r="OG30" s="38">
        <f t="shared" si="127"/>
        <v>0</v>
      </c>
      <c r="OH30" s="38">
        <f t="shared" si="127"/>
        <v>0</v>
      </c>
      <c r="OI30" s="38">
        <f t="shared" si="127"/>
        <v>0</v>
      </c>
      <c r="OJ30" s="38">
        <f t="shared" si="127"/>
        <v>0</v>
      </c>
      <c r="OK30" s="38">
        <f t="shared" si="128"/>
        <v>0</v>
      </c>
      <c r="OL30" s="38">
        <f t="shared" si="128"/>
        <v>0</v>
      </c>
      <c r="OM30" s="38">
        <f t="shared" si="128"/>
        <v>0</v>
      </c>
      <c r="ON30" s="38">
        <f t="shared" si="128"/>
        <v>0</v>
      </c>
      <c r="OO30" s="38">
        <f t="shared" si="128"/>
        <v>0</v>
      </c>
      <c r="OP30" s="38">
        <f t="shared" si="128"/>
        <v>0</v>
      </c>
      <c r="OQ30" s="38">
        <f t="shared" si="128"/>
        <v>0</v>
      </c>
      <c r="OR30" s="38">
        <f t="shared" si="128"/>
        <v>0</v>
      </c>
      <c r="OS30" s="38">
        <f t="shared" si="128"/>
        <v>0</v>
      </c>
      <c r="OT30" s="38">
        <f t="shared" si="128"/>
        <v>0</v>
      </c>
      <c r="OU30" s="38">
        <f t="shared" si="129"/>
        <v>0</v>
      </c>
      <c r="OV30" s="38">
        <f t="shared" si="129"/>
        <v>0</v>
      </c>
      <c r="OW30" s="38">
        <f t="shared" si="129"/>
        <v>0</v>
      </c>
      <c r="OX30" s="38">
        <f t="shared" si="129"/>
        <v>0</v>
      </c>
      <c r="OY30" s="38">
        <f t="shared" si="129"/>
        <v>0</v>
      </c>
      <c r="OZ30" s="38">
        <f t="shared" si="129"/>
        <v>0</v>
      </c>
      <c r="PA30" s="38">
        <f t="shared" si="129"/>
        <v>0</v>
      </c>
      <c r="PB30" s="38">
        <f t="shared" si="129"/>
        <v>0</v>
      </c>
      <c r="PC30" s="38">
        <f t="shared" si="129"/>
        <v>0</v>
      </c>
      <c r="PD30" s="38">
        <f t="shared" si="129"/>
        <v>0</v>
      </c>
      <c r="PE30" s="38">
        <f t="shared" si="130"/>
        <v>0</v>
      </c>
      <c r="PF30" s="38">
        <f t="shared" si="130"/>
        <v>0</v>
      </c>
      <c r="PG30" s="38">
        <f t="shared" si="130"/>
        <v>0</v>
      </c>
      <c r="PH30" s="38">
        <f t="shared" si="130"/>
        <v>0</v>
      </c>
      <c r="PI30" s="38">
        <f t="shared" si="130"/>
        <v>0</v>
      </c>
      <c r="PJ30" s="38">
        <f t="shared" si="130"/>
        <v>0</v>
      </c>
      <c r="PK30" s="38">
        <f t="shared" si="130"/>
        <v>0</v>
      </c>
      <c r="PL30" s="38">
        <f t="shared" si="130"/>
        <v>0</v>
      </c>
      <c r="PM30" s="38">
        <f t="shared" si="130"/>
        <v>0</v>
      </c>
      <c r="PN30" s="38">
        <f t="shared" si="130"/>
        <v>0</v>
      </c>
      <c r="PO30" s="38">
        <f t="shared" si="131"/>
        <v>0</v>
      </c>
      <c r="PP30" s="38">
        <f t="shared" si="131"/>
        <v>0</v>
      </c>
      <c r="PQ30" s="38">
        <f t="shared" si="131"/>
        <v>0</v>
      </c>
      <c r="PR30" s="38">
        <f t="shared" si="131"/>
        <v>0</v>
      </c>
      <c r="PS30" s="38">
        <f t="shared" si="131"/>
        <v>0</v>
      </c>
      <c r="PT30" s="38">
        <f t="shared" si="131"/>
        <v>0</v>
      </c>
      <c r="PU30" s="38">
        <f t="shared" si="131"/>
        <v>0</v>
      </c>
      <c r="PV30" s="38">
        <f t="shared" si="131"/>
        <v>0</v>
      </c>
      <c r="PW30" s="38">
        <f t="shared" si="131"/>
        <v>0</v>
      </c>
      <c r="PX30" s="38">
        <f t="shared" si="131"/>
        <v>0</v>
      </c>
      <c r="PY30" s="38">
        <f t="shared" si="132"/>
        <v>0</v>
      </c>
      <c r="PZ30" s="38">
        <f t="shared" si="132"/>
        <v>0</v>
      </c>
      <c r="QA30" s="38">
        <f t="shared" si="132"/>
        <v>0</v>
      </c>
      <c r="QB30" s="38">
        <f t="shared" si="132"/>
        <v>0</v>
      </c>
      <c r="QC30" s="38">
        <f t="shared" si="132"/>
        <v>0</v>
      </c>
      <c r="QD30" s="38">
        <f t="shared" si="132"/>
        <v>0</v>
      </c>
      <c r="QE30" s="38">
        <f t="shared" si="132"/>
        <v>0</v>
      </c>
      <c r="QF30" s="38">
        <f t="shared" si="132"/>
        <v>0</v>
      </c>
      <c r="QG30" s="38">
        <f t="shared" si="132"/>
        <v>0</v>
      </c>
      <c r="QH30" s="38">
        <f t="shared" si="132"/>
        <v>0</v>
      </c>
      <c r="QI30" s="38">
        <f t="shared" si="133"/>
        <v>0</v>
      </c>
      <c r="QJ30" s="38">
        <f t="shared" si="133"/>
        <v>0</v>
      </c>
      <c r="QK30" s="38">
        <f t="shared" si="133"/>
        <v>0</v>
      </c>
      <c r="QL30" s="38">
        <f t="shared" si="133"/>
        <v>0</v>
      </c>
      <c r="QM30" s="38">
        <f t="shared" si="133"/>
        <v>0</v>
      </c>
      <c r="QN30" s="38">
        <f t="shared" si="133"/>
        <v>0</v>
      </c>
      <c r="QO30" s="38">
        <f t="shared" si="133"/>
        <v>0</v>
      </c>
      <c r="QP30" s="38">
        <f t="shared" si="133"/>
        <v>0</v>
      </c>
      <c r="QQ30" s="38">
        <f t="shared" si="133"/>
        <v>0</v>
      </c>
      <c r="QR30" s="38">
        <f t="shared" si="133"/>
        <v>0</v>
      </c>
      <c r="QS30" s="38">
        <f t="shared" si="134"/>
        <v>0</v>
      </c>
      <c r="QT30" s="38">
        <f t="shared" si="134"/>
        <v>0</v>
      </c>
      <c r="QU30" s="38">
        <f t="shared" si="134"/>
        <v>0</v>
      </c>
      <c r="QV30" s="38">
        <f t="shared" si="134"/>
        <v>0</v>
      </c>
      <c r="QW30" s="38">
        <f t="shared" si="134"/>
        <v>0</v>
      </c>
      <c r="QX30" s="38">
        <f t="shared" si="134"/>
        <v>0</v>
      </c>
      <c r="QY30" s="38">
        <f t="shared" si="134"/>
        <v>0</v>
      </c>
      <c r="QZ30" s="38">
        <f t="shared" si="134"/>
        <v>0</v>
      </c>
      <c r="RA30" s="38">
        <f t="shared" si="134"/>
        <v>0</v>
      </c>
      <c r="RB30" s="38">
        <f t="shared" si="134"/>
        <v>0</v>
      </c>
      <c r="RC30" s="38">
        <f t="shared" si="135"/>
        <v>0</v>
      </c>
      <c r="RD30" s="38">
        <f t="shared" si="135"/>
        <v>0</v>
      </c>
      <c r="RE30" s="38">
        <f t="shared" si="135"/>
        <v>0</v>
      </c>
      <c r="RF30" s="38">
        <f t="shared" si="135"/>
        <v>0</v>
      </c>
      <c r="RG30" s="38">
        <f t="shared" si="135"/>
        <v>0</v>
      </c>
      <c r="RH30" s="38">
        <f t="shared" si="135"/>
        <v>0</v>
      </c>
      <c r="RI30" s="38">
        <f t="shared" si="135"/>
        <v>0</v>
      </c>
      <c r="RJ30" s="38">
        <f t="shared" si="135"/>
        <v>0</v>
      </c>
      <c r="RK30" s="38">
        <f t="shared" si="135"/>
        <v>0</v>
      </c>
      <c r="RL30" s="38">
        <f t="shared" si="135"/>
        <v>0</v>
      </c>
      <c r="RM30" s="38">
        <f t="shared" si="136"/>
        <v>0</v>
      </c>
      <c r="RN30" s="38">
        <f t="shared" si="136"/>
        <v>0</v>
      </c>
      <c r="RO30" s="38">
        <f t="shared" si="136"/>
        <v>0</v>
      </c>
      <c r="RP30" s="38">
        <f t="shared" si="136"/>
        <v>0</v>
      </c>
      <c r="RQ30" s="38">
        <f t="shared" si="136"/>
        <v>0</v>
      </c>
      <c r="RR30" s="38">
        <f t="shared" si="136"/>
        <v>0</v>
      </c>
      <c r="RS30" s="38">
        <f t="shared" si="136"/>
        <v>0</v>
      </c>
      <c r="RT30" s="38">
        <f t="shared" si="136"/>
        <v>0</v>
      </c>
      <c r="RU30" s="38">
        <f t="shared" si="136"/>
        <v>0</v>
      </c>
      <c r="RV30" s="38">
        <f t="shared" si="136"/>
        <v>0</v>
      </c>
      <c r="RW30" s="38">
        <f t="shared" si="137"/>
        <v>0</v>
      </c>
      <c r="RX30" s="38">
        <f t="shared" si="137"/>
        <v>0</v>
      </c>
      <c r="RY30" s="38">
        <f t="shared" si="137"/>
        <v>0</v>
      </c>
      <c r="RZ30" s="38">
        <f t="shared" si="137"/>
        <v>0</v>
      </c>
      <c r="SA30" s="38">
        <f t="shared" si="137"/>
        <v>0</v>
      </c>
      <c r="SB30" s="38">
        <f t="shared" si="137"/>
        <v>0</v>
      </c>
      <c r="SC30" s="38">
        <f t="shared" si="137"/>
        <v>0</v>
      </c>
      <c r="SD30" s="38">
        <f t="shared" si="137"/>
        <v>0</v>
      </c>
      <c r="SE30" s="38">
        <f t="shared" si="137"/>
        <v>0</v>
      </c>
      <c r="SF30" s="38">
        <f t="shared" si="137"/>
        <v>0</v>
      </c>
      <c r="SG30" s="38">
        <f t="shared" si="138"/>
        <v>0</v>
      </c>
      <c r="SH30" s="38">
        <f t="shared" si="138"/>
        <v>0</v>
      </c>
      <c r="SI30" s="38">
        <f t="shared" si="138"/>
        <v>0</v>
      </c>
      <c r="SJ30" s="38">
        <f t="shared" si="138"/>
        <v>0</v>
      </c>
      <c r="SK30" s="38">
        <f t="shared" si="138"/>
        <v>0</v>
      </c>
      <c r="SL30" s="38">
        <f t="shared" si="138"/>
        <v>0</v>
      </c>
      <c r="SM30" s="38">
        <f t="shared" si="138"/>
        <v>0</v>
      </c>
      <c r="SN30" s="38">
        <f t="shared" si="138"/>
        <v>0</v>
      </c>
      <c r="SO30" s="38">
        <f t="shared" si="138"/>
        <v>0</v>
      </c>
      <c r="SP30" s="38">
        <f t="shared" si="138"/>
        <v>0</v>
      </c>
      <c r="SQ30" s="38">
        <f t="shared" si="139"/>
        <v>0</v>
      </c>
      <c r="SR30" s="38">
        <f t="shared" si="139"/>
        <v>0</v>
      </c>
      <c r="SS30" s="38">
        <f t="shared" si="139"/>
        <v>0</v>
      </c>
      <c r="ST30" s="38">
        <f t="shared" si="139"/>
        <v>0</v>
      </c>
      <c r="SU30" s="38">
        <f t="shared" si="139"/>
        <v>0</v>
      </c>
      <c r="SV30" s="38">
        <f t="shared" si="139"/>
        <v>0</v>
      </c>
      <c r="SW30" s="38">
        <f t="shared" si="139"/>
        <v>0</v>
      </c>
      <c r="SX30" s="38">
        <f t="shared" si="139"/>
        <v>0</v>
      </c>
      <c r="SY30" s="38">
        <f t="shared" si="139"/>
        <v>0</v>
      </c>
      <c r="SZ30" s="38">
        <f t="shared" si="139"/>
        <v>0</v>
      </c>
      <c r="TA30" s="38">
        <f t="shared" si="140"/>
        <v>0</v>
      </c>
      <c r="TB30" s="38">
        <f t="shared" si="140"/>
        <v>0</v>
      </c>
      <c r="TC30" s="38">
        <f t="shared" si="140"/>
        <v>0</v>
      </c>
      <c r="TD30" s="38">
        <f t="shared" si="140"/>
        <v>0</v>
      </c>
      <c r="TE30" s="38">
        <f t="shared" si="140"/>
        <v>0</v>
      </c>
      <c r="TF30" s="38">
        <f t="shared" si="140"/>
        <v>0</v>
      </c>
      <c r="TG30" s="38">
        <f t="shared" si="140"/>
        <v>0</v>
      </c>
      <c r="TH30" s="38">
        <f t="shared" si="140"/>
        <v>0</v>
      </c>
      <c r="TI30" s="38">
        <f t="shared" si="140"/>
        <v>0</v>
      </c>
      <c r="TJ30" s="38">
        <f t="shared" si="140"/>
        <v>0</v>
      </c>
      <c r="TK30" s="38">
        <f t="shared" si="140"/>
        <v>0</v>
      </c>
      <c r="TL30" s="38">
        <f t="shared" si="140"/>
        <v>0</v>
      </c>
    </row>
    <row r="31" spans="1:532" s="5" customFormat="1" ht="18" customHeight="1" x14ac:dyDescent="0.25">
      <c r="A31" s="87" t="s">
        <v>75</v>
      </c>
      <c r="B31" s="85"/>
      <c r="C31" s="96" t="s">
        <v>63</v>
      </c>
      <c r="D31" s="95">
        <v>9</v>
      </c>
      <c r="E31" s="50">
        <f>D31-F31</f>
        <v>0</v>
      </c>
      <c r="F31" s="45">
        <f>NETWORKDAYS.INTL(H31,I31,1,Paramètres!$J$3:$J$143)</f>
        <v>9</v>
      </c>
      <c r="G31" s="76">
        <v>2</v>
      </c>
      <c r="H31" s="77">
        <v>45550</v>
      </c>
      <c r="I31" s="78">
        <v>45561</v>
      </c>
      <c r="J31" s="59"/>
      <c r="K31" s="38">
        <f t="shared" si="89"/>
        <v>0</v>
      </c>
      <c r="L31" s="38">
        <f t="shared" si="89"/>
        <v>0</v>
      </c>
      <c r="M31" s="38">
        <f t="shared" si="89"/>
        <v>0</v>
      </c>
      <c r="N31" s="38">
        <f t="shared" si="89"/>
        <v>0</v>
      </c>
      <c r="O31" s="38">
        <f t="shared" si="89"/>
        <v>0</v>
      </c>
      <c r="P31" s="38">
        <f t="shared" si="89"/>
        <v>0</v>
      </c>
      <c r="Q31" s="38">
        <f t="shared" si="89"/>
        <v>0</v>
      </c>
      <c r="R31" s="38">
        <f t="shared" si="89"/>
        <v>0</v>
      </c>
      <c r="S31" s="38">
        <f t="shared" si="89"/>
        <v>0</v>
      </c>
      <c r="T31" s="38">
        <f t="shared" si="89"/>
        <v>0</v>
      </c>
      <c r="U31" s="38">
        <f t="shared" si="90"/>
        <v>0</v>
      </c>
      <c r="V31" s="38">
        <f t="shared" si="90"/>
        <v>0</v>
      </c>
      <c r="W31" s="38">
        <f t="shared" si="90"/>
        <v>0</v>
      </c>
      <c r="X31" s="38">
        <f t="shared" si="90"/>
        <v>0</v>
      </c>
      <c r="Y31" s="38">
        <f t="shared" si="90"/>
        <v>0</v>
      </c>
      <c r="Z31" s="38">
        <f t="shared" si="90"/>
        <v>0</v>
      </c>
      <c r="AA31" s="38">
        <f t="shared" si="90"/>
        <v>0</v>
      </c>
      <c r="AB31" s="38">
        <f t="shared" si="90"/>
        <v>0</v>
      </c>
      <c r="AC31" s="38">
        <f t="shared" si="90"/>
        <v>0</v>
      </c>
      <c r="AD31" s="38">
        <f t="shared" si="90"/>
        <v>0</v>
      </c>
      <c r="AE31" s="38">
        <f t="shared" si="91"/>
        <v>0</v>
      </c>
      <c r="AF31" s="38">
        <f t="shared" si="91"/>
        <v>0</v>
      </c>
      <c r="AG31" s="38">
        <f t="shared" si="91"/>
        <v>0</v>
      </c>
      <c r="AH31" s="38">
        <f t="shared" si="91"/>
        <v>0</v>
      </c>
      <c r="AI31" s="38">
        <f t="shared" si="91"/>
        <v>0</v>
      </c>
      <c r="AJ31" s="38">
        <f t="shared" si="91"/>
        <v>0</v>
      </c>
      <c r="AK31" s="38">
        <f t="shared" si="91"/>
        <v>0</v>
      </c>
      <c r="AL31" s="38">
        <f t="shared" si="91"/>
        <v>0</v>
      </c>
      <c r="AM31" s="38">
        <f t="shared" si="91"/>
        <v>0</v>
      </c>
      <c r="AN31" s="38">
        <f t="shared" si="91"/>
        <v>0</v>
      </c>
      <c r="AO31" s="38">
        <f t="shared" si="92"/>
        <v>0</v>
      </c>
      <c r="AP31" s="38">
        <f t="shared" si="92"/>
        <v>0</v>
      </c>
      <c r="AQ31" s="38">
        <f t="shared" si="92"/>
        <v>0</v>
      </c>
      <c r="AR31" s="38">
        <f t="shared" si="92"/>
        <v>0</v>
      </c>
      <c r="AS31" s="38">
        <f t="shared" si="92"/>
        <v>0</v>
      </c>
      <c r="AT31" s="38">
        <f t="shared" si="92"/>
        <v>0</v>
      </c>
      <c r="AU31" s="38">
        <f t="shared" si="92"/>
        <v>0</v>
      </c>
      <c r="AV31" s="38">
        <f t="shared" si="92"/>
        <v>0</v>
      </c>
      <c r="AW31" s="38">
        <f t="shared" si="92"/>
        <v>0</v>
      </c>
      <c r="AX31" s="38">
        <f t="shared" si="92"/>
        <v>0</v>
      </c>
      <c r="AY31" s="38">
        <f t="shared" si="93"/>
        <v>0</v>
      </c>
      <c r="AZ31" s="38">
        <f t="shared" si="93"/>
        <v>0</v>
      </c>
      <c r="BA31" s="38">
        <f t="shared" si="93"/>
        <v>0</v>
      </c>
      <c r="BB31" s="38">
        <f t="shared" si="93"/>
        <v>0</v>
      </c>
      <c r="BC31" s="38">
        <f t="shared" si="93"/>
        <v>0</v>
      </c>
      <c r="BD31" s="38">
        <f t="shared" si="93"/>
        <v>0</v>
      </c>
      <c r="BE31" s="38">
        <f t="shared" si="93"/>
        <v>0</v>
      </c>
      <c r="BF31" s="38">
        <f t="shared" si="93"/>
        <v>0</v>
      </c>
      <c r="BG31" s="38">
        <f t="shared" si="93"/>
        <v>0</v>
      </c>
      <c r="BH31" s="38">
        <f t="shared" si="93"/>
        <v>0</v>
      </c>
      <c r="BI31" s="38">
        <f t="shared" si="94"/>
        <v>0</v>
      </c>
      <c r="BJ31" s="38">
        <f t="shared" si="94"/>
        <v>0</v>
      </c>
      <c r="BK31" s="38">
        <f t="shared" si="94"/>
        <v>0</v>
      </c>
      <c r="BL31" s="38">
        <f t="shared" si="94"/>
        <v>0</v>
      </c>
      <c r="BM31" s="38">
        <f t="shared" si="94"/>
        <v>0</v>
      </c>
      <c r="BN31" s="38">
        <f t="shared" si="94"/>
        <v>0</v>
      </c>
      <c r="BO31" s="38">
        <f t="shared" si="94"/>
        <v>0</v>
      </c>
      <c r="BP31" s="38">
        <f t="shared" si="94"/>
        <v>0</v>
      </c>
      <c r="BQ31" s="38">
        <f t="shared" si="94"/>
        <v>0</v>
      </c>
      <c r="BR31" s="38">
        <f t="shared" si="94"/>
        <v>0</v>
      </c>
      <c r="BS31" s="38">
        <f t="shared" si="95"/>
        <v>0</v>
      </c>
      <c r="BT31" s="38">
        <f t="shared" si="95"/>
        <v>0</v>
      </c>
      <c r="BU31" s="38">
        <f t="shared" si="95"/>
        <v>0</v>
      </c>
      <c r="BV31" s="38">
        <f t="shared" si="95"/>
        <v>0</v>
      </c>
      <c r="BW31" s="38">
        <f t="shared" si="95"/>
        <v>0</v>
      </c>
      <c r="BX31" s="38">
        <f t="shared" si="95"/>
        <v>0</v>
      </c>
      <c r="BY31" s="38">
        <f t="shared" si="95"/>
        <v>0</v>
      </c>
      <c r="BZ31" s="38">
        <f t="shared" si="95"/>
        <v>0</v>
      </c>
      <c r="CA31" s="38">
        <f t="shared" si="95"/>
        <v>0</v>
      </c>
      <c r="CB31" s="38">
        <f t="shared" si="95"/>
        <v>0</v>
      </c>
      <c r="CC31" s="38">
        <f t="shared" si="96"/>
        <v>0</v>
      </c>
      <c r="CD31" s="38">
        <f t="shared" si="96"/>
        <v>0</v>
      </c>
      <c r="CE31" s="38">
        <f t="shared" si="96"/>
        <v>0</v>
      </c>
      <c r="CF31" s="38">
        <f t="shared" si="96"/>
        <v>0</v>
      </c>
      <c r="CG31" s="38">
        <f t="shared" si="96"/>
        <v>2</v>
      </c>
      <c r="CH31" s="38">
        <f t="shared" si="96"/>
        <v>2</v>
      </c>
      <c r="CI31" s="38">
        <f t="shared" si="96"/>
        <v>2</v>
      </c>
      <c r="CJ31" s="38">
        <f t="shared" si="96"/>
        <v>2</v>
      </c>
      <c r="CK31" s="38">
        <f t="shared" si="96"/>
        <v>2</v>
      </c>
      <c r="CL31" s="38">
        <f t="shared" si="96"/>
        <v>2</v>
      </c>
      <c r="CM31" s="38">
        <f t="shared" si="97"/>
        <v>2</v>
      </c>
      <c r="CN31" s="38">
        <f t="shared" si="97"/>
        <v>2</v>
      </c>
      <c r="CO31" s="38">
        <f t="shared" si="97"/>
        <v>2</v>
      </c>
      <c r="CP31" s="38">
        <f t="shared" si="97"/>
        <v>0</v>
      </c>
      <c r="CQ31" s="38">
        <f t="shared" si="97"/>
        <v>0</v>
      </c>
      <c r="CR31" s="38">
        <f t="shared" si="97"/>
        <v>0</v>
      </c>
      <c r="CS31" s="38">
        <f t="shared" si="97"/>
        <v>0</v>
      </c>
      <c r="CT31" s="38">
        <f t="shared" si="97"/>
        <v>0</v>
      </c>
      <c r="CU31" s="38">
        <f t="shared" si="97"/>
        <v>0</v>
      </c>
      <c r="CV31" s="38">
        <f t="shared" si="97"/>
        <v>0</v>
      </c>
      <c r="CW31" s="38">
        <f t="shared" si="98"/>
        <v>0</v>
      </c>
      <c r="CX31" s="38">
        <f t="shared" si="98"/>
        <v>0</v>
      </c>
      <c r="CY31" s="38">
        <f t="shared" si="98"/>
        <v>0</v>
      </c>
      <c r="CZ31" s="38">
        <f t="shared" si="98"/>
        <v>0</v>
      </c>
      <c r="DA31" s="38">
        <f t="shared" si="98"/>
        <v>0</v>
      </c>
      <c r="DB31" s="38">
        <f t="shared" si="98"/>
        <v>0</v>
      </c>
      <c r="DC31" s="38">
        <f t="shared" si="98"/>
        <v>0</v>
      </c>
      <c r="DD31" s="38">
        <f t="shared" si="98"/>
        <v>0</v>
      </c>
      <c r="DE31" s="38">
        <f t="shared" si="98"/>
        <v>0</v>
      </c>
      <c r="DF31" s="38">
        <f t="shared" si="98"/>
        <v>0</v>
      </c>
      <c r="DG31" s="38">
        <f t="shared" si="99"/>
        <v>0</v>
      </c>
      <c r="DH31" s="38">
        <f t="shared" si="99"/>
        <v>0</v>
      </c>
      <c r="DI31" s="38">
        <f t="shared" si="99"/>
        <v>0</v>
      </c>
      <c r="DJ31" s="38">
        <f t="shared" si="99"/>
        <v>0</v>
      </c>
      <c r="DK31" s="38">
        <f t="shared" si="99"/>
        <v>0</v>
      </c>
      <c r="DL31" s="38">
        <f t="shared" si="99"/>
        <v>0</v>
      </c>
      <c r="DM31" s="38">
        <f t="shared" si="99"/>
        <v>0</v>
      </c>
      <c r="DN31" s="38">
        <f t="shared" si="99"/>
        <v>0</v>
      </c>
      <c r="DO31" s="38">
        <f t="shared" si="99"/>
        <v>0</v>
      </c>
      <c r="DP31" s="38">
        <f t="shared" si="99"/>
        <v>0</v>
      </c>
      <c r="DQ31" s="38">
        <f t="shared" si="100"/>
        <v>0</v>
      </c>
      <c r="DR31" s="38">
        <f t="shared" si="100"/>
        <v>0</v>
      </c>
      <c r="DS31" s="38">
        <f t="shared" si="100"/>
        <v>0</v>
      </c>
      <c r="DT31" s="38">
        <f t="shared" si="100"/>
        <v>0</v>
      </c>
      <c r="DU31" s="38">
        <f t="shared" si="100"/>
        <v>0</v>
      </c>
      <c r="DV31" s="38">
        <f t="shared" si="100"/>
        <v>0</v>
      </c>
      <c r="DW31" s="38">
        <f t="shared" si="100"/>
        <v>0</v>
      </c>
      <c r="DX31" s="38">
        <f t="shared" si="100"/>
        <v>0</v>
      </c>
      <c r="DY31" s="38">
        <f t="shared" si="100"/>
        <v>0</v>
      </c>
      <c r="DZ31" s="38">
        <f t="shared" si="100"/>
        <v>0</v>
      </c>
      <c r="EA31" s="38">
        <f t="shared" si="101"/>
        <v>0</v>
      </c>
      <c r="EB31" s="38">
        <f t="shared" si="101"/>
        <v>0</v>
      </c>
      <c r="EC31" s="38">
        <f t="shared" si="101"/>
        <v>0</v>
      </c>
      <c r="ED31" s="38">
        <f t="shared" si="101"/>
        <v>0</v>
      </c>
      <c r="EE31" s="38">
        <f t="shared" si="101"/>
        <v>0</v>
      </c>
      <c r="EF31" s="38">
        <f t="shared" si="101"/>
        <v>0</v>
      </c>
      <c r="EG31" s="38">
        <f t="shared" si="101"/>
        <v>0</v>
      </c>
      <c r="EH31" s="38">
        <f t="shared" si="101"/>
        <v>0</v>
      </c>
      <c r="EI31" s="38">
        <f t="shared" si="101"/>
        <v>0</v>
      </c>
      <c r="EJ31" s="38">
        <f t="shared" si="101"/>
        <v>0</v>
      </c>
      <c r="EK31" s="38">
        <f t="shared" si="102"/>
        <v>0</v>
      </c>
      <c r="EL31" s="38">
        <f t="shared" si="102"/>
        <v>0</v>
      </c>
      <c r="EM31" s="38">
        <f t="shared" si="102"/>
        <v>0</v>
      </c>
      <c r="EN31" s="38">
        <f t="shared" si="102"/>
        <v>0</v>
      </c>
      <c r="EO31" s="38">
        <f t="shared" si="102"/>
        <v>0</v>
      </c>
      <c r="EP31" s="38">
        <f t="shared" si="102"/>
        <v>0</v>
      </c>
      <c r="EQ31" s="38">
        <f t="shared" si="102"/>
        <v>0</v>
      </c>
      <c r="ER31" s="38">
        <f t="shared" si="102"/>
        <v>0</v>
      </c>
      <c r="ES31" s="38">
        <f t="shared" si="102"/>
        <v>0</v>
      </c>
      <c r="ET31" s="38">
        <f t="shared" si="102"/>
        <v>0</v>
      </c>
      <c r="EU31" s="38">
        <f t="shared" si="103"/>
        <v>0</v>
      </c>
      <c r="EV31" s="38">
        <f t="shared" si="103"/>
        <v>0</v>
      </c>
      <c r="EW31" s="38">
        <f t="shared" si="103"/>
        <v>0</v>
      </c>
      <c r="EX31" s="38">
        <f t="shared" si="103"/>
        <v>0</v>
      </c>
      <c r="EY31" s="38">
        <f t="shared" si="103"/>
        <v>0</v>
      </c>
      <c r="EZ31" s="38">
        <f t="shared" si="103"/>
        <v>0</v>
      </c>
      <c r="FA31" s="38">
        <f t="shared" si="103"/>
        <v>0</v>
      </c>
      <c r="FB31" s="38">
        <f t="shared" si="103"/>
        <v>0</v>
      </c>
      <c r="FC31" s="38">
        <f t="shared" si="103"/>
        <v>0</v>
      </c>
      <c r="FD31" s="38">
        <f t="shared" si="103"/>
        <v>0</v>
      </c>
      <c r="FE31" s="38">
        <f t="shared" si="104"/>
        <v>0</v>
      </c>
      <c r="FF31" s="38">
        <f t="shared" si="104"/>
        <v>0</v>
      </c>
      <c r="FG31" s="38">
        <f t="shared" si="104"/>
        <v>0</v>
      </c>
      <c r="FH31" s="38">
        <f t="shared" si="104"/>
        <v>0</v>
      </c>
      <c r="FI31" s="38">
        <f t="shared" si="104"/>
        <v>0</v>
      </c>
      <c r="FJ31" s="38">
        <f t="shared" si="104"/>
        <v>0</v>
      </c>
      <c r="FK31" s="38">
        <f t="shared" si="104"/>
        <v>0</v>
      </c>
      <c r="FL31" s="38">
        <f t="shared" si="104"/>
        <v>0</v>
      </c>
      <c r="FM31" s="38">
        <f t="shared" si="104"/>
        <v>0</v>
      </c>
      <c r="FN31" s="38">
        <f t="shared" si="104"/>
        <v>0</v>
      </c>
      <c r="FO31" s="38">
        <f t="shared" si="105"/>
        <v>0</v>
      </c>
      <c r="FP31" s="38">
        <f t="shared" si="105"/>
        <v>0</v>
      </c>
      <c r="FQ31" s="38">
        <f t="shared" si="105"/>
        <v>0</v>
      </c>
      <c r="FR31" s="38">
        <f t="shared" si="105"/>
        <v>0</v>
      </c>
      <c r="FS31" s="38">
        <f t="shared" si="105"/>
        <v>0</v>
      </c>
      <c r="FT31" s="38">
        <f t="shared" si="105"/>
        <v>0</v>
      </c>
      <c r="FU31" s="38">
        <f t="shared" si="105"/>
        <v>0</v>
      </c>
      <c r="FV31" s="38">
        <f t="shared" si="105"/>
        <v>0</v>
      </c>
      <c r="FW31" s="38">
        <f t="shared" si="105"/>
        <v>0</v>
      </c>
      <c r="FX31" s="38">
        <f t="shared" si="105"/>
        <v>0</v>
      </c>
      <c r="FY31" s="38">
        <f t="shared" si="106"/>
        <v>0</v>
      </c>
      <c r="FZ31" s="38">
        <f t="shared" si="106"/>
        <v>0</v>
      </c>
      <c r="GA31" s="38">
        <f t="shared" si="106"/>
        <v>0</v>
      </c>
      <c r="GB31" s="38">
        <f t="shared" si="106"/>
        <v>0</v>
      </c>
      <c r="GC31" s="38">
        <f t="shared" si="106"/>
        <v>0</v>
      </c>
      <c r="GD31" s="38">
        <f t="shared" si="106"/>
        <v>0</v>
      </c>
      <c r="GE31" s="38">
        <f t="shared" si="106"/>
        <v>0</v>
      </c>
      <c r="GF31" s="38">
        <f t="shared" si="106"/>
        <v>0</v>
      </c>
      <c r="GG31" s="38">
        <f t="shared" si="106"/>
        <v>0</v>
      </c>
      <c r="GH31" s="38">
        <f t="shared" si="106"/>
        <v>0</v>
      </c>
      <c r="GI31" s="38">
        <f t="shared" si="107"/>
        <v>0</v>
      </c>
      <c r="GJ31" s="38">
        <f t="shared" si="107"/>
        <v>0</v>
      </c>
      <c r="GK31" s="38">
        <f t="shared" si="107"/>
        <v>0</v>
      </c>
      <c r="GL31" s="38">
        <f t="shared" si="107"/>
        <v>0</v>
      </c>
      <c r="GM31" s="38">
        <f t="shared" si="107"/>
        <v>0</v>
      </c>
      <c r="GN31" s="38">
        <f t="shared" si="107"/>
        <v>0</v>
      </c>
      <c r="GO31" s="38">
        <f t="shared" si="107"/>
        <v>0</v>
      </c>
      <c r="GP31" s="38">
        <f t="shared" si="107"/>
        <v>0</v>
      </c>
      <c r="GQ31" s="38">
        <f t="shared" si="107"/>
        <v>0</v>
      </c>
      <c r="GR31" s="38">
        <f t="shared" si="107"/>
        <v>0</v>
      </c>
      <c r="GS31" s="38">
        <f t="shared" si="108"/>
        <v>0</v>
      </c>
      <c r="GT31" s="38">
        <f t="shared" si="108"/>
        <v>0</v>
      </c>
      <c r="GU31" s="38">
        <f t="shared" si="108"/>
        <v>0</v>
      </c>
      <c r="GV31" s="38">
        <f t="shared" si="108"/>
        <v>0</v>
      </c>
      <c r="GW31" s="38">
        <f t="shared" si="108"/>
        <v>0</v>
      </c>
      <c r="GX31" s="38">
        <f t="shared" si="108"/>
        <v>0</v>
      </c>
      <c r="GY31" s="38">
        <f t="shared" si="108"/>
        <v>0</v>
      </c>
      <c r="GZ31" s="38">
        <f t="shared" si="108"/>
        <v>0</v>
      </c>
      <c r="HA31" s="38">
        <f t="shared" si="108"/>
        <v>0</v>
      </c>
      <c r="HB31" s="38">
        <f t="shared" si="108"/>
        <v>0</v>
      </c>
      <c r="HC31" s="38">
        <f t="shared" si="109"/>
        <v>0</v>
      </c>
      <c r="HD31" s="38">
        <f t="shared" si="109"/>
        <v>0</v>
      </c>
      <c r="HE31" s="38">
        <f t="shared" si="109"/>
        <v>0</v>
      </c>
      <c r="HF31" s="38">
        <f t="shared" si="109"/>
        <v>0</v>
      </c>
      <c r="HG31" s="38">
        <f t="shared" si="109"/>
        <v>0</v>
      </c>
      <c r="HH31" s="38">
        <f t="shared" si="109"/>
        <v>0</v>
      </c>
      <c r="HI31" s="38">
        <f t="shared" si="109"/>
        <v>0</v>
      </c>
      <c r="HJ31" s="38">
        <f t="shared" si="109"/>
        <v>0</v>
      </c>
      <c r="HK31" s="38">
        <f t="shared" si="109"/>
        <v>0</v>
      </c>
      <c r="HL31" s="38">
        <f t="shared" si="109"/>
        <v>0</v>
      </c>
      <c r="HM31" s="38">
        <f t="shared" si="110"/>
        <v>0</v>
      </c>
      <c r="HN31" s="38">
        <f t="shared" si="110"/>
        <v>0</v>
      </c>
      <c r="HO31" s="38">
        <f t="shared" si="110"/>
        <v>0</v>
      </c>
      <c r="HP31" s="38">
        <f t="shared" si="110"/>
        <v>0</v>
      </c>
      <c r="HQ31" s="38">
        <f t="shared" si="110"/>
        <v>0</v>
      </c>
      <c r="HR31" s="38">
        <f t="shared" si="110"/>
        <v>0</v>
      </c>
      <c r="HS31" s="38">
        <f t="shared" si="110"/>
        <v>0</v>
      </c>
      <c r="HT31" s="38">
        <f t="shared" si="110"/>
        <v>0</v>
      </c>
      <c r="HU31" s="38">
        <f t="shared" si="110"/>
        <v>0</v>
      </c>
      <c r="HV31" s="38">
        <f t="shared" si="110"/>
        <v>0</v>
      </c>
      <c r="HW31" s="38">
        <f t="shared" si="111"/>
        <v>0</v>
      </c>
      <c r="HX31" s="38">
        <f t="shared" si="111"/>
        <v>0</v>
      </c>
      <c r="HY31" s="38">
        <f t="shared" si="111"/>
        <v>0</v>
      </c>
      <c r="HZ31" s="38">
        <f t="shared" si="111"/>
        <v>0</v>
      </c>
      <c r="IA31" s="38">
        <f t="shared" si="111"/>
        <v>0</v>
      </c>
      <c r="IB31" s="38">
        <f t="shared" si="111"/>
        <v>0</v>
      </c>
      <c r="IC31" s="38">
        <f t="shared" si="111"/>
        <v>0</v>
      </c>
      <c r="ID31" s="38">
        <f t="shared" si="111"/>
        <v>0</v>
      </c>
      <c r="IE31" s="38">
        <f t="shared" si="111"/>
        <v>0</v>
      </c>
      <c r="IF31" s="38">
        <f t="shared" si="111"/>
        <v>0</v>
      </c>
      <c r="IG31" s="38">
        <f t="shared" si="112"/>
        <v>0</v>
      </c>
      <c r="IH31" s="38">
        <f t="shared" si="112"/>
        <v>0</v>
      </c>
      <c r="II31" s="38">
        <f t="shared" si="112"/>
        <v>0</v>
      </c>
      <c r="IJ31" s="38">
        <f t="shared" si="112"/>
        <v>0</v>
      </c>
      <c r="IK31" s="38">
        <f t="shared" si="112"/>
        <v>0</v>
      </c>
      <c r="IL31" s="38">
        <f t="shared" si="112"/>
        <v>0</v>
      </c>
      <c r="IM31" s="38">
        <f t="shared" si="112"/>
        <v>0</v>
      </c>
      <c r="IN31" s="38">
        <f t="shared" si="112"/>
        <v>0</v>
      </c>
      <c r="IO31" s="38">
        <f t="shared" si="112"/>
        <v>0</v>
      </c>
      <c r="IP31" s="38">
        <f t="shared" si="112"/>
        <v>0</v>
      </c>
      <c r="IQ31" s="38">
        <f t="shared" si="113"/>
        <v>0</v>
      </c>
      <c r="IR31" s="38">
        <f t="shared" si="113"/>
        <v>0</v>
      </c>
      <c r="IS31" s="38">
        <f t="shared" si="113"/>
        <v>0</v>
      </c>
      <c r="IT31" s="38">
        <f t="shared" si="113"/>
        <v>0</v>
      </c>
      <c r="IU31" s="38">
        <f t="shared" si="113"/>
        <v>0</v>
      </c>
      <c r="IV31" s="38">
        <f t="shared" si="113"/>
        <v>0</v>
      </c>
      <c r="IW31" s="38">
        <f t="shared" si="113"/>
        <v>0</v>
      </c>
      <c r="IX31" s="38">
        <f t="shared" si="113"/>
        <v>0</v>
      </c>
      <c r="IY31" s="38">
        <f t="shared" si="113"/>
        <v>0</v>
      </c>
      <c r="IZ31" s="38">
        <f t="shared" si="113"/>
        <v>0</v>
      </c>
      <c r="JA31" s="38">
        <f t="shared" si="114"/>
        <v>0</v>
      </c>
      <c r="JB31" s="38">
        <f t="shared" si="114"/>
        <v>0</v>
      </c>
      <c r="JC31" s="38">
        <f t="shared" si="114"/>
        <v>0</v>
      </c>
      <c r="JD31" s="38">
        <f t="shared" si="114"/>
        <v>0</v>
      </c>
      <c r="JE31" s="38">
        <f t="shared" si="114"/>
        <v>0</v>
      </c>
      <c r="JF31" s="38">
        <f t="shared" si="114"/>
        <v>0</v>
      </c>
      <c r="JG31" s="38">
        <f t="shared" si="114"/>
        <v>0</v>
      </c>
      <c r="JH31" s="38">
        <f t="shared" si="114"/>
        <v>0</v>
      </c>
      <c r="JI31" s="38">
        <f t="shared" si="114"/>
        <v>0</v>
      </c>
      <c r="JJ31" s="38">
        <f t="shared" si="114"/>
        <v>0</v>
      </c>
      <c r="JK31" s="38">
        <f t="shared" si="115"/>
        <v>0</v>
      </c>
      <c r="JL31" s="38">
        <f t="shared" si="115"/>
        <v>0</v>
      </c>
      <c r="JM31" s="38">
        <f t="shared" si="115"/>
        <v>0</v>
      </c>
      <c r="JN31" s="38">
        <f t="shared" si="115"/>
        <v>0</v>
      </c>
      <c r="JO31" s="38">
        <f t="shared" si="115"/>
        <v>0</v>
      </c>
      <c r="JP31" s="38">
        <f t="shared" si="115"/>
        <v>0</v>
      </c>
      <c r="JQ31" s="38">
        <f t="shared" si="115"/>
        <v>0</v>
      </c>
      <c r="JR31" s="38">
        <f t="shared" si="115"/>
        <v>0</v>
      </c>
      <c r="JS31" s="38">
        <f t="shared" si="115"/>
        <v>0</v>
      </c>
      <c r="JT31" s="38">
        <f t="shared" si="115"/>
        <v>0</v>
      </c>
      <c r="JU31" s="38">
        <f t="shared" si="116"/>
        <v>0</v>
      </c>
      <c r="JV31" s="38">
        <f t="shared" si="116"/>
        <v>0</v>
      </c>
      <c r="JW31" s="38">
        <f t="shared" si="116"/>
        <v>0</v>
      </c>
      <c r="JX31" s="38">
        <f t="shared" si="116"/>
        <v>0</v>
      </c>
      <c r="JY31" s="38">
        <f t="shared" si="116"/>
        <v>0</v>
      </c>
      <c r="JZ31" s="38">
        <f t="shared" si="116"/>
        <v>0</v>
      </c>
      <c r="KA31" s="38">
        <f t="shared" si="116"/>
        <v>0</v>
      </c>
      <c r="KB31" s="38">
        <f t="shared" si="116"/>
        <v>0</v>
      </c>
      <c r="KC31" s="38">
        <f t="shared" si="116"/>
        <v>0</v>
      </c>
      <c r="KD31" s="38">
        <f t="shared" si="116"/>
        <v>0</v>
      </c>
      <c r="KE31" s="38">
        <f t="shared" si="117"/>
        <v>0</v>
      </c>
      <c r="KF31" s="38">
        <f t="shared" si="117"/>
        <v>0</v>
      </c>
      <c r="KG31" s="38">
        <f t="shared" si="117"/>
        <v>0</v>
      </c>
      <c r="KH31" s="38">
        <f t="shared" si="117"/>
        <v>0</v>
      </c>
      <c r="KI31" s="38">
        <f t="shared" si="117"/>
        <v>0</v>
      </c>
      <c r="KJ31" s="38">
        <f t="shared" si="117"/>
        <v>0</v>
      </c>
      <c r="KK31" s="38">
        <f t="shared" si="117"/>
        <v>0</v>
      </c>
      <c r="KL31" s="38">
        <f t="shared" si="117"/>
        <v>0</v>
      </c>
      <c r="KM31" s="38">
        <f t="shared" si="117"/>
        <v>0</v>
      </c>
      <c r="KN31" s="38">
        <f t="shared" si="117"/>
        <v>0</v>
      </c>
      <c r="KO31" s="38">
        <f t="shared" si="118"/>
        <v>0</v>
      </c>
      <c r="KP31" s="38">
        <f t="shared" si="118"/>
        <v>0</v>
      </c>
      <c r="KQ31" s="38">
        <f t="shared" si="118"/>
        <v>0</v>
      </c>
      <c r="KR31" s="38">
        <f t="shared" si="118"/>
        <v>0</v>
      </c>
      <c r="KS31" s="38">
        <f t="shared" si="118"/>
        <v>0</v>
      </c>
      <c r="KT31" s="38">
        <f t="shared" si="118"/>
        <v>0</v>
      </c>
      <c r="KU31" s="38">
        <f t="shared" si="118"/>
        <v>0</v>
      </c>
      <c r="KV31" s="38">
        <f t="shared" si="118"/>
        <v>0</v>
      </c>
      <c r="KW31" s="38">
        <f t="shared" si="118"/>
        <v>0</v>
      </c>
      <c r="KX31" s="38">
        <f t="shared" si="118"/>
        <v>0</v>
      </c>
      <c r="KY31" s="38">
        <f t="shared" si="119"/>
        <v>0</v>
      </c>
      <c r="KZ31" s="38">
        <f t="shared" si="119"/>
        <v>0</v>
      </c>
      <c r="LA31" s="38">
        <f t="shared" si="119"/>
        <v>0</v>
      </c>
      <c r="LB31" s="38">
        <f t="shared" si="119"/>
        <v>0</v>
      </c>
      <c r="LC31" s="38">
        <f t="shared" si="119"/>
        <v>0</v>
      </c>
      <c r="LD31" s="38">
        <f t="shared" si="119"/>
        <v>0</v>
      </c>
      <c r="LE31" s="38">
        <f t="shared" si="119"/>
        <v>0</v>
      </c>
      <c r="LF31" s="38">
        <f t="shared" si="119"/>
        <v>0</v>
      </c>
      <c r="LG31" s="38">
        <f t="shared" si="119"/>
        <v>0</v>
      </c>
      <c r="LH31" s="38">
        <f t="shared" si="119"/>
        <v>0</v>
      </c>
      <c r="LI31" s="38">
        <f t="shared" si="120"/>
        <v>0</v>
      </c>
      <c r="LJ31" s="38">
        <f t="shared" si="120"/>
        <v>0</v>
      </c>
      <c r="LK31" s="38">
        <f t="shared" si="120"/>
        <v>0</v>
      </c>
      <c r="LL31" s="38">
        <f t="shared" si="120"/>
        <v>0</v>
      </c>
      <c r="LM31" s="38">
        <f t="shared" si="120"/>
        <v>0</v>
      </c>
      <c r="LN31" s="38">
        <f t="shared" si="120"/>
        <v>0</v>
      </c>
      <c r="LO31" s="38">
        <f t="shared" si="120"/>
        <v>0</v>
      </c>
      <c r="LP31" s="38">
        <f t="shared" si="120"/>
        <v>0</v>
      </c>
      <c r="LQ31" s="38">
        <f t="shared" si="120"/>
        <v>0</v>
      </c>
      <c r="LR31" s="38">
        <f t="shared" si="120"/>
        <v>0</v>
      </c>
      <c r="LS31" s="38">
        <f t="shared" si="121"/>
        <v>0</v>
      </c>
      <c r="LT31" s="38">
        <f t="shared" si="121"/>
        <v>0</v>
      </c>
      <c r="LU31" s="38">
        <f t="shared" si="121"/>
        <v>0</v>
      </c>
      <c r="LV31" s="38">
        <f t="shared" si="121"/>
        <v>0</v>
      </c>
      <c r="LW31" s="38">
        <f t="shared" si="121"/>
        <v>0</v>
      </c>
      <c r="LX31" s="38">
        <f t="shared" si="121"/>
        <v>0</v>
      </c>
      <c r="LY31" s="38">
        <f t="shared" si="121"/>
        <v>0</v>
      </c>
      <c r="LZ31" s="38">
        <f t="shared" si="121"/>
        <v>0</v>
      </c>
      <c r="MA31" s="38">
        <f t="shared" si="121"/>
        <v>0</v>
      </c>
      <c r="MB31" s="38">
        <f t="shared" si="121"/>
        <v>0</v>
      </c>
      <c r="MC31" s="38">
        <f t="shared" si="122"/>
        <v>0</v>
      </c>
      <c r="MD31" s="38">
        <f t="shared" si="122"/>
        <v>0</v>
      </c>
      <c r="ME31" s="38">
        <f t="shared" si="122"/>
        <v>0</v>
      </c>
      <c r="MF31" s="38">
        <f t="shared" si="122"/>
        <v>0</v>
      </c>
      <c r="MG31" s="38">
        <f t="shared" si="122"/>
        <v>0</v>
      </c>
      <c r="MH31" s="38">
        <f t="shared" si="122"/>
        <v>0</v>
      </c>
      <c r="MI31" s="38">
        <f t="shared" si="122"/>
        <v>0</v>
      </c>
      <c r="MJ31" s="38">
        <f t="shared" si="122"/>
        <v>0</v>
      </c>
      <c r="MK31" s="38">
        <f t="shared" si="122"/>
        <v>0</v>
      </c>
      <c r="ML31" s="38">
        <f t="shared" si="122"/>
        <v>0</v>
      </c>
      <c r="MM31" s="38">
        <f t="shared" si="123"/>
        <v>0</v>
      </c>
      <c r="MN31" s="38">
        <f t="shared" si="123"/>
        <v>0</v>
      </c>
      <c r="MO31" s="38">
        <f t="shared" si="123"/>
        <v>0</v>
      </c>
      <c r="MP31" s="38">
        <f t="shared" si="123"/>
        <v>0</v>
      </c>
      <c r="MQ31" s="38">
        <f t="shared" si="123"/>
        <v>0</v>
      </c>
      <c r="MR31" s="38">
        <f t="shared" si="123"/>
        <v>0</v>
      </c>
      <c r="MS31" s="38">
        <f t="shared" si="123"/>
        <v>0</v>
      </c>
      <c r="MT31" s="38">
        <f t="shared" si="123"/>
        <v>0</v>
      </c>
      <c r="MU31" s="38">
        <f t="shared" si="123"/>
        <v>0</v>
      </c>
      <c r="MV31" s="38">
        <f t="shared" si="123"/>
        <v>0</v>
      </c>
      <c r="MW31" s="38">
        <f t="shared" si="124"/>
        <v>0</v>
      </c>
      <c r="MX31" s="38">
        <f t="shared" si="124"/>
        <v>0</v>
      </c>
      <c r="MY31" s="38">
        <f t="shared" si="124"/>
        <v>0</v>
      </c>
      <c r="MZ31" s="38">
        <f t="shared" si="124"/>
        <v>0</v>
      </c>
      <c r="NA31" s="38">
        <f t="shared" si="124"/>
        <v>0</v>
      </c>
      <c r="NB31" s="38">
        <f t="shared" si="124"/>
        <v>0</v>
      </c>
      <c r="NC31" s="38">
        <f t="shared" si="124"/>
        <v>0</v>
      </c>
      <c r="ND31" s="38">
        <f t="shared" si="124"/>
        <v>0</v>
      </c>
      <c r="NE31" s="38">
        <f t="shared" si="124"/>
        <v>0</v>
      </c>
      <c r="NF31" s="38">
        <f t="shared" si="124"/>
        <v>0</v>
      </c>
      <c r="NG31" s="38">
        <f t="shared" si="125"/>
        <v>0</v>
      </c>
      <c r="NH31" s="38">
        <f t="shared" si="125"/>
        <v>0</v>
      </c>
      <c r="NI31" s="38">
        <f t="shared" si="125"/>
        <v>0</v>
      </c>
      <c r="NJ31" s="38">
        <f t="shared" si="125"/>
        <v>0</v>
      </c>
      <c r="NK31" s="38">
        <f t="shared" si="125"/>
        <v>0</v>
      </c>
      <c r="NL31" s="38">
        <f t="shared" si="125"/>
        <v>0</v>
      </c>
      <c r="NM31" s="38">
        <f t="shared" si="125"/>
        <v>0</v>
      </c>
      <c r="NN31" s="38">
        <f t="shared" si="125"/>
        <v>0</v>
      </c>
      <c r="NO31" s="38">
        <f t="shared" si="125"/>
        <v>0</v>
      </c>
      <c r="NP31" s="38">
        <f t="shared" si="125"/>
        <v>0</v>
      </c>
      <c r="NQ31" s="38">
        <f t="shared" si="126"/>
        <v>0</v>
      </c>
      <c r="NR31" s="38">
        <f t="shared" si="126"/>
        <v>0</v>
      </c>
      <c r="NS31" s="38">
        <f t="shared" si="126"/>
        <v>0</v>
      </c>
      <c r="NT31" s="38">
        <f t="shared" si="126"/>
        <v>0</v>
      </c>
      <c r="NU31" s="38">
        <f t="shared" si="126"/>
        <v>0</v>
      </c>
      <c r="NV31" s="38">
        <f t="shared" si="126"/>
        <v>0</v>
      </c>
      <c r="NW31" s="38">
        <f t="shared" si="126"/>
        <v>0</v>
      </c>
      <c r="NX31" s="38">
        <f t="shared" si="126"/>
        <v>0</v>
      </c>
      <c r="NY31" s="38">
        <f t="shared" si="126"/>
        <v>0</v>
      </c>
      <c r="NZ31" s="38">
        <f t="shared" si="126"/>
        <v>0</v>
      </c>
      <c r="OA31" s="38">
        <f t="shared" si="127"/>
        <v>0</v>
      </c>
      <c r="OB31" s="38">
        <f t="shared" si="127"/>
        <v>0</v>
      </c>
      <c r="OC31" s="38">
        <f t="shared" si="127"/>
        <v>0</v>
      </c>
      <c r="OD31" s="38">
        <f t="shared" si="127"/>
        <v>0</v>
      </c>
      <c r="OE31" s="38">
        <f t="shared" si="127"/>
        <v>0</v>
      </c>
      <c r="OF31" s="38">
        <f t="shared" si="127"/>
        <v>0</v>
      </c>
      <c r="OG31" s="38">
        <f t="shared" si="127"/>
        <v>0</v>
      </c>
      <c r="OH31" s="38">
        <f t="shared" si="127"/>
        <v>0</v>
      </c>
      <c r="OI31" s="38">
        <f t="shared" si="127"/>
        <v>0</v>
      </c>
      <c r="OJ31" s="38">
        <f t="shared" si="127"/>
        <v>0</v>
      </c>
      <c r="OK31" s="38">
        <f t="shared" si="128"/>
        <v>0</v>
      </c>
      <c r="OL31" s="38">
        <f t="shared" si="128"/>
        <v>0</v>
      </c>
      <c r="OM31" s="38">
        <f t="shared" si="128"/>
        <v>0</v>
      </c>
      <c r="ON31" s="38">
        <f t="shared" si="128"/>
        <v>0</v>
      </c>
      <c r="OO31" s="38">
        <f t="shared" si="128"/>
        <v>0</v>
      </c>
      <c r="OP31" s="38">
        <f t="shared" si="128"/>
        <v>0</v>
      </c>
      <c r="OQ31" s="38">
        <f t="shared" si="128"/>
        <v>0</v>
      </c>
      <c r="OR31" s="38">
        <f t="shared" si="128"/>
        <v>0</v>
      </c>
      <c r="OS31" s="38">
        <f t="shared" si="128"/>
        <v>0</v>
      </c>
      <c r="OT31" s="38">
        <f t="shared" si="128"/>
        <v>0</v>
      </c>
      <c r="OU31" s="38">
        <f t="shared" si="129"/>
        <v>0</v>
      </c>
      <c r="OV31" s="38">
        <f t="shared" si="129"/>
        <v>0</v>
      </c>
      <c r="OW31" s="38">
        <f t="shared" si="129"/>
        <v>0</v>
      </c>
      <c r="OX31" s="38">
        <f t="shared" si="129"/>
        <v>0</v>
      </c>
      <c r="OY31" s="38">
        <f t="shared" si="129"/>
        <v>0</v>
      </c>
      <c r="OZ31" s="38">
        <f t="shared" si="129"/>
        <v>0</v>
      </c>
      <c r="PA31" s="38">
        <f t="shared" si="129"/>
        <v>0</v>
      </c>
      <c r="PB31" s="38">
        <f t="shared" si="129"/>
        <v>0</v>
      </c>
      <c r="PC31" s="38">
        <f t="shared" si="129"/>
        <v>0</v>
      </c>
      <c r="PD31" s="38">
        <f t="shared" si="129"/>
        <v>0</v>
      </c>
      <c r="PE31" s="38">
        <f t="shared" si="130"/>
        <v>0</v>
      </c>
      <c r="PF31" s="38">
        <f t="shared" si="130"/>
        <v>0</v>
      </c>
      <c r="PG31" s="38">
        <f t="shared" si="130"/>
        <v>0</v>
      </c>
      <c r="PH31" s="38">
        <f t="shared" si="130"/>
        <v>0</v>
      </c>
      <c r="PI31" s="38">
        <f t="shared" si="130"/>
        <v>0</v>
      </c>
      <c r="PJ31" s="38">
        <f t="shared" si="130"/>
        <v>0</v>
      </c>
      <c r="PK31" s="38">
        <f t="shared" si="130"/>
        <v>0</v>
      </c>
      <c r="PL31" s="38">
        <f t="shared" si="130"/>
        <v>0</v>
      </c>
      <c r="PM31" s="38">
        <f t="shared" si="130"/>
        <v>0</v>
      </c>
      <c r="PN31" s="38">
        <f t="shared" si="130"/>
        <v>0</v>
      </c>
      <c r="PO31" s="38">
        <f t="shared" si="131"/>
        <v>0</v>
      </c>
      <c r="PP31" s="38">
        <f t="shared" si="131"/>
        <v>0</v>
      </c>
      <c r="PQ31" s="38">
        <f t="shared" si="131"/>
        <v>0</v>
      </c>
      <c r="PR31" s="38">
        <f t="shared" si="131"/>
        <v>0</v>
      </c>
      <c r="PS31" s="38">
        <f t="shared" si="131"/>
        <v>0</v>
      </c>
      <c r="PT31" s="38">
        <f t="shared" si="131"/>
        <v>0</v>
      </c>
      <c r="PU31" s="38">
        <f t="shared" si="131"/>
        <v>0</v>
      </c>
      <c r="PV31" s="38">
        <f t="shared" si="131"/>
        <v>0</v>
      </c>
      <c r="PW31" s="38">
        <f t="shared" si="131"/>
        <v>0</v>
      </c>
      <c r="PX31" s="38">
        <f t="shared" si="131"/>
        <v>0</v>
      </c>
      <c r="PY31" s="38">
        <f t="shared" si="132"/>
        <v>0</v>
      </c>
      <c r="PZ31" s="38">
        <f t="shared" si="132"/>
        <v>0</v>
      </c>
      <c r="QA31" s="38">
        <f t="shared" si="132"/>
        <v>0</v>
      </c>
      <c r="QB31" s="38">
        <f t="shared" si="132"/>
        <v>0</v>
      </c>
      <c r="QC31" s="38">
        <f t="shared" si="132"/>
        <v>0</v>
      </c>
      <c r="QD31" s="38">
        <f t="shared" si="132"/>
        <v>0</v>
      </c>
      <c r="QE31" s="38">
        <f t="shared" si="132"/>
        <v>0</v>
      </c>
      <c r="QF31" s="38">
        <f t="shared" si="132"/>
        <v>0</v>
      </c>
      <c r="QG31" s="38">
        <f t="shared" si="132"/>
        <v>0</v>
      </c>
      <c r="QH31" s="38">
        <f t="shared" si="132"/>
        <v>0</v>
      </c>
      <c r="QI31" s="38">
        <f t="shared" si="133"/>
        <v>0</v>
      </c>
      <c r="QJ31" s="38">
        <f t="shared" si="133"/>
        <v>0</v>
      </c>
      <c r="QK31" s="38">
        <f t="shared" si="133"/>
        <v>0</v>
      </c>
      <c r="QL31" s="38">
        <f t="shared" si="133"/>
        <v>0</v>
      </c>
      <c r="QM31" s="38">
        <f t="shared" si="133"/>
        <v>0</v>
      </c>
      <c r="QN31" s="38">
        <f t="shared" si="133"/>
        <v>0</v>
      </c>
      <c r="QO31" s="38">
        <f t="shared" si="133"/>
        <v>0</v>
      </c>
      <c r="QP31" s="38">
        <f t="shared" si="133"/>
        <v>0</v>
      </c>
      <c r="QQ31" s="38">
        <f t="shared" si="133"/>
        <v>0</v>
      </c>
      <c r="QR31" s="38">
        <f t="shared" si="133"/>
        <v>0</v>
      </c>
      <c r="QS31" s="38">
        <f t="shared" si="134"/>
        <v>0</v>
      </c>
      <c r="QT31" s="38">
        <f t="shared" si="134"/>
        <v>0</v>
      </c>
      <c r="QU31" s="38">
        <f t="shared" si="134"/>
        <v>0</v>
      </c>
      <c r="QV31" s="38">
        <f t="shared" si="134"/>
        <v>0</v>
      </c>
      <c r="QW31" s="38">
        <f t="shared" si="134"/>
        <v>0</v>
      </c>
      <c r="QX31" s="38">
        <f t="shared" si="134"/>
        <v>0</v>
      </c>
      <c r="QY31" s="38">
        <f t="shared" si="134"/>
        <v>0</v>
      </c>
      <c r="QZ31" s="38">
        <f t="shared" si="134"/>
        <v>0</v>
      </c>
      <c r="RA31" s="38">
        <f t="shared" si="134"/>
        <v>0</v>
      </c>
      <c r="RB31" s="38">
        <f t="shared" si="134"/>
        <v>0</v>
      </c>
      <c r="RC31" s="38">
        <f t="shared" si="135"/>
        <v>0</v>
      </c>
      <c r="RD31" s="38">
        <f t="shared" si="135"/>
        <v>0</v>
      </c>
      <c r="RE31" s="38">
        <f t="shared" si="135"/>
        <v>0</v>
      </c>
      <c r="RF31" s="38">
        <f t="shared" si="135"/>
        <v>0</v>
      </c>
      <c r="RG31" s="38">
        <f t="shared" si="135"/>
        <v>0</v>
      </c>
      <c r="RH31" s="38">
        <f t="shared" si="135"/>
        <v>0</v>
      </c>
      <c r="RI31" s="38">
        <f t="shared" si="135"/>
        <v>0</v>
      </c>
      <c r="RJ31" s="38">
        <f t="shared" si="135"/>
        <v>0</v>
      </c>
      <c r="RK31" s="38">
        <f t="shared" si="135"/>
        <v>0</v>
      </c>
      <c r="RL31" s="38">
        <f t="shared" si="135"/>
        <v>0</v>
      </c>
      <c r="RM31" s="38">
        <f t="shared" si="136"/>
        <v>0</v>
      </c>
      <c r="RN31" s="38">
        <f t="shared" si="136"/>
        <v>0</v>
      </c>
      <c r="RO31" s="38">
        <f t="shared" si="136"/>
        <v>0</v>
      </c>
      <c r="RP31" s="38">
        <f t="shared" si="136"/>
        <v>0</v>
      </c>
      <c r="RQ31" s="38">
        <f t="shared" si="136"/>
        <v>0</v>
      </c>
      <c r="RR31" s="38">
        <f t="shared" si="136"/>
        <v>0</v>
      </c>
      <c r="RS31" s="38">
        <f t="shared" si="136"/>
        <v>0</v>
      </c>
      <c r="RT31" s="38">
        <f t="shared" si="136"/>
        <v>0</v>
      </c>
      <c r="RU31" s="38">
        <f t="shared" si="136"/>
        <v>0</v>
      </c>
      <c r="RV31" s="38">
        <f t="shared" si="136"/>
        <v>0</v>
      </c>
      <c r="RW31" s="38">
        <f t="shared" si="137"/>
        <v>0</v>
      </c>
      <c r="RX31" s="38">
        <f t="shared" si="137"/>
        <v>0</v>
      </c>
      <c r="RY31" s="38">
        <f t="shared" si="137"/>
        <v>0</v>
      </c>
      <c r="RZ31" s="38">
        <f t="shared" si="137"/>
        <v>0</v>
      </c>
      <c r="SA31" s="38">
        <f t="shared" si="137"/>
        <v>0</v>
      </c>
      <c r="SB31" s="38">
        <f t="shared" si="137"/>
        <v>0</v>
      </c>
      <c r="SC31" s="38">
        <f t="shared" si="137"/>
        <v>0</v>
      </c>
      <c r="SD31" s="38">
        <f t="shared" si="137"/>
        <v>0</v>
      </c>
      <c r="SE31" s="38">
        <f t="shared" si="137"/>
        <v>0</v>
      </c>
      <c r="SF31" s="38">
        <f t="shared" si="137"/>
        <v>0</v>
      </c>
      <c r="SG31" s="38">
        <f t="shared" si="138"/>
        <v>0</v>
      </c>
      <c r="SH31" s="38">
        <f t="shared" si="138"/>
        <v>0</v>
      </c>
      <c r="SI31" s="38">
        <f t="shared" si="138"/>
        <v>0</v>
      </c>
      <c r="SJ31" s="38">
        <f t="shared" si="138"/>
        <v>0</v>
      </c>
      <c r="SK31" s="38">
        <f t="shared" si="138"/>
        <v>0</v>
      </c>
      <c r="SL31" s="38">
        <f t="shared" si="138"/>
        <v>0</v>
      </c>
      <c r="SM31" s="38">
        <f t="shared" si="138"/>
        <v>0</v>
      </c>
      <c r="SN31" s="38">
        <f t="shared" si="138"/>
        <v>0</v>
      </c>
      <c r="SO31" s="38">
        <f t="shared" si="138"/>
        <v>0</v>
      </c>
      <c r="SP31" s="38">
        <f t="shared" si="138"/>
        <v>0</v>
      </c>
      <c r="SQ31" s="38">
        <f t="shared" si="139"/>
        <v>0</v>
      </c>
      <c r="SR31" s="38">
        <f t="shared" si="139"/>
        <v>0</v>
      </c>
      <c r="SS31" s="38">
        <f t="shared" si="139"/>
        <v>0</v>
      </c>
      <c r="ST31" s="38">
        <f t="shared" si="139"/>
        <v>0</v>
      </c>
      <c r="SU31" s="38">
        <f t="shared" si="139"/>
        <v>0</v>
      </c>
      <c r="SV31" s="38">
        <f t="shared" si="139"/>
        <v>0</v>
      </c>
      <c r="SW31" s="38">
        <f t="shared" si="139"/>
        <v>0</v>
      </c>
      <c r="SX31" s="38">
        <f t="shared" si="139"/>
        <v>0</v>
      </c>
      <c r="SY31" s="38">
        <f t="shared" si="139"/>
        <v>0</v>
      </c>
      <c r="SZ31" s="38">
        <f t="shared" si="139"/>
        <v>0</v>
      </c>
      <c r="TA31" s="38">
        <f t="shared" si="140"/>
        <v>0</v>
      </c>
      <c r="TB31" s="38">
        <f t="shared" si="140"/>
        <v>0</v>
      </c>
      <c r="TC31" s="38">
        <f t="shared" si="140"/>
        <v>0</v>
      </c>
      <c r="TD31" s="38">
        <f t="shared" si="140"/>
        <v>0</v>
      </c>
      <c r="TE31" s="38">
        <f t="shared" si="140"/>
        <v>0</v>
      </c>
      <c r="TF31" s="38">
        <f t="shared" si="140"/>
        <v>0</v>
      </c>
      <c r="TG31" s="38">
        <f t="shared" si="140"/>
        <v>0</v>
      </c>
      <c r="TH31" s="38">
        <f t="shared" si="140"/>
        <v>0</v>
      </c>
      <c r="TI31" s="38">
        <f t="shared" si="140"/>
        <v>0</v>
      </c>
      <c r="TJ31" s="38">
        <f t="shared" si="140"/>
        <v>0</v>
      </c>
      <c r="TK31" s="38">
        <f t="shared" si="140"/>
        <v>0</v>
      </c>
      <c r="TL31" s="38">
        <f t="shared" si="140"/>
        <v>0</v>
      </c>
    </row>
    <row r="32" spans="1:532" s="5" customFormat="1" ht="18" customHeight="1" x14ac:dyDescent="0.25">
      <c r="A32" s="87" t="s">
        <v>66</v>
      </c>
      <c r="B32" s="85"/>
      <c r="C32" s="96"/>
      <c r="D32" s="95">
        <v>40</v>
      </c>
      <c r="E32" s="50">
        <f>D32-F32</f>
        <v>0</v>
      </c>
      <c r="F32" s="45">
        <f>NETWORKDAYS.INTL(H32,I32,1,Paramètres!$J$3:$J$143)</f>
        <v>40</v>
      </c>
      <c r="G32" s="76">
        <v>2</v>
      </c>
      <c r="H32" s="77">
        <v>45566</v>
      </c>
      <c r="I32" s="78">
        <v>45623</v>
      </c>
      <c r="J32" s="59"/>
      <c r="K32" s="38">
        <f t="shared" si="89"/>
        <v>0</v>
      </c>
      <c r="L32" s="38">
        <f t="shared" si="89"/>
        <v>0</v>
      </c>
      <c r="M32" s="38">
        <f t="shared" si="89"/>
        <v>0</v>
      </c>
      <c r="N32" s="38">
        <f t="shared" si="89"/>
        <v>0</v>
      </c>
      <c r="O32" s="38">
        <f t="shared" si="89"/>
        <v>0</v>
      </c>
      <c r="P32" s="38">
        <f t="shared" si="89"/>
        <v>0</v>
      </c>
      <c r="Q32" s="38">
        <f t="shared" si="89"/>
        <v>0</v>
      </c>
      <c r="R32" s="38">
        <f t="shared" si="89"/>
        <v>0</v>
      </c>
      <c r="S32" s="38">
        <f t="shared" si="89"/>
        <v>0</v>
      </c>
      <c r="T32" s="38">
        <f t="shared" si="89"/>
        <v>0</v>
      </c>
      <c r="U32" s="38">
        <f t="shared" si="90"/>
        <v>0</v>
      </c>
      <c r="V32" s="38">
        <f t="shared" si="90"/>
        <v>0</v>
      </c>
      <c r="W32" s="38">
        <f t="shared" si="90"/>
        <v>0</v>
      </c>
      <c r="X32" s="38">
        <f t="shared" si="90"/>
        <v>0</v>
      </c>
      <c r="Y32" s="38">
        <f t="shared" si="90"/>
        <v>0</v>
      </c>
      <c r="Z32" s="38">
        <f t="shared" si="90"/>
        <v>0</v>
      </c>
      <c r="AA32" s="38">
        <f t="shared" si="90"/>
        <v>0</v>
      </c>
      <c r="AB32" s="38">
        <f t="shared" si="90"/>
        <v>0</v>
      </c>
      <c r="AC32" s="38">
        <f t="shared" si="90"/>
        <v>0</v>
      </c>
      <c r="AD32" s="38">
        <f t="shared" si="90"/>
        <v>0</v>
      </c>
      <c r="AE32" s="38">
        <f t="shared" si="91"/>
        <v>0</v>
      </c>
      <c r="AF32" s="38">
        <f t="shared" si="91"/>
        <v>0</v>
      </c>
      <c r="AG32" s="38">
        <f t="shared" si="91"/>
        <v>0</v>
      </c>
      <c r="AH32" s="38">
        <f t="shared" si="91"/>
        <v>0</v>
      </c>
      <c r="AI32" s="38">
        <f t="shared" si="91"/>
        <v>0</v>
      </c>
      <c r="AJ32" s="38">
        <f t="shared" si="91"/>
        <v>0</v>
      </c>
      <c r="AK32" s="38">
        <f t="shared" si="91"/>
        <v>0</v>
      </c>
      <c r="AL32" s="38">
        <f t="shared" si="91"/>
        <v>0</v>
      </c>
      <c r="AM32" s="38">
        <f t="shared" si="91"/>
        <v>0</v>
      </c>
      <c r="AN32" s="38">
        <f t="shared" si="91"/>
        <v>0</v>
      </c>
      <c r="AO32" s="38">
        <f t="shared" si="92"/>
        <v>0</v>
      </c>
      <c r="AP32" s="38">
        <f t="shared" si="92"/>
        <v>0</v>
      </c>
      <c r="AQ32" s="38">
        <f t="shared" si="92"/>
        <v>0</v>
      </c>
      <c r="AR32" s="38">
        <f t="shared" si="92"/>
        <v>0</v>
      </c>
      <c r="AS32" s="38">
        <f t="shared" si="92"/>
        <v>0</v>
      </c>
      <c r="AT32" s="38">
        <f t="shared" si="92"/>
        <v>0</v>
      </c>
      <c r="AU32" s="38">
        <f t="shared" si="92"/>
        <v>0</v>
      </c>
      <c r="AV32" s="38">
        <f t="shared" si="92"/>
        <v>0</v>
      </c>
      <c r="AW32" s="38">
        <f t="shared" si="92"/>
        <v>0</v>
      </c>
      <c r="AX32" s="38">
        <f t="shared" si="92"/>
        <v>0</v>
      </c>
      <c r="AY32" s="38">
        <f t="shared" si="93"/>
        <v>0</v>
      </c>
      <c r="AZ32" s="38">
        <f t="shared" si="93"/>
        <v>0</v>
      </c>
      <c r="BA32" s="38">
        <f t="shared" si="93"/>
        <v>0</v>
      </c>
      <c r="BB32" s="38">
        <f t="shared" si="93"/>
        <v>0</v>
      </c>
      <c r="BC32" s="38">
        <f t="shared" si="93"/>
        <v>0</v>
      </c>
      <c r="BD32" s="38">
        <f t="shared" si="93"/>
        <v>0</v>
      </c>
      <c r="BE32" s="38">
        <f t="shared" si="93"/>
        <v>0</v>
      </c>
      <c r="BF32" s="38">
        <f t="shared" si="93"/>
        <v>0</v>
      </c>
      <c r="BG32" s="38">
        <f t="shared" si="93"/>
        <v>0</v>
      </c>
      <c r="BH32" s="38">
        <f t="shared" si="93"/>
        <v>0</v>
      </c>
      <c r="BI32" s="38">
        <f t="shared" si="94"/>
        <v>0</v>
      </c>
      <c r="BJ32" s="38">
        <f t="shared" si="94"/>
        <v>0</v>
      </c>
      <c r="BK32" s="38">
        <f t="shared" si="94"/>
        <v>0</v>
      </c>
      <c r="BL32" s="38">
        <f t="shared" si="94"/>
        <v>0</v>
      </c>
      <c r="BM32" s="38">
        <f t="shared" si="94"/>
        <v>0</v>
      </c>
      <c r="BN32" s="38">
        <f t="shared" si="94"/>
        <v>0</v>
      </c>
      <c r="BO32" s="38">
        <f t="shared" si="94"/>
        <v>0</v>
      </c>
      <c r="BP32" s="38">
        <f t="shared" si="94"/>
        <v>0</v>
      </c>
      <c r="BQ32" s="38">
        <f t="shared" si="94"/>
        <v>0</v>
      </c>
      <c r="BR32" s="38">
        <f t="shared" si="94"/>
        <v>0</v>
      </c>
      <c r="BS32" s="38">
        <f t="shared" si="95"/>
        <v>0</v>
      </c>
      <c r="BT32" s="38">
        <f t="shared" si="95"/>
        <v>0</v>
      </c>
      <c r="BU32" s="38">
        <f t="shared" si="95"/>
        <v>0</v>
      </c>
      <c r="BV32" s="38">
        <f t="shared" si="95"/>
        <v>0</v>
      </c>
      <c r="BW32" s="38">
        <f t="shared" si="95"/>
        <v>0</v>
      </c>
      <c r="BX32" s="38">
        <f t="shared" si="95"/>
        <v>0</v>
      </c>
      <c r="BY32" s="38">
        <f t="shared" si="95"/>
        <v>0</v>
      </c>
      <c r="BZ32" s="38">
        <f t="shared" si="95"/>
        <v>0</v>
      </c>
      <c r="CA32" s="38">
        <f t="shared" si="95"/>
        <v>0</v>
      </c>
      <c r="CB32" s="38">
        <f t="shared" si="95"/>
        <v>0</v>
      </c>
      <c r="CC32" s="38">
        <f t="shared" si="96"/>
        <v>0</v>
      </c>
      <c r="CD32" s="38">
        <f t="shared" si="96"/>
        <v>0</v>
      </c>
      <c r="CE32" s="38">
        <f t="shared" si="96"/>
        <v>0</v>
      </c>
      <c r="CF32" s="38">
        <f t="shared" si="96"/>
        <v>0</v>
      </c>
      <c r="CG32" s="38">
        <f t="shared" si="96"/>
        <v>0</v>
      </c>
      <c r="CH32" s="38">
        <f t="shared" si="96"/>
        <v>0</v>
      </c>
      <c r="CI32" s="38">
        <f t="shared" si="96"/>
        <v>0</v>
      </c>
      <c r="CJ32" s="38">
        <f t="shared" si="96"/>
        <v>0</v>
      </c>
      <c r="CK32" s="38">
        <f t="shared" si="96"/>
        <v>0</v>
      </c>
      <c r="CL32" s="38">
        <f t="shared" si="96"/>
        <v>0</v>
      </c>
      <c r="CM32" s="38">
        <f t="shared" si="97"/>
        <v>0</v>
      </c>
      <c r="CN32" s="38">
        <f t="shared" si="97"/>
        <v>0</v>
      </c>
      <c r="CO32" s="38">
        <f t="shared" si="97"/>
        <v>0</v>
      </c>
      <c r="CP32" s="38">
        <f t="shared" si="97"/>
        <v>0</v>
      </c>
      <c r="CQ32" s="38">
        <f t="shared" si="97"/>
        <v>0</v>
      </c>
      <c r="CR32" s="38">
        <f t="shared" si="97"/>
        <v>2</v>
      </c>
      <c r="CS32" s="38">
        <f t="shared" si="97"/>
        <v>2</v>
      </c>
      <c r="CT32" s="38">
        <f t="shared" si="97"/>
        <v>2</v>
      </c>
      <c r="CU32" s="38">
        <f t="shared" si="97"/>
        <v>2</v>
      </c>
      <c r="CV32" s="38">
        <f t="shared" si="97"/>
        <v>2</v>
      </c>
      <c r="CW32" s="38">
        <f t="shared" si="98"/>
        <v>2</v>
      </c>
      <c r="CX32" s="38">
        <f t="shared" si="98"/>
        <v>2</v>
      </c>
      <c r="CY32" s="38">
        <f t="shared" si="98"/>
        <v>2</v>
      </c>
      <c r="CZ32" s="38">
        <f t="shared" si="98"/>
        <v>2</v>
      </c>
      <c r="DA32" s="38">
        <f t="shared" si="98"/>
        <v>2</v>
      </c>
      <c r="DB32" s="38">
        <f t="shared" si="98"/>
        <v>2</v>
      </c>
      <c r="DC32" s="38">
        <f t="shared" si="98"/>
        <v>2</v>
      </c>
      <c r="DD32" s="38">
        <f t="shared" si="98"/>
        <v>2</v>
      </c>
      <c r="DE32" s="38">
        <f t="shared" si="98"/>
        <v>2</v>
      </c>
      <c r="DF32" s="38">
        <f t="shared" si="98"/>
        <v>2</v>
      </c>
      <c r="DG32" s="38">
        <f t="shared" si="99"/>
        <v>2</v>
      </c>
      <c r="DH32" s="38">
        <f t="shared" si="99"/>
        <v>2</v>
      </c>
      <c r="DI32" s="38">
        <f t="shared" si="99"/>
        <v>2</v>
      </c>
      <c r="DJ32" s="38">
        <f t="shared" si="99"/>
        <v>2</v>
      </c>
      <c r="DK32" s="38">
        <f t="shared" si="99"/>
        <v>2</v>
      </c>
      <c r="DL32" s="38">
        <f t="shared" si="99"/>
        <v>2</v>
      </c>
      <c r="DM32" s="38">
        <f t="shared" si="99"/>
        <v>2</v>
      </c>
      <c r="DN32" s="38">
        <f t="shared" si="99"/>
        <v>2</v>
      </c>
      <c r="DO32" s="38">
        <f t="shared" si="99"/>
        <v>2</v>
      </c>
      <c r="DP32" s="38">
        <f t="shared" si="99"/>
        <v>2</v>
      </c>
      <c r="DQ32" s="38">
        <f t="shared" si="100"/>
        <v>2</v>
      </c>
      <c r="DR32" s="38">
        <f t="shared" si="100"/>
        <v>2</v>
      </c>
      <c r="DS32" s="38">
        <f t="shared" si="100"/>
        <v>2</v>
      </c>
      <c r="DT32" s="38">
        <f t="shared" si="100"/>
        <v>2</v>
      </c>
      <c r="DU32" s="38">
        <f t="shared" si="100"/>
        <v>2</v>
      </c>
      <c r="DV32" s="38">
        <f t="shared" si="100"/>
        <v>2</v>
      </c>
      <c r="DW32" s="38">
        <f t="shared" si="100"/>
        <v>2</v>
      </c>
      <c r="DX32" s="38">
        <f t="shared" si="100"/>
        <v>2</v>
      </c>
      <c r="DY32" s="38">
        <f t="shared" si="100"/>
        <v>2</v>
      </c>
      <c r="DZ32" s="38">
        <f t="shared" si="100"/>
        <v>2</v>
      </c>
      <c r="EA32" s="38">
        <f t="shared" si="101"/>
        <v>2</v>
      </c>
      <c r="EB32" s="38">
        <f t="shared" si="101"/>
        <v>2</v>
      </c>
      <c r="EC32" s="38">
        <f t="shared" si="101"/>
        <v>2</v>
      </c>
      <c r="ED32" s="38">
        <f t="shared" si="101"/>
        <v>2</v>
      </c>
      <c r="EE32" s="38">
        <f t="shared" si="101"/>
        <v>2</v>
      </c>
      <c r="EF32" s="38">
        <f t="shared" si="101"/>
        <v>0</v>
      </c>
      <c r="EG32" s="38">
        <f t="shared" si="101"/>
        <v>0</v>
      </c>
      <c r="EH32" s="38">
        <f t="shared" si="101"/>
        <v>0</v>
      </c>
      <c r="EI32" s="38">
        <f t="shared" si="101"/>
        <v>0</v>
      </c>
      <c r="EJ32" s="38">
        <f t="shared" si="101"/>
        <v>0</v>
      </c>
      <c r="EK32" s="38">
        <f t="shared" si="102"/>
        <v>0</v>
      </c>
      <c r="EL32" s="38">
        <f t="shared" si="102"/>
        <v>0</v>
      </c>
      <c r="EM32" s="38">
        <f t="shared" si="102"/>
        <v>0</v>
      </c>
      <c r="EN32" s="38">
        <f t="shared" si="102"/>
        <v>0</v>
      </c>
      <c r="EO32" s="38">
        <f t="shared" si="102"/>
        <v>0</v>
      </c>
      <c r="EP32" s="38">
        <f t="shared" si="102"/>
        <v>0</v>
      </c>
      <c r="EQ32" s="38">
        <f t="shared" si="102"/>
        <v>0</v>
      </c>
      <c r="ER32" s="38">
        <f t="shared" si="102"/>
        <v>0</v>
      </c>
      <c r="ES32" s="38">
        <f t="shared" si="102"/>
        <v>0</v>
      </c>
      <c r="ET32" s="38">
        <f t="shared" si="102"/>
        <v>0</v>
      </c>
      <c r="EU32" s="38">
        <f t="shared" si="103"/>
        <v>0</v>
      </c>
      <c r="EV32" s="38">
        <f t="shared" si="103"/>
        <v>0</v>
      </c>
      <c r="EW32" s="38">
        <f t="shared" si="103"/>
        <v>0</v>
      </c>
      <c r="EX32" s="38">
        <f t="shared" si="103"/>
        <v>0</v>
      </c>
      <c r="EY32" s="38">
        <f t="shared" si="103"/>
        <v>0</v>
      </c>
      <c r="EZ32" s="38">
        <f t="shared" si="103"/>
        <v>0</v>
      </c>
      <c r="FA32" s="38">
        <f t="shared" si="103"/>
        <v>0</v>
      </c>
      <c r="FB32" s="38">
        <f t="shared" si="103"/>
        <v>0</v>
      </c>
      <c r="FC32" s="38">
        <f t="shared" si="103"/>
        <v>0</v>
      </c>
      <c r="FD32" s="38">
        <f t="shared" si="103"/>
        <v>0</v>
      </c>
      <c r="FE32" s="38">
        <f t="shared" si="104"/>
        <v>0</v>
      </c>
      <c r="FF32" s="38">
        <f t="shared" si="104"/>
        <v>0</v>
      </c>
      <c r="FG32" s="38">
        <f t="shared" si="104"/>
        <v>0</v>
      </c>
      <c r="FH32" s="38">
        <f t="shared" si="104"/>
        <v>0</v>
      </c>
      <c r="FI32" s="38">
        <f t="shared" si="104"/>
        <v>0</v>
      </c>
      <c r="FJ32" s="38">
        <f t="shared" si="104"/>
        <v>0</v>
      </c>
      <c r="FK32" s="38">
        <f t="shared" si="104"/>
        <v>0</v>
      </c>
      <c r="FL32" s="38">
        <f t="shared" si="104"/>
        <v>0</v>
      </c>
      <c r="FM32" s="38">
        <f t="shared" si="104"/>
        <v>0</v>
      </c>
      <c r="FN32" s="38">
        <f t="shared" si="104"/>
        <v>0</v>
      </c>
      <c r="FO32" s="38">
        <f t="shared" si="105"/>
        <v>0</v>
      </c>
      <c r="FP32" s="38">
        <f t="shared" si="105"/>
        <v>0</v>
      </c>
      <c r="FQ32" s="38">
        <f t="shared" si="105"/>
        <v>0</v>
      </c>
      <c r="FR32" s="38">
        <f t="shared" si="105"/>
        <v>0</v>
      </c>
      <c r="FS32" s="38">
        <f t="shared" si="105"/>
        <v>0</v>
      </c>
      <c r="FT32" s="38">
        <f t="shared" si="105"/>
        <v>0</v>
      </c>
      <c r="FU32" s="38">
        <f t="shared" si="105"/>
        <v>0</v>
      </c>
      <c r="FV32" s="38">
        <f t="shared" si="105"/>
        <v>0</v>
      </c>
      <c r="FW32" s="38">
        <f t="shared" si="105"/>
        <v>0</v>
      </c>
      <c r="FX32" s="38">
        <f t="shared" si="105"/>
        <v>0</v>
      </c>
      <c r="FY32" s="38">
        <f t="shared" si="106"/>
        <v>0</v>
      </c>
      <c r="FZ32" s="38">
        <f t="shared" si="106"/>
        <v>0</v>
      </c>
      <c r="GA32" s="38">
        <f t="shared" si="106"/>
        <v>0</v>
      </c>
      <c r="GB32" s="38">
        <f t="shared" si="106"/>
        <v>0</v>
      </c>
      <c r="GC32" s="38">
        <f t="shared" si="106"/>
        <v>0</v>
      </c>
      <c r="GD32" s="38">
        <f t="shared" si="106"/>
        <v>0</v>
      </c>
      <c r="GE32" s="38">
        <f t="shared" si="106"/>
        <v>0</v>
      </c>
      <c r="GF32" s="38">
        <f t="shared" si="106"/>
        <v>0</v>
      </c>
      <c r="GG32" s="38">
        <f t="shared" si="106"/>
        <v>0</v>
      </c>
      <c r="GH32" s="38">
        <f t="shared" si="106"/>
        <v>0</v>
      </c>
      <c r="GI32" s="38">
        <f t="shared" si="107"/>
        <v>0</v>
      </c>
      <c r="GJ32" s="38">
        <f t="shared" si="107"/>
        <v>0</v>
      </c>
      <c r="GK32" s="38">
        <f t="shared" si="107"/>
        <v>0</v>
      </c>
      <c r="GL32" s="38">
        <f t="shared" si="107"/>
        <v>0</v>
      </c>
      <c r="GM32" s="38">
        <f t="shared" si="107"/>
        <v>0</v>
      </c>
      <c r="GN32" s="38">
        <f t="shared" si="107"/>
        <v>0</v>
      </c>
      <c r="GO32" s="38">
        <f t="shared" si="107"/>
        <v>0</v>
      </c>
      <c r="GP32" s="38">
        <f t="shared" si="107"/>
        <v>0</v>
      </c>
      <c r="GQ32" s="38">
        <f t="shared" si="107"/>
        <v>0</v>
      </c>
      <c r="GR32" s="38">
        <f t="shared" si="107"/>
        <v>0</v>
      </c>
      <c r="GS32" s="38">
        <f t="shared" si="108"/>
        <v>0</v>
      </c>
      <c r="GT32" s="38">
        <f t="shared" si="108"/>
        <v>0</v>
      </c>
      <c r="GU32" s="38">
        <f t="shared" si="108"/>
        <v>0</v>
      </c>
      <c r="GV32" s="38">
        <f t="shared" si="108"/>
        <v>0</v>
      </c>
      <c r="GW32" s="38">
        <f t="shared" si="108"/>
        <v>0</v>
      </c>
      <c r="GX32" s="38">
        <f t="shared" si="108"/>
        <v>0</v>
      </c>
      <c r="GY32" s="38">
        <f t="shared" si="108"/>
        <v>0</v>
      </c>
      <c r="GZ32" s="38">
        <f t="shared" si="108"/>
        <v>0</v>
      </c>
      <c r="HA32" s="38">
        <f t="shared" si="108"/>
        <v>0</v>
      </c>
      <c r="HB32" s="38">
        <f t="shared" si="108"/>
        <v>0</v>
      </c>
      <c r="HC32" s="38">
        <f t="shared" si="109"/>
        <v>0</v>
      </c>
      <c r="HD32" s="38">
        <f t="shared" si="109"/>
        <v>0</v>
      </c>
      <c r="HE32" s="38">
        <f t="shared" si="109"/>
        <v>0</v>
      </c>
      <c r="HF32" s="38">
        <f t="shared" si="109"/>
        <v>0</v>
      </c>
      <c r="HG32" s="38">
        <f t="shared" si="109"/>
        <v>0</v>
      </c>
      <c r="HH32" s="38">
        <f t="shared" si="109"/>
        <v>0</v>
      </c>
      <c r="HI32" s="38">
        <f t="shared" si="109"/>
        <v>0</v>
      </c>
      <c r="HJ32" s="38">
        <f t="shared" si="109"/>
        <v>0</v>
      </c>
      <c r="HK32" s="38">
        <f t="shared" si="109"/>
        <v>0</v>
      </c>
      <c r="HL32" s="38">
        <f t="shared" si="109"/>
        <v>0</v>
      </c>
      <c r="HM32" s="38">
        <f t="shared" si="110"/>
        <v>0</v>
      </c>
      <c r="HN32" s="38">
        <f t="shared" si="110"/>
        <v>0</v>
      </c>
      <c r="HO32" s="38">
        <f t="shared" si="110"/>
        <v>0</v>
      </c>
      <c r="HP32" s="38">
        <f t="shared" si="110"/>
        <v>0</v>
      </c>
      <c r="HQ32" s="38">
        <f t="shared" si="110"/>
        <v>0</v>
      </c>
      <c r="HR32" s="38">
        <f t="shared" si="110"/>
        <v>0</v>
      </c>
      <c r="HS32" s="38">
        <f t="shared" si="110"/>
        <v>0</v>
      </c>
      <c r="HT32" s="38">
        <f t="shared" si="110"/>
        <v>0</v>
      </c>
      <c r="HU32" s="38">
        <f t="shared" si="110"/>
        <v>0</v>
      </c>
      <c r="HV32" s="38">
        <f t="shared" si="110"/>
        <v>0</v>
      </c>
      <c r="HW32" s="38">
        <f t="shared" si="111"/>
        <v>0</v>
      </c>
      <c r="HX32" s="38">
        <f t="shared" si="111"/>
        <v>0</v>
      </c>
      <c r="HY32" s="38">
        <f t="shared" si="111"/>
        <v>0</v>
      </c>
      <c r="HZ32" s="38">
        <f t="shared" si="111"/>
        <v>0</v>
      </c>
      <c r="IA32" s="38">
        <f t="shared" si="111"/>
        <v>0</v>
      </c>
      <c r="IB32" s="38">
        <f t="shared" si="111"/>
        <v>0</v>
      </c>
      <c r="IC32" s="38">
        <f t="shared" si="111"/>
        <v>0</v>
      </c>
      <c r="ID32" s="38">
        <f t="shared" si="111"/>
        <v>0</v>
      </c>
      <c r="IE32" s="38">
        <f t="shared" si="111"/>
        <v>0</v>
      </c>
      <c r="IF32" s="38">
        <f t="shared" si="111"/>
        <v>0</v>
      </c>
      <c r="IG32" s="38">
        <f t="shared" si="112"/>
        <v>0</v>
      </c>
      <c r="IH32" s="38">
        <f t="shared" si="112"/>
        <v>0</v>
      </c>
      <c r="II32" s="38">
        <f t="shared" si="112"/>
        <v>0</v>
      </c>
      <c r="IJ32" s="38">
        <f t="shared" si="112"/>
        <v>0</v>
      </c>
      <c r="IK32" s="38">
        <f t="shared" si="112"/>
        <v>0</v>
      </c>
      <c r="IL32" s="38">
        <f t="shared" si="112"/>
        <v>0</v>
      </c>
      <c r="IM32" s="38">
        <f t="shared" si="112"/>
        <v>0</v>
      </c>
      <c r="IN32" s="38">
        <f t="shared" si="112"/>
        <v>0</v>
      </c>
      <c r="IO32" s="38">
        <f t="shared" si="112"/>
        <v>0</v>
      </c>
      <c r="IP32" s="38">
        <f t="shared" si="112"/>
        <v>0</v>
      </c>
      <c r="IQ32" s="38">
        <f t="shared" si="113"/>
        <v>0</v>
      </c>
      <c r="IR32" s="38">
        <f t="shared" si="113"/>
        <v>0</v>
      </c>
      <c r="IS32" s="38">
        <f t="shared" si="113"/>
        <v>0</v>
      </c>
      <c r="IT32" s="38">
        <f t="shared" si="113"/>
        <v>0</v>
      </c>
      <c r="IU32" s="38">
        <f t="shared" si="113"/>
        <v>0</v>
      </c>
      <c r="IV32" s="38">
        <f t="shared" si="113"/>
        <v>0</v>
      </c>
      <c r="IW32" s="38">
        <f t="shared" si="113"/>
        <v>0</v>
      </c>
      <c r="IX32" s="38">
        <f t="shared" si="113"/>
        <v>0</v>
      </c>
      <c r="IY32" s="38">
        <f t="shared" si="113"/>
        <v>0</v>
      </c>
      <c r="IZ32" s="38">
        <f t="shared" si="113"/>
        <v>0</v>
      </c>
      <c r="JA32" s="38">
        <f t="shared" si="114"/>
        <v>0</v>
      </c>
      <c r="JB32" s="38">
        <f t="shared" si="114"/>
        <v>0</v>
      </c>
      <c r="JC32" s="38">
        <f t="shared" si="114"/>
        <v>0</v>
      </c>
      <c r="JD32" s="38">
        <f t="shared" si="114"/>
        <v>0</v>
      </c>
      <c r="JE32" s="38">
        <f t="shared" si="114"/>
        <v>0</v>
      </c>
      <c r="JF32" s="38">
        <f t="shared" si="114"/>
        <v>0</v>
      </c>
      <c r="JG32" s="38">
        <f t="shared" si="114"/>
        <v>0</v>
      </c>
      <c r="JH32" s="38">
        <f t="shared" si="114"/>
        <v>0</v>
      </c>
      <c r="JI32" s="38">
        <f t="shared" si="114"/>
        <v>0</v>
      </c>
      <c r="JJ32" s="38">
        <f t="shared" si="114"/>
        <v>0</v>
      </c>
      <c r="JK32" s="38">
        <f t="shared" si="115"/>
        <v>0</v>
      </c>
      <c r="JL32" s="38">
        <f t="shared" si="115"/>
        <v>0</v>
      </c>
      <c r="JM32" s="38">
        <f t="shared" si="115"/>
        <v>0</v>
      </c>
      <c r="JN32" s="38">
        <f t="shared" si="115"/>
        <v>0</v>
      </c>
      <c r="JO32" s="38">
        <f t="shared" si="115"/>
        <v>0</v>
      </c>
      <c r="JP32" s="38">
        <f t="shared" si="115"/>
        <v>0</v>
      </c>
      <c r="JQ32" s="38">
        <f t="shared" si="115"/>
        <v>0</v>
      </c>
      <c r="JR32" s="38">
        <f t="shared" si="115"/>
        <v>0</v>
      </c>
      <c r="JS32" s="38">
        <f t="shared" si="115"/>
        <v>0</v>
      </c>
      <c r="JT32" s="38">
        <f t="shared" si="115"/>
        <v>0</v>
      </c>
      <c r="JU32" s="38">
        <f t="shared" si="116"/>
        <v>0</v>
      </c>
      <c r="JV32" s="38">
        <f t="shared" si="116"/>
        <v>0</v>
      </c>
      <c r="JW32" s="38">
        <f t="shared" si="116"/>
        <v>0</v>
      </c>
      <c r="JX32" s="38">
        <f t="shared" si="116"/>
        <v>0</v>
      </c>
      <c r="JY32" s="38">
        <f t="shared" si="116"/>
        <v>0</v>
      </c>
      <c r="JZ32" s="38">
        <f t="shared" si="116"/>
        <v>0</v>
      </c>
      <c r="KA32" s="38">
        <f t="shared" si="116"/>
        <v>0</v>
      </c>
      <c r="KB32" s="38">
        <f t="shared" si="116"/>
        <v>0</v>
      </c>
      <c r="KC32" s="38">
        <f t="shared" si="116"/>
        <v>0</v>
      </c>
      <c r="KD32" s="38">
        <f t="shared" si="116"/>
        <v>0</v>
      </c>
      <c r="KE32" s="38">
        <f t="shared" si="117"/>
        <v>0</v>
      </c>
      <c r="KF32" s="38">
        <f t="shared" si="117"/>
        <v>0</v>
      </c>
      <c r="KG32" s="38">
        <f t="shared" si="117"/>
        <v>0</v>
      </c>
      <c r="KH32" s="38">
        <f t="shared" si="117"/>
        <v>0</v>
      </c>
      <c r="KI32" s="38">
        <f t="shared" si="117"/>
        <v>0</v>
      </c>
      <c r="KJ32" s="38">
        <f t="shared" si="117"/>
        <v>0</v>
      </c>
      <c r="KK32" s="38">
        <f t="shared" si="117"/>
        <v>0</v>
      </c>
      <c r="KL32" s="38">
        <f t="shared" si="117"/>
        <v>0</v>
      </c>
      <c r="KM32" s="38">
        <f t="shared" si="117"/>
        <v>0</v>
      </c>
      <c r="KN32" s="38">
        <f t="shared" si="117"/>
        <v>0</v>
      </c>
      <c r="KO32" s="38">
        <f t="shared" si="118"/>
        <v>0</v>
      </c>
      <c r="KP32" s="38">
        <f t="shared" si="118"/>
        <v>0</v>
      </c>
      <c r="KQ32" s="38">
        <f t="shared" si="118"/>
        <v>0</v>
      </c>
      <c r="KR32" s="38">
        <f t="shared" si="118"/>
        <v>0</v>
      </c>
      <c r="KS32" s="38">
        <f t="shared" si="118"/>
        <v>0</v>
      </c>
      <c r="KT32" s="38">
        <f t="shared" si="118"/>
        <v>0</v>
      </c>
      <c r="KU32" s="38">
        <f t="shared" si="118"/>
        <v>0</v>
      </c>
      <c r="KV32" s="38">
        <f t="shared" si="118"/>
        <v>0</v>
      </c>
      <c r="KW32" s="38">
        <f t="shared" si="118"/>
        <v>0</v>
      </c>
      <c r="KX32" s="38">
        <f t="shared" si="118"/>
        <v>0</v>
      </c>
      <c r="KY32" s="38">
        <f t="shared" si="119"/>
        <v>0</v>
      </c>
      <c r="KZ32" s="38">
        <f t="shared" si="119"/>
        <v>0</v>
      </c>
      <c r="LA32" s="38">
        <f t="shared" si="119"/>
        <v>0</v>
      </c>
      <c r="LB32" s="38">
        <f t="shared" si="119"/>
        <v>0</v>
      </c>
      <c r="LC32" s="38">
        <f t="shared" si="119"/>
        <v>0</v>
      </c>
      <c r="LD32" s="38">
        <f t="shared" si="119"/>
        <v>0</v>
      </c>
      <c r="LE32" s="38">
        <f t="shared" si="119"/>
        <v>0</v>
      </c>
      <c r="LF32" s="38">
        <f t="shared" si="119"/>
        <v>0</v>
      </c>
      <c r="LG32" s="38">
        <f t="shared" si="119"/>
        <v>0</v>
      </c>
      <c r="LH32" s="38">
        <f t="shared" si="119"/>
        <v>0</v>
      </c>
      <c r="LI32" s="38">
        <f t="shared" si="120"/>
        <v>0</v>
      </c>
      <c r="LJ32" s="38">
        <f t="shared" si="120"/>
        <v>0</v>
      </c>
      <c r="LK32" s="38">
        <f t="shared" si="120"/>
        <v>0</v>
      </c>
      <c r="LL32" s="38">
        <f t="shared" si="120"/>
        <v>0</v>
      </c>
      <c r="LM32" s="38">
        <f t="shared" si="120"/>
        <v>0</v>
      </c>
      <c r="LN32" s="38">
        <f t="shared" si="120"/>
        <v>0</v>
      </c>
      <c r="LO32" s="38">
        <f t="shared" si="120"/>
        <v>0</v>
      </c>
      <c r="LP32" s="38">
        <f t="shared" si="120"/>
        <v>0</v>
      </c>
      <c r="LQ32" s="38">
        <f t="shared" si="120"/>
        <v>0</v>
      </c>
      <c r="LR32" s="38">
        <f t="shared" si="120"/>
        <v>0</v>
      </c>
      <c r="LS32" s="38">
        <f t="shared" si="121"/>
        <v>0</v>
      </c>
      <c r="LT32" s="38">
        <f t="shared" si="121"/>
        <v>0</v>
      </c>
      <c r="LU32" s="38">
        <f t="shared" si="121"/>
        <v>0</v>
      </c>
      <c r="LV32" s="38">
        <f t="shared" si="121"/>
        <v>0</v>
      </c>
      <c r="LW32" s="38">
        <f t="shared" si="121"/>
        <v>0</v>
      </c>
      <c r="LX32" s="38">
        <f t="shared" si="121"/>
        <v>0</v>
      </c>
      <c r="LY32" s="38">
        <f t="shared" si="121"/>
        <v>0</v>
      </c>
      <c r="LZ32" s="38">
        <f t="shared" si="121"/>
        <v>0</v>
      </c>
      <c r="MA32" s="38">
        <f t="shared" si="121"/>
        <v>0</v>
      </c>
      <c r="MB32" s="38">
        <f t="shared" si="121"/>
        <v>0</v>
      </c>
      <c r="MC32" s="38">
        <f t="shared" si="122"/>
        <v>0</v>
      </c>
      <c r="MD32" s="38">
        <f t="shared" si="122"/>
        <v>0</v>
      </c>
      <c r="ME32" s="38">
        <f t="shared" si="122"/>
        <v>0</v>
      </c>
      <c r="MF32" s="38">
        <f t="shared" si="122"/>
        <v>0</v>
      </c>
      <c r="MG32" s="38">
        <f t="shared" si="122"/>
        <v>0</v>
      </c>
      <c r="MH32" s="38">
        <f t="shared" si="122"/>
        <v>0</v>
      </c>
      <c r="MI32" s="38">
        <f t="shared" si="122"/>
        <v>0</v>
      </c>
      <c r="MJ32" s="38">
        <f t="shared" si="122"/>
        <v>0</v>
      </c>
      <c r="MK32" s="38">
        <f t="shared" si="122"/>
        <v>0</v>
      </c>
      <c r="ML32" s="38">
        <f t="shared" si="122"/>
        <v>0</v>
      </c>
      <c r="MM32" s="38">
        <f t="shared" si="123"/>
        <v>0</v>
      </c>
      <c r="MN32" s="38">
        <f t="shared" si="123"/>
        <v>0</v>
      </c>
      <c r="MO32" s="38">
        <f t="shared" si="123"/>
        <v>0</v>
      </c>
      <c r="MP32" s="38">
        <f t="shared" si="123"/>
        <v>0</v>
      </c>
      <c r="MQ32" s="38">
        <f t="shared" si="123"/>
        <v>0</v>
      </c>
      <c r="MR32" s="38">
        <f t="shared" si="123"/>
        <v>0</v>
      </c>
      <c r="MS32" s="38">
        <f t="shared" si="123"/>
        <v>0</v>
      </c>
      <c r="MT32" s="38">
        <f t="shared" si="123"/>
        <v>0</v>
      </c>
      <c r="MU32" s="38">
        <f t="shared" si="123"/>
        <v>0</v>
      </c>
      <c r="MV32" s="38">
        <f t="shared" si="123"/>
        <v>0</v>
      </c>
      <c r="MW32" s="38">
        <f t="shared" si="124"/>
        <v>0</v>
      </c>
      <c r="MX32" s="38">
        <f t="shared" si="124"/>
        <v>0</v>
      </c>
      <c r="MY32" s="38">
        <f t="shared" si="124"/>
        <v>0</v>
      </c>
      <c r="MZ32" s="38">
        <f t="shared" si="124"/>
        <v>0</v>
      </c>
      <c r="NA32" s="38">
        <f t="shared" si="124"/>
        <v>0</v>
      </c>
      <c r="NB32" s="38">
        <f t="shared" si="124"/>
        <v>0</v>
      </c>
      <c r="NC32" s="38">
        <f t="shared" si="124"/>
        <v>0</v>
      </c>
      <c r="ND32" s="38">
        <f t="shared" si="124"/>
        <v>0</v>
      </c>
      <c r="NE32" s="38">
        <f t="shared" si="124"/>
        <v>0</v>
      </c>
      <c r="NF32" s="38">
        <f t="shared" si="124"/>
        <v>0</v>
      </c>
      <c r="NG32" s="38">
        <f t="shared" si="125"/>
        <v>0</v>
      </c>
      <c r="NH32" s="38">
        <f t="shared" si="125"/>
        <v>0</v>
      </c>
      <c r="NI32" s="38">
        <f t="shared" si="125"/>
        <v>0</v>
      </c>
      <c r="NJ32" s="38">
        <f t="shared" si="125"/>
        <v>0</v>
      </c>
      <c r="NK32" s="38">
        <f t="shared" si="125"/>
        <v>0</v>
      </c>
      <c r="NL32" s="38">
        <f t="shared" si="125"/>
        <v>0</v>
      </c>
      <c r="NM32" s="38">
        <f t="shared" si="125"/>
        <v>0</v>
      </c>
      <c r="NN32" s="38">
        <f t="shared" si="125"/>
        <v>0</v>
      </c>
      <c r="NO32" s="38">
        <f t="shared" si="125"/>
        <v>0</v>
      </c>
      <c r="NP32" s="38">
        <f t="shared" si="125"/>
        <v>0</v>
      </c>
      <c r="NQ32" s="38">
        <f t="shared" si="126"/>
        <v>0</v>
      </c>
      <c r="NR32" s="38">
        <f t="shared" si="126"/>
        <v>0</v>
      </c>
      <c r="NS32" s="38">
        <f t="shared" si="126"/>
        <v>0</v>
      </c>
      <c r="NT32" s="38">
        <f t="shared" si="126"/>
        <v>0</v>
      </c>
      <c r="NU32" s="38">
        <f t="shared" si="126"/>
        <v>0</v>
      </c>
      <c r="NV32" s="38">
        <f t="shared" si="126"/>
        <v>0</v>
      </c>
      <c r="NW32" s="38">
        <f t="shared" si="126"/>
        <v>0</v>
      </c>
      <c r="NX32" s="38">
        <f t="shared" si="126"/>
        <v>0</v>
      </c>
      <c r="NY32" s="38">
        <f t="shared" si="126"/>
        <v>0</v>
      </c>
      <c r="NZ32" s="38">
        <f t="shared" si="126"/>
        <v>0</v>
      </c>
      <c r="OA32" s="38">
        <f t="shared" si="127"/>
        <v>0</v>
      </c>
      <c r="OB32" s="38">
        <f t="shared" si="127"/>
        <v>0</v>
      </c>
      <c r="OC32" s="38">
        <f t="shared" si="127"/>
        <v>0</v>
      </c>
      <c r="OD32" s="38">
        <f t="shared" si="127"/>
        <v>0</v>
      </c>
      <c r="OE32" s="38">
        <f t="shared" si="127"/>
        <v>0</v>
      </c>
      <c r="OF32" s="38">
        <f t="shared" si="127"/>
        <v>0</v>
      </c>
      <c r="OG32" s="38">
        <f t="shared" si="127"/>
        <v>0</v>
      </c>
      <c r="OH32" s="38">
        <f t="shared" si="127"/>
        <v>0</v>
      </c>
      <c r="OI32" s="38">
        <f t="shared" si="127"/>
        <v>0</v>
      </c>
      <c r="OJ32" s="38">
        <f t="shared" si="127"/>
        <v>0</v>
      </c>
      <c r="OK32" s="38">
        <f t="shared" si="128"/>
        <v>0</v>
      </c>
      <c r="OL32" s="38">
        <f t="shared" si="128"/>
        <v>0</v>
      </c>
      <c r="OM32" s="38">
        <f t="shared" si="128"/>
        <v>0</v>
      </c>
      <c r="ON32" s="38">
        <f t="shared" si="128"/>
        <v>0</v>
      </c>
      <c r="OO32" s="38">
        <f t="shared" si="128"/>
        <v>0</v>
      </c>
      <c r="OP32" s="38">
        <f t="shared" si="128"/>
        <v>0</v>
      </c>
      <c r="OQ32" s="38">
        <f t="shared" si="128"/>
        <v>0</v>
      </c>
      <c r="OR32" s="38">
        <f t="shared" si="128"/>
        <v>0</v>
      </c>
      <c r="OS32" s="38">
        <f t="shared" si="128"/>
        <v>0</v>
      </c>
      <c r="OT32" s="38">
        <f t="shared" si="128"/>
        <v>0</v>
      </c>
      <c r="OU32" s="38">
        <f t="shared" si="129"/>
        <v>0</v>
      </c>
      <c r="OV32" s="38">
        <f t="shared" si="129"/>
        <v>0</v>
      </c>
      <c r="OW32" s="38">
        <f t="shared" si="129"/>
        <v>0</v>
      </c>
      <c r="OX32" s="38">
        <f t="shared" si="129"/>
        <v>0</v>
      </c>
      <c r="OY32" s="38">
        <f t="shared" si="129"/>
        <v>0</v>
      </c>
      <c r="OZ32" s="38">
        <f t="shared" si="129"/>
        <v>0</v>
      </c>
      <c r="PA32" s="38">
        <f t="shared" si="129"/>
        <v>0</v>
      </c>
      <c r="PB32" s="38">
        <f t="shared" si="129"/>
        <v>0</v>
      </c>
      <c r="PC32" s="38">
        <f t="shared" si="129"/>
        <v>0</v>
      </c>
      <c r="PD32" s="38">
        <f t="shared" si="129"/>
        <v>0</v>
      </c>
      <c r="PE32" s="38">
        <f t="shared" si="130"/>
        <v>0</v>
      </c>
      <c r="PF32" s="38">
        <f t="shared" si="130"/>
        <v>0</v>
      </c>
      <c r="PG32" s="38">
        <f t="shared" si="130"/>
        <v>0</v>
      </c>
      <c r="PH32" s="38">
        <f t="shared" si="130"/>
        <v>0</v>
      </c>
      <c r="PI32" s="38">
        <f t="shared" si="130"/>
        <v>0</v>
      </c>
      <c r="PJ32" s="38">
        <f t="shared" si="130"/>
        <v>0</v>
      </c>
      <c r="PK32" s="38">
        <f t="shared" si="130"/>
        <v>0</v>
      </c>
      <c r="PL32" s="38">
        <f t="shared" si="130"/>
        <v>0</v>
      </c>
      <c r="PM32" s="38">
        <f t="shared" si="130"/>
        <v>0</v>
      </c>
      <c r="PN32" s="38">
        <f t="shared" si="130"/>
        <v>0</v>
      </c>
      <c r="PO32" s="38">
        <f t="shared" si="131"/>
        <v>0</v>
      </c>
      <c r="PP32" s="38">
        <f t="shared" si="131"/>
        <v>0</v>
      </c>
      <c r="PQ32" s="38">
        <f t="shared" si="131"/>
        <v>0</v>
      </c>
      <c r="PR32" s="38">
        <f t="shared" si="131"/>
        <v>0</v>
      </c>
      <c r="PS32" s="38">
        <f t="shared" si="131"/>
        <v>0</v>
      </c>
      <c r="PT32" s="38">
        <f t="shared" si="131"/>
        <v>0</v>
      </c>
      <c r="PU32" s="38">
        <f t="shared" si="131"/>
        <v>0</v>
      </c>
      <c r="PV32" s="38">
        <f t="shared" si="131"/>
        <v>0</v>
      </c>
      <c r="PW32" s="38">
        <f t="shared" si="131"/>
        <v>0</v>
      </c>
      <c r="PX32" s="38">
        <f t="shared" si="131"/>
        <v>0</v>
      </c>
      <c r="PY32" s="38">
        <f t="shared" si="132"/>
        <v>0</v>
      </c>
      <c r="PZ32" s="38">
        <f t="shared" si="132"/>
        <v>0</v>
      </c>
      <c r="QA32" s="38">
        <f t="shared" si="132"/>
        <v>0</v>
      </c>
      <c r="QB32" s="38">
        <f t="shared" si="132"/>
        <v>0</v>
      </c>
      <c r="QC32" s="38">
        <f t="shared" si="132"/>
        <v>0</v>
      </c>
      <c r="QD32" s="38">
        <f t="shared" si="132"/>
        <v>0</v>
      </c>
      <c r="QE32" s="38">
        <f t="shared" si="132"/>
        <v>0</v>
      </c>
      <c r="QF32" s="38">
        <f t="shared" si="132"/>
        <v>0</v>
      </c>
      <c r="QG32" s="38">
        <f t="shared" si="132"/>
        <v>0</v>
      </c>
      <c r="QH32" s="38">
        <f t="shared" si="132"/>
        <v>0</v>
      </c>
      <c r="QI32" s="38">
        <f t="shared" si="133"/>
        <v>0</v>
      </c>
      <c r="QJ32" s="38">
        <f t="shared" si="133"/>
        <v>0</v>
      </c>
      <c r="QK32" s="38">
        <f t="shared" si="133"/>
        <v>0</v>
      </c>
      <c r="QL32" s="38">
        <f t="shared" si="133"/>
        <v>0</v>
      </c>
      <c r="QM32" s="38">
        <f t="shared" si="133"/>
        <v>0</v>
      </c>
      <c r="QN32" s="38">
        <f t="shared" si="133"/>
        <v>0</v>
      </c>
      <c r="QO32" s="38">
        <f t="shared" si="133"/>
        <v>0</v>
      </c>
      <c r="QP32" s="38">
        <f t="shared" si="133"/>
        <v>0</v>
      </c>
      <c r="QQ32" s="38">
        <f t="shared" si="133"/>
        <v>0</v>
      </c>
      <c r="QR32" s="38">
        <f t="shared" si="133"/>
        <v>0</v>
      </c>
      <c r="QS32" s="38">
        <f t="shared" si="134"/>
        <v>0</v>
      </c>
      <c r="QT32" s="38">
        <f t="shared" si="134"/>
        <v>0</v>
      </c>
      <c r="QU32" s="38">
        <f t="shared" si="134"/>
        <v>0</v>
      </c>
      <c r="QV32" s="38">
        <f t="shared" si="134"/>
        <v>0</v>
      </c>
      <c r="QW32" s="38">
        <f t="shared" si="134"/>
        <v>0</v>
      </c>
      <c r="QX32" s="38">
        <f t="shared" si="134"/>
        <v>0</v>
      </c>
      <c r="QY32" s="38">
        <f t="shared" si="134"/>
        <v>0</v>
      </c>
      <c r="QZ32" s="38">
        <f t="shared" si="134"/>
        <v>0</v>
      </c>
      <c r="RA32" s="38">
        <f t="shared" si="134"/>
        <v>0</v>
      </c>
      <c r="RB32" s="38">
        <f t="shared" si="134"/>
        <v>0</v>
      </c>
      <c r="RC32" s="38">
        <f t="shared" si="135"/>
        <v>0</v>
      </c>
      <c r="RD32" s="38">
        <f t="shared" si="135"/>
        <v>0</v>
      </c>
      <c r="RE32" s="38">
        <f t="shared" si="135"/>
        <v>0</v>
      </c>
      <c r="RF32" s="38">
        <f t="shared" si="135"/>
        <v>0</v>
      </c>
      <c r="RG32" s="38">
        <f t="shared" si="135"/>
        <v>0</v>
      </c>
      <c r="RH32" s="38">
        <f t="shared" si="135"/>
        <v>0</v>
      </c>
      <c r="RI32" s="38">
        <f t="shared" si="135"/>
        <v>0</v>
      </c>
      <c r="RJ32" s="38">
        <f t="shared" si="135"/>
        <v>0</v>
      </c>
      <c r="RK32" s="38">
        <f t="shared" si="135"/>
        <v>0</v>
      </c>
      <c r="RL32" s="38">
        <f t="shared" si="135"/>
        <v>0</v>
      </c>
      <c r="RM32" s="38">
        <f t="shared" si="136"/>
        <v>0</v>
      </c>
      <c r="RN32" s="38">
        <f t="shared" si="136"/>
        <v>0</v>
      </c>
      <c r="RO32" s="38">
        <f t="shared" si="136"/>
        <v>0</v>
      </c>
      <c r="RP32" s="38">
        <f t="shared" si="136"/>
        <v>0</v>
      </c>
      <c r="RQ32" s="38">
        <f t="shared" si="136"/>
        <v>0</v>
      </c>
      <c r="RR32" s="38">
        <f t="shared" si="136"/>
        <v>0</v>
      </c>
      <c r="RS32" s="38">
        <f t="shared" si="136"/>
        <v>0</v>
      </c>
      <c r="RT32" s="38">
        <f t="shared" si="136"/>
        <v>0</v>
      </c>
      <c r="RU32" s="38">
        <f t="shared" si="136"/>
        <v>0</v>
      </c>
      <c r="RV32" s="38">
        <f t="shared" si="136"/>
        <v>0</v>
      </c>
      <c r="RW32" s="38">
        <f t="shared" si="137"/>
        <v>0</v>
      </c>
      <c r="RX32" s="38">
        <f t="shared" si="137"/>
        <v>0</v>
      </c>
      <c r="RY32" s="38">
        <f t="shared" si="137"/>
        <v>0</v>
      </c>
      <c r="RZ32" s="38">
        <f t="shared" si="137"/>
        <v>0</v>
      </c>
      <c r="SA32" s="38">
        <f t="shared" si="137"/>
        <v>0</v>
      </c>
      <c r="SB32" s="38">
        <f t="shared" si="137"/>
        <v>0</v>
      </c>
      <c r="SC32" s="38">
        <f t="shared" si="137"/>
        <v>0</v>
      </c>
      <c r="SD32" s="38">
        <f t="shared" si="137"/>
        <v>0</v>
      </c>
      <c r="SE32" s="38">
        <f t="shared" si="137"/>
        <v>0</v>
      </c>
      <c r="SF32" s="38">
        <f t="shared" si="137"/>
        <v>0</v>
      </c>
      <c r="SG32" s="38">
        <f t="shared" si="138"/>
        <v>0</v>
      </c>
      <c r="SH32" s="38">
        <f t="shared" si="138"/>
        <v>0</v>
      </c>
      <c r="SI32" s="38">
        <f t="shared" si="138"/>
        <v>0</v>
      </c>
      <c r="SJ32" s="38">
        <f t="shared" si="138"/>
        <v>0</v>
      </c>
      <c r="SK32" s="38">
        <f t="shared" si="138"/>
        <v>0</v>
      </c>
      <c r="SL32" s="38">
        <f t="shared" si="138"/>
        <v>0</v>
      </c>
      <c r="SM32" s="38">
        <f t="shared" si="138"/>
        <v>0</v>
      </c>
      <c r="SN32" s="38">
        <f t="shared" si="138"/>
        <v>0</v>
      </c>
      <c r="SO32" s="38">
        <f t="shared" si="138"/>
        <v>0</v>
      </c>
      <c r="SP32" s="38">
        <f t="shared" si="138"/>
        <v>0</v>
      </c>
      <c r="SQ32" s="38">
        <f t="shared" si="139"/>
        <v>0</v>
      </c>
      <c r="SR32" s="38">
        <f t="shared" si="139"/>
        <v>0</v>
      </c>
      <c r="SS32" s="38">
        <f t="shared" si="139"/>
        <v>0</v>
      </c>
      <c r="ST32" s="38">
        <f t="shared" si="139"/>
        <v>0</v>
      </c>
      <c r="SU32" s="38">
        <f t="shared" si="139"/>
        <v>0</v>
      </c>
      <c r="SV32" s="38">
        <f t="shared" si="139"/>
        <v>0</v>
      </c>
      <c r="SW32" s="38">
        <f t="shared" si="139"/>
        <v>0</v>
      </c>
      <c r="SX32" s="38">
        <f t="shared" si="139"/>
        <v>0</v>
      </c>
      <c r="SY32" s="38">
        <f t="shared" si="139"/>
        <v>0</v>
      </c>
      <c r="SZ32" s="38">
        <f t="shared" si="139"/>
        <v>0</v>
      </c>
      <c r="TA32" s="38">
        <f t="shared" si="140"/>
        <v>0</v>
      </c>
      <c r="TB32" s="38">
        <f t="shared" si="140"/>
        <v>0</v>
      </c>
      <c r="TC32" s="38">
        <f t="shared" si="140"/>
        <v>0</v>
      </c>
      <c r="TD32" s="38">
        <f t="shared" si="140"/>
        <v>0</v>
      </c>
      <c r="TE32" s="38">
        <f t="shared" si="140"/>
        <v>0</v>
      </c>
      <c r="TF32" s="38">
        <f t="shared" si="140"/>
        <v>0</v>
      </c>
      <c r="TG32" s="38">
        <f t="shared" si="140"/>
        <v>0</v>
      </c>
      <c r="TH32" s="38">
        <f t="shared" si="140"/>
        <v>0</v>
      </c>
      <c r="TI32" s="38">
        <f t="shared" si="140"/>
        <v>0</v>
      </c>
      <c r="TJ32" s="38">
        <f t="shared" si="140"/>
        <v>0</v>
      </c>
      <c r="TK32" s="38">
        <f t="shared" si="140"/>
        <v>0</v>
      </c>
      <c r="TL32" s="38">
        <f t="shared" si="140"/>
        <v>0</v>
      </c>
    </row>
    <row r="33" spans="1:532" s="5" customFormat="1" ht="18" customHeight="1" x14ac:dyDescent="0.25">
      <c r="A33" s="87" t="s">
        <v>67</v>
      </c>
      <c r="B33" s="85"/>
      <c r="C33" s="96"/>
      <c r="D33" s="95">
        <v>20</v>
      </c>
      <c r="E33" s="50">
        <f>D33-F33</f>
        <v>0</v>
      </c>
      <c r="F33" s="45">
        <f>NETWORKDAYS.INTL(H33,I33,1,Paramètres!$J$3:$J$143)</f>
        <v>20</v>
      </c>
      <c r="G33" s="76">
        <v>2</v>
      </c>
      <c r="H33" s="77">
        <v>45566</v>
      </c>
      <c r="I33" s="78">
        <v>45593</v>
      </c>
      <c r="J33" s="59">
        <f>--(MIN($K$8,I33)-MAX($K$16,H33)&gt;0)*(COUNT(H33:I33)=2)</f>
        <v>1</v>
      </c>
      <c r="K33" s="38">
        <f t="shared" si="89"/>
        <v>0</v>
      </c>
      <c r="L33" s="38">
        <f t="shared" si="89"/>
        <v>0</v>
      </c>
      <c r="M33" s="38">
        <f t="shared" si="89"/>
        <v>0</v>
      </c>
      <c r="N33" s="38">
        <f t="shared" si="89"/>
        <v>0</v>
      </c>
      <c r="O33" s="38">
        <f t="shared" si="89"/>
        <v>0</v>
      </c>
      <c r="P33" s="38">
        <f t="shared" si="89"/>
        <v>0</v>
      </c>
      <c r="Q33" s="38">
        <f t="shared" si="89"/>
        <v>0</v>
      </c>
      <c r="R33" s="38">
        <f t="shared" si="89"/>
        <v>0</v>
      </c>
      <c r="S33" s="38">
        <f t="shared" si="89"/>
        <v>0</v>
      </c>
      <c r="T33" s="38">
        <f t="shared" si="89"/>
        <v>0</v>
      </c>
      <c r="U33" s="38">
        <f t="shared" si="90"/>
        <v>0</v>
      </c>
      <c r="V33" s="38">
        <f t="shared" si="90"/>
        <v>0</v>
      </c>
      <c r="W33" s="38">
        <f t="shared" si="90"/>
        <v>0</v>
      </c>
      <c r="X33" s="38">
        <f t="shared" si="90"/>
        <v>0</v>
      </c>
      <c r="Y33" s="38">
        <f t="shared" si="90"/>
        <v>0</v>
      </c>
      <c r="Z33" s="38">
        <f t="shared" si="90"/>
        <v>0</v>
      </c>
      <c r="AA33" s="38">
        <f t="shared" si="90"/>
        <v>0</v>
      </c>
      <c r="AB33" s="38">
        <f t="shared" si="90"/>
        <v>0</v>
      </c>
      <c r="AC33" s="38">
        <f t="shared" si="90"/>
        <v>0</v>
      </c>
      <c r="AD33" s="38">
        <f t="shared" si="90"/>
        <v>0</v>
      </c>
      <c r="AE33" s="38">
        <f t="shared" si="91"/>
        <v>0</v>
      </c>
      <c r="AF33" s="38">
        <f t="shared" si="91"/>
        <v>0</v>
      </c>
      <c r="AG33" s="38">
        <f t="shared" si="91"/>
        <v>0</v>
      </c>
      <c r="AH33" s="38">
        <f t="shared" si="91"/>
        <v>0</v>
      </c>
      <c r="AI33" s="38">
        <f t="shared" si="91"/>
        <v>0</v>
      </c>
      <c r="AJ33" s="38">
        <f t="shared" si="91"/>
        <v>0</v>
      </c>
      <c r="AK33" s="38">
        <f t="shared" si="91"/>
        <v>0</v>
      </c>
      <c r="AL33" s="38">
        <f t="shared" si="91"/>
        <v>0</v>
      </c>
      <c r="AM33" s="38">
        <f t="shared" si="91"/>
        <v>0</v>
      </c>
      <c r="AN33" s="38">
        <f t="shared" si="91"/>
        <v>0</v>
      </c>
      <c r="AO33" s="38">
        <f t="shared" si="92"/>
        <v>0</v>
      </c>
      <c r="AP33" s="38">
        <f t="shared" si="92"/>
        <v>0</v>
      </c>
      <c r="AQ33" s="38">
        <f t="shared" si="92"/>
        <v>0</v>
      </c>
      <c r="AR33" s="38">
        <f t="shared" si="92"/>
        <v>0</v>
      </c>
      <c r="AS33" s="38">
        <f t="shared" si="92"/>
        <v>0</v>
      </c>
      <c r="AT33" s="38">
        <f t="shared" si="92"/>
        <v>0</v>
      </c>
      <c r="AU33" s="38">
        <f t="shared" si="92"/>
        <v>0</v>
      </c>
      <c r="AV33" s="38">
        <f t="shared" si="92"/>
        <v>0</v>
      </c>
      <c r="AW33" s="38">
        <f t="shared" si="92"/>
        <v>0</v>
      </c>
      <c r="AX33" s="38">
        <f t="shared" si="92"/>
        <v>0</v>
      </c>
      <c r="AY33" s="38">
        <f t="shared" si="93"/>
        <v>0</v>
      </c>
      <c r="AZ33" s="38">
        <f t="shared" si="93"/>
        <v>0</v>
      </c>
      <c r="BA33" s="38">
        <f t="shared" si="93"/>
        <v>0</v>
      </c>
      <c r="BB33" s="38">
        <f t="shared" si="93"/>
        <v>0</v>
      </c>
      <c r="BC33" s="38">
        <f t="shared" si="93"/>
        <v>0</v>
      </c>
      <c r="BD33" s="38">
        <f t="shared" si="93"/>
        <v>0</v>
      </c>
      <c r="BE33" s="38">
        <f t="shared" si="93"/>
        <v>0</v>
      </c>
      <c r="BF33" s="38">
        <f t="shared" si="93"/>
        <v>0</v>
      </c>
      <c r="BG33" s="38">
        <f t="shared" si="93"/>
        <v>0</v>
      </c>
      <c r="BH33" s="38">
        <f t="shared" si="93"/>
        <v>0</v>
      </c>
      <c r="BI33" s="38">
        <f t="shared" si="94"/>
        <v>0</v>
      </c>
      <c r="BJ33" s="38">
        <f t="shared" si="94"/>
        <v>0</v>
      </c>
      <c r="BK33" s="38">
        <f t="shared" si="94"/>
        <v>0</v>
      </c>
      <c r="BL33" s="38">
        <f t="shared" si="94"/>
        <v>0</v>
      </c>
      <c r="BM33" s="38">
        <f t="shared" si="94"/>
        <v>0</v>
      </c>
      <c r="BN33" s="38">
        <f t="shared" si="94"/>
        <v>0</v>
      </c>
      <c r="BO33" s="38">
        <f t="shared" si="94"/>
        <v>0</v>
      </c>
      <c r="BP33" s="38">
        <f t="shared" si="94"/>
        <v>0</v>
      </c>
      <c r="BQ33" s="38">
        <f t="shared" si="94"/>
        <v>0</v>
      </c>
      <c r="BR33" s="38">
        <f t="shared" si="94"/>
        <v>0</v>
      </c>
      <c r="BS33" s="38">
        <f t="shared" si="95"/>
        <v>0</v>
      </c>
      <c r="BT33" s="38">
        <f t="shared" si="95"/>
        <v>0</v>
      </c>
      <c r="BU33" s="38">
        <f t="shared" si="95"/>
        <v>0</v>
      </c>
      <c r="BV33" s="38">
        <f t="shared" si="95"/>
        <v>0</v>
      </c>
      <c r="BW33" s="38">
        <f t="shared" si="95"/>
        <v>0</v>
      </c>
      <c r="BX33" s="38">
        <f t="shared" si="95"/>
        <v>0</v>
      </c>
      <c r="BY33" s="38">
        <f t="shared" si="95"/>
        <v>0</v>
      </c>
      <c r="BZ33" s="38">
        <f t="shared" si="95"/>
        <v>0</v>
      </c>
      <c r="CA33" s="38">
        <f t="shared" si="95"/>
        <v>0</v>
      </c>
      <c r="CB33" s="38">
        <f t="shared" si="95"/>
        <v>0</v>
      </c>
      <c r="CC33" s="38">
        <f t="shared" si="96"/>
        <v>0</v>
      </c>
      <c r="CD33" s="38">
        <f t="shared" si="96"/>
        <v>0</v>
      </c>
      <c r="CE33" s="38">
        <f t="shared" si="96"/>
        <v>0</v>
      </c>
      <c r="CF33" s="38">
        <f t="shared" si="96"/>
        <v>0</v>
      </c>
      <c r="CG33" s="38">
        <f t="shared" si="96"/>
        <v>0</v>
      </c>
      <c r="CH33" s="38">
        <f t="shared" si="96"/>
        <v>0</v>
      </c>
      <c r="CI33" s="38">
        <f t="shared" si="96"/>
        <v>0</v>
      </c>
      <c r="CJ33" s="38">
        <f t="shared" si="96"/>
        <v>0</v>
      </c>
      <c r="CK33" s="38">
        <f t="shared" si="96"/>
        <v>0</v>
      </c>
      <c r="CL33" s="38">
        <f t="shared" si="96"/>
        <v>0</v>
      </c>
      <c r="CM33" s="38">
        <f t="shared" si="97"/>
        <v>0</v>
      </c>
      <c r="CN33" s="38">
        <f t="shared" si="97"/>
        <v>0</v>
      </c>
      <c r="CO33" s="38">
        <f t="shared" si="97"/>
        <v>0</v>
      </c>
      <c r="CP33" s="38">
        <f t="shared" si="97"/>
        <v>0</v>
      </c>
      <c r="CQ33" s="38">
        <f t="shared" si="97"/>
        <v>0</v>
      </c>
      <c r="CR33" s="38">
        <f t="shared" si="97"/>
        <v>2</v>
      </c>
      <c r="CS33" s="38">
        <f t="shared" si="97"/>
        <v>2</v>
      </c>
      <c r="CT33" s="38">
        <f t="shared" si="97"/>
        <v>2</v>
      </c>
      <c r="CU33" s="38">
        <f t="shared" si="97"/>
        <v>2</v>
      </c>
      <c r="CV33" s="38">
        <f t="shared" si="97"/>
        <v>2</v>
      </c>
      <c r="CW33" s="38">
        <f t="shared" si="98"/>
        <v>2</v>
      </c>
      <c r="CX33" s="38">
        <f t="shared" si="98"/>
        <v>2</v>
      </c>
      <c r="CY33" s="38">
        <f t="shared" si="98"/>
        <v>2</v>
      </c>
      <c r="CZ33" s="38">
        <f t="shared" si="98"/>
        <v>2</v>
      </c>
      <c r="DA33" s="38">
        <f t="shared" si="98"/>
        <v>2</v>
      </c>
      <c r="DB33" s="38">
        <f t="shared" si="98"/>
        <v>2</v>
      </c>
      <c r="DC33" s="38">
        <f t="shared" si="98"/>
        <v>2</v>
      </c>
      <c r="DD33" s="38">
        <f t="shared" si="98"/>
        <v>2</v>
      </c>
      <c r="DE33" s="38">
        <f t="shared" si="98"/>
        <v>2</v>
      </c>
      <c r="DF33" s="38">
        <f t="shared" si="98"/>
        <v>2</v>
      </c>
      <c r="DG33" s="38">
        <f t="shared" si="99"/>
        <v>2</v>
      </c>
      <c r="DH33" s="38">
        <f t="shared" si="99"/>
        <v>2</v>
      </c>
      <c r="DI33" s="38">
        <f t="shared" si="99"/>
        <v>2</v>
      </c>
      <c r="DJ33" s="38">
        <f t="shared" si="99"/>
        <v>2</v>
      </c>
      <c r="DK33" s="38">
        <f t="shared" si="99"/>
        <v>2</v>
      </c>
      <c r="DL33" s="38">
        <f t="shared" si="99"/>
        <v>0</v>
      </c>
      <c r="DM33" s="38">
        <f t="shared" si="99"/>
        <v>0</v>
      </c>
      <c r="DN33" s="38">
        <f t="shared" si="99"/>
        <v>0</v>
      </c>
      <c r="DO33" s="38">
        <f t="shared" si="99"/>
        <v>0</v>
      </c>
      <c r="DP33" s="38">
        <f t="shared" si="99"/>
        <v>0</v>
      </c>
      <c r="DQ33" s="38">
        <f t="shared" si="100"/>
        <v>0</v>
      </c>
      <c r="DR33" s="38">
        <f t="shared" si="100"/>
        <v>0</v>
      </c>
      <c r="DS33" s="38">
        <f t="shared" si="100"/>
        <v>0</v>
      </c>
      <c r="DT33" s="38">
        <f t="shared" si="100"/>
        <v>0</v>
      </c>
      <c r="DU33" s="38">
        <f t="shared" si="100"/>
        <v>0</v>
      </c>
      <c r="DV33" s="38">
        <f t="shared" si="100"/>
        <v>0</v>
      </c>
      <c r="DW33" s="38">
        <f t="shared" si="100"/>
        <v>0</v>
      </c>
      <c r="DX33" s="38">
        <f t="shared" si="100"/>
        <v>0</v>
      </c>
      <c r="DY33" s="38">
        <f t="shared" si="100"/>
        <v>0</v>
      </c>
      <c r="DZ33" s="38">
        <f t="shared" si="100"/>
        <v>0</v>
      </c>
      <c r="EA33" s="38">
        <f t="shared" si="101"/>
        <v>0</v>
      </c>
      <c r="EB33" s="38">
        <f t="shared" si="101"/>
        <v>0</v>
      </c>
      <c r="EC33" s="38">
        <f t="shared" si="101"/>
        <v>0</v>
      </c>
      <c r="ED33" s="38">
        <f t="shared" si="101"/>
        <v>0</v>
      </c>
      <c r="EE33" s="38">
        <f t="shared" si="101"/>
        <v>0</v>
      </c>
      <c r="EF33" s="38">
        <f t="shared" si="101"/>
        <v>0</v>
      </c>
      <c r="EG33" s="38">
        <f t="shared" si="101"/>
        <v>0</v>
      </c>
      <c r="EH33" s="38">
        <f t="shared" si="101"/>
        <v>0</v>
      </c>
      <c r="EI33" s="38">
        <f t="shared" si="101"/>
        <v>0</v>
      </c>
      <c r="EJ33" s="38">
        <f t="shared" si="101"/>
        <v>0</v>
      </c>
      <c r="EK33" s="38">
        <f t="shared" si="102"/>
        <v>0</v>
      </c>
      <c r="EL33" s="38">
        <f t="shared" si="102"/>
        <v>0</v>
      </c>
      <c r="EM33" s="38">
        <f t="shared" si="102"/>
        <v>0</v>
      </c>
      <c r="EN33" s="38">
        <f t="shared" si="102"/>
        <v>0</v>
      </c>
      <c r="EO33" s="38">
        <f t="shared" si="102"/>
        <v>0</v>
      </c>
      <c r="EP33" s="38">
        <f t="shared" si="102"/>
        <v>0</v>
      </c>
      <c r="EQ33" s="38">
        <f t="shared" si="102"/>
        <v>0</v>
      </c>
      <c r="ER33" s="38">
        <f t="shared" si="102"/>
        <v>0</v>
      </c>
      <c r="ES33" s="38">
        <f t="shared" si="102"/>
        <v>0</v>
      </c>
      <c r="ET33" s="38">
        <f t="shared" si="102"/>
        <v>0</v>
      </c>
      <c r="EU33" s="38">
        <f t="shared" si="103"/>
        <v>0</v>
      </c>
      <c r="EV33" s="38">
        <f t="shared" si="103"/>
        <v>0</v>
      </c>
      <c r="EW33" s="38">
        <f t="shared" si="103"/>
        <v>0</v>
      </c>
      <c r="EX33" s="38">
        <f t="shared" si="103"/>
        <v>0</v>
      </c>
      <c r="EY33" s="38">
        <f t="shared" si="103"/>
        <v>0</v>
      </c>
      <c r="EZ33" s="38">
        <f t="shared" si="103"/>
        <v>0</v>
      </c>
      <c r="FA33" s="38">
        <f t="shared" si="103"/>
        <v>0</v>
      </c>
      <c r="FB33" s="38">
        <f t="shared" si="103"/>
        <v>0</v>
      </c>
      <c r="FC33" s="38">
        <f t="shared" si="103"/>
        <v>0</v>
      </c>
      <c r="FD33" s="38">
        <f t="shared" si="103"/>
        <v>0</v>
      </c>
      <c r="FE33" s="38">
        <f t="shared" si="104"/>
        <v>0</v>
      </c>
      <c r="FF33" s="38">
        <f t="shared" si="104"/>
        <v>0</v>
      </c>
      <c r="FG33" s="38">
        <f t="shared" si="104"/>
        <v>0</v>
      </c>
      <c r="FH33" s="38">
        <f t="shared" si="104"/>
        <v>0</v>
      </c>
      <c r="FI33" s="38">
        <f t="shared" si="104"/>
        <v>0</v>
      </c>
      <c r="FJ33" s="38">
        <f t="shared" si="104"/>
        <v>0</v>
      </c>
      <c r="FK33" s="38">
        <f t="shared" si="104"/>
        <v>0</v>
      </c>
      <c r="FL33" s="38">
        <f t="shared" si="104"/>
        <v>0</v>
      </c>
      <c r="FM33" s="38">
        <f t="shared" si="104"/>
        <v>0</v>
      </c>
      <c r="FN33" s="38">
        <f t="shared" si="104"/>
        <v>0</v>
      </c>
      <c r="FO33" s="38">
        <f t="shared" si="105"/>
        <v>0</v>
      </c>
      <c r="FP33" s="38">
        <f t="shared" si="105"/>
        <v>0</v>
      </c>
      <c r="FQ33" s="38">
        <f t="shared" si="105"/>
        <v>0</v>
      </c>
      <c r="FR33" s="38">
        <f t="shared" si="105"/>
        <v>0</v>
      </c>
      <c r="FS33" s="38">
        <f t="shared" si="105"/>
        <v>0</v>
      </c>
      <c r="FT33" s="38">
        <f t="shared" si="105"/>
        <v>0</v>
      </c>
      <c r="FU33" s="38">
        <f t="shared" si="105"/>
        <v>0</v>
      </c>
      <c r="FV33" s="38">
        <f t="shared" si="105"/>
        <v>0</v>
      </c>
      <c r="FW33" s="38">
        <f t="shared" si="105"/>
        <v>0</v>
      </c>
      <c r="FX33" s="38">
        <f t="shared" si="105"/>
        <v>0</v>
      </c>
      <c r="FY33" s="38">
        <f t="shared" si="106"/>
        <v>0</v>
      </c>
      <c r="FZ33" s="38">
        <f t="shared" si="106"/>
        <v>0</v>
      </c>
      <c r="GA33" s="38">
        <f t="shared" si="106"/>
        <v>0</v>
      </c>
      <c r="GB33" s="38">
        <f t="shared" si="106"/>
        <v>0</v>
      </c>
      <c r="GC33" s="38">
        <f t="shared" si="106"/>
        <v>0</v>
      </c>
      <c r="GD33" s="38">
        <f t="shared" si="106"/>
        <v>0</v>
      </c>
      <c r="GE33" s="38">
        <f t="shared" si="106"/>
        <v>0</v>
      </c>
      <c r="GF33" s="38">
        <f t="shared" si="106"/>
        <v>0</v>
      </c>
      <c r="GG33" s="38">
        <f t="shared" si="106"/>
        <v>0</v>
      </c>
      <c r="GH33" s="38">
        <f t="shared" si="106"/>
        <v>0</v>
      </c>
      <c r="GI33" s="38">
        <f t="shared" si="107"/>
        <v>0</v>
      </c>
      <c r="GJ33" s="38">
        <f t="shared" si="107"/>
        <v>0</v>
      </c>
      <c r="GK33" s="38">
        <f t="shared" si="107"/>
        <v>0</v>
      </c>
      <c r="GL33" s="38">
        <f t="shared" si="107"/>
        <v>0</v>
      </c>
      <c r="GM33" s="38">
        <f t="shared" si="107"/>
        <v>0</v>
      </c>
      <c r="GN33" s="38">
        <f t="shared" si="107"/>
        <v>0</v>
      </c>
      <c r="GO33" s="38">
        <f t="shared" si="107"/>
        <v>0</v>
      </c>
      <c r="GP33" s="38">
        <f t="shared" si="107"/>
        <v>0</v>
      </c>
      <c r="GQ33" s="38">
        <f t="shared" si="107"/>
        <v>0</v>
      </c>
      <c r="GR33" s="38">
        <f t="shared" si="107"/>
        <v>0</v>
      </c>
      <c r="GS33" s="38">
        <f t="shared" si="108"/>
        <v>0</v>
      </c>
      <c r="GT33" s="38">
        <f t="shared" si="108"/>
        <v>0</v>
      </c>
      <c r="GU33" s="38">
        <f t="shared" si="108"/>
        <v>0</v>
      </c>
      <c r="GV33" s="38">
        <f t="shared" si="108"/>
        <v>0</v>
      </c>
      <c r="GW33" s="38">
        <f t="shared" si="108"/>
        <v>0</v>
      </c>
      <c r="GX33" s="38">
        <f t="shared" si="108"/>
        <v>0</v>
      </c>
      <c r="GY33" s="38">
        <f t="shared" si="108"/>
        <v>0</v>
      </c>
      <c r="GZ33" s="38">
        <f t="shared" si="108"/>
        <v>0</v>
      </c>
      <c r="HA33" s="38">
        <f t="shared" si="108"/>
        <v>0</v>
      </c>
      <c r="HB33" s="38">
        <f t="shared" si="108"/>
        <v>0</v>
      </c>
      <c r="HC33" s="38">
        <f t="shared" si="109"/>
        <v>0</v>
      </c>
      <c r="HD33" s="38">
        <f t="shared" si="109"/>
        <v>0</v>
      </c>
      <c r="HE33" s="38">
        <f t="shared" si="109"/>
        <v>0</v>
      </c>
      <c r="HF33" s="38">
        <f t="shared" si="109"/>
        <v>0</v>
      </c>
      <c r="HG33" s="38">
        <f t="shared" si="109"/>
        <v>0</v>
      </c>
      <c r="HH33" s="38">
        <f t="shared" si="109"/>
        <v>0</v>
      </c>
      <c r="HI33" s="38">
        <f t="shared" si="109"/>
        <v>0</v>
      </c>
      <c r="HJ33" s="38">
        <f t="shared" si="109"/>
        <v>0</v>
      </c>
      <c r="HK33" s="38">
        <f t="shared" si="109"/>
        <v>0</v>
      </c>
      <c r="HL33" s="38">
        <f t="shared" si="109"/>
        <v>0</v>
      </c>
      <c r="HM33" s="38">
        <f t="shared" si="110"/>
        <v>0</v>
      </c>
      <c r="HN33" s="38">
        <f t="shared" si="110"/>
        <v>0</v>
      </c>
      <c r="HO33" s="38">
        <f t="shared" si="110"/>
        <v>0</v>
      </c>
      <c r="HP33" s="38">
        <f t="shared" si="110"/>
        <v>0</v>
      </c>
      <c r="HQ33" s="38">
        <f t="shared" si="110"/>
        <v>0</v>
      </c>
      <c r="HR33" s="38">
        <f t="shared" si="110"/>
        <v>0</v>
      </c>
      <c r="HS33" s="38">
        <f t="shared" si="110"/>
        <v>0</v>
      </c>
      <c r="HT33" s="38">
        <f t="shared" si="110"/>
        <v>0</v>
      </c>
      <c r="HU33" s="38">
        <f t="shared" si="110"/>
        <v>0</v>
      </c>
      <c r="HV33" s="38">
        <f t="shared" si="110"/>
        <v>0</v>
      </c>
      <c r="HW33" s="38">
        <f t="shared" si="111"/>
        <v>0</v>
      </c>
      <c r="HX33" s="38">
        <f t="shared" si="111"/>
        <v>0</v>
      </c>
      <c r="HY33" s="38">
        <f t="shared" si="111"/>
        <v>0</v>
      </c>
      <c r="HZ33" s="38">
        <f t="shared" si="111"/>
        <v>0</v>
      </c>
      <c r="IA33" s="38">
        <f t="shared" si="111"/>
        <v>0</v>
      </c>
      <c r="IB33" s="38">
        <f t="shared" si="111"/>
        <v>0</v>
      </c>
      <c r="IC33" s="38">
        <f t="shared" si="111"/>
        <v>0</v>
      </c>
      <c r="ID33" s="38">
        <f t="shared" si="111"/>
        <v>0</v>
      </c>
      <c r="IE33" s="38">
        <f t="shared" si="111"/>
        <v>0</v>
      </c>
      <c r="IF33" s="38">
        <f t="shared" si="111"/>
        <v>0</v>
      </c>
      <c r="IG33" s="38">
        <f t="shared" si="112"/>
        <v>0</v>
      </c>
      <c r="IH33" s="38">
        <f t="shared" si="112"/>
        <v>0</v>
      </c>
      <c r="II33" s="38">
        <f t="shared" si="112"/>
        <v>0</v>
      </c>
      <c r="IJ33" s="38">
        <f t="shared" si="112"/>
        <v>0</v>
      </c>
      <c r="IK33" s="38">
        <f t="shared" si="112"/>
        <v>0</v>
      </c>
      <c r="IL33" s="38">
        <f t="shared" si="112"/>
        <v>0</v>
      </c>
      <c r="IM33" s="38">
        <f t="shared" si="112"/>
        <v>0</v>
      </c>
      <c r="IN33" s="38">
        <f t="shared" si="112"/>
        <v>0</v>
      </c>
      <c r="IO33" s="38">
        <f t="shared" si="112"/>
        <v>0</v>
      </c>
      <c r="IP33" s="38">
        <f t="shared" si="112"/>
        <v>0</v>
      </c>
      <c r="IQ33" s="38">
        <f t="shared" si="113"/>
        <v>0</v>
      </c>
      <c r="IR33" s="38">
        <f t="shared" si="113"/>
        <v>0</v>
      </c>
      <c r="IS33" s="38">
        <f t="shared" si="113"/>
        <v>0</v>
      </c>
      <c r="IT33" s="38">
        <f t="shared" si="113"/>
        <v>0</v>
      </c>
      <c r="IU33" s="38">
        <f t="shared" si="113"/>
        <v>0</v>
      </c>
      <c r="IV33" s="38">
        <f t="shared" si="113"/>
        <v>0</v>
      </c>
      <c r="IW33" s="38">
        <f t="shared" si="113"/>
        <v>0</v>
      </c>
      <c r="IX33" s="38">
        <f t="shared" si="113"/>
        <v>0</v>
      </c>
      <c r="IY33" s="38">
        <f t="shared" si="113"/>
        <v>0</v>
      </c>
      <c r="IZ33" s="38">
        <f t="shared" si="113"/>
        <v>0</v>
      </c>
      <c r="JA33" s="38">
        <f t="shared" si="114"/>
        <v>0</v>
      </c>
      <c r="JB33" s="38">
        <f t="shared" si="114"/>
        <v>0</v>
      </c>
      <c r="JC33" s="38">
        <f t="shared" si="114"/>
        <v>0</v>
      </c>
      <c r="JD33" s="38">
        <f t="shared" si="114"/>
        <v>0</v>
      </c>
      <c r="JE33" s="38">
        <f t="shared" si="114"/>
        <v>0</v>
      </c>
      <c r="JF33" s="38">
        <f t="shared" si="114"/>
        <v>0</v>
      </c>
      <c r="JG33" s="38">
        <f t="shared" si="114"/>
        <v>0</v>
      </c>
      <c r="JH33" s="38">
        <f t="shared" si="114"/>
        <v>0</v>
      </c>
      <c r="JI33" s="38">
        <f t="shared" si="114"/>
        <v>0</v>
      </c>
      <c r="JJ33" s="38">
        <f t="shared" si="114"/>
        <v>0</v>
      </c>
      <c r="JK33" s="38">
        <f t="shared" si="115"/>
        <v>0</v>
      </c>
      <c r="JL33" s="38">
        <f t="shared" si="115"/>
        <v>0</v>
      </c>
      <c r="JM33" s="38">
        <f t="shared" si="115"/>
        <v>0</v>
      </c>
      <c r="JN33" s="38">
        <f t="shared" si="115"/>
        <v>0</v>
      </c>
      <c r="JO33" s="38">
        <f t="shared" si="115"/>
        <v>0</v>
      </c>
      <c r="JP33" s="38">
        <f t="shared" si="115"/>
        <v>0</v>
      </c>
      <c r="JQ33" s="38">
        <f t="shared" si="115"/>
        <v>0</v>
      </c>
      <c r="JR33" s="38">
        <f t="shared" si="115"/>
        <v>0</v>
      </c>
      <c r="JS33" s="38">
        <f t="shared" si="115"/>
        <v>0</v>
      </c>
      <c r="JT33" s="38">
        <f t="shared" si="115"/>
        <v>0</v>
      </c>
      <c r="JU33" s="38">
        <f t="shared" si="116"/>
        <v>0</v>
      </c>
      <c r="JV33" s="38">
        <f t="shared" si="116"/>
        <v>0</v>
      </c>
      <c r="JW33" s="38">
        <f t="shared" si="116"/>
        <v>0</v>
      </c>
      <c r="JX33" s="38">
        <f t="shared" si="116"/>
        <v>0</v>
      </c>
      <c r="JY33" s="38">
        <f t="shared" si="116"/>
        <v>0</v>
      </c>
      <c r="JZ33" s="38">
        <f t="shared" si="116"/>
        <v>0</v>
      </c>
      <c r="KA33" s="38">
        <f t="shared" si="116"/>
        <v>0</v>
      </c>
      <c r="KB33" s="38">
        <f t="shared" si="116"/>
        <v>0</v>
      </c>
      <c r="KC33" s="38">
        <f t="shared" si="116"/>
        <v>0</v>
      </c>
      <c r="KD33" s="38">
        <f t="shared" si="116"/>
        <v>0</v>
      </c>
      <c r="KE33" s="38">
        <f t="shared" si="117"/>
        <v>0</v>
      </c>
      <c r="KF33" s="38">
        <f t="shared" si="117"/>
        <v>0</v>
      </c>
      <c r="KG33" s="38">
        <f t="shared" si="117"/>
        <v>0</v>
      </c>
      <c r="KH33" s="38">
        <f t="shared" si="117"/>
        <v>0</v>
      </c>
      <c r="KI33" s="38">
        <f t="shared" si="117"/>
        <v>0</v>
      </c>
      <c r="KJ33" s="38">
        <f t="shared" si="117"/>
        <v>0</v>
      </c>
      <c r="KK33" s="38">
        <f t="shared" si="117"/>
        <v>0</v>
      </c>
      <c r="KL33" s="38">
        <f t="shared" si="117"/>
        <v>0</v>
      </c>
      <c r="KM33" s="38">
        <f t="shared" si="117"/>
        <v>0</v>
      </c>
      <c r="KN33" s="38">
        <f t="shared" si="117"/>
        <v>0</v>
      </c>
      <c r="KO33" s="38">
        <f t="shared" si="118"/>
        <v>0</v>
      </c>
      <c r="KP33" s="38">
        <f t="shared" si="118"/>
        <v>0</v>
      </c>
      <c r="KQ33" s="38">
        <f t="shared" si="118"/>
        <v>0</v>
      </c>
      <c r="KR33" s="38">
        <f t="shared" si="118"/>
        <v>0</v>
      </c>
      <c r="KS33" s="38">
        <f t="shared" si="118"/>
        <v>0</v>
      </c>
      <c r="KT33" s="38">
        <f t="shared" si="118"/>
        <v>0</v>
      </c>
      <c r="KU33" s="38">
        <f t="shared" si="118"/>
        <v>0</v>
      </c>
      <c r="KV33" s="38">
        <f t="shared" si="118"/>
        <v>0</v>
      </c>
      <c r="KW33" s="38">
        <f t="shared" si="118"/>
        <v>0</v>
      </c>
      <c r="KX33" s="38">
        <f t="shared" si="118"/>
        <v>0</v>
      </c>
      <c r="KY33" s="38">
        <f t="shared" si="119"/>
        <v>0</v>
      </c>
      <c r="KZ33" s="38">
        <f t="shared" si="119"/>
        <v>0</v>
      </c>
      <c r="LA33" s="38">
        <f t="shared" si="119"/>
        <v>0</v>
      </c>
      <c r="LB33" s="38">
        <f t="shared" si="119"/>
        <v>0</v>
      </c>
      <c r="LC33" s="38">
        <f t="shared" si="119"/>
        <v>0</v>
      </c>
      <c r="LD33" s="38">
        <f t="shared" si="119"/>
        <v>0</v>
      </c>
      <c r="LE33" s="38">
        <f t="shared" si="119"/>
        <v>0</v>
      </c>
      <c r="LF33" s="38">
        <f t="shared" si="119"/>
        <v>0</v>
      </c>
      <c r="LG33" s="38">
        <f t="shared" si="119"/>
        <v>0</v>
      </c>
      <c r="LH33" s="38">
        <f t="shared" si="119"/>
        <v>0</v>
      </c>
      <c r="LI33" s="38">
        <f t="shared" si="120"/>
        <v>0</v>
      </c>
      <c r="LJ33" s="38">
        <f t="shared" si="120"/>
        <v>0</v>
      </c>
      <c r="LK33" s="38">
        <f t="shared" si="120"/>
        <v>0</v>
      </c>
      <c r="LL33" s="38">
        <f t="shared" si="120"/>
        <v>0</v>
      </c>
      <c r="LM33" s="38">
        <f t="shared" si="120"/>
        <v>0</v>
      </c>
      <c r="LN33" s="38">
        <f t="shared" si="120"/>
        <v>0</v>
      </c>
      <c r="LO33" s="38">
        <f t="shared" si="120"/>
        <v>0</v>
      </c>
      <c r="LP33" s="38">
        <f t="shared" si="120"/>
        <v>0</v>
      </c>
      <c r="LQ33" s="38">
        <f t="shared" si="120"/>
        <v>0</v>
      </c>
      <c r="LR33" s="38">
        <f t="shared" si="120"/>
        <v>0</v>
      </c>
      <c r="LS33" s="38">
        <f t="shared" si="121"/>
        <v>0</v>
      </c>
      <c r="LT33" s="38">
        <f t="shared" si="121"/>
        <v>0</v>
      </c>
      <c r="LU33" s="38">
        <f t="shared" si="121"/>
        <v>0</v>
      </c>
      <c r="LV33" s="38">
        <f t="shared" si="121"/>
        <v>0</v>
      </c>
      <c r="LW33" s="38">
        <f t="shared" si="121"/>
        <v>0</v>
      </c>
      <c r="LX33" s="38">
        <f t="shared" si="121"/>
        <v>0</v>
      </c>
      <c r="LY33" s="38">
        <f t="shared" si="121"/>
        <v>0</v>
      </c>
      <c r="LZ33" s="38">
        <f t="shared" si="121"/>
        <v>0</v>
      </c>
      <c r="MA33" s="38">
        <f t="shared" si="121"/>
        <v>0</v>
      </c>
      <c r="MB33" s="38">
        <f t="shared" si="121"/>
        <v>0</v>
      </c>
      <c r="MC33" s="38">
        <f t="shared" si="122"/>
        <v>0</v>
      </c>
      <c r="MD33" s="38">
        <f t="shared" si="122"/>
        <v>0</v>
      </c>
      <c r="ME33" s="38">
        <f t="shared" si="122"/>
        <v>0</v>
      </c>
      <c r="MF33" s="38">
        <f t="shared" si="122"/>
        <v>0</v>
      </c>
      <c r="MG33" s="38">
        <f t="shared" si="122"/>
        <v>0</v>
      </c>
      <c r="MH33" s="38">
        <f t="shared" si="122"/>
        <v>0</v>
      </c>
      <c r="MI33" s="38">
        <f t="shared" si="122"/>
        <v>0</v>
      </c>
      <c r="MJ33" s="38">
        <f t="shared" si="122"/>
        <v>0</v>
      </c>
      <c r="MK33" s="38">
        <f t="shared" si="122"/>
        <v>0</v>
      </c>
      <c r="ML33" s="38">
        <f t="shared" si="122"/>
        <v>0</v>
      </c>
      <c r="MM33" s="38">
        <f t="shared" si="123"/>
        <v>0</v>
      </c>
      <c r="MN33" s="38">
        <f t="shared" si="123"/>
        <v>0</v>
      </c>
      <c r="MO33" s="38">
        <f t="shared" si="123"/>
        <v>0</v>
      </c>
      <c r="MP33" s="38">
        <f t="shared" si="123"/>
        <v>0</v>
      </c>
      <c r="MQ33" s="38">
        <f t="shared" si="123"/>
        <v>0</v>
      </c>
      <c r="MR33" s="38">
        <f t="shared" si="123"/>
        <v>0</v>
      </c>
      <c r="MS33" s="38">
        <f t="shared" si="123"/>
        <v>0</v>
      </c>
      <c r="MT33" s="38">
        <f t="shared" si="123"/>
        <v>0</v>
      </c>
      <c r="MU33" s="38">
        <f t="shared" si="123"/>
        <v>0</v>
      </c>
      <c r="MV33" s="38">
        <f t="shared" si="123"/>
        <v>0</v>
      </c>
      <c r="MW33" s="38">
        <f t="shared" si="124"/>
        <v>0</v>
      </c>
      <c r="MX33" s="38">
        <f t="shared" si="124"/>
        <v>0</v>
      </c>
      <c r="MY33" s="38">
        <f t="shared" si="124"/>
        <v>0</v>
      </c>
      <c r="MZ33" s="38">
        <f t="shared" si="124"/>
        <v>0</v>
      </c>
      <c r="NA33" s="38">
        <f t="shared" si="124"/>
        <v>0</v>
      </c>
      <c r="NB33" s="38">
        <f t="shared" si="124"/>
        <v>0</v>
      </c>
      <c r="NC33" s="38">
        <f t="shared" si="124"/>
        <v>0</v>
      </c>
      <c r="ND33" s="38">
        <f t="shared" si="124"/>
        <v>0</v>
      </c>
      <c r="NE33" s="38">
        <f t="shared" si="124"/>
        <v>0</v>
      </c>
      <c r="NF33" s="38">
        <f t="shared" si="124"/>
        <v>0</v>
      </c>
      <c r="NG33" s="38">
        <f t="shared" si="125"/>
        <v>0</v>
      </c>
      <c r="NH33" s="38">
        <f t="shared" si="125"/>
        <v>0</v>
      </c>
      <c r="NI33" s="38">
        <f t="shared" si="125"/>
        <v>0</v>
      </c>
      <c r="NJ33" s="38">
        <f t="shared" si="125"/>
        <v>0</v>
      </c>
      <c r="NK33" s="38">
        <f t="shared" si="125"/>
        <v>0</v>
      </c>
      <c r="NL33" s="38">
        <f t="shared" si="125"/>
        <v>0</v>
      </c>
      <c r="NM33" s="38">
        <f t="shared" si="125"/>
        <v>0</v>
      </c>
      <c r="NN33" s="38">
        <f t="shared" si="125"/>
        <v>0</v>
      </c>
      <c r="NO33" s="38">
        <f t="shared" si="125"/>
        <v>0</v>
      </c>
      <c r="NP33" s="38">
        <f t="shared" si="125"/>
        <v>0</v>
      </c>
      <c r="NQ33" s="38">
        <f t="shared" si="126"/>
        <v>0</v>
      </c>
      <c r="NR33" s="38">
        <f t="shared" si="126"/>
        <v>0</v>
      </c>
      <c r="NS33" s="38">
        <f t="shared" si="126"/>
        <v>0</v>
      </c>
      <c r="NT33" s="38">
        <f t="shared" si="126"/>
        <v>0</v>
      </c>
      <c r="NU33" s="38">
        <f t="shared" si="126"/>
        <v>0</v>
      </c>
      <c r="NV33" s="38">
        <f t="shared" si="126"/>
        <v>0</v>
      </c>
      <c r="NW33" s="38">
        <f t="shared" si="126"/>
        <v>0</v>
      </c>
      <c r="NX33" s="38">
        <f t="shared" si="126"/>
        <v>0</v>
      </c>
      <c r="NY33" s="38">
        <f t="shared" si="126"/>
        <v>0</v>
      </c>
      <c r="NZ33" s="38">
        <f t="shared" si="126"/>
        <v>0</v>
      </c>
      <c r="OA33" s="38">
        <f t="shared" si="127"/>
        <v>0</v>
      </c>
      <c r="OB33" s="38">
        <f t="shared" si="127"/>
        <v>0</v>
      </c>
      <c r="OC33" s="38">
        <f t="shared" si="127"/>
        <v>0</v>
      </c>
      <c r="OD33" s="38">
        <f t="shared" si="127"/>
        <v>0</v>
      </c>
      <c r="OE33" s="38">
        <f t="shared" si="127"/>
        <v>0</v>
      </c>
      <c r="OF33" s="38">
        <f t="shared" si="127"/>
        <v>0</v>
      </c>
      <c r="OG33" s="38">
        <f t="shared" si="127"/>
        <v>0</v>
      </c>
      <c r="OH33" s="38">
        <f t="shared" si="127"/>
        <v>0</v>
      </c>
      <c r="OI33" s="38">
        <f t="shared" si="127"/>
        <v>0</v>
      </c>
      <c r="OJ33" s="38">
        <f t="shared" si="127"/>
        <v>0</v>
      </c>
      <c r="OK33" s="38">
        <f t="shared" si="128"/>
        <v>0</v>
      </c>
      <c r="OL33" s="38">
        <f t="shared" si="128"/>
        <v>0</v>
      </c>
      <c r="OM33" s="38">
        <f t="shared" si="128"/>
        <v>0</v>
      </c>
      <c r="ON33" s="38">
        <f t="shared" si="128"/>
        <v>0</v>
      </c>
      <c r="OO33" s="38">
        <f t="shared" si="128"/>
        <v>0</v>
      </c>
      <c r="OP33" s="38">
        <f t="shared" si="128"/>
        <v>0</v>
      </c>
      <c r="OQ33" s="38">
        <f t="shared" si="128"/>
        <v>0</v>
      </c>
      <c r="OR33" s="38">
        <f t="shared" si="128"/>
        <v>0</v>
      </c>
      <c r="OS33" s="38">
        <f t="shared" si="128"/>
        <v>0</v>
      </c>
      <c r="OT33" s="38">
        <f t="shared" si="128"/>
        <v>0</v>
      </c>
      <c r="OU33" s="38">
        <f t="shared" si="129"/>
        <v>0</v>
      </c>
      <c r="OV33" s="38">
        <f t="shared" si="129"/>
        <v>0</v>
      </c>
      <c r="OW33" s="38">
        <f t="shared" si="129"/>
        <v>0</v>
      </c>
      <c r="OX33" s="38">
        <f t="shared" si="129"/>
        <v>0</v>
      </c>
      <c r="OY33" s="38">
        <f t="shared" si="129"/>
        <v>0</v>
      </c>
      <c r="OZ33" s="38">
        <f t="shared" si="129"/>
        <v>0</v>
      </c>
      <c r="PA33" s="38">
        <f t="shared" si="129"/>
        <v>0</v>
      </c>
      <c r="PB33" s="38">
        <f t="shared" si="129"/>
        <v>0</v>
      </c>
      <c r="PC33" s="38">
        <f t="shared" si="129"/>
        <v>0</v>
      </c>
      <c r="PD33" s="38">
        <f t="shared" si="129"/>
        <v>0</v>
      </c>
      <c r="PE33" s="38">
        <f t="shared" si="130"/>
        <v>0</v>
      </c>
      <c r="PF33" s="38">
        <f t="shared" si="130"/>
        <v>0</v>
      </c>
      <c r="PG33" s="38">
        <f t="shared" si="130"/>
        <v>0</v>
      </c>
      <c r="PH33" s="38">
        <f t="shared" si="130"/>
        <v>0</v>
      </c>
      <c r="PI33" s="38">
        <f t="shared" si="130"/>
        <v>0</v>
      </c>
      <c r="PJ33" s="38">
        <f t="shared" si="130"/>
        <v>0</v>
      </c>
      <c r="PK33" s="38">
        <f t="shared" si="130"/>
        <v>0</v>
      </c>
      <c r="PL33" s="38">
        <f t="shared" si="130"/>
        <v>0</v>
      </c>
      <c r="PM33" s="38">
        <f t="shared" si="130"/>
        <v>0</v>
      </c>
      <c r="PN33" s="38">
        <f t="shared" si="130"/>
        <v>0</v>
      </c>
      <c r="PO33" s="38">
        <f t="shared" si="131"/>
        <v>0</v>
      </c>
      <c r="PP33" s="38">
        <f t="shared" si="131"/>
        <v>0</v>
      </c>
      <c r="PQ33" s="38">
        <f t="shared" si="131"/>
        <v>0</v>
      </c>
      <c r="PR33" s="38">
        <f t="shared" si="131"/>
        <v>0</v>
      </c>
      <c r="PS33" s="38">
        <f t="shared" si="131"/>
        <v>0</v>
      </c>
      <c r="PT33" s="38">
        <f t="shared" si="131"/>
        <v>0</v>
      </c>
      <c r="PU33" s="38">
        <f t="shared" si="131"/>
        <v>0</v>
      </c>
      <c r="PV33" s="38">
        <f t="shared" si="131"/>
        <v>0</v>
      </c>
      <c r="PW33" s="38">
        <f t="shared" si="131"/>
        <v>0</v>
      </c>
      <c r="PX33" s="38">
        <f t="shared" si="131"/>
        <v>0</v>
      </c>
      <c r="PY33" s="38">
        <f t="shared" si="132"/>
        <v>0</v>
      </c>
      <c r="PZ33" s="38">
        <f t="shared" si="132"/>
        <v>0</v>
      </c>
      <c r="QA33" s="38">
        <f t="shared" si="132"/>
        <v>0</v>
      </c>
      <c r="QB33" s="38">
        <f t="shared" si="132"/>
        <v>0</v>
      </c>
      <c r="QC33" s="38">
        <f t="shared" si="132"/>
        <v>0</v>
      </c>
      <c r="QD33" s="38">
        <f t="shared" si="132"/>
        <v>0</v>
      </c>
      <c r="QE33" s="38">
        <f t="shared" si="132"/>
        <v>0</v>
      </c>
      <c r="QF33" s="38">
        <f t="shared" si="132"/>
        <v>0</v>
      </c>
      <c r="QG33" s="38">
        <f t="shared" si="132"/>
        <v>0</v>
      </c>
      <c r="QH33" s="38">
        <f t="shared" si="132"/>
        <v>0</v>
      </c>
      <c r="QI33" s="38">
        <f t="shared" si="133"/>
        <v>0</v>
      </c>
      <c r="QJ33" s="38">
        <f t="shared" si="133"/>
        <v>0</v>
      </c>
      <c r="QK33" s="38">
        <f t="shared" si="133"/>
        <v>0</v>
      </c>
      <c r="QL33" s="38">
        <f t="shared" si="133"/>
        <v>0</v>
      </c>
      <c r="QM33" s="38">
        <f t="shared" si="133"/>
        <v>0</v>
      </c>
      <c r="QN33" s="38">
        <f t="shared" si="133"/>
        <v>0</v>
      </c>
      <c r="QO33" s="38">
        <f t="shared" si="133"/>
        <v>0</v>
      </c>
      <c r="QP33" s="38">
        <f t="shared" si="133"/>
        <v>0</v>
      </c>
      <c r="QQ33" s="38">
        <f t="shared" si="133"/>
        <v>0</v>
      </c>
      <c r="QR33" s="38">
        <f t="shared" si="133"/>
        <v>0</v>
      </c>
      <c r="QS33" s="38">
        <f t="shared" si="134"/>
        <v>0</v>
      </c>
      <c r="QT33" s="38">
        <f t="shared" si="134"/>
        <v>0</v>
      </c>
      <c r="QU33" s="38">
        <f t="shared" si="134"/>
        <v>0</v>
      </c>
      <c r="QV33" s="38">
        <f t="shared" si="134"/>
        <v>0</v>
      </c>
      <c r="QW33" s="38">
        <f t="shared" si="134"/>
        <v>0</v>
      </c>
      <c r="QX33" s="38">
        <f t="shared" si="134"/>
        <v>0</v>
      </c>
      <c r="QY33" s="38">
        <f t="shared" si="134"/>
        <v>0</v>
      </c>
      <c r="QZ33" s="38">
        <f t="shared" si="134"/>
        <v>0</v>
      </c>
      <c r="RA33" s="38">
        <f t="shared" si="134"/>
        <v>0</v>
      </c>
      <c r="RB33" s="38">
        <f t="shared" si="134"/>
        <v>0</v>
      </c>
      <c r="RC33" s="38">
        <f t="shared" si="135"/>
        <v>0</v>
      </c>
      <c r="RD33" s="38">
        <f t="shared" si="135"/>
        <v>0</v>
      </c>
      <c r="RE33" s="38">
        <f t="shared" si="135"/>
        <v>0</v>
      </c>
      <c r="RF33" s="38">
        <f t="shared" si="135"/>
        <v>0</v>
      </c>
      <c r="RG33" s="38">
        <f t="shared" si="135"/>
        <v>0</v>
      </c>
      <c r="RH33" s="38">
        <f t="shared" si="135"/>
        <v>0</v>
      </c>
      <c r="RI33" s="38">
        <f t="shared" si="135"/>
        <v>0</v>
      </c>
      <c r="RJ33" s="38">
        <f t="shared" si="135"/>
        <v>0</v>
      </c>
      <c r="RK33" s="38">
        <f t="shared" si="135"/>
        <v>0</v>
      </c>
      <c r="RL33" s="38">
        <f t="shared" si="135"/>
        <v>0</v>
      </c>
      <c r="RM33" s="38">
        <f t="shared" si="136"/>
        <v>0</v>
      </c>
      <c r="RN33" s="38">
        <f t="shared" si="136"/>
        <v>0</v>
      </c>
      <c r="RO33" s="38">
        <f t="shared" si="136"/>
        <v>0</v>
      </c>
      <c r="RP33" s="38">
        <f t="shared" si="136"/>
        <v>0</v>
      </c>
      <c r="RQ33" s="38">
        <f t="shared" si="136"/>
        <v>0</v>
      </c>
      <c r="RR33" s="38">
        <f t="shared" si="136"/>
        <v>0</v>
      </c>
      <c r="RS33" s="38">
        <f t="shared" si="136"/>
        <v>0</v>
      </c>
      <c r="RT33" s="38">
        <f t="shared" si="136"/>
        <v>0</v>
      </c>
      <c r="RU33" s="38">
        <f t="shared" si="136"/>
        <v>0</v>
      </c>
      <c r="RV33" s="38">
        <f t="shared" si="136"/>
        <v>0</v>
      </c>
      <c r="RW33" s="38">
        <f t="shared" si="137"/>
        <v>0</v>
      </c>
      <c r="RX33" s="38">
        <f t="shared" si="137"/>
        <v>0</v>
      </c>
      <c r="RY33" s="38">
        <f t="shared" si="137"/>
        <v>0</v>
      </c>
      <c r="RZ33" s="38">
        <f t="shared" si="137"/>
        <v>0</v>
      </c>
      <c r="SA33" s="38">
        <f t="shared" si="137"/>
        <v>0</v>
      </c>
      <c r="SB33" s="38">
        <f t="shared" si="137"/>
        <v>0</v>
      </c>
      <c r="SC33" s="38">
        <f t="shared" si="137"/>
        <v>0</v>
      </c>
      <c r="SD33" s="38">
        <f t="shared" si="137"/>
        <v>0</v>
      </c>
      <c r="SE33" s="38">
        <f t="shared" si="137"/>
        <v>0</v>
      </c>
      <c r="SF33" s="38">
        <f t="shared" si="137"/>
        <v>0</v>
      </c>
      <c r="SG33" s="38">
        <f t="shared" si="138"/>
        <v>0</v>
      </c>
      <c r="SH33" s="38">
        <f t="shared" si="138"/>
        <v>0</v>
      </c>
      <c r="SI33" s="38">
        <f t="shared" si="138"/>
        <v>0</v>
      </c>
      <c r="SJ33" s="38">
        <f t="shared" si="138"/>
        <v>0</v>
      </c>
      <c r="SK33" s="38">
        <f t="shared" si="138"/>
        <v>0</v>
      </c>
      <c r="SL33" s="38">
        <f t="shared" si="138"/>
        <v>0</v>
      </c>
      <c r="SM33" s="38">
        <f t="shared" si="138"/>
        <v>0</v>
      </c>
      <c r="SN33" s="38">
        <f t="shared" si="138"/>
        <v>0</v>
      </c>
      <c r="SO33" s="38">
        <f t="shared" si="138"/>
        <v>0</v>
      </c>
      <c r="SP33" s="38">
        <f t="shared" si="138"/>
        <v>0</v>
      </c>
      <c r="SQ33" s="38">
        <f t="shared" si="139"/>
        <v>0</v>
      </c>
      <c r="SR33" s="38">
        <f t="shared" si="139"/>
        <v>0</v>
      </c>
      <c r="SS33" s="38">
        <f t="shared" si="139"/>
        <v>0</v>
      </c>
      <c r="ST33" s="38">
        <f t="shared" si="139"/>
        <v>0</v>
      </c>
      <c r="SU33" s="38">
        <f t="shared" si="139"/>
        <v>0</v>
      </c>
      <c r="SV33" s="38">
        <f t="shared" si="139"/>
        <v>0</v>
      </c>
      <c r="SW33" s="38">
        <f t="shared" si="139"/>
        <v>0</v>
      </c>
      <c r="SX33" s="38">
        <f t="shared" si="139"/>
        <v>0</v>
      </c>
      <c r="SY33" s="38">
        <f t="shared" si="139"/>
        <v>0</v>
      </c>
      <c r="SZ33" s="38">
        <f t="shared" si="139"/>
        <v>0</v>
      </c>
      <c r="TA33" s="38">
        <f t="shared" si="140"/>
        <v>0</v>
      </c>
      <c r="TB33" s="38">
        <f t="shared" si="140"/>
        <v>0</v>
      </c>
      <c r="TC33" s="38">
        <f t="shared" si="140"/>
        <v>0</v>
      </c>
      <c r="TD33" s="38">
        <f t="shared" si="140"/>
        <v>0</v>
      </c>
      <c r="TE33" s="38">
        <f t="shared" si="140"/>
        <v>0</v>
      </c>
      <c r="TF33" s="38">
        <f t="shared" si="140"/>
        <v>0</v>
      </c>
      <c r="TG33" s="38">
        <f t="shared" si="140"/>
        <v>0</v>
      </c>
      <c r="TH33" s="38">
        <f t="shared" si="140"/>
        <v>0</v>
      </c>
      <c r="TI33" s="38">
        <f t="shared" si="140"/>
        <v>0</v>
      </c>
      <c r="TJ33" s="38">
        <f t="shared" si="140"/>
        <v>0</v>
      </c>
      <c r="TK33" s="38">
        <f t="shared" si="140"/>
        <v>0</v>
      </c>
      <c r="TL33" s="38">
        <f t="shared" si="140"/>
        <v>0</v>
      </c>
    </row>
    <row r="34" spans="1:532" x14ac:dyDescent="0.25">
      <c r="B34" s="86"/>
      <c r="C34" s="98"/>
      <c r="E34" s="50">
        <f>D34-F34</f>
        <v>0</v>
      </c>
      <c r="F34" s="45">
        <f>NETWORKDAYS.INTL(H34,I34,1,Paramètres!$J$3:$J$143)</f>
        <v>0</v>
      </c>
      <c r="K34" s="38">
        <f t="shared" ref="K34:T36" si="141">IF(MEDIAN($H34,$I34,K$16)=K$16,$G34,0)</f>
        <v>0</v>
      </c>
      <c r="L34" s="38">
        <f t="shared" si="141"/>
        <v>0</v>
      </c>
      <c r="M34" s="38">
        <f t="shared" si="141"/>
        <v>0</v>
      </c>
      <c r="N34" s="38">
        <f t="shared" si="141"/>
        <v>0</v>
      </c>
      <c r="O34" s="38">
        <f t="shared" si="141"/>
        <v>0</v>
      </c>
      <c r="P34" s="38">
        <f t="shared" si="141"/>
        <v>0</v>
      </c>
      <c r="Q34" s="38">
        <f t="shared" si="141"/>
        <v>0</v>
      </c>
      <c r="R34" s="38">
        <f t="shared" si="141"/>
        <v>0</v>
      </c>
      <c r="S34" s="38">
        <f t="shared" si="141"/>
        <v>0</v>
      </c>
      <c r="T34" s="38">
        <f t="shared" si="141"/>
        <v>0</v>
      </c>
      <c r="U34" s="38">
        <f t="shared" ref="U34:AD36" si="142">IF(MEDIAN($H34,$I34,U$16)=U$16,$G34,0)</f>
        <v>0</v>
      </c>
      <c r="V34" s="38">
        <f t="shared" si="142"/>
        <v>0</v>
      </c>
      <c r="W34" s="38">
        <f t="shared" si="142"/>
        <v>0</v>
      </c>
      <c r="X34" s="38">
        <f t="shared" si="142"/>
        <v>0</v>
      </c>
      <c r="Y34" s="38">
        <f t="shared" si="142"/>
        <v>0</v>
      </c>
      <c r="Z34" s="38">
        <f t="shared" si="142"/>
        <v>0</v>
      </c>
      <c r="AA34" s="38">
        <f t="shared" si="142"/>
        <v>0</v>
      </c>
      <c r="AB34" s="38">
        <f t="shared" si="142"/>
        <v>0</v>
      </c>
      <c r="AC34" s="38">
        <f t="shared" si="142"/>
        <v>0</v>
      </c>
      <c r="AD34" s="38">
        <f t="shared" si="142"/>
        <v>0</v>
      </c>
      <c r="AE34" s="38">
        <f t="shared" ref="AE34:AN36" si="143">IF(MEDIAN($H34,$I34,AE$16)=AE$16,$G34,0)</f>
        <v>0</v>
      </c>
      <c r="AF34" s="38">
        <f t="shared" si="143"/>
        <v>0</v>
      </c>
      <c r="AG34" s="38">
        <f t="shared" si="143"/>
        <v>0</v>
      </c>
      <c r="AH34" s="38">
        <f t="shared" si="143"/>
        <v>0</v>
      </c>
      <c r="AI34" s="38">
        <f t="shared" si="143"/>
        <v>0</v>
      </c>
      <c r="AJ34" s="38">
        <f t="shared" si="143"/>
        <v>0</v>
      </c>
      <c r="AK34" s="38">
        <f t="shared" si="143"/>
        <v>0</v>
      </c>
      <c r="AL34" s="38">
        <f t="shared" si="143"/>
        <v>0</v>
      </c>
      <c r="AM34" s="38">
        <f t="shared" si="143"/>
        <v>0</v>
      </c>
      <c r="AN34" s="38">
        <f t="shared" si="143"/>
        <v>0</v>
      </c>
      <c r="AO34" s="38">
        <f t="shared" ref="AO34:AX36" si="144">IF(MEDIAN($H34,$I34,AO$16)=AO$16,$G34,0)</f>
        <v>0</v>
      </c>
      <c r="AP34" s="38">
        <f t="shared" si="144"/>
        <v>0</v>
      </c>
      <c r="AQ34" s="38">
        <f t="shared" si="144"/>
        <v>0</v>
      </c>
      <c r="AR34" s="38">
        <f t="shared" si="144"/>
        <v>0</v>
      </c>
      <c r="AS34" s="38">
        <f t="shared" si="144"/>
        <v>0</v>
      </c>
      <c r="AT34" s="38">
        <f t="shared" si="144"/>
        <v>0</v>
      </c>
      <c r="AU34" s="38">
        <f t="shared" si="144"/>
        <v>0</v>
      </c>
      <c r="AV34" s="38">
        <f t="shared" si="144"/>
        <v>0</v>
      </c>
      <c r="AW34" s="38">
        <f t="shared" si="144"/>
        <v>0</v>
      </c>
      <c r="AX34" s="38">
        <f t="shared" si="144"/>
        <v>0</v>
      </c>
      <c r="AY34" s="38">
        <f t="shared" ref="AY34:BH36" si="145">IF(MEDIAN($H34,$I34,AY$16)=AY$16,$G34,0)</f>
        <v>0</v>
      </c>
      <c r="AZ34" s="38">
        <f t="shared" si="145"/>
        <v>0</v>
      </c>
      <c r="BA34" s="38">
        <f t="shared" si="145"/>
        <v>0</v>
      </c>
      <c r="BB34" s="38">
        <f t="shared" si="145"/>
        <v>0</v>
      </c>
      <c r="BC34" s="38">
        <f t="shared" si="145"/>
        <v>0</v>
      </c>
      <c r="BD34" s="38">
        <f t="shared" si="145"/>
        <v>0</v>
      </c>
      <c r="BE34" s="38">
        <f t="shared" si="145"/>
        <v>0</v>
      </c>
      <c r="BF34" s="38">
        <f t="shared" si="145"/>
        <v>0</v>
      </c>
      <c r="BG34" s="38">
        <f t="shared" si="145"/>
        <v>0</v>
      </c>
      <c r="BH34" s="38">
        <f t="shared" si="145"/>
        <v>0</v>
      </c>
      <c r="BI34" s="38">
        <f t="shared" ref="BI34:BR36" si="146">IF(MEDIAN($H34,$I34,BI$16)=BI$16,$G34,0)</f>
        <v>0</v>
      </c>
      <c r="BJ34" s="38">
        <f t="shared" si="146"/>
        <v>0</v>
      </c>
      <c r="BK34" s="38">
        <f t="shared" si="146"/>
        <v>0</v>
      </c>
      <c r="BL34" s="38">
        <f t="shared" si="146"/>
        <v>0</v>
      </c>
      <c r="BM34" s="38">
        <f t="shared" si="146"/>
        <v>0</v>
      </c>
      <c r="BN34" s="38">
        <f t="shared" si="146"/>
        <v>0</v>
      </c>
      <c r="BO34" s="38">
        <f t="shared" si="146"/>
        <v>0</v>
      </c>
      <c r="BP34" s="38">
        <f t="shared" si="146"/>
        <v>0</v>
      </c>
      <c r="BQ34" s="38">
        <f t="shared" si="146"/>
        <v>0</v>
      </c>
      <c r="BR34" s="38">
        <f t="shared" si="146"/>
        <v>0</v>
      </c>
      <c r="BS34" s="38">
        <f t="shared" ref="BS34:CB36" si="147">IF(MEDIAN($H34,$I34,BS$16)=BS$16,$G34,0)</f>
        <v>0</v>
      </c>
      <c r="BT34" s="38">
        <f t="shared" si="147"/>
        <v>0</v>
      </c>
      <c r="BU34" s="38">
        <f t="shared" si="147"/>
        <v>0</v>
      </c>
      <c r="BV34" s="38">
        <f t="shared" si="147"/>
        <v>0</v>
      </c>
      <c r="BW34" s="38">
        <f t="shared" si="147"/>
        <v>0</v>
      </c>
      <c r="BX34" s="38">
        <f t="shared" si="147"/>
        <v>0</v>
      </c>
      <c r="BY34" s="38">
        <f t="shared" si="147"/>
        <v>0</v>
      </c>
      <c r="BZ34" s="38">
        <f t="shared" si="147"/>
        <v>0</v>
      </c>
      <c r="CA34" s="38">
        <f t="shared" si="147"/>
        <v>0</v>
      </c>
      <c r="CB34" s="38">
        <f t="shared" si="147"/>
        <v>0</v>
      </c>
      <c r="CC34" s="38">
        <f t="shared" ref="CC34:CL36" si="148">IF(MEDIAN($H34,$I34,CC$16)=CC$16,$G34,0)</f>
        <v>0</v>
      </c>
      <c r="CD34" s="38">
        <f t="shared" si="148"/>
        <v>0</v>
      </c>
      <c r="CE34" s="38">
        <f t="shared" si="148"/>
        <v>0</v>
      </c>
      <c r="CF34" s="38">
        <f t="shared" si="148"/>
        <v>0</v>
      </c>
      <c r="CG34" s="38">
        <f t="shared" si="148"/>
        <v>0</v>
      </c>
      <c r="CH34" s="38">
        <f t="shared" si="148"/>
        <v>0</v>
      </c>
      <c r="CI34" s="38">
        <f t="shared" si="148"/>
        <v>0</v>
      </c>
      <c r="CJ34" s="38">
        <f t="shared" si="148"/>
        <v>0</v>
      </c>
      <c r="CK34" s="38">
        <f t="shared" si="148"/>
        <v>0</v>
      </c>
      <c r="CL34" s="38">
        <f t="shared" si="148"/>
        <v>0</v>
      </c>
      <c r="CM34" s="38">
        <f t="shared" ref="CM34:CV36" si="149">IF(MEDIAN($H34,$I34,CM$16)=CM$16,$G34,0)</f>
        <v>0</v>
      </c>
      <c r="CN34" s="38">
        <f t="shared" si="149"/>
        <v>0</v>
      </c>
      <c r="CO34" s="38">
        <f t="shared" si="149"/>
        <v>0</v>
      </c>
      <c r="CP34" s="38">
        <f t="shared" si="149"/>
        <v>0</v>
      </c>
      <c r="CQ34" s="38">
        <f t="shared" si="149"/>
        <v>0</v>
      </c>
      <c r="CR34" s="38">
        <f t="shared" si="149"/>
        <v>0</v>
      </c>
      <c r="CS34" s="38">
        <f t="shared" si="149"/>
        <v>0</v>
      </c>
      <c r="CT34" s="38">
        <f t="shared" si="149"/>
        <v>0</v>
      </c>
      <c r="CU34" s="38">
        <f t="shared" si="149"/>
        <v>0</v>
      </c>
      <c r="CV34" s="38">
        <f t="shared" si="149"/>
        <v>0</v>
      </c>
      <c r="CW34" s="38">
        <f t="shared" ref="CW34:DF36" si="150">IF(MEDIAN($H34,$I34,CW$16)=CW$16,$G34,0)</f>
        <v>0</v>
      </c>
      <c r="CX34" s="38">
        <f t="shared" si="150"/>
        <v>0</v>
      </c>
      <c r="CY34" s="38">
        <f t="shared" si="150"/>
        <v>0</v>
      </c>
      <c r="CZ34" s="38">
        <f t="shared" si="150"/>
        <v>0</v>
      </c>
      <c r="DA34" s="38">
        <f t="shared" si="150"/>
        <v>0</v>
      </c>
      <c r="DB34" s="38">
        <f t="shared" si="150"/>
        <v>0</v>
      </c>
      <c r="DC34" s="38">
        <f t="shared" si="150"/>
        <v>0</v>
      </c>
      <c r="DD34" s="38">
        <f t="shared" si="150"/>
        <v>0</v>
      </c>
      <c r="DE34" s="38">
        <f t="shared" si="150"/>
        <v>0</v>
      </c>
      <c r="DF34" s="38">
        <f t="shared" si="150"/>
        <v>0</v>
      </c>
      <c r="DG34" s="38">
        <f t="shared" ref="DG34:DP36" si="151">IF(MEDIAN($H34,$I34,DG$16)=DG$16,$G34,0)</f>
        <v>0</v>
      </c>
      <c r="DH34" s="38">
        <f t="shared" si="151"/>
        <v>0</v>
      </c>
      <c r="DI34" s="38">
        <f t="shared" si="151"/>
        <v>0</v>
      </c>
      <c r="DJ34" s="38">
        <f t="shared" si="151"/>
        <v>0</v>
      </c>
      <c r="DK34" s="38">
        <f t="shared" si="151"/>
        <v>0</v>
      </c>
      <c r="DL34" s="38">
        <f t="shared" si="151"/>
        <v>0</v>
      </c>
      <c r="DM34" s="38">
        <f t="shared" si="151"/>
        <v>0</v>
      </c>
      <c r="DN34" s="38">
        <f t="shared" si="151"/>
        <v>0</v>
      </c>
      <c r="DO34" s="38">
        <f t="shared" si="151"/>
        <v>0</v>
      </c>
      <c r="DP34" s="38">
        <f t="shared" si="151"/>
        <v>0</v>
      </c>
      <c r="DQ34" s="38">
        <f t="shared" ref="DQ34:DZ36" si="152">IF(MEDIAN($H34,$I34,DQ$16)=DQ$16,$G34,0)</f>
        <v>0</v>
      </c>
      <c r="DR34" s="38">
        <f t="shared" si="152"/>
        <v>0</v>
      </c>
      <c r="DS34" s="38">
        <f t="shared" si="152"/>
        <v>0</v>
      </c>
      <c r="DT34" s="38">
        <f t="shared" si="152"/>
        <v>0</v>
      </c>
      <c r="DU34" s="38">
        <f t="shared" si="152"/>
        <v>0</v>
      </c>
      <c r="DV34" s="38">
        <f t="shared" si="152"/>
        <v>0</v>
      </c>
      <c r="DW34" s="38">
        <f t="shared" si="152"/>
        <v>0</v>
      </c>
      <c r="DX34" s="38">
        <f t="shared" si="152"/>
        <v>0</v>
      </c>
      <c r="DY34" s="38">
        <f t="shared" si="152"/>
        <v>0</v>
      </c>
      <c r="DZ34" s="38">
        <f t="shared" si="152"/>
        <v>0</v>
      </c>
      <c r="EA34" s="38">
        <f t="shared" ref="EA34:EJ36" si="153">IF(MEDIAN($H34,$I34,EA$16)=EA$16,$G34,0)</f>
        <v>0</v>
      </c>
      <c r="EB34" s="38">
        <f t="shared" si="153"/>
        <v>0</v>
      </c>
      <c r="EC34" s="38">
        <f t="shared" si="153"/>
        <v>0</v>
      </c>
      <c r="ED34" s="38">
        <f t="shared" si="153"/>
        <v>0</v>
      </c>
      <c r="EE34" s="38">
        <f t="shared" si="153"/>
        <v>0</v>
      </c>
      <c r="EF34" s="38">
        <f t="shared" si="153"/>
        <v>0</v>
      </c>
      <c r="EG34" s="38">
        <f t="shared" si="153"/>
        <v>0</v>
      </c>
      <c r="EH34" s="38">
        <f t="shared" si="153"/>
        <v>0</v>
      </c>
      <c r="EI34" s="38">
        <f t="shared" si="153"/>
        <v>0</v>
      </c>
      <c r="EJ34" s="38">
        <f t="shared" si="153"/>
        <v>0</v>
      </c>
      <c r="EK34" s="38">
        <f t="shared" ref="EK34:ET36" si="154">IF(MEDIAN($H34,$I34,EK$16)=EK$16,$G34,0)</f>
        <v>0</v>
      </c>
      <c r="EL34" s="38">
        <f t="shared" si="154"/>
        <v>0</v>
      </c>
      <c r="EM34" s="38">
        <f t="shared" si="154"/>
        <v>0</v>
      </c>
      <c r="EN34" s="38">
        <f t="shared" si="154"/>
        <v>0</v>
      </c>
      <c r="EO34" s="38">
        <f t="shared" si="154"/>
        <v>0</v>
      </c>
      <c r="EP34" s="38">
        <f t="shared" si="154"/>
        <v>0</v>
      </c>
      <c r="EQ34" s="38">
        <f t="shared" si="154"/>
        <v>0</v>
      </c>
      <c r="ER34" s="38">
        <f t="shared" si="154"/>
        <v>0</v>
      </c>
      <c r="ES34" s="38">
        <f t="shared" si="154"/>
        <v>0</v>
      </c>
      <c r="ET34" s="38">
        <f t="shared" si="154"/>
        <v>0</v>
      </c>
      <c r="EU34" s="38">
        <f t="shared" ref="EU34:FD36" si="155">IF(MEDIAN($H34,$I34,EU$16)=EU$16,$G34,0)</f>
        <v>0</v>
      </c>
      <c r="EV34" s="38">
        <f t="shared" si="155"/>
        <v>0</v>
      </c>
      <c r="EW34" s="38">
        <f t="shared" si="155"/>
        <v>0</v>
      </c>
      <c r="EX34" s="38">
        <f t="shared" si="155"/>
        <v>0</v>
      </c>
      <c r="EY34" s="38">
        <f t="shared" si="155"/>
        <v>0</v>
      </c>
      <c r="EZ34" s="38">
        <f t="shared" si="155"/>
        <v>0</v>
      </c>
      <c r="FA34" s="38">
        <f t="shared" si="155"/>
        <v>0</v>
      </c>
      <c r="FB34" s="38">
        <f t="shared" si="155"/>
        <v>0</v>
      </c>
      <c r="FC34" s="38">
        <f t="shared" si="155"/>
        <v>0</v>
      </c>
      <c r="FD34" s="38">
        <f t="shared" si="155"/>
        <v>0</v>
      </c>
      <c r="FE34" s="38">
        <f t="shared" ref="FE34:FN36" si="156">IF(MEDIAN($H34,$I34,FE$16)=FE$16,$G34,0)</f>
        <v>0</v>
      </c>
      <c r="FF34" s="38">
        <f t="shared" si="156"/>
        <v>0</v>
      </c>
      <c r="FG34" s="38">
        <f t="shared" si="156"/>
        <v>0</v>
      </c>
      <c r="FH34" s="38">
        <f t="shared" si="156"/>
        <v>0</v>
      </c>
      <c r="FI34" s="38">
        <f t="shared" si="156"/>
        <v>0</v>
      </c>
      <c r="FJ34" s="38">
        <f t="shared" si="156"/>
        <v>0</v>
      </c>
      <c r="FK34" s="38">
        <f t="shared" si="156"/>
        <v>0</v>
      </c>
      <c r="FL34" s="38">
        <f t="shared" si="156"/>
        <v>0</v>
      </c>
      <c r="FM34" s="38">
        <f t="shared" si="156"/>
        <v>0</v>
      </c>
      <c r="FN34" s="38">
        <f t="shared" si="156"/>
        <v>0</v>
      </c>
      <c r="FO34" s="38">
        <f t="shared" ref="FO34:FX36" si="157">IF(MEDIAN($H34,$I34,FO$16)=FO$16,$G34,0)</f>
        <v>0</v>
      </c>
      <c r="FP34" s="38">
        <f t="shared" si="157"/>
        <v>0</v>
      </c>
      <c r="FQ34" s="38">
        <f t="shared" si="157"/>
        <v>0</v>
      </c>
      <c r="FR34" s="38">
        <f t="shared" si="157"/>
        <v>0</v>
      </c>
      <c r="FS34" s="38">
        <f t="shared" si="157"/>
        <v>0</v>
      </c>
      <c r="FT34" s="38">
        <f t="shared" si="157"/>
        <v>0</v>
      </c>
      <c r="FU34" s="38">
        <f t="shared" si="157"/>
        <v>0</v>
      </c>
      <c r="FV34" s="38">
        <f t="shared" si="157"/>
        <v>0</v>
      </c>
      <c r="FW34" s="38">
        <f t="shared" si="157"/>
        <v>0</v>
      </c>
      <c r="FX34" s="38">
        <f t="shared" si="157"/>
        <v>0</v>
      </c>
      <c r="FY34" s="38">
        <f t="shared" ref="FY34:GH36" si="158">IF(MEDIAN($H34,$I34,FY$16)=FY$16,$G34,0)</f>
        <v>0</v>
      </c>
      <c r="FZ34" s="38">
        <f t="shared" si="158"/>
        <v>0</v>
      </c>
      <c r="GA34" s="38">
        <f t="shared" si="158"/>
        <v>0</v>
      </c>
      <c r="GB34" s="38">
        <f t="shared" si="158"/>
        <v>0</v>
      </c>
      <c r="GC34" s="38">
        <f t="shared" si="158"/>
        <v>0</v>
      </c>
      <c r="GD34" s="38">
        <f t="shared" si="158"/>
        <v>0</v>
      </c>
      <c r="GE34" s="38">
        <f t="shared" si="158"/>
        <v>0</v>
      </c>
      <c r="GF34" s="38">
        <f t="shared" si="158"/>
        <v>0</v>
      </c>
      <c r="GG34" s="38">
        <f t="shared" si="158"/>
        <v>0</v>
      </c>
      <c r="GH34" s="38">
        <f t="shared" si="158"/>
        <v>0</v>
      </c>
      <c r="GI34" s="38">
        <f t="shared" ref="GI34:GR36" si="159">IF(MEDIAN($H34,$I34,GI$16)=GI$16,$G34,0)</f>
        <v>0</v>
      </c>
      <c r="GJ34" s="38">
        <f t="shared" si="159"/>
        <v>0</v>
      </c>
      <c r="GK34" s="38">
        <f t="shared" si="159"/>
        <v>0</v>
      </c>
      <c r="GL34" s="38">
        <f t="shared" si="159"/>
        <v>0</v>
      </c>
      <c r="GM34" s="38">
        <f t="shared" si="159"/>
        <v>0</v>
      </c>
      <c r="GN34" s="38">
        <f t="shared" si="159"/>
        <v>0</v>
      </c>
      <c r="GO34" s="38">
        <f t="shared" si="159"/>
        <v>0</v>
      </c>
      <c r="GP34" s="38">
        <f t="shared" si="159"/>
        <v>0</v>
      </c>
      <c r="GQ34" s="38">
        <f t="shared" si="159"/>
        <v>0</v>
      </c>
      <c r="GR34" s="38">
        <f t="shared" si="159"/>
        <v>0</v>
      </c>
      <c r="GS34" s="38">
        <f t="shared" ref="GS34:HB36" si="160">IF(MEDIAN($H34,$I34,GS$16)=GS$16,$G34,0)</f>
        <v>0</v>
      </c>
      <c r="GT34" s="38">
        <f t="shared" si="160"/>
        <v>0</v>
      </c>
      <c r="GU34" s="38">
        <f t="shared" si="160"/>
        <v>0</v>
      </c>
      <c r="GV34" s="38">
        <f t="shared" si="160"/>
        <v>0</v>
      </c>
      <c r="GW34" s="38">
        <f t="shared" si="160"/>
        <v>0</v>
      </c>
      <c r="GX34" s="38">
        <f t="shared" si="160"/>
        <v>0</v>
      </c>
      <c r="GY34" s="38">
        <f t="shared" si="160"/>
        <v>0</v>
      </c>
      <c r="GZ34" s="38">
        <f t="shared" si="160"/>
        <v>0</v>
      </c>
      <c r="HA34" s="38">
        <f t="shared" si="160"/>
        <v>0</v>
      </c>
      <c r="HB34" s="38">
        <f t="shared" si="160"/>
        <v>0</v>
      </c>
      <c r="HC34" s="38">
        <f t="shared" ref="HC34:HL36" si="161">IF(MEDIAN($H34,$I34,HC$16)=HC$16,$G34,0)</f>
        <v>0</v>
      </c>
      <c r="HD34" s="38">
        <f t="shared" si="161"/>
        <v>0</v>
      </c>
      <c r="HE34" s="38">
        <f t="shared" si="161"/>
        <v>0</v>
      </c>
      <c r="HF34" s="38">
        <f t="shared" si="161"/>
        <v>0</v>
      </c>
      <c r="HG34" s="38">
        <f t="shared" si="161"/>
        <v>0</v>
      </c>
      <c r="HH34" s="38">
        <f t="shared" si="161"/>
        <v>0</v>
      </c>
      <c r="HI34" s="38">
        <f t="shared" si="161"/>
        <v>0</v>
      </c>
      <c r="HJ34" s="38">
        <f t="shared" si="161"/>
        <v>0</v>
      </c>
      <c r="HK34" s="38">
        <f t="shared" si="161"/>
        <v>0</v>
      </c>
      <c r="HL34" s="38">
        <f t="shared" si="161"/>
        <v>0</v>
      </c>
      <c r="HM34" s="38">
        <f t="shared" ref="HM34:HV36" si="162">IF(MEDIAN($H34,$I34,HM$16)=HM$16,$G34,0)</f>
        <v>0</v>
      </c>
      <c r="HN34" s="38">
        <f t="shared" si="162"/>
        <v>0</v>
      </c>
      <c r="HO34" s="38">
        <f t="shared" si="162"/>
        <v>0</v>
      </c>
      <c r="HP34" s="38">
        <f t="shared" si="162"/>
        <v>0</v>
      </c>
      <c r="HQ34" s="38">
        <f t="shared" si="162"/>
        <v>0</v>
      </c>
      <c r="HR34" s="38">
        <f t="shared" si="162"/>
        <v>0</v>
      </c>
      <c r="HS34" s="38">
        <f t="shared" si="162"/>
        <v>0</v>
      </c>
      <c r="HT34" s="38">
        <f t="shared" si="162"/>
        <v>0</v>
      </c>
      <c r="HU34" s="38">
        <f t="shared" si="162"/>
        <v>0</v>
      </c>
      <c r="HV34" s="38">
        <f t="shared" si="162"/>
        <v>0</v>
      </c>
      <c r="HW34" s="38">
        <f t="shared" ref="HW34:IF36" si="163">IF(MEDIAN($H34,$I34,HW$16)=HW$16,$G34,0)</f>
        <v>0</v>
      </c>
      <c r="HX34" s="38">
        <f t="shared" si="163"/>
        <v>0</v>
      </c>
      <c r="HY34" s="38">
        <f t="shared" si="163"/>
        <v>0</v>
      </c>
      <c r="HZ34" s="38">
        <f t="shared" si="163"/>
        <v>0</v>
      </c>
      <c r="IA34" s="38">
        <f t="shared" si="163"/>
        <v>0</v>
      </c>
      <c r="IB34" s="38">
        <f t="shared" si="163"/>
        <v>0</v>
      </c>
      <c r="IC34" s="38">
        <f t="shared" si="163"/>
        <v>0</v>
      </c>
      <c r="ID34" s="38">
        <f t="shared" si="163"/>
        <v>0</v>
      </c>
      <c r="IE34" s="38">
        <f t="shared" si="163"/>
        <v>0</v>
      </c>
      <c r="IF34" s="38">
        <f t="shared" si="163"/>
        <v>0</v>
      </c>
      <c r="IG34" s="38">
        <f t="shared" ref="IG34:IP36" si="164">IF(MEDIAN($H34,$I34,IG$16)=IG$16,$G34,0)</f>
        <v>0</v>
      </c>
      <c r="IH34" s="38">
        <f t="shared" si="164"/>
        <v>0</v>
      </c>
      <c r="II34" s="38">
        <f t="shared" si="164"/>
        <v>0</v>
      </c>
      <c r="IJ34" s="38">
        <f t="shared" si="164"/>
        <v>0</v>
      </c>
      <c r="IK34" s="38">
        <f t="shared" si="164"/>
        <v>0</v>
      </c>
      <c r="IL34" s="38">
        <f t="shared" si="164"/>
        <v>0</v>
      </c>
      <c r="IM34" s="38">
        <f t="shared" si="164"/>
        <v>0</v>
      </c>
      <c r="IN34" s="38">
        <f t="shared" si="164"/>
        <v>0</v>
      </c>
      <c r="IO34" s="38">
        <f t="shared" si="164"/>
        <v>0</v>
      </c>
      <c r="IP34" s="38">
        <f t="shared" si="164"/>
        <v>0</v>
      </c>
      <c r="IQ34" s="38">
        <f t="shared" ref="IQ34:IZ36" si="165">IF(MEDIAN($H34,$I34,IQ$16)=IQ$16,$G34,0)</f>
        <v>0</v>
      </c>
      <c r="IR34" s="38">
        <f t="shared" si="165"/>
        <v>0</v>
      </c>
      <c r="IS34" s="38">
        <f t="shared" si="165"/>
        <v>0</v>
      </c>
      <c r="IT34" s="38">
        <f t="shared" si="165"/>
        <v>0</v>
      </c>
      <c r="IU34" s="38">
        <f t="shared" si="165"/>
        <v>0</v>
      </c>
      <c r="IV34" s="38">
        <f t="shared" si="165"/>
        <v>0</v>
      </c>
      <c r="IW34" s="38">
        <f t="shared" si="165"/>
        <v>0</v>
      </c>
      <c r="IX34" s="38">
        <f t="shared" si="165"/>
        <v>0</v>
      </c>
      <c r="IY34" s="38">
        <f t="shared" si="165"/>
        <v>0</v>
      </c>
      <c r="IZ34" s="38">
        <f t="shared" si="165"/>
        <v>0</v>
      </c>
      <c r="JA34" s="38">
        <f t="shared" ref="JA34:JJ36" si="166">IF(MEDIAN($H34,$I34,JA$16)=JA$16,$G34,0)</f>
        <v>0</v>
      </c>
      <c r="JB34" s="38">
        <f t="shared" si="166"/>
        <v>0</v>
      </c>
      <c r="JC34" s="38">
        <f t="shared" si="166"/>
        <v>0</v>
      </c>
      <c r="JD34" s="38">
        <f t="shared" si="166"/>
        <v>0</v>
      </c>
      <c r="JE34" s="38">
        <f t="shared" si="166"/>
        <v>0</v>
      </c>
      <c r="JF34" s="38">
        <f t="shared" si="166"/>
        <v>0</v>
      </c>
      <c r="JG34" s="38">
        <f t="shared" si="166"/>
        <v>0</v>
      </c>
      <c r="JH34" s="38">
        <f t="shared" si="166"/>
        <v>0</v>
      </c>
      <c r="JI34" s="38">
        <f t="shared" si="166"/>
        <v>0</v>
      </c>
      <c r="JJ34" s="38">
        <f t="shared" si="166"/>
        <v>0</v>
      </c>
      <c r="JK34" s="38">
        <f t="shared" ref="JK34:JT36" si="167">IF(MEDIAN($H34,$I34,JK$16)=JK$16,$G34,0)</f>
        <v>0</v>
      </c>
      <c r="JL34" s="38">
        <f t="shared" si="167"/>
        <v>0</v>
      </c>
      <c r="JM34" s="38">
        <f t="shared" si="167"/>
        <v>0</v>
      </c>
      <c r="JN34" s="38">
        <f t="shared" si="167"/>
        <v>0</v>
      </c>
      <c r="JO34" s="38">
        <f t="shared" si="167"/>
        <v>0</v>
      </c>
      <c r="JP34" s="38">
        <f t="shared" si="167"/>
        <v>0</v>
      </c>
      <c r="JQ34" s="38">
        <f t="shared" si="167"/>
        <v>0</v>
      </c>
      <c r="JR34" s="38">
        <f t="shared" si="167"/>
        <v>0</v>
      </c>
      <c r="JS34" s="38">
        <f t="shared" si="167"/>
        <v>0</v>
      </c>
      <c r="JT34" s="38">
        <f t="shared" si="167"/>
        <v>0</v>
      </c>
      <c r="JU34" s="38">
        <f t="shared" ref="JU34:KD36" si="168">IF(MEDIAN($H34,$I34,JU$16)=JU$16,$G34,0)</f>
        <v>0</v>
      </c>
      <c r="JV34" s="38">
        <f t="shared" si="168"/>
        <v>0</v>
      </c>
      <c r="JW34" s="38">
        <f t="shared" si="168"/>
        <v>0</v>
      </c>
      <c r="JX34" s="38">
        <f t="shared" si="168"/>
        <v>0</v>
      </c>
      <c r="JY34" s="38">
        <f t="shared" si="168"/>
        <v>0</v>
      </c>
      <c r="JZ34" s="38">
        <f t="shared" si="168"/>
        <v>0</v>
      </c>
      <c r="KA34" s="38">
        <f t="shared" si="168"/>
        <v>0</v>
      </c>
      <c r="KB34" s="38">
        <f t="shared" si="168"/>
        <v>0</v>
      </c>
      <c r="KC34" s="38">
        <f t="shared" si="168"/>
        <v>0</v>
      </c>
      <c r="KD34" s="38">
        <f t="shared" si="168"/>
        <v>0</v>
      </c>
      <c r="KE34" s="38">
        <f t="shared" ref="KE34:KN36" si="169">IF(MEDIAN($H34,$I34,KE$16)=KE$16,$G34,0)</f>
        <v>0</v>
      </c>
      <c r="KF34" s="38">
        <f t="shared" si="169"/>
        <v>0</v>
      </c>
      <c r="KG34" s="38">
        <f t="shared" si="169"/>
        <v>0</v>
      </c>
      <c r="KH34" s="38">
        <f t="shared" si="169"/>
        <v>0</v>
      </c>
      <c r="KI34" s="38">
        <f t="shared" si="169"/>
        <v>0</v>
      </c>
      <c r="KJ34" s="38">
        <f t="shared" si="169"/>
        <v>0</v>
      </c>
      <c r="KK34" s="38">
        <f t="shared" si="169"/>
        <v>0</v>
      </c>
      <c r="KL34" s="38">
        <f t="shared" si="169"/>
        <v>0</v>
      </c>
      <c r="KM34" s="38">
        <f t="shared" si="169"/>
        <v>0</v>
      </c>
      <c r="KN34" s="38">
        <f t="shared" si="169"/>
        <v>0</v>
      </c>
      <c r="KO34" s="38">
        <f t="shared" ref="KO34:KX36" si="170">IF(MEDIAN($H34,$I34,KO$16)=KO$16,$G34,0)</f>
        <v>0</v>
      </c>
      <c r="KP34" s="38">
        <f t="shared" si="170"/>
        <v>0</v>
      </c>
      <c r="KQ34" s="38">
        <f t="shared" si="170"/>
        <v>0</v>
      </c>
      <c r="KR34" s="38">
        <f t="shared" si="170"/>
        <v>0</v>
      </c>
      <c r="KS34" s="38">
        <f t="shared" si="170"/>
        <v>0</v>
      </c>
      <c r="KT34" s="38">
        <f t="shared" si="170"/>
        <v>0</v>
      </c>
      <c r="KU34" s="38">
        <f t="shared" si="170"/>
        <v>0</v>
      </c>
      <c r="KV34" s="38">
        <f t="shared" si="170"/>
        <v>0</v>
      </c>
      <c r="KW34" s="38">
        <f t="shared" si="170"/>
        <v>0</v>
      </c>
      <c r="KX34" s="38">
        <f t="shared" si="170"/>
        <v>0</v>
      </c>
      <c r="KY34" s="38">
        <f t="shared" ref="KY34:LH36" si="171">IF(MEDIAN($H34,$I34,KY$16)=KY$16,$G34,0)</f>
        <v>0</v>
      </c>
      <c r="KZ34" s="38">
        <f t="shared" si="171"/>
        <v>0</v>
      </c>
      <c r="LA34" s="38">
        <f t="shared" si="171"/>
        <v>0</v>
      </c>
      <c r="LB34" s="38">
        <f t="shared" si="171"/>
        <v>0</v>
      </c>
      <c r="LC34" s="38">
        <f t="shared" si="171"/>
        <v>0</v>
      </c>
      <c r="LD34" s="38">
        <f t="shared" si="171"/>
        <v>0</v>
      </c>
      <c r="LE34" s="38">
        <f t="shared" si="171"/>
        <v>0</v>
      </c>
      <c r="LF34" s="38">
        <f t="shared" si="171"/>
        <v>0</v>
      </c>
      <c r="LG34" s="38">
        <f t="shared" si="171"/>
        <v>0</v>
      </c>
      <c r="LH34" s="38">
        <f t="shared" si="171"/>
        <v>0</v>
      </c>
      <c r="LI34" s="38">
        <f t="shared" ref="LI34:LR36" si="172">IF(MEDIAN($H34,$I34,LI$16)=LI$16,$G34,0)</f>
        <v>0</v>
      </c>
      <c r="LJ34" s="38">
        <f t="shared" si="172"/>
        <v>0</v>
      </c>
      <c r="LK34" s="38">
        <f t="shared" si="172"/>
        <v>0</v>
      </c>
      <c r="LL34" s="38">
        <f t="shared" si="172"/>
        <v>0</v>
      </c>
      <c r="LM34" s="38">
        <f t="shared" si="172"/>
        <v>0</v>
      </c>
      <c r="LN34" s="38">
        <f t="shared" si="172"/>
        <v>0</v>
      </c>
      <c r="LO34" s="38">
        <f t="shared" si="172"/>
        <v>0</v>
      </c>
      <c r="LP34" s="38">
        <f t="shared" si="172"/>
        <v>0</v>
      </c>
      <c r="LQ34" s="38">
        <f t="shared" si="172"/>
        <v>0</v>
      </c>
      <c r="LR34" s="38">
        <f t="shared" si="172"/>
        <v>0</v>
      </c>
      <c r="LS34" s="38">
        <f t="shared" ref="LS34:MB36" si="173">IF(MEDIAN($H34,$I34,LS$16)=LS$16,$G34,0)</f>
        <v>0</v>
      </c>
      <c r="LT34" s="38">
        <f t="shared" si="173"/>
        <v>0</v>
      </c>
      <c r="LU34" s="38">
        <f t="shared" si="173"/>
        <v>0</v>
      </c>
      <c r="LV34" s="38">
        <f t="shared" si="173"/>
        <v>0</v>
      </c>
      <c r="LW34" s="38">
        <f t="shared" si="173"/>
        <v>0</v>
      </c>
      <c r="LX34" s="38">
        <f t="shared" si="173"/>
        <v>0</v>
      </c>
      <c r="LY34" s="38">
        <f t="shared" si="173"/>
        <v>0</v>
      </c>
      <c r="LZ34" s="38">
        <f t="shared" si="173"/>
        <v>0</v>
      </c>
      <c r="MA34" s="38">
        <f t="shared" si="173"/>
        <v>0</v>
      </c>
      <c r="MB34" s="38">
        <f t="shared" si="173"/>
        <v>0</v>
      </c>
      <c r="MC34" s="38">
        <f t="shared" ref="MC34:ML36" si="174">IF(MEDIAN($H34,$I34,MC$16)=MC$16,$G34,0)</f>
        <v>0</v>
      </c>
      <c r="MD34" s="38">
        <f t="shared" si="174"/>
        <v>0</v>
      </c>
      <c r="ME34" s="38">
        <f t="shared" si="174"/>
        <v>0</v>
      </c>
      <c r="MF34" s="38">
        <f t="shared" si="174"/>
        <v>0</v>
      </c>
      <c r="MG34" s="38">
        <f t="shared" si="174"/>
        <v>0</v>
      </c>
      <c r="MH34" s="38">
        <f t="shared" si="174"/>
        <v>0</v>
      </c>
      <c r="MI34" s="38">
        <f t="shared" si="174"/>
        <v>0</v>
      </c>
      <c r="MJ34" s="38">
        <f t="shared" si="174"/>
        <v>0</v>
      </c>
      <c r="MK34" s="38">
        <f t="shared" si="174"/>
        <v>0</v>
      </c>
      <c r="ML34" s="38">
        <f t="shared" si="174"/>
        <v>0</v>
      </c>
      <c r="MM34" s="38">
        <f t="shared" ref="MM34:MV36" si="175">IF(MEDIAN($H34,$I34,MM$16)=MM$16,$G34,0)</f>
        <v>0</v>
      </c>
      <c r="MN34" s="38">
        <f t="shared" si="175"/>
        <v>0</v>
      </c>
      <c r="MO34" s="38">
        <f t="shared" si="175"/>
        <v>0</v>
      </c>
      <c r="MP34" s="38">
        <f t="shared" si="175"/>
        <v>0</v>
      </c>
      <c r="MQ34" s="38">
        <f t="shared" si="175"/>
        <v>0</v>
      </c>
      <c r="MR34" s="38">
        <f t="shared" si="175"/>
        <v>0</v>
      </c>
      <c r="MS34" s="38">
        <f t="shared" si="175"/>
        <v>0</v>
      </c>
      <c r="MT34" s="38">
        <f t="shared" si="175"/>
        <v>0</v>
      </c>
      <c r="MU34" s="38">
        <f t="shared" si="175"/>
        <v>0</v>
      </c>
      <c r="MV34" s="38">
        <f t="shared" si="175"/>
        <v>0</v>
      </c>
      <c r="MW34" s="38">
        <f t="shared" ref="MW34:NF36" si="176">IF(MEDIAN($H34,$I34,MW$16)=MW$16,$G34,0)</f>
        <v>0</v>
      </c>
      <c r="MX34" s="38">
        <f t="shared" si="176"/>
        <v>0</v>
      </c>
      <c r="MY34" s="38">
        <f t="shared" si="176"/>
        <v>0</v>
      </c>
      <c r="MZ34" s="38">
        <f t="shared" si="176"/>
        <v>0</v>
      </c>
      <c r="NA34" s="38">
        <f t="shared" si="176"/>
        <v>0</v>
      </c>
      <c r="NB34" s="38">
        <f t="shared" si="176"/>
        <v>0</v>
      </c>
      <c r="NC34" s="38">
        <f t="shared" si="176"/>
        <v>0</v>
      </c>
      <c r="ND34" s="38">
        <f t="shared" si="176"/>
        <v>0</v>
      </c>
      <c r="NE34" s="38">
        <f t="shared" si="176"/>
        <v>0</v>
      </c>
      <c r="NF34" s="38">
        <f t="shared" si="176"/>
        <v>0</v>
      </c>
      <c r="NG34" s="38">
        <f t="shared" ref="NG34:NP36" si="177">IF(MEDIAN($H34,$I34,NG$16)=NG$16,$G34,0)</f>
        <v>0</v>
      </c>
      <c r="NH34" s="38">
        <f t="shared" si="177"/>
        <v>0</v>
      </c>
      <c r="NI34" s="38">
        <f t="shared" si="177"/>
        <v>0</v>
      </c>
      <c r="NJ34" s="38">
        <f t="shared" si="177"/>
        <v>0</v>
      </c>
      <c r="NK34" s="38">
        <f t="shared" si="177"/>
        <v>0</v>
      </c>
      <c r="NL34" s="38">
        <f t="shared" si="177"/>
        <v>0</v>
      </c>
      <c r="NM34" s="38">
        <f t="shared" si="177"/>
        <v>0</v>
      </c>
      <c r="NN34" s="38">
        <f t="shared" si="177"/>
        <v>0</v>
      </c>
      <c r="NO34" s="38">
        <f t="shared" si="177"/>
        <v>0</v>
      </c>
      <c r="NP34" s="38">
        <f t="shared" si="177"/>
        <v>0</v>
      </c>
      <c r="NQ34" s="38">
        <f t="shared" ref="NQ34:NZ36" si="178">IF(MEDIAN($H34,$I34,NQ$16)=NQ$16,$G34,0)</f>
        <v>0</v>
      </c>
      <c r="NR34" s="38">
        <f t="shared" si="178"/>
        <v>0</v>
      </c>
      <c r="NS34" s="38">
        <f t="shared" si="178"/>
        <v>0</v>
      </c>
      <c r="NT34" s="38">
        <f t="shared" si="178"/>
        <v>0</v>
      </c>
      <c r="NU34" s="38">
        <f t="shared" si="178"/>
        <v>0</v>
      </c>
      <c r="NV34" s="38">
        <f t="shared" si="178"/>
        <v>0</v>
      </c>
      <c r="NW34" s="38">
        <f t="shared" si="178"/>
        <v>0</v>
      </c>
      <c r="NX34" s="38">
        <f t="shared" si="178"/>
        <v>0</v>
      </c>
      <c r="NY34" s="38">
        <f t="shared" si="178"/>
        <v>0</v>
      </c>
      <c r="NZ34" s="38">
        <f t="shared" si="178"/>
        <v>0</v>
      </c>
      <c r="OA34" s="38">
        <f t="shared" ref="OA34:OJ36" si="179">IF(MEDIAN($H34,$I34,OA$16)=OA$16,$G34,0)</f>
        <v>0</v>
      </c>
      <c r="OB34" s="38">
        <f t="shared" si="179"/>
        <v>0</v>
      </c>
      <c r="OC34" s="38">
        <f t="shared" si="179"/>
        <v>0</v>
      </c>
      <c r="OD34" s="38">
        <f t="shared" si="179"/>
        <v>0</v>
      </c>
      <c r="OE34" s="38">
        <f t="shared" si="179"/>
        <v>0</v>
      </c>
      <c r="OF34" s="38">
        <f t="shared" si="179"/>
        <v>0</v>
      </c>
      <c r="OG34" s="38">
        <f t="shared" si="179"/>
        <v>0</v>
      </c>
      <c r="OH34" s="38">
        <f t="shared" si="179"/>
        <v>0</v>
      </c>
      <c r="OI34" s="38">
        <f t="shared" si="179"/>
        <v>0</v>
      </c>
      <c r="OJ34" s="38">
        <f t="shared" si="179"/>
        <v>0</v>
      </c>
      <c r="OK34" s="38">
        <f t="shared" ref="OK34:OT36" si="180">IF(MEDIAN($H34,$I34,OK$16)=OK$16,$G34,0)</f>
        <v>0</v>
      </c>
      <c r="OL34" s="38">
        <f t="shared" si="180"/>
        <v>0</v>
      </c>
      <c r="OM34" s="38">
        <f t="shared" si="180"/>
        <v>0</v>
      </c>
      <c r="ON34" s="38">
        <f t="shared" si="180"/>
        <v>0</v>
      </c>
      <c r="OO34" s="38">
        <f t="shared" si="180"/>
        <v>0</v>
      </c>
      <c r="OP34" s="38">
        <f t="shared" si="180"/>
        <v>0</v>
      </c>
      <c r="OQ34" s="38">
        <f t="shared" si="180"/>
        <v>0</v>
      </c>
      <c r="OR34" s="38">
        <f t="shared" si="180"/>
        <v>0</v>
      </c>
      <c r="OS34" s="38">
        <f t="shared" si="180"/>
        <v>0</v>
      </c>
      <c r="OT34" s="38">
        <f t="shared" si="180"/>
        <v>0</v>
      </c>
      <c r="OU34" s="38">
        <f t="shared" ref="OU34:PD36" si="181">IF(MEDIAN($H34,$I34,OU$16)=OU$16,$G34,0)</f>
        <v>0</v>
      </c>
      <c r="OV34" s="38">
        <f t="shared" si="181"/>
        <v>0</v>
      </c>
      <c r="OW34" s="38">
        <f t="shared" si="181"/>
        <v>0</v>
      </c>
      <c r="OX34" s="38">
        <f t="shared" si="181"/>
        <v>0</v>
      </c>
      <c r="OY34" s="38">
        <f t="shared" si="181"/>
        <v>0</v>
      </c>
      <c r="OZ34" s="38">
        <f t="shared" si="181"/>
        <v>0</v>
      </c>
      <c r="PA34" s="38">
        <f t="shared" si="181"/>
        <v>0</v>
      </c>
      <c r="PB34" s="38">
        <f t="shared" si="181"/>
        <v>0</v>
      </c>
      <c r="PC34" s="38">
        <f t="shared" si="181"/>
        <v>0</v>
      </c>
      <c r="PD34" s="38">
        <f t="shared" si="181"/>
        <v>0</v>
      </c>
      <c r="PE34" s="38">
        <f t="shared" ref="PE34:PN36" si="182">IF(MEDIAN($H34,$I34,PE$16)=PE$16,$G34,0)</f>
        <v>0</v>
      </c>
      <c r="PF34" s="38">
        <f t="shared" si="182"/>
        <v>0</v>
      </c>
      <c r="PG34" s="38">
        <f t="shared" si="182"/>
        <v>0</v>
      </c>
      <c r="PH34" s="38">
        <f t="shared" si="182"/>
        <v>0</v>
      </c>
      <c r="PI34" s="38">
        <f t="shared" si="182"/>
        <v>0</v>
      </c>
      <c r="PJ34" s="38">
        <f t="shared" si="182"/>
        <v>0</v>
      </c>
      <c r="PK34" s="38">
        <f t="shared" si="182"/>
        <v>0</v>
      </c>
      <c r="PL34" s="38">
        <f t="shared" si="182"/>
        <v>0</v>
      </c>
      <c r="PM34" s="38">
        <f t="shared" si="182"/>
        <v>0</v>
      </c>
      <c r="PN34" s="38">
        <f t="shared" si="182"/>
        <v>0</v>
      </c>
      <c r="PO34" s="38">
        <f t="shared" ref="PO34:PX36" si="183">IF(MEDIAN($H34,$I34,PO$16)=PO$16,$G34,0)</f>
        <v>0</v>
      </c>
      <c r="PP34" s="38">
        <f t="shared" si="183"/>
        <v>0</v>
      </c>
      <c r="PQ34" s="38">
        <f t="shared" si="183"/>
        <v>0</v>
      </c>
      <c r="PR34" s="38">
        <f t="shared" si="183"/>
        <v>0</v>
      </c>
      <c r="PS34" s="38">
        <f t="shared" si="183"/>
        <v>0</v>
      </c>
      <c r="PT34" s="38">
        <f t="shared" si="183"/>
        <v>0</v>
      </c>
      <c r="PU34" s="38">
        <f t="shared" si="183"/>
        <v>0</v>
      </c>
      <c r="PV34" s="38">
        <f t="shared" si="183"/>
        <v>0</v>
      </c>
      <c r="PW34" s="38">
        <f t="shared" si="183"/>
        <v>0</v>
      </c>
      <c r="PX34" s="38">
        <f t="shared" si="183"/>
        <v>0</v>
      </c>
      <c r="PY34" s="38">
        <f t="shared" ref="PY34:QH36" si="184">IF(MEDIAN($H34,$I34,PY$16)=PY$16,$G34,0)</f>
        <v>0</v>
      </c>
      <c r="PZ34" s="38">
        <f t="shared" si="184"/>
        <v>0</v>
      </c>
      <c r="QA34" s="38">
        <f t="shared" si="184"/>
        <v>0</v>
      </c>
      <c r="QB34" s="38">
        <f t="shared" si="184"/>
        <v>0</v>
      </c>
      <c r="QC34" s="38">
        <f t="shared" si="184"/>
        <v>0</v>
      </c>
      <c r="QD34" s="38">
        <f t="shared" si="184"/>
        <v>0</v>
      </c>
      <c r="QE34" s="38">
        <f t="shared" si="184"/>
        <v>0</v>
      </c>
      <c r="QF34" s="38">
        <f t="shared" si="184"/>
        <v>0</v>
      </c>
      <c r="QG34" s="38">
        <f t="shared" si="184"/>
        <v>0</v>
      </c>
      <c r="QH34" s="38">
        <f t="shared" si="184"/>
        <v>0</v>
      </c>
      <c r="QI34" s="38">
        <f t="shared" ref="QI34:QR36" si="185">IF(MEDIAN($H34,$I34,QI$16)=QI$16,$G34,0)</f>
        <v>0</v>
      </c>
      <c r="QJ34" s="38">
        <f t="shared" si="185"/>
        <v>0</v>
      </c>
      <c r="QK34" s="38">
        <f t="shared" si="185"/>
        <v>0</v>
      </c>
      <c r="QL34" s="38">
        <f t="shared" si="185"/>
        <v>0</v>
      </c>
      <c r="QM34" s="38">
        <f t="shared" si="185"/>
        <v>0</v>
      </c>
      <c r="QN34" s="38">
        <f t="shared" si="185"/>
        <v>0</v>
      </c>
      <c r="QO34" s="38">
        <f t="shared" si="185"/>
        <v>0</v>
      </c>
      <c r="QP34" s="38">
        <f t="shared" si="185"/>
        <v>0</v>
      </c>
      <c r="QQ34" s="38">
        <f t="shared" si="185"/>
        <v>0</v>
      </c>
      <c r="QR34" s="38">
        <f t="shared" si="185"/>
        <v>0</v>
      </c>
      <c r="QS34" s="38">
        <f t="shared" ref="QS34:RB36" si="186">IF(MEDIAN($H34,$I34,QS$16)=QS$16,$G34,0)</f>
        <v>0</v>
      </c>
      <c r="QT34" s="38">
        <f t="shared" si="186"/>
        <v>0</v>
      </c>
      <c r="QU34" s="38">
        <f t="shared" si="186"/>
        <v>0</v>
      </c>
      <c r="QV34" s="38">
        <f t="shared" si="186"/>
        <v>0</v>
      </c>
      <c r="QW34" s="38">
        <f t="shared" si="186"/>
        <v>0</v>
      </c>
      <c r="QX34" s="38">
        <f t="shared" si="186"/>
        <v>0</v>
      </c>
      <c r="QY34" s="38">
        <f t="shared" si="186"/>
        <v>0</v>
      </c>
      <c r="QZ34" s="38">
        <f t="shared" si="186"/>
        <v>0</v>
      </c>
      <c r="RA34" s="38">
        <f t="shared" si="186"/>
        <v>0</v>
      </c>
      <c r="RB34" s="38">
        <f t="shared" si="186"/>
        <v>0</v>
      </c>
      <c r="RC34" s="38">
        <f t="shared" ref="RC34:RL36" si="187">IF(MEDIAN($H34,$I34,RC$16)=RC$16,$G34,0)</f>
        <v>0</v>
      </c>
      <c r="RD34" s="38">
        <f t="shared" si="187"/>
        <v>0</v>
      </c>
      <c r="RE34" s="38">
        <f t="shared" si="187"/>
        <v>0</v>
      </c>
      <c r="RF34" s="38">
        <f t="shared" si="187"/>
        <v>0</v>
      </c>
      <c r="RG34" s="38">
        <f t="shared" si="187"/>
        <v>0</v>
      </c>
      <c r="RH34" s="38">
        <f t="shared" si="187"/>
        <v>0</v>
      </c>
      <c r="RI34" s="38">
        <f t="shared" si="187"/>
        <v>0</v>
      </c>
      <c r="RJ34" s="38">
        <f t="shared" si="187"/>
        <v>0</v>
      </c>
      <c r="RK34" s="38">
        <f t="shared" si="187"/>
        <v>0</v>
      </c>
      <c r="RL34" s="38">
        <f t="shared" si="187"/>
        <v>0</v>
      </c>
      <c r="RM34" s="38">
        <f t="shared" ref="RM34:RV36" si="188">IF(MEDIAN($H34,$I34,RM$16)=RM$16,$G34,0)</f>
        <v>0</v>
      </c>
      <c r="RN34" s="38">
        <f t="shared" si="188"/>
        <v>0</v>
      </c>
      <c r="RO34" s="38">
        <f t="shared" si="188"/>
        <v>0</v>
      </c>
      <c r="RP34" s="38">
        <f t="shared" si="188"/>
        <v>0</v>
      </c>
      <c r="RQ34" s="38">
        <f t="shared" si="188"/>
        <v>0</v>
      </c>
      <c r="RR34" s="38">
        <f t="shared" si="188"/>
        <v>0</v>
      </c>
      <c r="RS34" s="38">
        <f t="shared" si="188"/>
        <v>0</v>
      </c>
      <c r="RT34" s="38">
        <f t="shared" si="188"/>
        <v>0</v>
      </c>
      <c r="RU34" s="38">
        <f t="shared" si="188"/>
        <v>0</v>
      </c>
      <c r="RV34" s="38">
        <f t="shared" si="188"/>
        <v>0</v>
      </c>
      <c r="RW34" s="38">
        <f t="shared" ref="RW34:SF36" si="189">IF(MEDIAN($H34,$I34,RW$16)=RW$16,$G34,0)</f>
        <v>0</v>
      </c>
      <c r="RX34" s="38">
        <f t="shared" si="189"/>
        <v>0</v>
      </c>
      <c r="RY34" s="38">
        <f t="shared" si="189"/>
        <v>0</v>
      </c>
      <c r="RZ34" s="38">
        <f t="shared" si="189"/>
        <v>0</v>
      </c>
      <c r="SA34" s="38">
        <f t="shared" si="189"/>
        <v>0</v>
      </c>
      <c r="SB34" s="38">
        <f t="shared" si="189"/>
        <v>0</v>
      </c>
      <c r="SC34" s="38">
        <f t="shared" si="189"/>
        <v>0</v>
      </c>
      <c r="SD34" s="38">
        <f t="shared" si="189"/>
        <v>0</v>
      </c>
      <c r="SE34" s="38">
        <f t="shared" si="189"/>
        <v>0</v>
      </c>
      <c r="SF34" s="38">
        <f t="shared" si="189"/>
        <v>0</v>
      </c>
      <c r="SG34" s="38">
        <f t="shared" ref="SG34:SP36" si="190">IF(MEDIAN($H34,$I34,SG$16)=SG$16,$G34,0)</f>
        <v>0</v>
      </c>
      <c r="SH34" s="38">
        <f t="shared" si="190"/>
        <v>0</v>
      </c>
      <c r="SI34" s="38">
        <f t="shared" si="190"/>
        <v>0</v>
      </c>
      <c r="SJ34" s="38">
        <f t="shared" si="190"/>
        <v>0</v>
      </c>
      <c r="SK34" s="38">
        <f t="shared" si="190"/>
        <v>0</v>
      </c>
      <c r="SL34" s="38">
        <f t="shared" si="190"/>
        <v>0</v>
      </c>
      <c r="SM34" s="38">
        <f t="shared" si="190"/>
        <v>0</v>
      </c>
      <c r="SN34" s="38">
        <f t="shared" si="190"/>
        <v>0</v>
      </c>
      <c r="SO34" s="38">
        <f t="shared" si="190"/>
        <v>0</v>
      </c>
      <c r="SP34" s="38">
        <f t="shared" si="190"/>
        <v>0</v>
      </c>
      <c r="SQ34" s="38">
        <f t="shared" ref="SQ34:SZ36" si="191">IF(MEDIAN($H34,$I34,SQ$16)=SQ$16,$G34,0)</f>
        <v>0</v>
      </c>
      <c r="SR34" s="38">
        <f t="shared" si="191"/>
        <v>0</v>
      </c>
      <c r="SS34" s="38">
        <f t="shared" si="191"/>
        <v>0</v>
      </c>
      <c r="ST34" s="38">
        <f t="shared" si="191"/>
        <v>0</v>
      </c>
      <c r="SU34" s="38">
        <f t="shared" si="191"/>
        <v>0</v>
      </c>
      <c r="SV34" s="38">
        <f t="shared" si="191"/>
        <v>0</v>
      </c>
      <c r="SW34" s="38">
        <f t="shared" si="191"/>
        <v>0</v>
      </c>
      <c r="SX34" s="38">
        <f t="shared" si="191"/>
        <v>0</v>
      </c>
      <c r="SY34" s="38">
        <f t="shared" si="191"/>
        <v>0</v>
      </c>
      <c r="SZ34" s="38">
        <f t="shared" si="191"/>
        <v>0</v>
      </c>
      <c r="TA34" s="38">
        <f t="shared" ref="TA34:TL36" si="192">IF(MEDIAN($H34,$I34,TA$16)=TA$16,$G34,0)</f>
        <v>0</v>
      </c>
      <c r="TB34" s="38">
        <f t="shared" si="192"/>
        <v>0</v>
      </c>
      <c r="TC34" s="38">
        <f t="shared" si="192"/>
        <v>0</v>
      </c>
      <c r="TD34" s="38">
        <f t="shared" si="192"/>
        <v>0</v>
      </c>
      <c r="TE34" s="38">
        <f t="shared" si="192"/>
        <v>0</v>
      </c>
      <c r="TF34" s="38">
        <f t="shared" si="192"/>
        <v>0</v>
      </c>
      <c r="TG34" s="38">
        <f t="shared" si="192"/>
        <v>0</v>
      </c>
      <c r="TH34" s="38">
        <f t="shared" si="192"/>
        <v>0</v>
      </c>
      <c r="TI34" s="38">
        <f t="shared" si="192"/>
        <v>0</v>
      </c>
      <c r="TJ34" s="38">
        <f t="shared" si="192"/>
        <v>0</v>
      </c>
      <c r="TK34" s="38">
        <f t="shared" si="192"/>
        <v>0</v>
      </c>
      <c r="TL34" s="38" t="e">
        <f t="shared" si="192"/>
        <v>#NUM!</v>
      </c>
    </row>
    <row r="35" spans="1:532" x14ac:dyDescent="0.25">
      <c r="B35" s="86"/>
      <c r="C35" s="98"/>
      <c r="E35" s="50">
        <f>D35-F35</f>
        <v>0</v>
      </c>
      <c r="F35" s="45">
        <f>NETWORKDAYS.INTL(H35,I35,1,Paramètres!$J$3:$J$143)</f>
        <v>0</v>
      </c>
      <c r="K35" s="38">
        <f t="shared" si="141"/>
        <v>0</v>
      </c>
      <c r="L35" s="38">
        <f t="shared" si="141"/>
        <v>0</v>
      </c>
      <c r="M35" s="38">
        <f t="shared" si="141"/>
        <v>0</v>
      </c>
      <c r="N35" s="38">
        <f t="shared" si="141"/>
        <v>0</v>
      </c>
      <c r="O35" s="38">
        <f t="shared" si="141"/>
        <v>0</v>
      </c>
      <c r="P35" s="38">
        <f t="shared" si="141"/>
        <v>0</v>
      </c>
      <c r="Q35" s="38">
        <f t="shared" si="141"/>
        <v>0</v>
      </c>
      <c r="R35" s="38">
        <f t="shared" si="141"/>
        <v>0</v>
      </c>
      <c r="S35" s="38">
        <f t="shared" si="141"/>
        <v>0</v>
      </c>
      <c r="T35" s="38">
        <f t="shared" si="141"/>
        <v>0</v>
      </c>
      <c r="U35" s="38">
        <f t="shared" si="142"/>
        <v>0</v>
      </c>
      <c r="V35" s="38">
        <f t="shared" si="142"/>
        <v>0</v>
      </c>
      <c r="W35" s="38">
        <f t="shared" si="142"/>
        <v>0</v>
      </c>
      <c r="X35" s="38">
        <f t="shared" si="142"/>
        <v>0</v>
      </c>
      <c r="Y35" s="38">
        <f t="shared" si="142"/>
        <v>0</v>
      </c>
      <c r="Z35" s="38">
        <f t="shared" si="142"/>
        <v>0</v>
      </c>
      <c r="AA35" s="38">
        <f t="shared" si="142"/>
        <v>0</v>
      </c>
      <c r="AB35" s="38">
        <f t="shared" si="142"/>
        <v>0</v>
      </c>
      <c r="AC35" s="38">
        <f t="shared" si="142"/>
        <v>0</v>
      </c>
      <c r="AD35" s="38">
        <f t="shared" si="142"/>
        <v>0</v>
      </c>
      <c r="AE35" s="38">
        <f t="shared" si="143"/>
        <v>0</v>
      </c>
      <c r="AF35" s="38">
        <f t="shared" si="143"/>
        <v>0</v>
      </c>
      <c r="AG35" s="38">
        <f t="shared" si="143"/>
        <v>0</v>
      </c>
      <c r="AH35" s="38">
        <f t="shared" si="143"/>
        <v>0</v>
      </c>
      <c r="AI35" s="38">
        <f t="shared" si="143"/>
        <v>0</v>
      </c>
      <c r="AJ35" s="38">
        <f t="shared" si="143"/>
        <v>0</v>
      </c>
      <c r="AK35" s="38">
        <f t="shared" si="143"/>
        <v>0</v>
      </c>
      <c r="AL35" s="38">
        <f t="shared" si="143"/>
        <v>0</v>
      </c>
      <c r="AM35" s="38">
        <f t="shared" si="143"/>
        <v>0</v>
      </c>
      <c r="AN35" s="38">
        <f t="shared" si="143"/>
        <v>0</v>
      </c>
      <c r="AO35" s="38">
        <f t="shared" si="144"/>
        <v>0</v>
      </c>
      <c r="AP35" s="38">
        <f t="shared" si="144"/>
        <v>0</v>
      </c>
      <c r="AQ35" s="38">
        <f t="shared" si="144"/>
        <v>0</v>
      </c>
      <c r="AR35" s="38">
        <f t="shared" si="144"/>
        <v>0</v>
      </c>
      <c r="AS35" s="38">
        <f t="shared" si="144"/>
        <v>0</v>
      </c>
      <c r="AT35" s="38">
        <f t="shared" si="144"/>
        <v>0</v>
      </c>
      <c r="AU35" s="38">
        <f t="shared" si="144"/>
        <v>0</v>
      </c>
      <c r="AV35" s="38">
        <f t="shared" si="144"/>
        <v>0</v>
      </c>
      <c r="AW35" s="38">
        <f t="shared" si="144"/>
        <v>0</v>
      </c>
      <c r="AX35" s="38">
        <f t="shared" si="144"/>
        <v>0</v>
      </c>
      <c r="AY35" s="38">
        <f t="shared" si="145"/>
        <v>0</v>
      </c>
      <c r="AZ35" s="38">
        <f t="shared" si="145"/>
        <v>0</v>
      </c>
      <c r="BA35" s="38">
        <f t="shared" si="145"/>
        <v>0</v>
      </c>
      <c r="BB35" s="38">
        <f t="shared" si="145"/>
        <v>0</v>
      </c>
      <c r="BC35" s="38">
        <f t="shared" si="145"/>
        <v>0</v>
      </c>
      <c r="BD35" s="38">
        <f t="shared" si="145"/>
        <v>0</v>
      </c>
      <c r="BE35" s="38">
        <f t="shared" si="145"/>
        <v>0</v>
      </c>
      <c r="BF35" s="38">
        <f t="shared" si="145"/>
        <v>0</v>
      </c>
      <c r="BG35" s="38">
        <f t="shared" si="145"/>
        <v>0</v>
      </c>
      <c r="BH35" s="38">
        <f t="shared" si="145"/>
        <v>0</v>
      </c>
      <c r="BI35" s="38">
        <f t="shared" si="146"/>
        <v>0</v>
      </c>
      <c r="BJ35" s="38">
        <f t="shared" si="146"/>
        <v>0</v>
      </c>
      <c r="BK35" s="38">
        <f t="shared" si="146"/>
        <v>0</v>
      </c>
      <c r="BL35" s="38">
        <f t="shared" si="146"/>
        <v>0</v>
      </c>
      <c r="BM35" s="38">
        <f t="shared" si="146"/>
        <v>0</v>
      </c>
      <c r="BN35" s="38">
        <f t="shared" si="146"/>
        <v>0</v>
      </c>
      <c r="BO35" s="38">
        <f t="shared" si="146"/>
        <v>0</v>
      </c>
      <c r="BP35" s="38">
        <f t="shared" si="146"/>
        <v>0</v>
      </c>
      <c r="BQ35" s="38">
        <f t="shared" si="146"/>
        <v>0</v>
      </c>
      <c r="BR35" s="38">
        <f t="shared" si="146"/>
        <v>0</v>
      </c>
      <c r="BS35" s="38">
        <f t="shared" si="147"/>
        <v>0</v>
      </c>
      <c r="BT35" s="38">
        <f t="shared" si="147"/>
        <v>0</v>
      </c>
      <c r="BU35" s="38">
        <f t="shared" si="147"/>
        <v>0</v>
      </c>
      <c r="BV35" s="38">
        <f t="shared" si="147"/>
        <v>0</v>
      </c>
      <c r="BW35" s="38">
        <f t="shared" si="147"/>
        <v>0</v>
      </c>
      <c r="BX35" s="38">
        <f t="shared" si="147"/>
        <v>0</v>
      </c>
      <c r="BY35" s="38">
        <f t="shared" si="147"/>
        <v>0</v>
      </c>
      <c r="BZ35" s="38">
        <f t="shared" si="147"/>
        <v>0</v>
      </c>
      <c r="CA35" s="38">
        <f t="shared" si="147"/>
        <v>0</v>
      </c>
      <c r="CB35" s="38">
        <f t="shared" si="147"/>
        <v>0</v>
      </c>
      <c r="CC35" s="38">
        <f t="shared" si="148"/>
        <v>0</v>
      </c>
      <c r="CD35" s="38">
        <f t="shared" si="148"/>
        <v>0</v>
      </c>
      <c r="CE35" s="38">
        <f t="shared" si="148"/>
        <v>0</v>
      </c>
      <c r="CF35" s="38">
        <f t="shared" si="148"/>
        <v>0</v>
      </c>
      <c r="CG35" s="38">
        <f t="shared" si="148"/>
        <v>0</v>
      </c>
      <c r="CH35" s="38">
        <f t="shared" si="148"/>
        <v>0</v>
      </c>
      <c r="CI35" s="38">
        <f t="shared" si="148"/>
        <v>0</v>
      </c>
      <c r="CJ35" s="38">
        <f t="shared" si="148"/>
        <v>0</v>
      </c>
      <c r="CK35" s="38">
        <f t="shared" si="148"/>
        <v>0</v>
      </c>
      <c r="CL35" s="38">
        <f t="shared" si="148"/>
        <v>0</v>
      </c>
      <c r="CM35" s="38">
        <f t="shared" si="149"/>
        <v>0</v>
      </c>
      <c r="CN35" s="38">
        <f t="shared" si="149"/>
        <v>0</v>
      </c>
      <c r="CO35" s="38">
        <f t="shared" si="149"/>
        <v>0</v>
      </c>
      <c r="CP35" s="38">
        <f t="shared" si="149"/>
        <v>0</v>
      </c>
      <c r="CQ35" s="38">
        <f t="shared" si="149"/>
        <v>0</v>
      </c>
      <c r="CR35" s="38">
        <f t="shared" si="149"/>
        <v>0</v>
      </c>
      <c r="CS35" s="38">
        <f t="shared" si="149"/>
        <v>0</v>
      </c>
      <c r="CT35" s="38">
        <f t="shared" si="149"/>
        <v>0</v>
      </c>
      <c r="CU35" s="38">
        <f t="shared" si="149"/>
        <v>0</v>
      </c>
      <c r="CV35" s="38">
        <f t="shared" si="149"/>
        <v>0</v>
      </c>
      <c r="CW35" s="38">
        <f t="shared" si="150"/>
        <v>0</v>
      </c>
      <c r="CX35" s="38">
        <f t="shared" si="150"/>
        <v>0</v>
      </c>
      <c r="CY35" s="38">
        <f t="shared" si="150"/>
        <v>0</v>
      </c>
      <c r="CZ35" s="38">
        <f t="shared" si="150"/>
        <v>0</v>
      </c>
      <c r="DA35" s="38">
        <f t="shared" si="150"/>
        <v>0</v>
      </c>
      <c r="DB35" s="38">
        <f t="shared" si="150"/>
        <v>0</v>
      </c>
      <c r="DC35" s="38">
        <f t="shared" si="150"/>
        <v>0</v>
      </c>
      <c r="DD35" s="38">
        <f t="shared" si="150"/>
        <v>0</v>
      </c>
      <c r="DE35" s="38">
        <f t="shared" si="150"/>
        <v>0</v>
      </c>
      <c r="DF35" s="38">
        <f t="shared" si="150"/>
        <v>0</v>
      </c>
      <c r="DG35" s="38">
        <f t="shared" si="151"/>
        <v>0</v>
      </c>
      <c r="DH35" s="38">
        <f t="shared" si="151"/>
        <v>0</v>
      </c>
      <c r="DI35" s="38">
        <f t="shared" si="151"/>
        <v>0</v>
      </c>
      <c r="DJ35" s="38">
        <f t="shared" si="151"/>
        <v>0</v>
      </c>
      <c r="DK35" s="38">
        <f t="shared" si="151"/>
        <v>0</v>
      </c>
      <c r="DL35" s="38">
        <f t="shared" si="151"/>
        <v>0</v>
      </c>
      <c r="DM35" s="38">
        <f t="shared" si="151"/>
        <v>0</v>
      </c>
      <c r="DN35" s="38">
        <f t="shared" si="151"/>
        <v>0</v>
      </c>
      <c r="DO35" s="38">
        <f t="shared" si="151"/>
        <v>0</v>
      </c>
      <c r="DP35" s="38">
        <f t="shared" si="151"/>
        <v>0</v>
      </c>
      <c r="DQ35" s="38">
        <f t="shared" si="152"/>
        <v>0</v>
      </c>
      <c r="DR35" s="38">
        <f t="shared" si="152"/>
        <v>0</v>
      </c>
      <c r="DS35" s="38">
        <f t="shared" si="152"/>
        <v>0</v>
      </c>
      <c r="DT35" s="38">
        <f t="shared" si="152"/>
        <v>0</v>
      </c>
      <c r="DU35" s="38">
        <f t="shared" si="152"/>
        <v>0</v>
      </c>
      <c r="DV35" s="38">
        <f t="shared" si="152"/>
        <v>0</v>
      </c>
      <c r="DW35" s="38">
        <f t="shared" si="152"/>
        <v>0</v>
      </c>
      <c r="DX35" s="38">
        <f t="shared" si="152"/>
        <v>0</v>
      </c>
      <c r="DY35" s="38">
        <f t="shared" si="152"/>
        <v>0</v>
      </c>
      <c r="DZ35" s="38">
        <f t="shared" si="152"/>
        <v>0</v>
      </c>
      <c r="EA35" s="38">
        <f t="shared" si="153"/>
        <v>0</v>
      </c>
      <c r="EB35" s="38">
        <f t="shared" si="153"/>
        <v>0</v>
      </c>
      <c r="EC35" s="38">
        <f t="shared" si="153"/>
        <v>0</v>
      </c>
      <c r="ED35" s="38">
        <f t="shared" si="153"/>
        <v>0</v>
      </c>
      <c r="EE35" s="38">
        <f t="shared" si="153"/>
        <v>0</v>
      </c>
      <c r="EF35" s="38">
        <f t="shared" si="153"/>
        <v>0</v>
      </c>
      <c r="EG35" s="38">
        <f t="shared" si="153"/>
        <v>0</v>
      </c>
      <c r="EH35" s="38">
        <f t="shared" si="153"/>
        <v>0</v>
      </c>
      <c r="EI35" s="38">
        <f t="shared" si="153"/>
        <v>0</v>
      </c>
      <c r="EJ35" s="38">
        <f t="shared" si="153"/>
        <v>0</v>
      </c>
      <c r="EK35" s="38">
        <f t="shared" si="154"/>
        <v>0</v>
      </c>
      <c r="EL35" s="38">
        <f t="shared" si="154"/>
        <v>0</v>
      </c>
      <c r="EM35" s="38">
        <f t="shared" si="154"/>
        <v>0</v>
      </c>
      <c r="EN35" s="38">
        <f t="shared" si="154"/>
        <v>0</v>
      </c>
      <c r="EO35" s="38">
        <f t="shared" si="154"/>
        <v>0</v>
      </c>
      <c r="EP35" s="38">
        <f t="shared" si="154"/>
        <v>0</v>
      </c>
      <c r="EQ35" s="38">
        <f t="shared" si="154"/>
        <v>0</v>
      </c>
      <c r="ER35" s="38">
        <f t="shared" si="154"/>
        <v>0</v>
      </c>
      <c r="ES35" s="38">
        <f t="shared" si="154"/>
        <v>0</v>
      </c>
      <c r="ET35" s="38">
        <f t="shared" si="154"/>
        <v>0</v>
      </c>
      <c r="EU35" s="38">
        <f t="shared" si="155"/>
        <v>0</v>
      </c>
      <c r="EV35" s="38">
        <f t="shared" si="155"/>
        <v>0</v>
      </c>
      <c r="EW35" s="38">
        <f t="shared" si="155"/>
        <v>0</v>
      </c>
      <c r="EX35" s="38">
        <f t="shared" si="155"/>
        <v>0</v>
      </c>
      <c r="EY35" s="38">
        <f t="shared" si="155"/>
        <v>0</v>
      </c>
      <c r="EZ35" s="38">
        <f t="shared" si="155"/>
        <v>0</v>
      </c>
      <c r="FA35" s="38">
        <f t="shared" si="155"/>
        <v>0</v>
      </c>
      <c r="FB35" s="38">
        <f t="shared" si="155"/>
        <v>0</v>
      </c>
      <c r="FC35" s="38">
        <f t="shared" si="155"/>
        <v>0</v>
      </c>
      <c r="FD35" s="38">
        <f t="shared" si="155"/>
        <v>0</v>
      </c>
      <c r="FE35" s="38">
        <f t="shared" si="156"/>
        <v>0</v>
      </c>
      <c r="FF35" s="38">
        <f t="shared" si="156"/>
        <v>0</v>
      </c>
      <c r="FG35" s="38">
        <f t="shared" si="156"/>
        <v>0</v>
      </c>
      <c r="FH35" s="38">
        <f t="shared" si="156"/>
        <v>0</v>
      </c>
      <c r="FI35" s="38">
        <f t="shared" si="156"/>
        <v>0</v>
      </c>
      <c r="FJ35" s="38">
        <f t="shared" si="156"/>
        <v>0</v>
      </c>
      <c r="FK35" s="38">
        <f t="shared" si="156"/>
        <v>0</v>
      </c>
      <c r="FL35" s="38">
        <f t="shared" si="156"/>
        <v>0</v>
      </c>
      <c r="FM35" s="38">
        <f t="shared" si="156"/>
        <v>0</v>
      </c>
      <c r="FN35" s="38">
        <f t="shared" si="156"/>
        <v>0</v>
      </c>
      <c r="FO35" s="38">
        <f t="shared" si="157"/>
        <v>0</v>
      </c>
      <c r="FP35" s="38">
        <f t="shared" si="157"/>
        <v>0</v>
      </c>
      <c r="FQ35" s="38">
        <f t="shared" si="157"/>
        <v>0</v>
      </c>
      <c r="FR35" s="38">
        <f t="shared" si="157"/>
        <v>0</v>
      </c>
      <c r="FS35" s="38">
        <f t="shared" si="157"/>
        <v>0</v>
      </c>
      <c r="FT35" s="38">
        <f t="shared" si="157"/>
        <v>0</v>
      </c>
      <c r="FU35" s="38">
        <f t="shared" si="157"/>
        <v>0</v>
      </c>
      <c r="FV35" s="38">
        <f t="shared" si="157"/>
        <v>0</v>
      </c>
      <c r="FW35" s="38">
        <f t="shared" si="157"/>
        <v>0</v>
      </c>
      <c r="FX35" s="38">
        <f t="shared" si="157"/>
        <v>0</v>
      </c>
      <c r="FY35" s="38">
        <f t="shared" si="158"/>
        <v>0</v>
      </c>
      <c r="FZ35" s="38">
        <f t="shared" si="158"/>
        <v>0</v>
      </c>
      <c r="GA35" s="38">
        <f t="shared" si="158"/>
        <v>0</v>
      </c>
      <c r="GB35" s="38">
        <f t="shared" si="158"/>
        <v>0</v>
      </c>
      <c r="GC35" s="38">
        <f t="shared" si="158"/>
        <v>0</v>
      </c>
      <c r="GD35" s="38">
        <f t="shared" si="158"/>
        <v>0</v>
      </c>
      <c r="GE35" s="38">
        <f t="shared" si="158"/>
        <v>0</v>
      </c>
      <c r="GF35" s="38">
        <f t="shared" si="158"/>
        <v>0</v>
      </c>
      <c r="GG35" s="38">
        <f t="shared" si="158"/>
        <v>0</v>
      </c>
      <c r="GH35" s="38">
        <f t="shared" si="158"/>
        <v>0</v>
      </c>
      <c r="GI35" s="38">
        <f t="shared" si="159"/>
        <v>0</v>
      </c>
      <c r="GJ35" s="38">
        <f t="shared" si="159"/>
        <v>0</v>
      </c>
      <c r="GK35" s="38">
        <f t="shared" si="159"/>
        <v>0</v>
      </c>
      <c r="GL35" s="38">
        <f t="shared" si="159"/>
        <v>0</v>
      </c>
      <c r="GM35" s="38">
        <f t="shared" si="159"/>
        <v>0</v>
      </c>
      <c r="GN35" s="38">
        <f t="shared" si="159"/>
        <v>0</v>
      </c>
      <c r="GO35" s="38">
        <f t="shared" si="159"/>
        <v>0</v>
      </c>
      <c r="GP35" s="38">
        <f t="shared" si="159"/>
        <v>0</v>
      </c>
      <c r="GQ35" s="38">
        <f t="shared" si="159"/>
        <v>0</v>
      </c>
      <c r="GR35" s="38">
        <f t="shared" si="159"/>
        <v>0</v>
      </c>
      <c r="GS35" s="38">
        <f t="shared" si="160"/>
        <v>0</v>
      </c>
      <c r="GT35" s="38">
        <f t="shared" si="160"/>
        <v>0</v>
      </c>
      <c r="GU35" s="38">
        <f t="shared" si="160"/>
        <v>0</v>
      </c>
      <c r="GV35" s="38">
        <f t="shared" si="160"/>
        <v>0</v>
      </c>
      <c r="GW35" s="38">
        <f t="shared" si="160"/>
        <v>0</v>
      </c>
      <c r="GX35" s="38">
        <f t="shared" si="160"/>
        <v>0</v>
      </c>
      <c r="GY35" s="38">
        <f t="shared" si="160"/>
        <v>0</v>
      </c>
      <c r="GZ35" s="38">
        <f t="shared" si="160"/>
        <v>0</v>
      </c>
      <c r="HA35" s="38">
        <f t="shared" si="160"/>
        <v>0</v>
      </c>
      <c r="HB35" s="38">
        <f t="shared" si="160"/>
        <v>0</v>
      </c>
      <c r="HC35" s="38">
        <f t="shared" si="161"/>
        <v>0</v>
      </c>
      <c r="HD35" s="38">
        <f t="shared" si="161"/>
        <v>0</v>
      </c>
      <c r="HE35" s="38">
        <f t="shared" si="161"/>
        <v>0</v>
      </c>
      <c r="HF35" s="38">
        <f t="shared" si="161"/>
        <v>0</v>
      </c>
      <c r="HG35" s="38">
        <f t="shared" si="161"/>
        <v>0</v>
      </c>
      <c r="HH35" s="38">
        <f t="shared" si="161"/>
        <v>0</v>
      </c>
      <c r="HI35" s="38">
        <f t="shared" si="161"/>
        <v>0</v>
      </c>
      <c r="HJ35" s="38">
        <f t="shared" si="161"/>
        <v>0</v>
      </c>
      <c r="HK35" s="38">
        <f t="shared" si="161"/>
        <v>0</v>
      </c>
      <c r="HL35" s="38">
        <f t="shared" si="161"/>
        <v>0</v>
      </c>
      <c r="HM35" s="38">
        <f t="shared" si="162"/>
        <v>0</v>
      </c>
      <c r="HN35" s="38">
        <f t="shared" si="162"/>
        <v>0</v>
      </c>
      <c r="HO35" s="38">
        <f t="shared" si="162"/>
        <v>0</v>
      </c>
      <c r="HP35" s="38">
        <f t="shared" si="162"/>
        <v>0</v>
      </c>
      <c r="HQ35" s="38">
        <f t="shared" si="162"/>
        <v>0</v>
      </c>
      <c r="HR35" s="38">
        <f t="shared" si="162"/>
        <v>0</v>
      </c>
      <c r="HS35" s="38">
        <f t="shared" si="162"/>
        <v>0</v>
      </c>
      <c r="HT35" s="38">
        <f t="shared" si="162"/>
        <v>0</v>
      </c>
      <c r="HU35" s="38">
        <f t="shared" si="162"/>
        <v>0</v>
      </c>
      <c r="HV35" s="38">
        <f t="shared" si="162"/>
        <v>0</v>
      </c>
      <c r="HW35" s="38">
        <f t="shared" si="163"/>
        <v>0</v>
      </c>
      <c r="HX35" s="38">
        <f t="shared" si="163"/>
        <v>0</v>
      </c>
      <c r="HY35" s="38">
        <f t="shared" si="163"/>
        <v>0</v>
      </c>
      <c r="HZ35" s="38">
        <f t="shared" si="163"/>
        <v>0</v>
      </c>
      <c r="IA35" s="38">
        <f t="shared" si="163"/>
        <v>0</v>
      </c>
      <c r="IB35" s="38">
        <f t="shared" si="163"/>
        <v>0</v>
      </c>
      <c r="IC35" s="38">
        <f t="shared" si="163"/>
        <v>0</v>
      </c>
      <c r="ID35" s="38">
        <f t="shared" si="163"/>
        <v>0</v>
      </c>
      <c r="IE35" s="38">
        <f t="shared" si="163"/>
        <v>0</v>
      </c>
      <c r="IF35" s="38">
        <f t="shared" si="163"/>
        <v>0</v>
      </c>
      <c r="IG35" s="38">
        <f t="shared" si="164"/>
        <v>0</v>
      </c>
      <c r="IH35" s="38">
        <f t="shared" si="164"/>
        <v>0</v>
      </c>
      <c r="II35" s="38">
        <f t="shared" si="164"/>
        <v>0</v>
      </c>
      <c r="IJ35" s="38">
        <f t="shared" si="164"/>
        <v>0</v>
      </c>
      <c r="IK35" s="38">
        <f t="shared" si="164"/>
        <v>0</v>
      </c>
      <c r="IL35" s="38">
        <f t="shared" si="164"/>
        <v>0</v>
      </c>
      <c r="IM35" s="38">
        <f t="shared" si="164"/>
        <v>0</v>
      </c>
      <c r="IN35" s="38">
        <f t="shared" si="164"/>
        <v>0</v>
      </c>
      <c r="IO35" s="38">
        <f t="shared" si="164"/>
        <v>0</v>
      </c>
      <c r="IP35" s="38">
        <f t="shared" si="164"/>
        <v>0</v>
      </c>
      <c r="IQ35" s="38">
        <f t="shared" si="165"/>
        <v>0</v>
      </c>
      <c r="IR35" s="38">
        <f t="shared" si="165"/>
        <v>0</v>
      </c>
      <c r="IS35" s="38">
        <f t="shared" si="165"/>
        <v>0</v>
      </c>
      <c r="IT35" s="38">
        <f t="shared" si="165"/>
        <v>0</v>
      </c>
      <c r="IU35" s="38">
        <f t="shared" si="165"/>
        <v>0</v>
      </c>
      <c r="IV35" s="38">
        <f t="shared" si="165"/>
        <v>0</v>
      </c>
      <c r="IW35" s="38">
        <f t="shared" si="165"/>
        <v>0</v>
      </c>
      <c r="IX35" s="38">
        <f t="shared" si="165"/>
        <v>0</v>
      </c>
      <c r="IY35" s="38">
        <f t="shared" si="165"/>
        <v>0</v>
      </c>
      <c r="IZ35" s="38">
        <f t="shared" si="165"/>
        <v>0</v>
      </c>
      <c r="JA35" s="38">
        <f t="shared" si="166"/>
        <v>0</v>
      </c>
      <c r="JB35" s="38">
        <f t="shared" si="166"/>
        <v>0</v>
      </c>
      <c r="JC35" s="38">
        <f t="shared" si="166"/>
        <v>0</v>
      </c>
      <c r="JD35" s="38">
        <f t="shared" si="166"/>
        <v>0</v>
      </c>
      <c r="JE35" s="38">
        <f t="shared" si="166"/>
        <v>0</v>
      </c>
      <c r="JF35" s="38">
        <f t="shared" si="166"/>
        <v>0</v>
      </c>
      <c r="JG35" s="38">
        <f t="shared" si="166"/>
        <v>0</v>
      </c>
      <c r="JH35" s="38">
        <f t="shared" si="166"/>
        <v>0</v>
      </c>
      <c r="JI35" s="38">
        <f t="shared" si="166"/>
        <v>0</v>
      </c>
      <c r="JJ35" s="38">
        <f t="shared" si="166"/>
        <v>0</v>
      </c>
      <c r="JK35" s="38">
        <f t="shared" si="167"/>
        <v>0</v>
      </c>
      <c r="JL35" s="38">
        <f t="shared" si="167"/>
        <v>0</v>
      </c>
      <c r="JM35" s="38">
        <f t="shared" si="167"/>
        <v>0</v>
      </c>
      <c r="JN35" s="38">
        <f t="shared" si="167"/>
        <v>0</v>
      </c>
      <c r="JO35" s="38">
        <f t="shared" si="167"/>
        <v>0</v>
      </c>
      <c r="JP35" s="38">
        <f t="shared" si="167"/>
        <v>0</v>
      </c>
      <c r="JQ35" s="38">
        <f t="shared" si="167"/>
        <v>0</v>
      </c>
      <c r="JR35" s="38">
        <f t="shared" si="167"/>
        <v>0</v>
      </c>
      <c r="JS35" s="38">
        <f t="shared" si="167"/>
        <v>0</v>
      </c>
      <c r="JT35" s="38">
        <f t="shared" si="167"/>
        <v>0</v>
      </c>
      <c r="JU35" s="38">
        <f t="shared" si="168"/>
        <v>0</v>
      </c>
      <c r="JV35" s="38">
        <f t="shared" si="168"/>
        <v>0</v>
      </c>
      <c r="JW35" s="38">
        <f t="shared" si="168"/>
        <v>0</v>
      </c>
      <c r="JX35" s="38">
        <f t="shared" si="168"/>
        <v>0</v>
      </c>
      <c r="JY35" s="38">
        <f t="shared" si="168"/>
        <v>0</v>
      </c>
      <c r="JZ35" s="38">
        <f t="shared" si="168"/>
        <v>0</v>
      </c>
      <c r="KA35" s="38">
        <f t="shared" si="168"/>
        <v>0</v>
      </c>
      <c r="KB35" s="38">
        <f t="shared" si="168"/>
        <v>0</v>
      </c>
      <c r="KC35" s="38">
        <f t="shared" si="168"/>
        <v>0</v>
      </c>
      <c r="KD35" s="38">
        <f t="shared" si="168"/>
        <v>0</v>
      </c>
      <c r="KE35" s="38">
        <f t="shared" si="169"/>
        <v>0</v>
      </c>
      <c r="KF35" s="38">
        <f t="shared" si="169"/>
        <v>0</v>
      </c>
      <c r="KG35" s="38">
        <f t="shared" si="169"/>
        <v>0</v>
      </c>
      <c r="KH35" s="38">
        <f t="shared" si="169"/>
        <v>0</v>
      </c>
      <c r="KI35" s="38">
        <f t="shared" si="169"/>
        <v>0</v>
      </c>
      <c r="KJ35" s="38">
        <f t="shared" si="169"/>
        <v>0</v>
      </c>
      <c r="KK35" s="38">
        <f t="shared" si="169"/>
        <v>0</v>
      </c>
      <c r="KL35" s="38">
        <f t="shared" si="169"/>
        <v>0</v>
      </c>
      <c r="KM35" s="38">
        <f t="shared" si="169"/>
        <v>0</v>
      </c>
      <c r="KN35" s="38">
        <f t="shared" si="169"/>
        <v>0</v>
      </c>
      <c r="KO35" s="38">
        <f t="shared" si="170"/>
        <v>0</v>
      </c>
      <c r="KP35" s="38">
        <f t="shared" si="170"/>
        <v>0</v>
      </c>
      <c r="KQ35" s="38">
        <f t="shared" si="170"/>
        <v>0</v>
      </c>
      <c r="KR35" s="38">
        <f t="shared" si="170"/>
        <v>0</v>
      </c>
      <c r="KS35" s="38">
        <f t="shared" si="170"/>
        <v>0</v>
      </c>
      <c r="KT35" s="38">
        <f t="shared" si="170"/>
        <v>0</v>
      </c>
      <c r="KU35" s="38">
        <f t="shared" si="170"/>
        <v>0</v>
      </c>
      <c r="KV35" s="38">
        <f t="shared" si="170"/>
        <v>0</v>
      </c>
      <c r="KW35" s="38">
        <f t="shared" si="170"/>
        <v>0</v>
      </c>
      <c r="KX35" s="38">
        <f t="shared" si="170"/>
        <v>0</v>
      </c>
      <c r="KY35" s="38">
        <f t="shared" si="171"/>
        <v>0</v>
      </c>
      <c r="KZ35" s="38">
        <f t="shared" si="171"/>
        <v>0</v>
      </c>
      <c r="LA35" s="38">
        <f t="shared" si="171"/>
        <v>0</v>
      </c>
      <c r="LB35" s="38">
        <f t="shared" si="171"/>
        <v>0</v>
      </c>
      <c r="LC35" s="38">
        <f t="shared" si="171"/>
        <v>0</v>
      </c>
      <c r="LD35" s="38">
        <f t="shared" si="171"/>
        <v>0</v>
      </c>
      <c r="LE35" s="38">
        <f t="shared" si="171"/>
        <v>0</v>
      </c>
      <c r="LF35" s="38">
        <f t="shared" si="171"/>
        <v>0</v>
      </c>
      <c r="LG35" s="38">
        <f t="shared" si="171"/>
        <v>0</v>
      </c>
      <c r="LH35" s="38">
        <f t="shared" si="171"/>
        <v>0</v>
      </c>
      <c r="LI35" s="38">
        <f t="shared" si="172"/>
        <v>0</v>
      </c>
      <c r="LJ35" s="38">
        <f t="shared" si="172"/>
        <v>0</v>
      </c>
      <c r="LK35" s="38">
        <f t="shared" si="172"/>
        <v>0</v>
      </c>
      <c r="LL35" s="38">
        <f t="shared" si="172"/>
        <v>0</v>
      </c>
      <c r="LM35" s="38">
        <f t="shared" si="172"/>
        <v>0</v>
      </c>
      <c r="LN35" s="38">
        <f t="shared" si="172"/>
        <v>0</v>
      </c>
      <c r="LO35" s="38">
        <f t="shared" si="172"/>
        <v>0</v>
      </c>
      <c r="LP35" s="38">
        <f t="shared" si="172"/>
        <v>0</v>
      </c>
      <c r="LQ35" s="38">
        <f t="shared" si="172"/>
        <v>0</v>
      </c>
      <c r="LR35" s="38">
        <f t="shared" si="172"/>
        <v>0</v>
      </c>
      <c r="LS35" s="38">
        <f t="shared" si="173"/>
        <v>0</v>
      </c>
      <c r="LT35" s="38">
        <f t="shared" si="173"/>
        <v>0</v>
      </c>
      <c r="LU35" s="38">
        <f t="shared" si="173"/>
        <v>0</v>
      </c>
      <c r="LV35" s="38">
        <f t="shared" si="173"/>
        <v>0</v>
      </c>
      <c r="LW35" s="38">
        <f t="shared" si="173"/>
        <v>0</v>
      </c>
      <c r="LX35" s="38">
        <f t="shared" si="173"/>
        <v>0</v>
      </c>
      <c r="LY35" s="38">
        <f t="shared" si="173"/>
        <v>0</v>
      </c>
      <c r="LZ35" s="38">
        <f t="shared" si="173"/>
        <v>0</v>
      </c>
      <c r="MA35" s="38">
        <f t="shared" si="173"/>
        <v>0</v>
      </c>
      <c r="MB35" s="38">
        <f t="shared" si="173"/>
        <v>0</v>
      </c>
      <c r="MC35" s="38">
        <f t="shared" si="174"/>
        <v>0</v>
      </c>
      <c r="MD35" s="38">
        <f t="shared" si="174"/>
        <v>0</v>
      </c>
      <c r="ME35" s="38">
        <f t="shared" si="174"/>
        <v>0</v>
      </c>
      <c r="MF35" s="38">
        <f t="shared" si="174"/>
        <v>0</v>
      </c>
      <c r="MG35" s="38">
        <f t="shared" si="174"/>
        <v>0</v>
      </c>
      <c r="MH35" s="38">
        <f t="shared" si="174"/>
        <v>0</v>
      </c>
      <c r="MI35" s="38">
        <f t="shared" si="174"/>
        <v>0</v>
      </c>
      <c r="MJ35" s="38">
        <f t="shared" si="174"/>
        <v>0</v>
      </c>
      <c r="MK35" s="38">
        <f t="shared" si="174"/>
        <v>0</v>
      </c>
      <c r="ML35" s="38">
        <f t="shared" si="174"/>
        <v>0</v>
      </c>
      <c r="MM35" s="38">
        <f t="shared" si="175"/>
        <v>0</v>
      </c>
      <c r="MN35" s="38">
        <f t="shared" si="175"/>
        <v>0</v>
      </c>
      <c r="MO35" s="38">
        <f t="shared" si="175"/>
        <v>0</v>
      </c>
      <c r="MP35" s="38">
        <f t="shared" si="175"/>
        <v>0</v>
      </c>
      <c r="MQ35" s="38">
        <f t="shared" si="175"/>
        <v>0</v>
      </c>
      <c r="MR35" s="38">
        <f t="shared" si="175"/>
        <v>0</v>
      </c>
      <c r="MS35" s="38">
        <f t="shared" si="175"/>
        <v>0</v>
      </c>
      <c r="MT35" s="38">
        <f t="shared" si="175"/>
        <v>0</v>
      </c>
      <c r="MU35" s="38">
        <f t="shared" si="175"/>
        <v>0</v>
      </c>
      <c r="MV35" s="38">
        <f t="shared" si="175"/>
        <v>0</v>
      </c>
      <c r="MW35" s="38">
        <f t="shared" si="176"/>
        <v>0</v>
      </c>
      <c r="MX35" s="38">
        <f t="shared" si="176"/>
        <v>0</v>
      </c>
      <c r="MY35" s="38">
        <f t="shared" si="176"/>
        <v>0</v>
      </c>
      <c r="MZ35" s="38">
        <f t="shared" si="176"/>
        <v>0</v>
      </c>
      <c r="NA35" s="38">
        <f t="shared" si="176"/>
        <v>0</v>
      </c>
      <c r="NB35" s="38">
        <f t="shared" si="176"/>
        <v>0</v>
      </c>
      <c r="NC35" s="38">
        <f t="shared" si="176"/>
        <v>0</v>
      </c>
      <c r="ND35" s="38">
        <f t="shared" si="176"/>
        <v>0</v>
      </c>
      <c r="NE35" s="38">
        <f t="shared" si="176"/>
        <v>0</v>
      </c>
      <c r="NF35" s="38">
        <f t="shared" si="176"/>
        <v>0</v>
      </c>
      <c r="NG35" s="38">
        <f t="shared" si="177"/>
        <v>0</v>
      </c>
      <c r="NH35" s="38">
        <f t="shared" si="177"/>
        <v>0</v>
      </c>
      <c r="NI35" s="38">
        <f t="shared" si="177"/>
        <v>0</v>
      </c>
      <c r="NJ35" s="38">
        <f t="shared" si="177"/>
        <v>0</v>
      </c>
      <c r="NK35" s="38">
        <f t="shared" si="177"/>
        <v>0</v>
      </c>
      <c r="NL35" s="38">
        <f t="shared" si="177"/>
        <v>0</v>
      </c>
      <c r="NM35" s="38">
        <f t="shared" si="177"/>
        <v>0</v>
      </c>
      <c r="NN35" s="38">
        <f t="shared" si="177"/>
        <v>0</v>
      </c>
      <c r="NO35" s="38">
        <f t="shared" si="177"/>
        <v>0</v>
      </c>
      <c r="NP35" s="38">
        <f t="shared" si="177"/>
        <v>0</v>
      </c>
      <c r="NQ35" s="38">
        <f t="shared" si="178"/>
        <v>0</v>
      </c>
      <c r="NR35" s="38">
        <f t="shared" si="178"/>
        <v>0</v>
      </c>
      <c r="NS35" s="38">
        <f t="shared" si="178"/>
        <v>0</v>
      </c>
      <c r="NT35" s="38">
        <f t="shared" si="178"/>
        <v>0</v>
      </c>
      <c r="NU35" s="38">
        <f t="shared" si="178"/>
        <v>0</v>
      </c>
      <c r="NV35" s="38">
        <f t="shared" si="178"/>
        <v>0</v>
      </c>
      <c r="NW35" s="38">
        <f t="shared" si="178"/>
        <v>0</v>
      </c>
      <c r="NX35" s="38">
        <f t="shared" si="178"/>
        <v>0</v>
      </c>
      <c r="NY35" s="38">
        <f t="shared" si="178"/>
        <v>0</v>
      </c>
      <c r="NZ35" s="38">
        <f t="shared" si="178"/>
        <v>0</v>
      </c>
      <c r="OA35" s="38">
        <f t="shared" si="179"/>
        <v>0</v>
      </c>
      <c r="OB35" s="38">
        <f t="shared" si="179"/>
        <v>0</v>
      </c>
      <c r="OC35" s="38">
        <f t="shared" si="179"/>
        <v>0</v>
      </c>
      <c r="OD35" s="38">
        <f t="shared" si="179"/>
        <v>0</v>
      </c>
      <c r="OE35" s="38">
        <f t="shared" si="179"/>
        <v>0</v>
      </c>
      <c r="OF35" s="38">
        <f t="shared" si="179"/>
        <v>0</v>
      </c>
      <c r="OG35" s="38">
        <f t="shared" si="179"/>
        <v>0</v>
      </c>
      <c r="OH35" s="38">
        <f t="shared" si="179"/>
        <v>0</v>
      </c>
      <c r="OI35" s="38">
        <f t="shared" si="179"/>
        <v>0</v>
      </c>
      <c r="OJ35" s="38">
        <f t="shared" si="179"/>
        <v>0</v>
      </c>
      <c r="OK35" s="38">
        <f t="shared" si="180"/>
        <v>0</v>
      </c>
      <c r="OL35" s="38">
        <f t="shared" si="180"/>
        <v>0</v>
      </c>
      <c r="OM35" s="38">
        <f t="shared" si="180"/>
        <v>0</v>
      </c>
      <c r="ON35" s="38">
        <f t="shared" si="180"/>
        <v>0</v>
      </c>
      <c r="OO35" s="38">
        <f t="shared" si="180"/>
        <v>0</v>
      </c>
      <c r="OP35" s="38">
        <f t="shared" si="180"/>
        <v>0</v>
      </c>
      <c r="OQ35" s="38">
        <f t="shared" si="180"/>
        <v>0</v>
      </c>
      <c r="OR35" s="38">
        <f t="shared" si="180"/>
        <v>0</v>
      </c>
      <c r="OS35" s="38">
        <f t="shared" si="180"/>
        <v>0</v>
      </c>
      <c r="OT35" s="38">
        <f t="shared" si="180"/>
        <v>0</v>
      </c>
      <c r="OU35" s="38">
        <f t="shared" si="181"/>
        <v>0</v>
      </c>
      <c r="OV35" s="38">
        <f t="shared" si="181"/>
        <v>0</v>
      </c>
      <c r="OW35" s="38">
        <f t="shared" si="181"/>
        <v>0</v>
      </c>
      <c r="OX35" s="38">
        <f t="shared" si="181"/>
        <v>0</v>
      </c>
      <c r="OY35" s="38">
        <f t="shared" si="181"/>
        <v>0</v>
      </c>
      <c r="OZ35" s="38">
        <f t="shared" si="181"/>
        <v>0</v>
      </c>
      <c r="PA35" s="38">
        <f t="shared" si="181"/>
        <v>0</v>
      </c>
      <c r="PB35" s="38">
        <f t="shared" si="181"/>
        <v>0</v>
      </c>
      <c r="PC35" s="38">
        <f t="shared" si="181"/>
        <v>0</v>
      </c>
      <c r="PD35" s="38">
        <f t="shared" si="181"/>
        <v>0</v>
      </c>
      <c r="PE35" s="38">
        <f t="shared" si="182"/>
        <v>0</v>
      </c>
      <c r="PF35" s="38">
        <f t="shared" si="182"/>
        <v>0</v>
      </c>
      <c r="PG35" s="38">
        <f t="shared" si="182"/>
        <v>0</v>
      </c>
      <c r="PH35" s="38">
        <f t="shared" si="182"/>
        <v>0</v>
      </c>
      <c r="PI35" s="38">
        <f t="shared" si="182"/>
        <v>0</v>
      </c>
      <c r="PJ35" s="38">
        <f t="shared" si="182"/>
        <v>0</v>
      </c>
      <c r="PK35" s="38">
        <f t="shared" si="182"/>
        <v>0</v>
      </c>
      <c r="PL35" s="38">
        <f t="shared" si="182"/>
        <v>0</v>
      </c>
      <c r="PM35" s="38">
        <f t="shared" si="182"/>
        <v>0</v>
      </c>
      <c r="PN35" s="38">
        <f t="shared" si="182"/>
        <v>0</v>
      </c>
      <c r="PO35" s="38">
        <f t="shared" si="183"/>
        <v>0</v>
      </c>
      <c r="PP35" s="38">
        <f t="shared" si="183"/>
        <v>0</v>
      </c>
      <c r="PQ35" s="38">
        <f t="shared" si="183"/>
        <v>0</v>
      </c>
      <c r="PR35" s="38">
        <f t="shared" si="183"/>
        <v>0</v>
      </c>
      <c r="PS35" s="38">
        <f t="shared" si="183"/>
        <v>0</v>
      </c>
      <c r="PT35" s="38">
        <f t="shared" si="183"/>
        <v>0</v>
      </c>
      <c r="PU35" s="38">
        <f t="shared" si="183"/>
        <v>0</v>
      </c>
      <c r="PV35" s="38">
        <f t="shared" si="183"/>
        <v>0</v>
      </c>
      <c r="PW35" s="38">
        <f t="shared" si="183"/>
        <v>0</v>
      </c>
      <c r="PX35" s="38">
        <f t="shared" si="183"/>
        <v>0</v>
      </c>
      <c r="PY35" s="38">
        <f t="shared" si="184"/>
        <v>0</v>
      </c>
      <c r="PZ35" s="38">
        <f t="shared" si="184"/>
        <v>0</v>
      </c>
      <c r="QA35" s="38">
        <f t="shared" si="184"/>
        <v>0</v>
      </c>
      <c r="QB35" s="38">
        <f t="shared" si="184"/>
        <v>0</v>
      </c>
      <c r="QC35" s="38">
        <f t="shared" si="184"/>
        <v>0</v>
      </c>
      <c r="QD35" s="38">
        <f t="shared" si="184"/>
        <v>0</v>
      </c>
      <c r="QE35" s="38">
        <f t="shared" si="184"/>
        <v>0</v>
      </c>
      <c r="QF35" s="38">
        <f t="shared" si="184"/>
        <v>0</v>
      </c>
      <c r="QG35" s="38">
        <f t="shared" si="184"/>
        <v>0</v>
      </c>
      <c r="QH35" s="38">
        <f t="shared" si="184"/>
        <v>0</v>
      </c>
      <c r="QI35" s="38">
        <f t="shared" si="185"/>
        <v>0</v>
      </c>
      <c r="QJ35" s="38">
        <f t="shared" si="185"/>
        <v>0</v>
      </c>
      <c r="QK35" s="38">
        <f t="shared" si="185"/>
        <v>0</v>
      </c>
      <c r="QL35" s="38">
        <f t="shared" si="185"/>
        <v>0</v>
      </c>
      <c r="QM35" s="38">
        <f t="shared" si="185"/>
        <v>0</v>
      </c>
      <c r="QN35" s="38">
        <f t="shared" si="185"/>
        <v>0</v>
      </c>
      <c r="QO35" s="38">
        <f t="shared" si="185"/>
        <v>0</v>
      </c>
      <c r="QP35" s="38">
        <f t="shared" si="185"/>
        <v>0</v>
      </c>
      <c r="QQ35" s="38">
        <f t="shared" si="185"/>
        <v>0</v>
      </c>
      <c r="QR35" s="38">
        <f t="shared" si="185"/>
        <v>0</v>
      </c>
      <c r="QS35" s="38">
        <f t="shared" si="186"/>
        <v>0</v>
      </c>
      <c r="QT35" s="38">
        <f t="shared" si="186"/>
        <v>0</v>
      </c>
      <c r="QU35" s="38">
        <f t="shared" si="186"/>
        <v>0</v>
      </c>
      <c r="QV35" s="38">
        <f t="shared" si="186"/>
        <v>0</v>
      </c>
      <c r="QW35" s="38">
        <f t="shared" si="186"/>
        <v>0</v>
      </c>
      <c r="QX35" s="38">
        <f t="shared" si="186"/>
        <v>0</v>
      </c>
      <c r="QY35" s="38">
        <f t="shared" si="186"/>
        <v>0</v>
      </c>
      <c r="QZ35" s="38">
        <f t="shared" si="186"/>
        <v>0</v>
      </c>
      <c r="RA35" s="38">
        <f t="shared" si="186"/>
        <v>0</v>
      </c>
      <c r="RB35" s="38">
        <f t="shared" si="186"/>
        <v>0</v>
      </c>
      <c r="RC35" s="38">
        <f t="shared" si="187"/>
        <v>0</v>
      </c>
      <c r="RD35" s="38">
        <f t="shared" si="187"/>
        <v>0</v>
      </c>
      <c r="RE35" s="38">
        <f t="shared" si="187"/>
        <v>0</v>
      </c>
      <c r="RF35" s="38">
        <f t="shared" si="187"/>
        <v>0</v>
      </c>
      <c r="RG35" s="38">
        <f t="shared" si="187"/>
        <v>0</v>
      </c>
      <c r="RH35" s="38">
        <f t="shared" si="187"/>
        <v>0</v>
      </c>
      <c r="RI35" s="38">
        <f t="shared" si="187"/>
        <v>0</v>
      </c>
      <c r="RJ35" s="38">
        <f t="shared" si="187"/>
        <v>0</v>
      </c>
      <c r="RK35" s="38">
        <f t="shared" si="187"/>
        <v>0</v>
      </c>
      <c r="RL35" s="38">
        <f t="shared" si="187"/>
        <v>0</v>
      </c>
      <c r="RM35" s="38">
        <f t="shared" si="188"/>
        <v>0</v>
      </c>
      <c r="RN35" s="38">
        <f t="shared" si="188"/>
        <v>0</v>
      </c>
      <c r="RO35" s="38">
        <f t="shared" si="188"/>
        <v>0</v>
      </c>
      <c r="RP35" s="38">
        <f t="shared" si="188"/>
        <v>0</v>
      </c>
      <c r="RQ35" s="38">
        <f t="shared" si="188"/>
        <v>0</v>
      </c>
      <c r="RR35" s="38">
        <f t="shared" si="188"/>
        <v>0</v>
      </c>
      <c r="RS35" s="38">
        <f t="shared" si="188"/>
        <v>0</v>
      </c>
      <c r="RT35" s="38">
        <f t="shared" si="188"/>
        <v>0</v>
      </c>
      <c r="RU35" s="38">
        <f t="shared" si="188"/>
        <v>0</v>
      </c>
      <c r="RV35" s="38">
        <f t="shared" si="188"/>
        <v>0</v>
      </c>
      <c r="RW35" s="38">
        <f t="shared" si="189"/>
        <v>0</v>
      </c>
      <c r="RX35" s="38">
        <f t="shared" si="189"/>
        <v>0</v>
      </c>
      <c r="RY35" s="38">
        <f t="shared" si="189"/>
        <v>0</v>
      </c>
      <c r="RZ35" s="38">
        <f t="shared" si="189"/>
        <v>0</v>
      </c>
      <c r="SA35" s="38">
        <f t="shared" si="189"/>
        <v>0</v>
      </c>
      <c r="SB35" s="38">
        <f t="shared" si="189"/>
        <v>0</v>
      </c>
      <c r="SC35" s="38">
        <f t="shared" si="189"/>
        <v>0</v>
      </c>
      <c r="SD35" s="38">
        <f t="shared" si="189"/>
        <v>0</v>
      </c>
      <c r="SE35" s="38">
        <f t="shared" si="189"/>
        <v>0</v>
      </c>
      <c r="SF35" s="38">
        <f t="shared" si="189"/>
        <v>0</v>
      </c>
      <c r="SG35" s="38">
        <f t="shared" si="190"/>
        <v>0</v>
      </c>
      <c r="SH35" s="38">
        <f t="shared" si="190"/>
        <v>0</v>
      </c>
      <c r="SI35" s="38">
        <f t="shared" si="190"/>
        <v>0</v>
      </c>
      <c r="SJ35" s="38">
        <f t="shared" si="190"/>
        <v>0</v>
      </c>
      <c r="SK35" s="38">
        <f t="shared" si="190"/>
        <v>0</v>
      </c>
      <c r="SL35" s="38">
        <f t="shared" si="190"/>
        <v>0</v>
      </c>
      <c r="SM35" s="38">
        <f t="shared" si="190"/>
        <v>0</v>
      </c>
      <c r="SN35" s="38">
        <f t="shared" si="190"/>
        <v>0</v>
      </c>
      <c r="SO35" s="38">
        <f t="shared" si="190"/>
        <v>0</v>
      </c>
      <c r="SP35" s="38">
        <f t="shared" si="190"/>
        <v>0</v>
      </c>
      <c r="SQ35" s="38">
        <f t="shared" si="191"/>
        <v>0</v>
      </c>
      <c r="SR35" s="38">
        <f t="shared" si="191"/>
        <v>0</v>
      </c>
      <c r="SS35" s="38">
        <f t="shared" si="191"/>
        <v>0</v>
      </c>
      <c r="ST35" s="38">
        <f t="shared" si="191"/>
        <v>0</v>
      </c>
      <c r="SU35" s="38">
        <f t="shared" si="191"/>
        <v>0</v>
      </c>
      <c r="SV35" s="38">
        <f t="shared" si="191"/>
        <v>0</v>
      </c>
      <c r="SW35" s="38">
        <f t="shared" si="191"/>
        <v>0</v>
      </c>
      <c r="SX35" s="38">
        <f t="shared" si="191"/>
        <v>0</v>
      </c>
      <c r="SY35" s="38">
        <f t="shared" si="191"/>
        <v>0</v>
      </c>
      <c r="SZ35" s="38">
        <f t="shared" si="191"/>
        <v>0</v>
      </c>
      <c r="TA35" s="38">
        <f t="shared" si="192"/>
        <v>0</v>
      </c>
      <c r="TB35" s="38">
        <f t="shared" si="192"/>
        <v>0</v>
      </c>
      <c r="TC35" s="38">
        <f t="shared" si="192"/>
        <v>0</v>
      </c>
      <c r="TD35" s="38">
        <f t="shared" si="192"/>
        <v>0</v>
      </c>
      <c r="TE35" s="38">
        <f t="shared" si="192"/>
        <v>0</v>
      </c>
      <c r="TF35" s="38">
        <f t="shared" si="192"/>
        <v>0</v>
      </c>
      <c r="TG35" s="38">
        <f t="shared" si="192"/>
        <v>0</v>
      </c>
      <c r="TH35" s="38">
        <f t="shared" si="192"/>
        <v>0</v>
      </c>
      <c r="TI35" s="38">
        <f t="shared" si="192"/>
        <v>0</v>
      </c>
      <c r="TJ35" s="38">
        <f t="shared" si="192"/>
        <v>0</v>
      </c>
      <c r="TK35" s="38">
        <f t="shared" si="192"/>
        <v>0</v>
      </c>
      <c r="TL35" s="38" t="e">
        <f t="shared" si="192"/>
        <v>#NUM!</v>
      </c>
    </row>
    <row r="36" spans="1:532" x14ac:dyDescent="0.25">
      <c r="B36" s="86"/>
      <c r="C36" s="98"/>
      <c r="E36" s="50">
        <f>D36-F36</f>
        <v>0</v>
      </c>
      <c r="F36" s="45">
        <f>NETWORKDAYS.INTL(H36,I36,1,Paramètres!$J$3:$J$143)</f>
        <v>0</v>
      </c>
      <c r="K36" s="38">
        <f t="shared" si="141"/>
        <v>0</v>
      </c>
      <c r="L36" s="38">
        <f t="shared" si="141"/>
        <v>0</v>
      </c>
      <c r="M36" s="38">
        <f t="shared" si="141"/>
        <v>0</v>
      </c>
      <c r="N36" s="38">
        <f t="shared" si="141"/>
        <v>0</v>
      </c>
      <c r="O36" s="38">
        <f t="shared" si="141"/>
        <v>0</v>
      </c>
      <c r="P36" s="38">
        <f t="shared" si="141"/>
        <v>0</v>
      </c>
      <c r="Q36" s="38">
        <f t="shared" si="141"/>
        <v>0</v>
      </c>
      <c r="R36" s="38">
        <f t="shared" si="141"/>
        <v>0</v>
      </c>
      <c r="S36" s="38">
        <f t="shared" si="141"/>
        <v>0</v>
      </c>
      <c r="T36" s="38">
        <f t="shared" si="141"/>
        <v>0</v>
      </c>
      <c r="U36" s="38">
        <f t="shared" si="142"/>
        <v>0</v>
      </c>
      <c r="V36" s="38">
        <f t="shared" si="142"/>
        <v>0</v>
      </c>
      <c r="W36" s="38">
        <f t="shared" si="142"/>
        <v>0</v>
      </c>
      <c r="X36" s="38">
        <f t="shared" si="142"/>
        <v>0</v>
      </c>
      <c r="Y36" s="38">
        <f t="shared" si="142"/>
        <v>0</v>
      </c>
      <c r="Z36" s="38">
        <f t="shared" si="142"/>
        <v>0</v>
      </c>
      <c r="AA36" s="38">
        <f t="shared" si="142"/>
        <v>0</v>
      </c>
      <c r="AB36" s="38">
        <f t="shared" si="142"/>
        <v>0</v>
      </c>
      <c r="AC36" s="38">
        <f t="shared" si="142"/>
        <v>0</v>
      </c>
      <c r="AD36" s="38">
        <f t="shared" si="142"/>
        <v>0</v>
      </c>
      <c r="AE36" s="38">
        <f t="shared" si="143"/>
        <v>0</v>
      </c>
      <c r="AF36" s="38">
        <f t="shared" si="143"/>
        <v>0</v>
      </c>
      <c r="AG36" s="38">
        <f t="shared" si="143"/>
        <v>0</v>
      </c>
      <c r="AH36" s="38">
        <f t="shared" si="143"/>
        <v>0</v>
      </c>
      <c r="AI36" s="38">
        <f t="shared" si="143"/>
        <v>0</v>
      </c>
      <c r="AJ36" s="38">
        <f t="shared" si="143"/>
        <v>0</v>
      </c>
      <c r="AK36" s="38">
        <f t="shared" si="143"/>
        <v>0</v>
      </c>
      <c r="AL36" s="38">
        <f t="shared" si="143"/>
        <v>0</v>
      </c>
      <c r="AM36" s="38">
        <f t="shared" si="143"/>
        <v>0</v>
      </c>
      <c r="AN36" s="38">
        <f t="shared" si="143"/>
        <v>0</v>
      </c>
      <c r="AO36" s="38">
        <f t="shared" si="144"/>
        <v>0</v>
      </c>
      <c r="AP36" s="38">
        <f t="shared" si="144"/>
        <v>0</v>
      </c>
      <c r="AQ36" s="38">
        <f t="shared" si="144"/>
        <v>0</v>
      </c>
      <c r="AR36" s="38">
        <f t="shared" si="144"/>
        <v>0</v>
      </c>
      <c r="AS36" s="38">
        <f t="shared" si="144"/>
        <v>0</v>
      </c>
      <c r="AT36" s="38">
        <f t="shared" si="144"/>
        <v>0</v>
      </c>
      <c r="AU36" s="38">
        <f t="shared" si="144"/>
        <v>0</v>
      </c>
      <c r="AV36" s="38">
        <f t="shared" si="144"/>
        <v>0</v>
      </c>
      <c r="AW36" s="38">
        <f t="shared" si="144"/>
        <v>0</v>
      </c>
      <c r="AX36" s="38">
        <f t="shared" si="144"/>
        <v>0</v>
      </c>
      <c r="AY36" s="38">
        <f t="shared" si="145"/>
        <v>0</v>
      </c>
      <c r="AZ36" s="38">
        <f t="shared" si="145"/>
        <v>0</v>
      </c>
      <c r="BA36" s="38">
        <f t="shared" si="145"/>
        <v>0</v>
      </c>
      <c r="BB36" s="38">
        <f t="shared" si="145"/>
        <v>0</v>
      </c>
      <c r="BC36" s="38">
        <f t="shared" si="145"/>
        <v>0</v>
      </c>
      <c r="BD36" s="38">
        <f t="shared" si="145"/>
        <v>0</v>
      </c>
      <c r="BE36" s="38">
        <f t="shared" si="145"/>
        <v>0</v>
      </c>
      <c r="BF36" s="38">
        <f t="shared" si="145"/>
        <v>0</v>
      </c>
      <c r="BG36" s="38">
        <f t="shared" si="145"/>
        <v>0</v>
      </c>
      <c r="BH36" s="38">
        <f t="shared" si="145"/>
        <v>0</v>
      </c>
      <c r="BI36" s="38">
        <f t="shared" si="146"/>
        <v>0</v>
      </c>
      <c r="BJ36" s="38">
        <f t="shared" si="146"/>
        <v>0</v>
      </c>
      <c r="BK36" s="38">
        <f t="shared" si="146"/>
        <v>0</v>
      </c>
      <c r="BL36" s="38">
        <f t="shared" si="146"/>
        <v>0</v>
      </c>
      <c r="BM36" s="38">
        <f t="shared" si="146"/>
        <v>0</v>
      </c>
      <c r="BN36" s="38">
        <f t="shared" si="146"/>
        <v>0</v>
      </c>
      <c r="BO36" s="38">
        <f t="shared" si="146"/>
        <v>0</v>
      </c>
      <c r="BP36" s="38">
        <f t="shared" si="146"/>
        <v>0</v>
      </c>
      <c r="BQ36" s="38">
        <f t="shared" si="146"/>
        <v>0</v>
      </c>
      <c r="BR36" s="38">
        <f t="shared" si="146"/>
        <v>0</v>
      </c>
      <c r="BS36" s="38">
        <f t="shared" si="147"/>
        <v>0</v>
      </c>
      <c r="BT36" s="38">
        <f t="shared" si="147"/>
        <v>0</v>
      </c>
      <c r="BU36" s="38">
        <f t="shared" si="147"/>
        <v>0</v>
      </c>
      <c r="BV36" s="38">
        <f t="shared" si="147"/>
        <v>0</v>
      </c>
      <c r="BW36" s="38">
        <f t="shared" si="147"/>
        <v>0</v>
      </c>
      <c r="BX36" s="38">
        <f t="shared" si="147"/>
        <v>0</v>
      </c>
      <c r="BY36" s="38">
        <f t="shared" si="147"/>
        <v>0</v>
      </c>
      <c r="BZ36" s="38">
        <f t="shared" si="147"/>
        <v>0</v>
      </c>
      <c r="CA36" s="38">
        <f t="shared" si="147"/>
        <v>0</v>
      </c>
      <c r="CB36" s="38">
        <f t="shared" si="147"/>
        <v>0</v>
      </c>
      <c r="CC36" s="38">
        <f t="shared" si="148"/>
        <v>0</v>
      </c>
      <c r="CD36" s="38">
        <f t="shared" si="148"/>
        <v>0</v>
      </c>
      <c r="CE36" s="38">
        <f t="shared" si="148"/>
        <v>0</v>
      </c>
      <c r="CF36" s="38">
        <f t="shared" si="148"/>
        <v>0</v>
      </c>
      <c r="CG36" s="38">
        <f t="shared" si="148"/>
        <v>0</v>
      </c>
      <c r="CH36" s="38">
        <f t="shared" si="148"/>
        <v>0</v>
      </c>
      <c r="CI36" s="38">
        <f t="shared" si="148"/>
        <v>0</v>
      </c>
      <c r="CJ36" s="38">
        <f t="shared" si="148"/>
        <v>0</v>
      </c>
      <c r="CK36" s="38">
        <f t="shared" si="148"/>
        <v>0</v>
      </c>
      <c r="CL36" s="38">
        <f t="shared" si="148"/>
        <v>0</v>
      </c>
      <c r="CM36" s="38">
        <f t="shared" si="149"/>
        <v>0</v>
      </c>
      <c r="CN36" s="38">
        <f t="shared" si="149"/>
        <v>0</v>
      </c>
      <c r="CO36" s="38">
        <f t="shared" si="149"/>
        <v>0</v>
      </c>
      <c r="CP36" s="38">
        <f t="shared" si="149"/>
        <v>0</v>
      </c>
      <c r="CQ36" s="38">
        <f t="shared" si="149"/>
        <v>0</v>
      </c>
      <c r="CR36" s="38">
        <f t="shared" si="149"/>
        <v>0</v>
      </c>
      <c r="CS36" s="38">
        <f t="shared" si="149"/>
        <v>0</v>
      </c>
      <c r="CT36" s="38">
        <f t="shared" si="149"/>
        <v>0</v>
      </c>
      <c r="CU36" s="38">
        <f t="shared" si="149"/>
        <v>0</v>
      </c>
      <c r="CV36" s="38">
        <f t="shared" si="149"/>
        <v>0</v>
      </c>
      <c r="CW36" s="38">
        <f t="shared" si="150"/>
        <v>0</v>
      </c>
      <c r="CX36" s="38">
        <f t="shared" si="150"/>
        <v>0</v>
      </c>
      <c r="CY36" s="38">
        <f t="shared" si="150"/>
        <v>0</v>
      </c>
      <c r="CZ36" s="38">
        <f t="shared" si="150"/>
        <v>0</v>
      </c>
      <c r="DA36" s="38">
        <f t="shared" si="150"/>
        <v>0</v>
      </c>
      <c r="DB36" s="38">
        <f t="shared" si="150"/>
        <v>0</v>
      </c>
      <c r="DC36" s="38">
        <f t="shared" si="150"/>
        <v>0</v>
      </c>
      <c r="DD36" s="38">
        <f t="shared" si="150"/>
        <v>0</v>
      </c>
      <c r="DE36" s="38">
        <f t="shared" si="150"/>
        <v>0</v>
      </c>
      <c r="DF36" s="38">
        <f t="shared" si="150"/>
        <v>0</v>
      </c>
      <c r="DG36" s="38">
        <f t="shared" si="151"/>
        <v>0</v>
      </c>
      <c r="DH36" s="38">
        <f t="shared" si="151"/>
        <v>0</v>
      </c>
      <c r="DI36" s="38">
        <f t="shared" si="151"/>
        <v>0</v>
      </c>
      <c r="DJ36" s="38">
        <f t="shared" si="151"/>
        <v>0</v>
      </c>
      <c r="DK36" s="38">
        <f t="shared" si="151"/>
        <v>0</v>
      </c>
      <c r="DL36" s="38">
        <f t="shared" si="151"/>
        <v>0</v>
      </c>
      <c r="DM36" s="38">
        <f t="shared" si="151"/>
        <v>0</v>
      </c>
      <c r="DN36" s="38">
        <f t="shared" si="151"/>
        <v>0</v>
      </c>
      <c r="DO36" s="38">
        <f t="shared" si="151"/>
        <v>0</v>
      </c>
      <c r="DP36" s="38">
        <f t="shared" si="151"/>
        <v>0</v>
      </c>
      <c r="DQ36" s="38">
        <f t="shared" si="152"/>
        <v>0</v>
      </c>
      <c r="DR36" s="38">
        <f t="shared" si="152"/>
        <v>0</v>
      </c>
      <c r="DS36" s="38">
        <f t="shared" si="152"/>
        <v>0</v>
      </c>
      <c r="DT36" s="38">
        <f t="shared" si="152"/>
        <v>0</v>
      </c>
      <c r="DU36" s="38">
        <f t="shared" si="152"/>
        <v>0</v>
      </c>
      <c r="DV36" s="38">
        <f t="shared" si="152"/>
        <v>0</v>
      </c>
      <c r="DW36" s="38">
        <f t="shared" si="152"/>
        <v>0</v>
      </c>
      <c r="DX36" s="38">
        <f t="shared" si="152"/>
        <v>0</v>
      </c>
      <c r="DY36" s="38">
        <f t="shared" si="152"/>
        <v>0</v>
      </c>
      <c r="DZ36" s="38">
        <f t="shared" si="152"/>
        <v>0</v>
      </c>
      <c r="EA36" s="38">
        <f t="shared" si="153"/>
        <v>0</v>
      </c>
      <c r="EB36" s="38">
        <f t="shared" si="153"/>
        <v>0</v>
      </c>
      <c r="EC36" s="38">
        <f t="shared" si="153"/>
        <v>0</v>
      </c>
      <c r="ED36" s="38">
        <f t="shared" si="153"/>
        <v>0</v>
      </c>
      <c r="EE36" s="38">
        <f t="shared" si="153"/>
        <v>0</v>
      </c>
      <c r="EF36" s="38">
        <f t="shared" si="153"/>
        <v>0</v>
      </c>
      <c r="EG36" s="38">
        <f t="shared" si="153"/>
        <v>0</v>
      </c>
      <c r="EH36" s="38">
        <f t="shared" si="153"/>
        <v>0</v>
      </c>
      <c r="EI36" s="38">
        <f t="shared" si="153"/>
        <v>0</v>
      </c>
      <c r="EJ36" s="38">
        <f t="shared" si="153"/>
        <v>0</v>
      </c>
      <c r="EK36" s="38">
        <f t="shared" si="154"/>
        <v>0</v>
      </c>
      <c r="EL36" s="38">
        <f t="shared" si="154"/>
        <v>0</v>
      </c>
      <c r="EM36" s="38">
        <f t="shared" si="154"/>
        <v>0</v>
      </c>
      <c r="EN36" s="38">
        <f t="shared" si="154"/>
        <v>0</v>
      </c>
      <c r="EO36" s="38">
        <f t="shared" si="154"/>
        <v>0</v>
      </c>
      <c r="EP36" s="38">
        <f t="shared" si="154"/>
        <v>0</v>
      </c>
      <c r="EQ36" s="38">
        <f t="shared" si="154"/>
        <v>0</v>
      </c>
      <c r="ER36" s="38">
        <f t="shared" si="154"/>
        <v>0</v>
      </c>
      <c r="ES36" s="38">
        <f t="shared" si="154"/>
        <v>0</v>
      </c>
      <c r="ET36" s="38">
        <f t="shared" si="154"/>
        <v>0</v>
      </c>
      <c r="EU36" s="38">
        <f t="shared" si="155"/>
        <v>0</v>
      </c>
      <c r="EV36" s="38">
        <f t="shared" si="155"/>
        <v>0</v>
      </c>
      <c r="EW36" s="38">
        <f t="shared" si="155"/>
        <v>0</v>
      </c>
      <c r="EX36" s="38">
        <f t="shared" si="155"/>
        <v>0</v>
      </c>
      <c r="EY36" s="38">
        <f t="shared" si="155"/>
        <v>0</v>
      </c>
      <c r="EZ36" s="38">
        <f t="shared" si="155"/>
        <v>0</v>
      </c>
      <c r="FA36" s="38">
        <f t="shared" si="155"/>
        <v>0</v>
      </c>
      <c r="FB36" s="38">
        <f t="shared" si="155"/>
        <v>0</v>
      </c>
      <c r="FC36" s="38">
        <f t="shared" si="155"/>
        <v>0</v>
      </c>
      <c r="FD36" s="38">
        <f t="shared" si="155"/>
        <v>0</v>
      </c>
      <c r="FE36" s="38">
        <f t="shared" si="156"/>
        <v>0</v>
      </c>
      <c r="FF36" s="38">
        <f t="shared" si="156"/>
        <v>0</v>
      </c>
      <c r="FG36" s="38">
        <f t="shared" si="156"/>
        <v>0</v>
      </c>
      <c r="FH36" s="38">
        <f t="shared" si="156"/>
        <v>0</v>
      </c>
      <c r="FI36" s="38">
        <f t="shared" si="156"/>
        <v>0</v>
      </c>
      <c r="FJ36" s="38">
        <f t="shared" si="156"/>
        <v>0</v>
      </c>
      <c r="FK36" s="38">
        <f t="shared" si="156"/>
        <v>0</v>
      </c>
      <c r="FL36" s="38">
        <f t="shared" si="156"/>
        <v>0</v>
      </c>
      <c r="FM36" s="38">
        <f t="shared" si="156"/>
        <v>0</v>
      </c>
      <c r="FN36" s="38">
        <f t="shared" si="156"/>
        <v>0</v>
      </c>
      <c r="FO36" s="38">
        <f t="shared" si="157"/>
        <v>0</v>
      </c>
      <c r="FP36" s="38">
        <f t="shared" si="157"/>
        <v>0</v>
      </c>
      <c r="FQ36" s="38">
        <f t="shared" si="157"/>
        <v>0</v>
      </c>
      <c r="FR36" s="38">
        <f t="shared" si="157"/>
        <v>0</v>
      </c>
      <c r="FS36" s="38">
        <f t="shared" si="157"/>
        <v>0</v>
      </c>
      <c r="FT36" s="38">
        <f t="shared" si="157"/>
        <v>0</v>
      </c>
      <c r="FU36" s="38">
        <f t="shared" si="157"/>
        <v>0</v>
      </c>
      <c r="FV36" s="38">
        <f t="shared" si="157"/>
        <v>0</v>
      </c>
      <c r="FW36" s="38">
        <f t="shared" si="157"/>
        <v>0</v>
      </c>
      <c r="FX36" s="38">
        <f t="shared" si="157"/>
        <v>0</v>
      </c>
      <c r="FY36" s="38">
        <f t="shared" si="158"/>
        <v>0</v>
      </c>
      <c r="FZ36" s="38">
        <f t="shared" si="158"/>
        <v>0</v>
      </c>
      <c r="GA36" s="38">
        <f t="shared" si="158"/>
        <v>0</v>
      </c>
      <c r="GB36" s="38">
        <f t="shared" si="158"/>
        <v>0</v>
      </c>
      <c r="GC36" s="38">
        <f t="shared" si="158"/>
        <v>0</v>
      </c>
      <c r="GD36" s="38">
        <f t="shared" si="158"/>
        <v>0</v>
      </c>
      <c r="GE36" s="38">
        <f t="shared" si="158"/>
        <v>0</v>
      </c>
      <c r="GF36" s="38">
        <f t="shared" si="158"/>
        <v>0</v>
      </c>
      <c r="GG36" s="38">
        <f t="shared" si="158"/>
        <v>0</v>
      </c>
      <c r="GH36" s="38">
        <f t="shared" si="158"/>
        <v>0</v>
      </c>
      <c r="GI36" s="38">
        <f t="shared" si="159"/>
        <v>0</v>
      </c>
      <c r="GJ36" s="38">
        <f t="shared" si="159"/>
        <v>0</v>
      </c>
      <c r="GK36" s="38">
        <f t="shared" si="159"/>
        <v>0</v>
      </c>
      <c r="GL36" s="38">
        <f t="shared" si="159"/>
        <v>0</v>
      </c>
      <c r="GM36" s="38">
        <f t="shared" si="159"/>
        <v>0</v>
      </c>
      <c r="GN36" s="38">
        <f t="shared" si="159"/>
        <v>0</v>
      </c>
      <c r="GO36" s="38">
        <f t="shared" si="159"/>
        <v>0</v>
      </c>
      <c r="GP36" s="38">
        <f t="shared" si="159"/>
        <v>0</v>
      </c>
      <c r="GQ36" s="38">
        <f t="shared" si="159"/>
        <v>0</v>
      </c>
      <c r="GR36" s="38">
        <f t="shared" si="159"/>
        <v>0</v>
      </c>
      <c r="GS36" s="38">
        <f t="shared" si="160"/>
        <v>0</v>
      </c>
      <c r="GT36" s="38">
        <f t="shared" si="160"/>
        <v>0</v>
      </c>
      <c r="GU36" s="38">
        <f t="shared" si="160"/>
        <v>0</v>
      </c>
      <c r="GV36" s="38">
        <f t="shared" si="160"/>
        <v>0</v>
      </c>
      <c r="GW36" s="38">
        <f t="shared" si="160"/>
        <v>0</v>
      </c>
      <c r="GX36" s="38">
        <f t="shared" si="160"/>
        <v>0</v>
      </c>
      <c r="GY36" s="38">
        <f t="shared" si="160"/>
        <v>0</v>
      </c>
      <c r="GZ36" s="38">
        <f t="shared" si="160"/>
        <v>0</v>
      </c>
      <c r="HA36" s="38">
        <f t="shared" si="160"/>
        <v>0</v>
      </c>
      <c r="HB36" s="38">
        <f t="shared" si="160"/>
        <v>0</v>
      </c>
      <c r="HC36" s="38">
        <f t="shared" si="161"/>
        <v>0</v>
      </c>
      <c r="HD36" s="38">
        <f t="shared" si="161"/>
        <v>0</v>
      </c>
      <c r="HE36" s="38">
        <f t="shared" si="161"/>
        <v>0</v>
      </c>
      <c r="HF36" s="38">
        <f t="shared" si="161"/>
        <v>0</v>
      </c>
      <c r="HG36" s="38">
        <f t="shared" si="161"/>
        <v>0</v>
      </c>
      <c r="HH36" s="38">
        <f t="shared" si="161"/>
        <v>0</v>
      </c>
      <c r="HI36" s="38">
        <f t="shared" si="161"/>
        <v>0</v>
      </c>
      <c r="HJ36" s="38">
        <f t="shared" si="161"/>
        <v>0</v>
      </c>
      <c r="HK36" s="38">
        <f t="shared" si="161"/>
        <v>0</v>
      </c>
      <c r="HL36" s="38">
        <f t="shared" si="161"/>
        <v>0</v>
      </c>
      <c r="HM36" s="38">
        <f t="shared" si="162"/>
        <v>0</v>
      </c>
      <c r="HN36" s="38">
        <f t="shared" si="162"/>
        <v>0</v>
      </c>
      <c r="HO36" s="38">
        <f t="shared" si="162"/>
        <v>0</v>
      </c>
      <c r="HP36" s="38">
        <f t="shared" si="162"/>
        <v>0</v>
      </c>
      <c r="HQ36" s="38">
        <f t="shared" si="162"/>
        <v>0</v>
      </c>
      <c r="HR36" s="38">
        <f t="shared" si="162"/>
        <v>0</v>
      </c>
      <c r="HS36" s="38">
        <f t="shared" si="162"/>
        <v>0</v>
      </c>
      <c r="HT36" s="38">
        <f t="shared" si="162"/>
        <v>0</v>
      </c>
      <c r="HU36" s="38">
        <f t="shared" si="162"/>
        <v>0</v>
      </c>
      <c r="HV36" s="38">
        <f t="shared" si="162"/>
        <v>0</v>
      </c>
      <c r="HW36" s="38">
        <f t="shared" si="163"/>
        <v>0</v>
      </c>
      <c r="HX36" s="38">
        <f t="shared" si="163"/>
        <v>0</v>
      </c>
      <c r="HY36" s="38">
        <f t="shared" si="163"/>
        <v>0</v>
      </c>
      <c r="HZ36" s="38">
        <f t="shared" si="163"/>
        <v>0</v>
      </c>
      <c r="IA36" s="38">
        <f t="shared" si="163"/>
        <v>0</v>
      </c>
      <c r="IB36" s="38">
        <f t="shared" si="163"/>
        <v>0</v>
      </c>
      <c r="IC36" s="38">
        <f t="shared" si="163"/>
        <v>0</v>
      </c>
      <c r="ID36" s="38">
        <f t="shared" si="163"/>
        <v>0</v>
      </c>
      <c r="IE36" s="38">
        <f t="shared" si="163"/>
        <v>0</v>
      </c>
      <c r="IF36" s="38">
        <f t="shared" si="163"/>
        <v>0</v>
      </c>
      <c r="IG36" s="38">
        <f t="shared" si="164"/>
        <v>0</v>
      </c>
      <c r="IH36" s="38">
        <f t="shared" si="164"/>
        <v>0</v>
      </c>
      <c r="II36" s="38">
        <f t="shared" si="164"/>
        <v>0</v>
      </c>
      <c r="IJ36" s="38">
        <f t="shared" si="164"/>
        <v>0</v>
      </c>
      <c r="IK36" s="38">
        <f t="shared" si="164"/>
        <v>0</v>
      </c>
      <c r="IL36" s="38">
        <f t="shared" si="164"/>
        <v>0</v>
      </c>
      <c r="IM36" s="38">
        <f t="shared" si="164"/>
        <v>0</v>
      </c>
      <c r="IN36" s="38">
        <f t="shared" si="164"/>
        <v>0</v>
      </c>
      <c r="IO36" s="38">
        <f t="shared" si="164"/>
        <v>0</v>
      </c>
      <c r="IP36" s="38">
        <f t="shared" si="164"/>
        <v>0</v>
      </c>
      <c r="IQ36" s="38">
        <f t="shared" si="165"/>
        <v>0</v>
      </c>
      <c r="IR36" s="38">
        <f t="shared" si="165"/>
        <v>0</v>
      </c>
      <c r="IS36" s="38">
        <f t="shared" si="165"/>
        <v>0</v>
      </c>
      <c r="IT36" s="38">
        <f t="shared" si="165"/>
        <v>0</v>
      </c>
      <c r="IU36" s="38">
        <f t="shared" si="165"/>
        <v>0</v>
      </c>
      <c r="IV36" s="38">
        <f t="shared" si="165"/>
        <v>0</v>
      </c>
      <c r="IW36" s="38">
        <f t="shared" si="165"/>
        <v>0</v>
      </c>
      <c r="IX36" s="38">
        <f t="shared" si="165"/>
        <v>0</v>
      </c>
      <c r="IY36" s="38">
        <f t="shared" si="165"/>
        <v>0</v>
      </c>
      <c r="IZ36" s="38">
        <f t="shared" si="165"/>
        <v>0</v>
      </c>
      <c r="JA36" s="38">
        <f t="shared" si="166"/>
        <v>0</v>
      </c>
      <c r="JB36" s="38">
        <f t="shared" si="166"/>
        <v>0</v>
      </c>
      <c r="JC36" s="38">
        <f t="shared" si="166"/>
        <v>0</v>
      </c>
      <c r="JD36" s="38">
        <f t="shared" si="166"/>
        <v>0</v>
      </c>
      <c r="JE36" s="38">
        <f t="shared" si="166"/>
        <v>0</v>
      </c>
      <c r="JF36" s="38">
        <f t="shared" si="166"/>
        <v>0</v>
      </c>
      <c r="JG36" s="38">
        <f t="shared" si="166"/>
        <v>0</v>
      </c>
      <c r="JH36" s="38">
        <f t="shared" si="166"/>
        <v>0</v>
      </c>
      <c r="JI36" s="38">
        <f t="shared" si="166"/>
        <v>0</v>
      </c>
      <c r="JJ36" s="38">
        <f t="shared" si="166"/>
        <v>0</v>
      </c>
      <c r="JK36" s="38">
        <f t="shared" si="167"/>
        <v>0</v>
      </c>
      <c r="JL36" s="38">
        <f t="shared" si="167"/>
        <v>0</v>
      </c>
      <c r="JM36" s="38">
        <f t="shared" si="167"/>
        <v>0</v>
      </c>
      <c r="JN36" s="38">
        <f t="shared" si="167"/>
        <v>0</v>
      </c>
      <c r="JO36" s="38">
        <f t="shared" si="167"/>
        <v>0</v>
      </c>
      <c r="JP36" s="38">
        <f t="shared" si="167"/>
        <v>0</v>
      </c>
      <c r="JQ36" s="38">
        <f t="shared" si="167"/>
        <v>0</v>
      </c>
      <c r="JR36" s="38">
        <f t="shared" si="167"/>
        <v>0</v>
      </c>
      <c r="JS36" s="38">
        <f t="shared" si="167"/>
        <v>0</v>
      </c>
      <c r="JT36" s="38">
        <f t="shared" si="167"/>
        <v>0</v>
      </c>
      <c r="JU36" s="38">
        <f t="shared" si="168"/>
        <v>0</v>
      </c>
      <c r="JV36" s="38">
        <f t="shared" si="168"/>
        <v>0</v>
      </c>
      <c r="JW36" s="38">
        <f t="shared" si="168"/>
        <v>0</v>
      </c>
      <c r="JX36" s="38">
        <f t="shared" si="168"/>
        <v>0</v>
      </c>
      <c r="JY36" s="38">
        <f t="shared" si="168"/>
        <v>0</v>
      </c>
      <c r="JZ36" s="38">
        <f t="shared" si="168"/>
        <v>0</v>
      </c>
      <c r="KA36" s="38">
        <f t="shared" si="168"/>
        <v>0</v>
      </c>
      <c r="KB36" s="38">
        <f t="shared" si="168"/>
        <v>0</v>
      </c>
      <c r="KC36" s="38">
        <f t="shared" si="168"/>
        <v>0</v>
      </c>
      <c r="KD36" s="38">
        <f t="shared" si="168"/>
        <v>0</v>
      </c>
      <c r="KE36" s="38">
        <f t="shared" si="169"/>
        <v>0</v>
      </c>
      <c r="KF36" s="38">
        <f t="shared" si="169"/>
        <v>0</v>
      </c>
      <c r="KG36" s="38">
        <f t="shared" si="169"/>
        <v>0</v>
      </c>
      <c r="KH36" s="38">
        <f t="shared" si="169"/>
        <v>0</v>
      </c>
      <c r="KI36" s="38">
        <f t="shared" si="169"/>
        <v>0</v>
      </c>
      <c r="KJ36" s="38">
        <f t="shared" si="169"/>
        <v>0</v>
      </c>
      <c r="KK36" s="38">
        <f t="shared" si="169"/>
        <v>0</v>
      </c>
      <c r="KL36" s="38">
        <f t="shared" si="169"/>
        <v>0</v>
      </c>
      <c r="KM36" s="38">
        <f t="shared" si="169"/>
        <v>0</v>
      </c>
      <c r="KN36" s="38">
        <f t="shared" si="169"/>
        <v>0</v>
      </c>
      <c r="KO36" s="38">
        <f t="shared" si="170"/>
        <v>0</v>
      </c>
      <c r="KP36" s="38">
        <f t="shared" si="170"/>
        <v>0</v>
      </c>
      <c r="KQ36" s="38">
        <f t="shared" si="170"/>
        <v>0</v>
      </c>
      <c r="KR36" s="38">
        <f t="shared" si="170"/>
        <v>0</v>
      </c>
      <c r="KS36" s="38">
        <f t="shared" si="170"/>
        <v>0</v>
      </c>
      <c r="KT36" s="38">
        <f t="shared" si="170"/>
        <v>0</v>
      </c>
      <c r="KU36" s="38">
        <f t="shared" si="170"/>
        <v>0</v>
      </c>
      <c r="KV36" s="38">
        <f t="shared" si="170"/>
        <v>0</v>
      </c>
      <c r="KW36" s="38">
        <f t="shared" si="170"/>
        <v>0</v>
      </c>
      <c r="KX36" s="38">
        <f t="shared" si="170"/>
        <v>0</v>
      </c>
      <c r="KY36" s="38">
        <f t="shared" si="171"/>
        <v>0</v>
      </c>
      <c r="KZ36" s="38">
        <f t="shared" si="171"/>
        <v>0</v>
      </c>
      <c r="LA36" s="38">
        <f t="shared" si="171"/>
        <v>0</v>
      </c>
      <c r="LB36" s="38">
        <f t="shared" si="171"/>
        <v>0</v>
      </c>
      <c r="LC36" s="38">
        <f t="shared" si="171"/>
        <v>0</v>
      </c>
      <c r="LD36" s="38">
        <f t="shared" si="171"/>
        <v>0</v>
      </c>
      <c r="LE36" s="38">
        <f t="shared" si="171"/>
        <v>0</v>
      </c>
      <c r="LF36" s="38">
        <f t="shared" si="171"/>
        <v>0</v>
      </c>
      <c r="LG36" s="38">
        <f t="shared" si="171"/>
        <v>0</v>
      </c>
      <c r="LH36" s="38">
        <f t="shared" si="171"/>
        <v>0</v>
      </c>
      <c r="LI36" s="38">
        <f t="shared" si="172"/>
        <v>0</v>
      </c>
      <c r="LJ36" s="38">
        <f t="shared" si="172"/>
        <v>0</v>
      </c>
      <c r="LK36" s="38">
        <f t="shared" si="172"/>
        <v>0</v>
      </c>
      <c r="LL36" s="38">
        <f t="shared" si="172"/>
        <v>0</v>
      </c>
      <c r="LM36" s="38">
        <f t="shared" si="172"/>
        <v>0</v>
      </c>
      <c r="LN36" s="38">
        <f t="shared" si="172"/>
        <v>0</v>
      </c>
      <c r="LO36" s="38">
        <f t="shared" si="172"/>
        <v>0</v>
      </c>
      <c r="LP36" s="38">
        <f t="shared" si="172"/>
        <v>0</v>
      </c>
      <c r="LQ36" s="38">
        <f t="shared" si="172"/>
        <v>0</v>
      </c>
      <c r="LR36" s="38">
        <f t="shared" si="172"/>
        <v>0</v>
      </c>
      <c r="LS36" s="38">
        <f t="shared" si="173"/>
        <v>0</v>
      </c>
      <c r="LT36" s="38">
        <f t="shared" si="173"/>
        <v>0</v>
      </c>
      <c r="LU36" s="38">
        <f t="shared" si="173"/>
        <v>0</v>
      </c>
      <c r="LV36" s="38">
        <f t="shared" si="173"/>
        <v>0</v>
      </c>
      <c r="LW36" s="38">
        <f t="shared" si="173"/>
        <v>0</v>
      </c>
      <c r="LX36" s="38">
        <f t="shared" si="173"/>
        <v>0</v>
      </c>
      <c r="LY36" s="38">
        <f t="shared" si="173"/>
        <v>0</v>
      </c>
      <c r="LZ36" s="38">
        <f t="shared" si="173"/>
        <v>0</v>
      </c>
      <c r="MA36" s="38">
        <f t="shared" si="173"/>
        <v>0</v>
      </c>
      <c r="MB36" s="38">
        <f t="shared" si="173"/>
        <v>0</v>
      </c>
      <c r="MC36" s="38">
        <f t="shared" si="174"/>
        <v>0</v>
      </c>
      <c r="MD36" s="38">
        <f t="shared" si="174"/>
        <v>0</v>
      </c>
      <c r="ME36" s="38">
        <f t="shared" si="174"/>
        <v>0</v>
      </c>
      <c r="MF36" s="38">
        <f t="shared" si="174"/>
        <v>0</v>
      </c>
      <c r="MG36" s="38">
        <f t="shared" si="174"/>
        <v>0</v>
      </c>
      <c r="MH36" s="38">
        <f t="shared" si="174"/>
        <v>0</v>
      </c>
      <c r="MI36" s="38">
        <f t="shared" si="174"/>
        <v>0</v>
      </c>
      <c r="MJ36" s="38">
        <f t="shared" si="174"/>
        <v>0</v>
      </c>
      <c r="MK36" s="38">
        <f t="shared" si="174"/>
        <v>0</v>
      </c>
      <c r="ML36" s="38">
        <f t="shared" si="174"/>
        <v>0</v>
      </c>
      <c r="MM36" s="38">
        <f t="shared" si="175"/>
        <v>0</v>
      </c>
      <c r="MN36" s="38">
        <f t="shared" si="175"/>
        <v>0</v>
      </c>
      <c r="MO36" s="38">
        <f t="shared" si="175"/>
        <v>0</v>
      </c>
      <c r="MP36" s="38">
        <f t="shared" si="175"/>
        <v>0</v>
      </c>
      <c r="MQ36" s="38">
        <f t="shared" si="175"/>
        <v>0</v>
      </c>
      <c r="MR36" s="38">
        <f t="shared" si="175"/>
        <v>0</v>
      </c>
      <c r="MS36" s="38">
        <f t="shared" si="175"/>
        <v>0</v>
      </c>
      <c r="MT36" s="38">
        <f t="shared" si="175"/>
        <v>0</v>
      </c>
      <c r="MU36" s="38">
        <f t="shared" si="175"/>
        <v>0</v>
      </c>
      <c r="MV36" s="38">
        <f t="shared" si="175"/>
        <v>0</v>
      </c>
      <c r="MW36" s="38">
        <f t="shared" si="176"/>
        <v>0</v>
      </c>
      <c r="MX36" s="38">
        <f t="shared" si="176"/>
        <v>0</v>
      </c>
      <c r="MY36" s="38">
        <f t="shared" si="176"/>
        <v>0</v>
      </c>
      <c r="MZ36" s="38">
        <f t="shared" si="176"/>
        <v>0</v>
      </c>
      <c r="NA36" s="38">
        <f t="shared" si="176"/>
        <v>0</v>
      </c>
      <c r="NB36" s="38">
        <f t="shared" si="176"/>
        <v>0</v>
      </c>
      <c r="NC36" s="38">
        <f t="shared" si="176"/>
        <v>0</v>
      </c>
      <c r="ND36" s="38">
        <f t="shared" si="176"/>
        <v>0</v>
      </c>
      <c r="NE36" s="38">
        <f t="shared" si="176"/>
        <v>0</v>
      </c>
      <c r="NF36" s="38">
        <f t="shared" si="176"/>
        <v>0</v>
      </c>
      <c r="NG36" s="38">
        <f t="shared" si="177"/>
        <v>0</v>
      </c>
      <c r="NH36" s="38">
        <f t="shared" si="177"/>
        <v>0</v>
      </c>
      <c r="NI36" s="38">
        <f t="shared" si="177"/>
        <v>0</v>
      </c>
      <c r="NJ36" s="38">
        <f t="shared" si="177"/>
        <v>0</v>
      </c>
      <c r="NK36" s="38">
        <f t="shared" si="177"/>
        <v>0</v>
      </c>
      <c r="NL36" s="38">
        <f t="shared" si="177"/>
        <v>0</v>
      </c>
      <c r="NM36" s="38">
        <f t="shared" si="177"/>
        <v>0</v>
      </c>
      <c r="NN36" s="38">
        <f t="shared" si="177"/>
        <v>0</v>
      </c>
      <c r="NO36" s="38">
        <f t="shared" si="177"/>
        <v>0</v>
      </c>
      <c r="NP36" s="38">
        <f t="shared" si="177"/>
        <v>0</v>
      </c>
      <c r="NQ36" s="38">
        <f t="shared" si="178"/>
        <v>0</v>
      </c>
      <c r="NR36" s="38">
        <f t="shared" si="178"/>
        <v>0</v>
      </c>
      <c r="NS36" s="38">
        <f t="shared" si="178"/>
        <v>0</v>
      </c>
      <c r="NT36" s="38">
        <f t="shared" si="178"/>
        <v>0</v>
      </c>
      <c r="NU36" s="38">
        <f t="shared" si="178"/>
        <v>0</v>
      </c>
      <c r="NV36" s="38">
        <f t="shared" si="178"/>
        <v>0</v>
      </c>
      <c r="NW36" s="38">
        <f t="shared" si="178"/>
        <v>0</v>
      </c>
      <c r="NX36" s="38">
        <f t="shared" si="178"/>
        <v>0</v>
      </c>
      <c r="NY36" s="38">
        <f t="shared" si="178"/>
        <v>0</v>
      </c>
      <c r="NZ36" s="38">
        <f t="shared" si="178"/>
        <v>0</v>
      </c>
      <c r="OA36" s="38">
        <f t="shared" si="179"/>
        <v>0</v>
      </c>
      <c r="OB36" s="38">
        <f t="shared" si="179"/>
        <v>0</v>
      </c>
      <c r="OC36" s="38">
        <f t="shared" si="179"/>
        <v>0</v>
      </c>
      <c r="OD36" s="38">
        <f t="shared" si="179"/>
        <v>0</v>
      </c>
      <c r="OE36" s="38">
        <f t="shared" si="179"/>
        <v>0</v>
      </c>
      <c r="OF36" s="38">
        <f t="shared" si="179"/>
        <v>0</v>
      </c>
      <c r="OG36" s="38">
        <f t="shared" si="179"/>
        <v>0</v>
      </c>
      <c r="OH36" s="38">
        <f t="shared" si="179"/>
        <v>0</v>
      </c>
      <c r="OI36" s="38">
        <f t="shared" si="179"/>
        <v>0</v>
      </c>
      <c r="OJ36" s="38">
        <f t="shared" si="179"/>
        <v>0</v>
      </c>
      <c r="OK36" s="38">
        <f t="shared" si="180"/>
        <v>0</v>
      </c>
      <c r="OL36" s="38">
        <f t="shared" si="180"/>
        <v>0</v>
      </c>
      <c r="OM36" s="38">
        <f t="shared" si="180"/>
        <v>0</v>
      </c>
      <c r="ON36" s="38">
        <f t="shared" si="180"/>
        <v>0</v>
      </c>
      <c r="OO36" s="38">
        <f t="shared" si="180"/>
        <v>0</v>
      </c>
      <c r="OP36" s="38">
        <f t="shared" si="180"/>
        <v>0</v>
      </c>
      <c r="OQ36" s="38">
        <f t="shared" si="180"/>
        <v>0</v>
      </c>
      <c r="OR36" s="38">
        <f t="shared" si="180"/>
        <v>0</v>
      </c>
      <c r="OS36" s="38">
        <f t="shared" si="180"/>
        <v>0</v>
      </c>
      <c r="OT36" s="38">
        <f t="shared" si="180"/>
        <v>0</v>
      </c>
      <c r="OU36" s="38">
        <f t="shared" si="181"/>
        <v>0</v>
      </c>
      <c r="OV36" s="38">
        <f t="shared" si="181"/>
        <v>0</v>
      </c>
      <c r="OW36" s="38">
        <f t="shared" si="181"/>
        <v>0</v>
      </c>
      <c r="OX36" s="38">
        <f t="shared" si="181"/>
        <v>0</v>
      </c>
      <c r="OY36" s="38">
        <f t="shared" si="181"/>
        <v>0</v>
      </c>
      <c r="OZ36" s="38">
        <f t="shared" si="181"/>
        <v>0</v>
      </c>
      <c r="PA36" s="38">
        <f t="shared" si="181"/>
        <v>0</v>
      </c>
      <c r="PB36" s="38">
        <f t="shared" si="181"/>
        <v>0</v>
      </c>
      <c r="PC36" s="38">
        <f t="shared" si="181"/>
        <v>0</v>
      </c>
      <c r="PD36" s="38">
        <f t="shared" si="181"/>
        <v>0</v>
      </c>
      <c r="PE36" s="38">
        <f t="shared" si="182"/>
        <v>0</v>
      </c>
      <c r="PF36" s="38">
        <f t="shared" si="182"/>
        <v>0</v>
      </c>
      <c r="PG36" s="38">
        <f t="shared" si="182"/>
        <v>0</v>
      </c>
      <c r="PH36" s="38">
        <f t="shared" si="182"/>
        <v>0</v>
      </c>
      <c r="PI36" s="38">
        <f t="shared" si="182"/>
        <v>0</v>
      </c>
      <c r="PJ36" s="38">
        <f t="shared" si="182"/>
        <v>0</v>
      </c>
      <c r="PK36" s="38">
        <f t="shared" si="182"/>
        <v>0</v>
      </c>
      <c r="PL36" s="38">
        <f t="shared" si="182"/>
        <v>0</v>
      </c>
      <c r="PM36" s="38">
        <f t="shared" si="182"/>
        <v>0</v>
      </c>
      <c r="PN36" s="38">
        <f t="shared" si="182"/>
        <v>0</v>
      </c>
      <c r="PO36" s="38">
        <f t="shared" si="183"/>
        <v>0</v>
      </c>
      <c r="PP36" s="38">
        <f t="shared" si="183"/>
        <v>0</v>
      </c>
      <c r="PQ36" s="38">
        <f t="shared" si="183"/>
        <v>0</v>
      </c>
      <c r="PR36" s="38">
        <f t="shared" si="183"/>
        <v>0</v>
      </c>
      <c r="PS36" s="38">
        <f t="shared" si="183"/>
        <v>0</v>
      </c>
      <c r="PT36" s="38">
        <f t="shared" si="183"/>
        <v>0</v>
      </c>
      <c r="PU36" s="38">
        <f t="shared" si="183"/>
        <v>0</v>
      </c>
      <c r="PV36" s="38">
        <f t="shared" si="183"/>
        <v>0</v>
      </c>
      <c r="PW36" s="38">
        <f t="shared" si="183"/>
        <v>0</v>
      </c>
      <c r="PX36" s="38">
        <f t="shared" si="183"/>
        <v>0</v>
      </c>
      <c r="PY36" s="38">
        <f t="shared" si="184"/>
        <v>0</v>
      </c>
      <c r="PZ36" s="38">
        <f t="shared" si="184"/>
        <v>0</v>
      </c>
      <c r="QA36" s="38">
        <f t="shared" si="184"/>
        <v>0</v>
      </c>
      <c r="QB36" s="38">
        <f t="shared" si="184"/>
        <v>0</v>
      </c>
      <c r="QC36" s="38">
        <f t="shared" si="184"/>
        <v>0</v>
      </c>
      <c r="QD36" s="38">
        <f t="shared" si="184"/>
        <v>0</v>
      </c>
      <c r="QE36" s="38">
        <f t="shared" si="184"/>
        <v>0</v>
      </c>
      <c r="QF36" s="38">
        <f t="shared" si="184"/>
        <v>0</v>
      </c>
      <c r="QG36" s="38">
        <f t="shared" si="184"/>
        <v>0</v>
      </c>
      <c r="QH36" s="38">
        <f t="shared" si="184"/>
        <v>0</v>
      </c>
      <c r="QI36" s="38">
        <f t="shared" si="185"/>
        <v>0</v>
      </c>
      <c r="QJ36" s="38">
        <f t="shared" si="185"/>
        <v>0</v>
      </c>
      <c r="QK36" s="38">
        <f t="shared" si="185"/>
        <v>0</v>
      </c>
      <c r="QL36" s="38">
        <f t="shared" si="185"/>
        <v>0</v>
      </c>
      <c r="QM36" s="38">
        <f t="shared" si="185"/>
        <v>0</v>
      </c>
      <c r="QN36" s="38">
        <f t="shared" si="185"/>
        <v>0</v>
      </c>
      <c r="QO36" s="38">
        <f t="shared" si="185"/>
        <v>0</v>
      </c>
      <c r="QP36" s="38">
        <f t="shared" si="185"/>
        <v>0</v>
      </c>
      <c r="QQ36" s="38">
        <f t="shared" si="185"/>
        <v>0</v>
      </c>
      <c r="QR36" s="38">
        <f t="shared" si="185"/>
        <v>0</v>
      </c>
      <c r="QS36" s="38">
        <f t="shared" si="186"/>
        <v>0</v>
      </c>
      <c r="QT36" s="38">
        <f t="shared" si="186"/>
        <v>0</v>
      </c>
      <c r="QU36" s="38">
        <f t="shared" si="186"/>
        <v>0</v>
      </c>
      <c r="QV36" s="38">
        <f t="shared" si="186"/>
        <v>0</v>
      </c>
      <c r="QW36" s="38">
        <f t="shared" si="186"/>
        <v>0</v>
      </c>
      <c r="QX36" s="38">
        <f t="shared" si="186"/>
        <v>0</v>
      </c>
      <c r="QY36" s="38">
        <f t="shared" si="186"/>
        <v>0</v>
      </c>
      <c r="QZ36" s="38">
        <f t="shared" si="186"/>
        <v>0</v>
      </c>
      <c r="RA36" s="38">
        <f t="shared" si="186"/>
        <v>0</v>
      </c>
      <c r="RB36" s="38">
        <f t="shared" si="186"/>
        <v>0</v>
      </c>
      <c r="RC36" s="38">
        <f t="shared" si="187"/>
        <v>0</v>
      </c>
      <c r="RD36" s="38">
        <f t="shared" si="187"/>
        <v>0</v>
      </c>
      <c r="RE36" s="38">
        <f t="shared" si="187"/>
        <v>0</v>
      </c>
      <c r="RF36" s="38">
        <f t="shared" si="187"/>
        <v>0</v>
      </c>
      <c r="RG36" s="38">
        <f t="shared" si="187"/>
        <v>0</v>
      </c>
      <c r="RH36" s="38">
        <f t="shared" si="187"/>
        <v>0</v>
      </c>
      <c r="RI36" s="38">
        <f t="shared" si="187"/>
        <v>0</v>
      </c>
      <c r="RJ36" s="38">
        <f t="shared" si="187"/>
        <v>0</v>
      </c>
      <c r="RK36" s="38">
        <f t="shared" si="187"/>
        <v>0</v>
      </c>
      <c r="RL36" s="38">
        <f t="shared" si="187"/>
        <v>0</v>
      </c>
      <c r="RM36" s="38">
        <f t="shared" si="188"/>
        <v>0</v>
      </c>
      <c r="RN36" s="38">
        <f t="shared" si="188"/>
        <v>0</v>
      </c>
      <c r="RO36" s="38">
        <f t="shared" si="188"/>
        <v>0</v>
      </c>
      <c r="RP36" s="38">
        <f t="shared" si="188"/>
        <v>0</v>
      </c>
      <c r="RQ36" s="38">
        <f t="shared" si="188"/>
        <v>0</v>
      </c>
      <c r="RR36" s="38">
        <f t="shared" si="188"/>
        <v>0</v>
      </c>
      <c r="RS36" s="38">
        <f t="shared" si="188"/>
        <v>0</v>
      </c>
      <c r="RT36" s="38">
        <f t="shared" si="188"/>
        <v>0</v>
      </c>
      <c r="RU36" s="38">
        <f t="shared" si="188"/>
        <v>0</v>
      </c>
      <c r="RV36" s="38">
        <f t="shared" si="188"/>
        <v>0</v>
      </c>
      <c r="RW36" s="38">
        <f t="shared" si="189"/>
        <v>0</v>
      </c>
      <c r="RX36" s="38">
        <f t="shared" si="189"/>
        <v>0</v>
      </c>
      <c r="RY36" s="38">
        <f t="shared" si="189"/>
        <v>0</v>
      </c>
      <c r="RZ36" s="38">
        <f t="shared" si="189"/>
        <v>0</v>
      </c>
      <c r="SA36" s="38">
        <f t="shared" si="189"/>
        <v>0</v>
      </c>
      <c r="SB36" s="38">
        <f t="shared" si="189"/>
        <v>0</v>
      </c>
      <c r="SC36" s="38">
        <f t="shared" si="189"/>
        <v>0</v>
      </c>
      <c r="SD36" s="38">
        <f t="shared" si="189"/>
        <v>0</v>
      </c>
      <c r="SE36" s="38">
        <f t="shared" si="189"/>
        <v>0</v>
      </c>
      <c r="SF36" s="38">
        <f t="shared" si="189"/>
        <v>0</v>
      </c>
      <c r="SG36" s="38">
        <f t="shared" si="190"/>
        <v>0</v>
      </c>
      <c r="SH36" s="38">
        <f t="shared" si="190"/>
        <v>0</v>
      </c>
      <c r="SI36" s="38">
        <f t="shared" si="190"/>
        <v>0</v>
      </c>
      <c r="SJ36" s="38">
        <f t="shared" si="190"/>
        <v>0</v>
      </c>
      <c r="SK36" s="38">
        <f t="shared" si="190"/>
        <v>0</v>
      </c>
      <c r="SL36" s="38">
        <f t="shared" si="190"/>
        <v>0</v>
      </c>
      <c r="SM36" s="38">
        <f t="shared" si="190"/>
        <v>0</v>
      </c>
      <c r="SN36" s="38">
        <f t="shared" si="190"/>
        <v>0</v>
      </c>
      <c r="SO36" s="38">
        <f t="shared" si="190"/>
        <v>0</v>
      </c>
      <c r="SP36" s="38">
        <f t="shared" si="190"/>
        <v>0</v>
      </c>
      <c r="SQ36" s="38">
        <f t="shared" si="191"/>
        <v>0</v>
      </c>
      <c r="SR36" s="38">
        <f t="shared" si="191"/>
        <v>0</v>
      </c>
      <c r="SS36" s="38">
        <f t="shared" si="191"/>
        <v>0</v>
      </c>
      <c r="ST36" s="38">
        <f t="shared" si="191"/>
        <v>0</v>
      </c>
      <c r="SU36" s="38">
        <f t="shared" si="191"/>
        <v>0</v>
      </c>
      <c r="SV36" s="38">
        <f t="shared" si="191"/>
        <v>0</v>
      </c>
      <c r="SW36" s="38">
        <f t="shared" si="191"/>
        <v>0</v>
      </c>
      <c r="SX36" s="38">
        <f t="shared" si="191"/>
        <v>0</v>
      </c>
      <c r="SY36" s="38">
        <f t="shared" si="191"/>
        <v>0</v>
      </c>
      <c r="SZ36" s="38">
        <f t="shared" si="191"/>
        <v>0</v>
      </c>
      <c r="TA36" s="38">
        <f t="shared" si="192"/>
        <v>0</v>
      </c>
      <c r="TB36" s="38">
        <f t="shared" si="192"/>
        <v>0</v>
      </c>
      <c r="TC36" s="38">
        <f t="shared" si="192"/>
        <v>0</v>
      </c>
      <c r="TD36" s="38">
        <f t="shared" si="192"/>
        <v>0</v>
      </c>
      <c r="TE36" s="38">
        <f t="shared" si="192"/>
        <v>0</v>
      </c>
      <c r="TF36" s="38">
        <f t="shared" si="192"/>
        <v>0</v>
      </c>
      <c r="TG36" s="38">
        <f t="shared" si="192"/>
        <v>0</v>
      </c>
      <c r="TH36" s="38">
        <f t="shared" si="192"/>
        <v>0</v>
      </c>
      <c r="TI36" s="38">
        <f t="shared" si="192"/>
        <v>0</v>
      </c>
      <c r="TJ36" s="38">
        <f t="shared" si="192"/>
        <v>0</v>
      </c>
      <c r="TK36" s="38">
        <f t="shared" si="192"/>
        <v>0</v>
      </c>
      <c r="TL36" s="38" t="e">
        <f t="shared" si="192"/>
        <v>#NUM!</v>
      </c>
    </row>
    <row r="37" spans="1:532" x14ac:dyDescent="0.25">
      <c r="C37" s="99"/>
      <c r="E37" s="50">
        <f>D37-F37</f>
        <v>0</v>
      </c>
      <c r="F37" s="45">
        <f>NETWORKDAYS.INTL(H37,I37,1,Paramètres!$J$3:$J$143)</f>
        <v>0</v>
      </c>
      <c r="H37" s="91"/>
      <c r="I37" s="91"/>
    </row>
    <row r="62" ht="12.95" customHeight="1" x14ac:dyDescent="0.25"/>
  </sheetData>
  <sortState xmlns:xlrd2="http://schemas.microsoft.com/office/spreadsheetml/2017/richdata2" ref="A17:I63">
    <sortCondition ref="H16"/>
  </sortState>
  <mergeCells count="4">
    <mergeCell ref="F15:I15"/>
    <mergeCell ref="D10:E10"/>
    <mergeCell ref="D11:E11"/>
    <mergeCell ref="D12:E12"/>
  </mergeCells>
  <phoneticPr fontId="6" type="noConversion"/>
  <conditionalFormatting sqref="E16:E37">
    <cfRule type="cellIs" dxfId="15" priority="1" operator="lessThan">
      <formula>0</formula>
    </cfRule>
  </conditionalFormatting>
  <conditionalFormatting sqref="K17:TL36">
    <cfRule type="expression" dxfId="14" priority="3">
      <formula>AND(OR($H17&lt;=K$16,$H17&lt;K$16+1),OR($I17&gt;=K$16,$I17+1&gt;K$16))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antier">
              <controlPr locked="0" defaultSize="0" print="0" autoFill="0" autoPict="0" macro="[0]!Bouton1_Cliquer" altText="">
                <anchor moveWithCells="1" sizeWithCells="1">
                  <from>
                    <xdr:col>13</xdr:col>
                    <xdr:colOff>419100</xdr:colOff>
                    <xdr:row>2</xdr:row>
                    <xdr:rowOff>114300</xdr:rowOff>
                  </from>
                  <to>
                    <xdr:col>16</xdr:col>
                    <xdr:colOff>123825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bsences">
                <anchor moveWithCells="1" sizeWithCells="1">
                  <from>
                    <xdr:col>16</xdr:col>
                    <xdr:colOff>219075</xdr:colOff>
                    <xdr:row>2</xdr:row>
                    <xdr:rowOff>114300</xdr:rowOff>
                  </from>
                  <to>
                    <xdr:col>18</xdr:col>
                    <xdr:colOff>180975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5A8E8-B5BD-4A71-B2A4-9964A7DEC90B}">
  <sheetPr codeName="Blad1" filterMode="1"/>
  <dimension ref="E1:E1101"/>
  <sheetViews>
    <sheetView workbookViewId="0">
      <selection activeCell="I651" sqref="I651"/>
    </sheetView>
  </sheetViews>
  <sheetFormatPr defaultRowHeight="15" x14ac:dyDescent="0.25"/>
  <cols>
    <col min="5" max="5" width="13.42578125" style="131" bestFit="1" customWidth="1"/>
  </cols>
  <sheetData>
    <row r="1" spans="5:5" x14ac:dyDescent="0.25">
      <c r="E1" s="132" t="s">
        <v>77</v>
      </c>
    </row>
    <row r="2" spans="5:5" hidden="1" x14ac:dyDescent="0.25">
      <c r="E2" s="133" cm="1">
        <f t="array" ref="E2:E1101">_xlfn.SEQUENCE(1100,,DATE(2024,1,1))</f>
        <v>45292</v>
      </c>
    </row>
    <row r="3" spans="5:5" hidden="1" x14ac:dyDescent="0.25">
      <c r="E3" s="134">
        <v>45293</v>
      </c>
    </row>
    <row r="4" spans="5:5" hidden="1" x14ac:dyDescent="0.25">
      <c r="E4" s="133">
        <v>45294</v>
      </c>
    </row>
    <row r="5" spans="5:5" hidden="1" x14ac:dyDescent="0.25">
      <c r="E5" s="134">
        <v>45295</v>
      </c>
    </row>
    <row r="6" spans="5:5" hidden="1" x14ac:dyDescent="0.25">
      <c r="E6" s="133">
        <v>45296</v>
      </c>
    </row>
    <row r="7" spans="5:5" hidden="1" x14ac:dyDescent="0.25">
      <c r="E7" s="134">
        <v>45297</v>
      </c>
    </row>
    <row r="8" spans="5:5" hidden="1" x14ac:dyDescent="0.25">
      <c r="E8" s="133">
        <v>45298</v>
      </c>
    </row>
    <row r="9" spans="5:5" hidden="1" x14ac:dyDescent="0.25">
      <c r="E9" s="134">
        <v>45299</v>
      </c>
    </row>
    <row r="10" spans="5:5" hidden="1" x14ac:dyDescent="0.25">
      <c r="E10" s="133">
        <v>45300</v>
      </c>
    </row>
    <row r="11" spans="5:5" hidden="1" x14ac:dyDescent="0.25">
      <c r="E11" s="134">
        <v>45301</v>
      </c>
    </row>
    <row r="12" spans="5:5" hidden="1" x14ac:dyDescent="0.25">
      <c r="E12" s="133">
        <v>45302</v>
      </c>
    </row>
    <row r="13" spans="5:5" hidden="1" x14ac:dyDescent="0.25">
      <c r="E13" s="134">
        <v>45303</v>
      </c>
    </row>
    <row r="14" spans="5:5" hidden="1" x14ac:dyDescent="0.25">
      <c r="E14" s="133">
        <v>45304</v>
      </c>
    </row>
    <row r="15" spans="5:5" hidden="1" x14ac:dyDescent="0.25">
      <c r="E15" s="134">
        <v>45305</v>
      </c>
    </row>
    <row r="16" spans="5:5" hidden="1" x14ac:dyDescent="0.25">
      <c r="E16" s="133">
        <v>45306</v>
      </c>
    </row>
    <row r="17" spans="5:5" hidden="1" x14ac:dyDescent="0.25">
      <c r="E17" s="134">
        <v>45307</v>
      </c>
    </row>
    <row r="18" spans="5:5" hidden="1" x14ac:dyDescent="0.25">
      <c r="E18" s="133">
        <v>45308</v>
      </c>
    </row>
    <row r="19" spans="5:5" hidden="1" x14ac:dyDescent="0.25">
      <c r="E19" s="134">
        <v>45309</v>
      </c>
    </row>
    <row r="20" spans="5:5" hidden="1" x14ac:dyDescent="0.25">
      <c r="E20" s="133">
        <v>45310</v>
      </c>
    </row>
    <row r="21" spans="5:5" hidden="1" x14ac:dyDescent="0.25">
      <c r="E21" s="134">
        <v>45311</v>
      </c>
    </row>
    <row r="22" spans="5:5" hidden="1" x14ac:dyDescent="0.25">
      <c r="E22" s="133">
        <v>45312</v>
      </c>
    </row>
    <row r="23" spans="5:5" hidden="1" x14ac:dyDescent="0.25">
      <c r="E23" s="134">
        <v>45313</v>
      </c>
    </row>
    <row r="24" spans="5:5" hidden="1" x14ac:dyDescent="0.25">
      <c r="E24" s="133">
        <v>45314</v>
      </c>
    </row>
    <row r="25" spans="5:5" hidden="1" x14ac:dyDescent="0.25">
      <c r="E25" s="134">
        <v>45315</v>
      </c>
    </row>
    <row r="26" spans="5:5" hidden="1" x14ac:dyDescent="0.25">
      <c r="E26" s="133">
        <v>45316</v>
      </c>
    </row>
    <row r="27" spans="5:5" hidden="1" x14ac:dyDescent="0.25">
      <c r="E27" s="134">
        <v>45317</v>
      </c>
    </row>
    <row r="28" spans="5:5" hidden="1" x14ac:dyDescent="0.25">
      <c r="E28" s="133">
        <v>45318</v>
      </c>
    </row>
    <row r="29" spans="5:5" hidden="1" x14ac:dyDescent="0.25">
      <c r="E29" s="134">
        <v>45319</v>
      </c>
    </row>
    <row r="30" spans="5:5" hidden="1" x14ac:dyDescent="0.25">
      <c r="E30" s="133">
        <v>45320</v>
      </c>
    </row>
    <row r="31" spans="5:5" hidden="1" x14ac:dyDescent="0.25">
      <c r="E31" s="134">
        <v>45321</v>
      </c>
    </row>
    <row r="32" spans="5:5" hidden="1" x14ac:dyDescent="0.25">
      <c r="E32" s="133">
        <v>45322</v>
      </c>
    </row>
    <row r="33" spans="5:5" hidden="1" x14ac:dyDescent="0.25">
      <c r="E33" s="134">
        <v>45323</v>
      </c>
    </row>
    <row r="34" spans="5:5" hidden="1" x14ac:dyDescent="0.25">
      <c r="E34" s="133">
        <v>45324</v>
      </c>
    </row>
    <row r="35" spans="5:5" hidden="1" x14ac:dyDescent="0.25">
      <c r="E35" s="134">
        <v>45325</v>
      </c>
    </row>
    <row r="36" spans="5:5" hidden="1" x14ac:dyDescent="0.25">
      <c r="E36" s="133">
        <v>45326</v>
      </c>
    </row>
    <row r="37" spans="5:5" hidden="1" x14ac:dyDescent="0.25">
      <c r="E37" s="133">
        <v>45327</v>
      </c>
    </row>
    <row r="38" spans="5:5" hidden="1" x14ac:dyDescent="0.25">
      <c r="E38" s="134">
        <v>45328</v>
      </c>
    </row>
    <row r="39" spans="5:5" hidden="1" x14ac:dyDescent="0.25">
      <c r="E39" s="133">
        <v>45329</v>
      </c>
    </row>
    <row r="40" spans="5:5" hidden="1" x14ac:dyDescent="0.25">
      <c r="E40" s="134">
        <v>45330</v>
      </c>
    </row>
    <row r="41" spans="5:5" hidden="1" x14ac:dyDescent="0.25">
      <c r="E41" s="133">
        <v>45331</v>
      </c>
    </row>
    <row r="42" spans="5:5" hidden="1" x14ac:dyDescent="0.25">
      <c r="E42" s="134">
        <v>45332</v>
      </c>
    </row>
    <row r="43" spans="5:5" hidden="1" x14ac:dyDescent="0.25">
      <c r="E43" s="133">
        <v>45333</v>
      </c>
    </row>
    <row r="44" spans="5:5" hidden="1" x14ac:dyDescent="0.25">
      <c r="E44" s="134">
        <v>45334</v>
      </c>
    </row>
    <row r="45" spans="5:5" hidden="1" x14ac:dyDescent="0.25">
      <c r="E45" s="133">
        <v>45335</v>
      </c>
    </row>
    <row r="46" spans="5:5" hidden="1" x14ac:dyDescent="0.25">
      <c r="E46" s="134">
        <v>45336</v>
      </c>
    </row>
    <row r="47" spans="5:5" hidden="1" x14ac:dyDescent="0.25">
      <c r="E47" s="133">
        <v>45337</v>
      </c>
    </row>
    <row r="48" spans="5:5" hidden="1" x14ac:dyDescent="0.25">
      <c r="E48" s="134">
        <v>45338</v>
      </c>
    </row>
    <row r="49" spans="5:5" hidden="1" x14ac:dyDescent="0.25">
      <c r="E49" s="133">
        <v>45339</v>
      </c>
    </row>
    <row r="50" spans="5:5" hidden="1" x14ac:dyDescent="0.25">
      <c r="E50" s="134">
        <v>45340</v>
      </c>
    </row>
    <row r="51" spans="5:5" hidden="1" x14ac:dyDescent="0.25">
      <c r="E51" s="133">
        <v>45341</v>
      </c>
    </row>
    <row r="52" spans="5:5" hidden="1" x14ac:dyDescent="0.25">
      <c r="E52" s="134">
        <v>45342</v>
      </c>
    </row>
    <row r="53" spans="5:5" hidden="1" x14ac:dyDescent="0.25">
      <c r="E53" s="133">
        <v>45343</v>
      </c>
    </row>
    <row r="54" spans="5:5" hidden="1" x14ac:dyDescent="0.25">
      <c r="E54" s="134">
        <v>45344</v>
      </c>
    </row>
    <row r="55" spans="5:5" hidden="1" x14ac:dyDescent="0.25">
      <c r="E55" s="133">
        <v>45345</v>
      </c>
    </row>
    <row r="56" spans="5:5" hidden="1" x14ac:dyDescent="0.25">
      <c r="E56" s="134">
        <v>45346</v>
      </c>
    </row>
    <row r="57" spans="5:5" hidden="1" x14ac:dyDescent="0.25">
      <c r="E57" s="133">
        <v>45347</v>
      </c>
    </row>
    <row r="58" spans="5:5" hidden="1" x14ac:dyDescent="0.25">
      <c r="E58" s="134">
        <v>45348</v>
      </c>
    </row>
    <row r="59" spans="5:5" hidden="1" x14ac:dyDescent="0.25">
      <c r="E59" s="133">
        <v>45349</v>
      </c>
    </row>
    <row r="60" spans="5:5" hidden="1" x14ac:dyDescent="0.25">
      <c r="E60" s="134">
        <v>45350</v>
      </c>
    </row>
    <row r="61" spans="5:5" hidden="1" x14ac:dyDescent="0.25">
      <c r="E61" s="133">
        <v>45351</v>
      </c>
    </row>
    <row r="62" spans="5:5" hidden="1" x14ac:dyDescent="0.25">
      <c r="E62" s="134">
        <v>45352</v>
      </c>
    </row>
    <row r="63" spans="5:5" hidden="1" x14ac:dyDescent="0.25">
      <c r="E63" s="133">
        <v>45353</v>
      </c>
    </row>
    <row r="64" spans="5:5" hidden="1" x14ac:dyDescent="0.25">
      <c r="E64" s="134">
        <v>45354</v>
      </c>
    </row>
    <row r="65" spans="5:5" hidden="1" x14ac:dyDescent="0.25">
      <c r="E65" s="133">
        <v>45355</v>
      </c>
    </row>
    <row r="66" spans="5:5" hidden="1" x14ac:dyDescent="0.25">
      <c r="E66" s="134">
        <v>45356</v>
      </c>
    </row>
    <row r="67" spans="5:5" hidden="1" x14ac:dyDescent="0.25">
      <c r="E67" s="133">
        <v>45357</v>
      </c>
    </row>
    <row r="68" spans="5:5" hidden="1" x14ac:dyDescent="0.25">
      <c r="E68" s="134">
        <v>45358</v>
      </c>
    </row>
    <row r="69" spans="5:5" hidden="1" x14ac:dyDescent="0.25">
      <c r="E69" s="133">
        <v>45359</v>
      </c>
    </row>
    <row r="70" spans="5:5" hidden="1" x14ac:dyDescent="0.25">
      <c r="E70" s="134">
        <v>45360</v>
      </c>
    </row>
    <row r="71" spans="5:5" hidden="1" x14ac:dyDescent="0.25">
      <c r="E71" s="133">
        <v>45361</v>
      </c>
    </row>
    <row r="72" spans="5:5" hidden="1" x14ac:dyDescent="0.25">
      <c r="E72" s="134">
        <v>45362</v>
      </c>
    </row>
    <row r="73" spans="5:5" hidden="1" x14ac:dyDescent="0.25">
      <c r="E73" s="133">
        <v>45363</v>
      </c>
    </row>
    <row r="74" spans="5:5" hidden="1" x14ac:dyDescent="0.25">
      <c r="E74" s="134">
        <v>45364</v>
      </c>
    </row>
    <row r="75" spans="5:5" hidden="1" x14ac:dyDescent="0.25">
      <c r="E75" s="133">
        <v>45365</v>
      </c>
    </row>
    <row r="76" spans="5:5" hidden="1" x14ac:dyDescent="0.25">
      <c r="E76" s="134">
        <v>45366</v>
      </c>
    </row>
    <row r="77" spans="5:5" hidden="1" x14ac:dyDescent="0.25">
      <c r="E77" s="133">
        <v>45367</v>
      </c>
    </row>
    <row r="78" spans="5:5" hidden="1" x14ac:dyDescent="0.25">
      <c r="E78" s="134">
        <v>45368</v>
      </c>
    </row>
    <row r="79" spans="5:5" hidden="1" x14ac:dyDescent="0.25">
      <c r="E79" s="133">
        <v>45369</v>
      </c>
    </row>
    <row r="80" spans="5:5" hidden="1" x14ac:dyDescent="0.25">
      <c r="E80" s="134">
        <v>45370</v>
      </c>
    </row>
    <row r="81" spans="5:5" hidden="1" x14ac:dyDescent="0.25">
      <c r="E81" s="133">
        <v>45371</v>
      </c>
    </row>
    <row r="82" spans="5:5" hidden="1" x14ac:dyDescent="0.25">
      <c r="E82" s="134">
        <v>45372</v>
      </c>
    </row>
    <row r="83" spans="5:5" hidden="1" x14ac:dyDescent="0.25">
      <c r="E83" s="133">
        <v>45373</v>
      </c>
    </row>
    <row r="84" spans="5:5" hidden="1" x14ac:dyDescent="0.25">
      <c r="E84" s="134">
        <v>45374</v>
      </c>
    </row>
    <row r="85" spans="5:5" hidden="1" x14ac:dyDescent="0.25">
      <c r="E85" s="133">
        <v>45375</v>
      </c>
    </row>
    <row r="86" spans="5:5" hidden="1" x14ac:dyDescent="0.25">
      <c r="E86" s="134">
        <v>45376</v>
      </c>
    </row>
    <row r="87" spans="5:5" hidden="1" x14ac:dyDescent="0.25">
      <c r="E87" s="134">
        <v>45377</v>
      </c>
    </row>
    <row r="88" spans="5:5" hidden="1" x14ac:dyDescent="0.25">
      <c r="E88" s="133">
        <v>45378</v>
      </c>
    </row>
    <row r="89" spans="5:5" hidden="1" x14ac:dyDescent="0.25">
      <c r="E89" s="134">
        <v>45379</v>
      </c>
    </row>
    <row r="90" spans="5:5" hidden="1" x14ac:dyDescent="0.25">
      <c r="E90" s="133">
        <v>45380</v>
      </c>
    </row>
    <row r="91" spans="5:5" hidden="1" x14ac:dyDescent="0.25">
      <c r="E91" s="134">
        <v>45381</v>
      </c>
    </row>
    <row r="92" spans="5:5" hidden="1" x14ac:dyDescent="0.25">
      <c r="E92" s="133">
        <v>45382</v>
      </c>
    </row>
    <row r="93" spans="5:5" hidden="1" x14ac:dyDescent="0.25">
      <c r="E93" s="134">
        <v>45383</v>
      </c>
    </row>
    <row r="94" spans="5:5" hidden="1" x14ac:dyDescent="0.25">
      <c r="E94" s="133">
        <v>45384</v>
      </c>
    </row>
    <row r="95" spans="5:5" hidden="1" x14ac:dyDescent="0.25">
      <c r="E95" s="134">
        <v>45385</v>
      </c>
    </row>
    <row r="96" spans="5:5" hidden="1" x14ac:dyDescent="0.25">
      <c r="E96" s="133">
        <v>45386</v>
      </c>
    </row>
    <row r="97" spans="5:5" hidden="1" x14ac:dyDescent="0.25">
      <c r="E97" s="134">
        <v>45387</v>
      </c>
    </row>
    <row r="98" spans="5:5" hidden="1" x14ac:dyDescent="0.25">
      <c r="E98" s="133">
        <v>45388</v>
      </c>
    </row>
    <row r="99" spans="5:5" hidden="1" x14ac:dyDescent="0.25">
      <c r="E99" s="134">
        <v>45389</v>
      </c>
    </row>
    <row r="100" spans="5:5" hidden="1" x14ac:dyDescent="0.25">
      <c r="E100" s="133">
        <v>45390</v>
      </c>
    </row>
    <row r="101" spans="5:5" hidden="1" x14ac:dyDescent="0.25">
      <c r="E101" s="134">
        <v>45391</v>
      </c>
    </row>
    <row r="102" spans="5:5" hidden="1" x14ac:dyDescent="0.25">
      <c r="E102" s="133">
        <v>45392</v>
      </c>
    </row>
    <row r="103" spans="5:5" hidden="1" x14ac:dyDescent="0.25">
      <c r="E103" s="134">
        <v>45393</v>
      </c>
    </row>
    <row r="104" spans="5:5" hidden="1" x14ac:dyDescent="0.25">
      <c r="E104" s="133">
        <v>45394</v>
      </c>
    </row>
    <row r="105" spans="5:5" hidden="1" x14ac:dyDescent="0.25">
      <c r="E105" s="134">
        <v>45395</v>
      </c>
    </row>
    <row r="106" spans="5:5" hidden="1" x14ac:dyDescent="0.25">
      <c r="E106" s="133">
        <v>45396</v>
      </c>
    </row>
    <row r="107" spans="5:5" hidden="1" x14ac:dyDescent="0.25">
      <c r="E107" s="134">
        <v>45397</v>
      </c>
    </row>
    <row r="108" spans="5:5" hidden="1" x14ac:dyDescent="0.25">
      <c r="E108" s="133">
        <v>45398</v>
      </c>
    </row>
    <row r="109" spans="5:5" hidden="1" x14ac:dyDescent="0.25">
      <c r="E109" s="134">
        <v>45399</v>
      </c>
    </row>
    <row r="110" spans="5:5" hidden="1" x14ac:dyDescent="0.25">
      <c r="E110" s="133">
        <v>45400</v>
      </c>
    </row>
    <row r="111" spans="5:5" hidden="1" x14ac:dyDescent="0.25">
      <c r="E111" s="134">
        <v>45401</v>
      </c>
    </row>
    <row r="112" spans="5:5" hidden="1" x14ac:dyDescent="0.25">
      <c r="E112" s="133">
        <v>45402</v>
      </c>
    </row>
    <row r="113" spans="5:5" hidden="1" x14ac:dyDescent="0.25">
      <c r="E113" s="134">
        <v>45403</v>
      </c>
    </row>
    <row r="114" spans="5:5" hidden="1" x14ac:dyDescent="0.25">
      <c r="E114" s="133">
        <v>45404</v>
      </c>
    </row>
    <row r="115" spans="5:5" hidden="1" x14ac:dyDescent="0.25">
      <c r="E115" s="134">
        <v>45405</v>
      </c>
    </row>
    <row r="116" spans="5:5" hidden="1" x14ac:dyDescent="0.25">
      <c r="E116" s="133">
        <v>45406</v>
      </c>
    </row>
    <row r="117" spans="5:5" hidden="1" x14ac:dyDescent="0.25">
      <c r="E117" s="134">
        <v>45407</v>
      </c>
    </row>
    <row r="118" spans="5:5" hidden="1" x14ac:dyDescent="0.25">
      <c r="E118" s="133">
        <v>45408</v>
      </c>
    </row>
    <row r="119" spans="5:5" hidden="1" x14ac:dyDescent="0.25">
      <c r="E119" s="134">
        <v>45409</v>
      </c>
    </row>
    <row r="120" spans="5:5" hidden="1" x14ac:dyDescent="0.25">
      <c r="E120" s="133">
        <v>45410</v>
      </c>
    </row>
    <row r="121" spans="5:5" hidden="1" x14ac:dyDescent="0.25">
      <c r="E121" s="134">
        <v>45411</v>
      </c>
    </row>
    <row r="122" spans="5:5" hidden="1" x14ac:dyDescent="0.25">
      <c r="E122" s="133">
        <v>45412</v>
      </c>
    </row>
    <row r="123" spans="5:5" hidden="1" x14ac:dyDescent="0.25">
      <c r="E123" s="134">
        <v>45413</v>
      </c>
    </row>
    <row r="124" spans="5:5" hidden="1" x14ac:dyDescent="0.25">
      <c r="E124" s="133">
        <v>45414</v>
      </c>
    </row>
    <row r="125" spans="5:5" hidden="1" x14ac:dyDescent="0.25">
      <c r="E125" s="134">
        <v>45415</v>
      </c>
    </row>
    <row r="126" spans="5:5" hidden="1" x14ac:dyDescent="0.25">
      <c r="E126" s="133">
        <v>45416</v>
      </c>
    </row>
    <row r="127" spans="5:5" hidden="1" x14ac:dyDescent="0.25">
      <c r="E127" s="134">
        <v>45417</v>
      </c>
    </row>
    <row r="128" spans="5:5" hidden="1" x14ac:dyDescent="0.25">
      <c r="E128" s="133">
        <v>45418</v>
      </c>
    </row>
    <row r="129" spans="5:5" hidden="1" x14ac:dyDescent="0.25">
      <c r="E129" s="134">
        <v>45419</v>
      </c>
    </row>
    <row r="130" spans="5:5" hidden="1" x14ac:dyDescent="0.25">
      <c r="E130" s="133">
        <v>45420</v>
      </c>
    </row>
    <row r="131" spans="5:5" hidden="1" x14ac:dyDescent="0.25">
      <c r="E131" s="134">
        <v>45421</v>
      </c>
    </row>
    <row r="132" spans="5:5" hidden="1" x14ac:dyDescent="0.25">
      <c r="E132" s="133">
        <v>45422</v>
      </c>
    </row>
    <row r="133" spans="5:5" hidden="1" x14ac:dyDescent="0.25">
      <c r="E133" s="134">
        <v>45423</v>
      </c>
    </row>
    <row r="134" spans="5:5" hidden="1" x14ac:dyDescent="0.25">
      <c r="E134" s="133">
        <v>45424</v>
      </c>
    </row>
    <row r="135" spans="5:5" hidden="1" x14ac:dyDescent="0.25">
      <c r="E135" s="134">
        <v>45425</v>
      </c>
    </row>
    <row r="136" spans="5:5" hidden="1" x14ac:dyDescent="0.25">
      <c r="E136" s="133">
        <v>45426</v>
      </c>
    </row>
    <row r="137" spans="5:5" hidden="1" x14ac:dyDescent="0.25">
      <c r="E137" s="134">
        <v>45427</v>
      </c>
    </row>
    <row r="138" spans="5:5" hidden="1" x14ac:dyDescent="0.25">
      <c r="E138" s="133">
        <v>45428</v>
      </c>
    </row>
    <row r="139" spans="5:5" hidden="1" x14ac:dyDescent="0.25">
      <c r="E139" s="134">
        <v>45429</v>
      </c>
    </row>
    <row r="140" spans="5:5" hidden="1" x14ac:dyDescent="0.25">
      <c r="E140" s="133">
        <v>45430</v>
      </c>
    </row>
    <row r="141" spans="5:5" hidden="1" x14ac:dyDescent="0.25">
      <c r="E141" s="134">
        <v>45431</v>
      </c>
    </row>
    <row r="142" spans="5:5" hidden="1" x14ac:dyDescent="0.25">
      <c r="E142" s="133">
        <v>45432</v>
      </c>
    </row>
    <row r="143" spans="5:5" hidden="1" x14ac:dyDescent="0.25">
      <c r="E143" s="134">
        <v>45433</v>
      </c>
    </row>
    <row r="144" spans="5:5" hidden="1" x14ac:dyDescent="0.25">
      <c r="E144" s="133">
        <v>45434</v>
      </c>
    </row>
    <row r="145" spans="5:5" hidden="1" x14ac:dyDescent="0.25">
      <c r="E145" s="134">
        <v>45435</v>
      </c>
    </row>
    <row r="146" spans="5:5" hidden="1" x14ac:dyDescent="0.25">
      <c r="E146" s="133">
        <v>45436</v>
      </c>
    </row>
    <row r="147" spans="5:5" hidden="1" x14ac:dyDescent="0.25">
      <c r="E147" s="134">
        <v>45437</v>
      </c>
    </row>
    <row r="148" spans="5:5" hidden="1" x14ac:dyDescent="0.25">
      <c r="E148" s="133">
        <v>45438</v>
      </c>
    </row>
    <row r="149" spans="5:5" hidden="1" x14ac:dyDescent="0.25">
      <c r="E149" s="134">
        <v>45439</v>
      </c>
    </row>
    <row r="150" spans="5:5" hidden="1" x14ac:dyDescent="0.25">
      <c r="E150" s="133">
        <v>45440</v>
      </c>
    </row>
    <row r="151" spans="5:5" hidden="1" x14ac:dyDescent="0.25">
      <c r="E151" s="134">
        <v>45441</v>
      </c>
    </row>
    <row r="152" spans="5:5" hidden="1" x14ac:dyDescent="0.25">
      <c r="E152" s="133">
        <v>45442</v>
      </c>
    </row>
    <row r="153" spans="5:5" hidden="1" x14ac:dyDescent="0.25">
      <c r="E153" s="134">
        <v>45443</v>
      </c>
    </row>
    <row r="154" spans="5:5" hidden="1" x14ac:dyDescent="0.25">
      <c r="E154" s="133">
        <v>45444</v>
      </c>
    </row>
    <row r="155" spans="5:5" hidden="1" x14ac:dyDescent="0.25">
      <c r="E155" s="134">
        <v>45445</v>
      </c>
    </row>
    <row r="156" spans="5:5" hidden="1" x14ac:dyDescent="0.25">
      <c r="E156" s="133">
        <v>45446</v>
      </c>
    </row>
    <row r="157" spans="5:5" hidden="1" x14ac:dyDescent="0.25">
      <c r="E157" s="134">
        <v>45447</v>
      </c>
    </row>
    <row r="158" spans="5:5" hidden="1" x14ac:dyDescent="0.25">
      <c r="E158" s="133">
        <v>45448</v>
      </c>
    </row>
    <row r="159" spans="5:5" hidden="1" x14ac:dyDescent="0.25">
      <c r="E159" s="134">
        <v>45449</v>
      </c>
    </row>
    <row r="160" spans="5:5" hidden="1" x14ac:dyDescent="0.25">
      <c r="E160" s="133">
        <v>45450</v>
      </c>
    </row>
    <row r="161" spans="5:5" hidden="1" x14ac:dyDescent="0.25">
      <c r="E161" s="134">
        <v>45451</v>
      </c>
    </row>
    <row r="162" spans="5:5" hidden="1" x14ac:dyDescent="0.25">
      <c r="E162" s="133">
        <v>45452</v>
      </c>
    </row>
    <row r="163" spans="5:5" hidden="1" x14ac:dyDescent="0.25">
      <c r="E163" s="134">
        <v>45453</v>
      </c>
    </row>
    <row r="164" spans="5:5" hidden="1" x14ac:dyDescent="0.25">
      <c r="E164" s="133">
        <v>45454</v>
      </c>
    </row>
    <row r="165" spans="5:5" hidden="1" x14ac:dyDescent="0.25">
      <c r="E165" s="134">
        <v>45455</v>
      </c>
    </row>
    <row r="166" spans="5:5" hidden="1" x14ac:dyDescent="0.25">
      <c r="E166" s="133">
        <v>45456</v>
      </c>
    </row>
    <row r="167" spans="5:5" hidden="1" x14ac:dyDescent="0.25">
      <c r="E167" s="134">
        <v>45457</v>
      </c>
    </row>
    <row r="168" spans="5:5" hidden="1" x14ac:dyDescent="0.25">
      <c r="E168" s="133">
        <v>45458</v>
      </c>
    </row>
    <row r="169" spans="5:5" hidden="1" x14ac:dyDescent="0.25">
      <c r="E169" s="134">
        <v>45459</v>
      </c>
    </row>
    <row r="170" spans="5:5" hidden="1" x14ac:dyDescent="0.25">
      <c r="E170" s="133">
        <v>45460</v>
      </c>
    </row>
    <row r="171" spans="5:5" hidden="1" x14ac:dyDescent="0.25">
      <c r="E171" s="134">
        <v>45461</v>
      </c>
    </row>
    <row r="172" spans="5:5" hidden="1" x14ac:dyDescent="0.25">
      <c r="E172" s="133">
        <v>45462</v>
      </c>
    </row>
    <row r="173" spans="5:5" hidden="1" x14ac:dyDescent="0.25">
      <c r="E173" s="134">
        <v>45463</v>
      </c>
    </row>
    <row r="174" spans="5:5" hidden="1" x14ac:dyDescent="0.25">
      <c r="E174" s="133">
        <v>45464</v>
      </c>
    </row>
    <row r="175" spans="5:5" hidden="1" x14ac:dyDescent="0.25">
      <c r="E175" s="134">
        <v>45465</v>
      </c>
    </row>
    <row r="176" spans="5:5" hidden="1" x14ac:dyDescent="0.25">
      <c r="E176" s="133">
        <v>45466</v>
      </c>
    </row>
    <row r="177" spans="5:5" hidden="1" x14ac:dyDescent="0.25">
      <c r="E177" s="134">
        <v>45467</v>
      </c>
    </row>
    <row r="178" spans="5:5" hidden="1" x14ac:dyDescent="0.25">
      <c r="E178" s="133">
        <v>45468</v>
      </c>
    </row>
    <row r="179" spans="5:5" hidden="1" x14ac:dyDescent="0.25">
      <c r="E179" s="134">
        <v>45469</v>
      </c>
    </row>
    <row r="180" spans="5:5" hidden="1" x14ac:dyDescent="0.25">
      <c r="E180" s="133">
        <v>45470</v>
      </c>
    </row>
    <row r="181" spans="5:5" hidden="1" x14ac:dyDescent="0.25">
      <c r="E181" s="134">
        <v>45471</v>
      </c>
    </row>
    <row r="182" spans="5:5" hidden="1" x14ac:dyDescent="0.25">
      <c r="E182" s="133">
        <v>45472</v>
      </c>
    </row>
    <row r="183" spans="5:5" hidden="1" x14ac:dyDescent="0.25">
      <c r="E183" s="134">
        <v>45473</v>
      </c>
    </row>
    <row r="184" spans="5:5" hidden="1" x14ac:dyDescent="0.25">
      <c r="E184" s="133">
        <v>45474</v>
      </c>
    </row>
    <row r="185" spans="5:5" hidden="1" x14ac:dyDescent="0.25">
      <c r="E185" s="134">
        <v>45475</v>
      </c>
    </row>
    <row r="186" spans="5:5" hidden="1" x14ac:dyDescent="0.25">
      <c r="E186" s="133">
        <v>45476</v>
      </c>
    </row>
    <row r="187" spans="5:5" hidden="1" x14ac:dyDescent="0.25">
      <c r="E187" s="134">
        <v>45477</v>
      </c>
    </row>
    <row r="188" spans="5:5" hidden="1" x14ac:dyDescent="0.25">
      <c r="E188" s="133">
        <v>45478</v>
      </c>
    </row>
    <row r="189" spans="5:5" hidden="1" x14ac:dyDescent="0.25">
      <c r="E189" s="134">
        <v>45479</v>
      </c>
    </row>
    <row r="190" spans="5:5" hidden="1" x14ac:dyDescent="0.25">
      <c r="E190" s="133">
        <v>45480</v>
      </c>
    </row>
    <row r="191" spans="5:5" hidden="1" x14ac:dyDescent="0.25">
      <c r="E191" s="134">
        <v>45481</v>
      </c>
    </row>
    <row r="192" spans="5:5" hidden="1" x14ac:dyDescent="0.25">
      <c r="E192" s="133">
        <v>45482</v>
      </c>
    </row>
    <row r="193" spans="5:5" hidden="1" x14ac:dyDescent="0.25">
      <c r="E193" s="134">
        <v>45483</v>
      </c>
    </row>
    <row r="194" spans="5:5" hidden="1" x14ac:dyDescent="0.25">
      <c r="E194" s="133">
        <v>45484</v>
      </c>
    </row>
    <row r="195" spans="5:5" hidden="1" x14ac:dyDescent="0.25">
      <c r="E195" s="134">
        <v>45485</v>
      </c>
    </row>
    <row r="196" spans="5:5" hidden="1" x14ac:dyDescent="0.25">
      <c r="E196" s="133">
        <v>45486</v>
      </c>
    </row>
    <row r="197" spans="5:5" hidden="1" x14ac:dyDescent="0.25">
      <c r="E197" s="134">
        <v>45487</v>
      </c>
    </row>
    <row r="198" spans="5:5" hidden="1" x14ac:dyDescent="0.25">
      <c r="E198" s="133">
        <v>45488</v>
      </c>
    </row>
    <row r="199" spans="5:5" hidden="1" x14ac:dyDescent="0.25">
      <c r="E199" s="134">
        <v>45489</v>
      </c>
    </row>
    <row r="200" spans="5:5" hidden="1" x14ac:dyDescent="0.25">
      <c r="E200" s="133">
        <v>45490</v>
      </c>
    </row>
    <row r="201" spans="5:5" hidden="1" x14ac:dyDescent="0.25">
      <c r="E201" s="134">
        <v>45491</v>
      </c>
    </row>
    <row r="202" spans="5:5" hidden="1" x14ac:dyDescent="0.25">
      <c r="E202" s="133">
        <v>45492</v>
      </c>
    </row>
    <row r="203" spans="5:5" hidden="1" x14ac:dyDescent="0.25">
      <c r="E203" s="134">
        <v>45493</v>
      </c>
    </row>
    <row r="204" spans="5:5" hidden="1" x14ac:dyDescent="0.25">
      <c r="E204" s="133">
        <v>45494</v>
      </c>
    </row>
    <row r="205" spans="5:5" hidden="1" x14ac:dyDescent="0.25">
      <c r="E205" s="134">
        <v>45495</v>
      </c>
    </row>
    <row r="206" spans="5:5" hidden="1" x14ac:dyDescent="0.25">
      <c r="E206" s="133">
        <v>45496</v>
      </c>
    </row>
    <row r="207" spans="5:5" hidden="1" x14ac:dyDescent="0.25">
      <c r="E207" s="134">
        <v>45497</v>
      </c>
    </row>
    <row r="208" spans="5:5" hidden="1" x14ac:dyDescent="0.25">
      <c r="E208" s="133">
        <v>45498</v>
      </c>
    </row>
    <row r="209" spans="5:5" hidden="1" x14ac:dyDescent="0.25">
      <c r="E209" s="134">
        <v>45499</v>
      </c>
    </row>
    <row r="210" spans="5:5" hidden="1" x14ac:dyDescent="0.25">
      <c r="E210" s="133">
        <v>45500</v>
      </c>
    </row>
    <row r="211" spans="5:5" hidden="1" x14ac:dyDescent="0.25">
      <c r="E211" s="134">
        <v>45501</v>
      </c>
    </row>
    <row r="212" spans="5:5" hidden="1" x14ac:dyDescent="0.25">
      <c r="E212" s="133">
        <v>45502</v>
      </c>
    </row>
    <row r="213" spans="5:5" hidden="1" x14ac:dyDescent="0.25">
      <c r="E213" s="134">
        <v>45503</v>
      </c>
    </row>
    <row r="214" spans="5:5" hidden="1" x14ac:dyDescent="0.25">
      <c r="E214" s="133">
        <v>45504</v>
      </c>
    </row>
    <row r="215" spans="5:5" hidden="1" x14ac:dyDescent="0.25">
      <c r="E215" s="134">
        <v>45505</v>
      </c>
    </row>
    <row r="216" spans="5:5" hidden="1" x14ac:dyDescent="0.25">
      <c r="E216" s="133">
        <v>45506</v>
      </c>
    </row>
    <row r="217" spans="5:5" hidden="1" x14ac:dyDescent="0.25">
      <c r="E217" s="134">
        <v>45507</v>
      </c>
    </row>
    <row r="218" spans="5:5" hidden="1" x14ac:dyDescent="0.25">
      <c r="E218" s="133">
        <v>45508</v>
      </c>
    </row>
    <row r="219" spans="5:5" hidden="1" x14ac:dyDescent="0.25">
      <c r="E219" s="134">
        <v>45509</v>
      </c>
    </row>
    <row r="220" spans="5:5" hidden="1" x14ac:dyDescent="0.25">
      <c r="E220" s="133">
        <v>45510</v>
      </c>
    </row>
    <row r="221" spans="5:5" hidden="1" x14ac:dyDescent="0.25">
      <c r="E221" s="134">
        <v>45511</v>
      </c>
    </row>
    <row r="222" spans="5:5" hidden="1" x14ac:dyDescent="0.25">
      <c r="E222" s="133">
        <v>45512</v>
      </c>
    </row>
    <row r="223" spans="5:5" hidden="1" x14ac:dyDescent="0.25">
      <c r="E223" s="134">
        <v>45513</v>
      </c>
    </row>
    <row r="224" spans="5:5" hidden="1" x14ac:dyDescent="0.25">
      <c r="E224" s="133">
        <v>45514</v>
      </c>
    </row>
    <row r="225" spans="5:5" hidden="1" x14ac:dyDescent="0.25">
      <c r="E225" s="134">
        <v>45515</v>
      </c>
    </row>
    <row r="226" spans="5:5" hidden="1" x14ac:dyDescent="0.25">
      <c r="E226" s="133">
        <v>45516</v>
      </c>
    </row>
    <row r="227" spans="5:5" hidden="1" x14ac:dyDescent="0.25">
      <c r="E227" s="134">
        <v>45517</v>
      </c>
    </row>
    <row r="228" spans="5:5" hidden="1" x14ac:dyDescent="0.25">
      <c r="E228" s="133">
        <v>45518</v>
      </c>
    </row>
    <row r="229" spans="5:5" hidden="1" x14ac:dyDescent="0.25">
      <c r="E229" s="134">
        <v>45519</v>
      </c>
    </row>
    <row r="230" spans="5:5" hidden="1" x14ac:dyDescent="0.25">
      <c r="E230" s="133">
        <v>45520</v>
      </c>
    </row>
    <row r="231" spans="5:5" hidden="1" x14ac:dyDescent="0.25">
      <c r="E231" s="134">
        <v>45521</v>
      </c>
    </row>
    <row r="232" spans="5:5" hidden="1" x14ac:dyDescent="0.25">
      <c r="E232" s="133">
        <v>45522</v>
      </c>
    </row>
    <row r="233" spans="5:5" hidden="1" x14ac:dyDescent="0.25">
      <c r="E233" s="134">
        <v>45523</v>
      </c>
    </row>
    <row r="234" spans="5:5" hidden="1" x14ac:dyDescent="0.25">
      <c r="E234" s="133">
        <v>45524</v>
      </c>
    </row>
    <row r="235" spans="5:5" hidden="1" x14ac:dyDescent="0.25">
      <c r="E235" s="134">
        <v>45525</v>
      </c>
    </row>
    <row r="236" spans="5:5" hidden="1" x14ac:dyDescent="0.25">
      <c r="E236" s="133">
        <v>45526</v>
      </c>
    </row>
    <row r="237" spans="5:5" hidden="1" x14ac:dyDescent="0.25">
      <c r="E237" s="134">
        <v>45527</v>
      </c>
    </row>
    <row r="238" spans="5:5" hidden="1" x14ac:dyDescent="0.25">
      <c r="E238" s="133">
        <v>45528</v>
      </c>
    </row>
    <row r="239" spans="5:5" hidden="1" x14ac:dyDescent="0.25">
      <c r="E239" s="134">
        <v>45529</v>
      </c>
    </row>
    <row r="240" spans="5:5" hidden="1" x14ac:dyDescent="0.25">
      <c r="E240" s="133">
        <v>45530</v>
      </c>
    </row>
    <row r="241" spans="5:5" hidden="1" x14ac:dyDescent="0.25">
      <c r="E241" s="134">
        <v>45531</v>
      </c>
    </row>
    <row r="242" spans="5:5" hidden="1" x14ac:dyDescent="0.25">
      <c r="E242" s="133">
        <v>45532</v>
      </c>
    </row>
    <row r="243" spans="5:5" hidden="1" x14ac:dyDescent="0.25">
      <c r="E243" s="134">
        <v>45533</v>
      </c>
    </row>
    <row r="244" spans="5:5" hidden="1" x14ac:dyDescent="0.25">
      <c r="E244" s="133">
        <v>45534</v>
      </c>
    </row>
    <row r="245" spans="5:5" hidden="1" x14ac:dyDescent="0.25">
      <c r="E245" s="134">
        <v>45535</v>
      </c>
    </row>
    <row r="246" spans="5:5" hidden="1" x14ac:dyDescent="0.25">
      <c r="E246" s="133">
        <v>45536</v>
      </c>
    </row>
    <row r="247" spans="5:5" hidden="1" x14ac:dyDescent="0.25">
      <c r="E247" s="134">
        <v>45537</v>
      </c>
    </row>
    <row r="248" spans="5:5" hidden="1" x14ac:dyDescent="0.25">
      <c r="E248" s="133">
        <v>45538</v>
      </c>
    </row>
    <row r="249" spans="5:5" hidden="1" x14ac:dyDescent="0.25">
      <c r="E249" s="134">
        <v>45539</v>
      </c>
    </row>
    <row r="250" spans="5:5" hidden="1" x14ac:dyDescent="0.25">
      <c r="E250" s="133">
        <v>45540</v>
      </c>
    </row>
    <row r="251" spans="5:5" hidden="1" x14ac:dyDescent="0.25">
      <c r="E251" s="134">
        <v>45541</v>
      </c>
    </row>
    <row r="252" spans="5:5" hidden="1" x14ac:dyDescent="0.25">
      <c r="E252" s="133">
        <v>45542</v>
      </c>
    </row>
    <row r="253" spans="5:5" hidden="1" x14ac:dyDescent="0.25">
      <c r="E253" s="134">
        <v>45543</v>
      </c>
    </row>
    <row r="254" spans="5:5" hidden="1" x14ac:dyDescent="0.25">
      <c r="E254" s="133">
        <v>45544</v>
      </c>
    </row>
    <row r="255" spans="5:5" hidden="1" x14ac:dyDescent="0.25">
      <c r="E255" s="134">
        <v>45545</v>
      </c>
    </row>
    <row r="256" spans="5:5" hidden="1" x14ac:dyDescent="0.25">
      <c r="E256" s="133">
        <v>45546</v>
      </c>
    </row>
    <row r="257" spans="5:5" hidden="1" x14ac:dyDescent="0.25">
      <c r="E257" s="134">
        <v>45547</v>
      </c>
    </row>
    <row r="258" spans="5:5" hidden="1" x14ac:dyDescent="0.25">
      <c r="E258" s="133">
        <v>45548</v>
      </c>
    </row>
    <row r="259" spans="5:5" hidden="1" x14ac:dyDescent="0.25">
      <c r="E259" s="134">
        <v>45549</v>
      </c>
    </row>
    <row r="260" spans="5:5" hidden="1" x14ac:dyDescent="0.25">
      <c r="E260" s="133">
        <v>45550</v>
      </c>
    </row>
    <row r="261" spans="5:5" hidden="1" x14ac:dyDescent="0.25">
      <c r="E261" s="134">
        <v>45551</v>
      </c>
    </row>
    <row r="262" spans="5:5" hidden="1" x14ac:dyDescent="0.25">
      <c r="E262" s="133">
        <v>45552</v>
      </c>
    </row>
    <row r="263" spans="5:5" hidden="1" x14ac:dyDescent="0.25">
      <c r="E263" s="134">
        <v>45553</v>
      </c>
    </row>
    <row r="264" spans="5:5" hidden="1" x14ac:dyDescent="0.25">
      <c r="E264" s="133">
        <v>45554</v>
      </c>
    </row>
    <row r="265" spans="5:5" hidden="1" x14ac:dyDescent="0.25">
      <c r="E265" s="134">
        <v>45555</v>
      </c>
    </row>
    <row r="266" spans="5:5" hidden="1" x14ac:dyDescent="0.25">
      <c r="E266" s="133">
        <v>45556</v>
      </c>
    </row>
    <row r="267" spans="5:5" hidden="1" x14ac:dyDescent="0.25">
      <c r="E267" s="134">
        <v>45557</v>
      </c>
    </row>
    <row r="268" spans="5:5" hidden="1" x14ac:dyDescent="0.25">
      <c r="E268" s="133">
        <v>45558</v>
      </c>
    </row>
    <row r="269" spans="5:5" hidden="1" x14ac:dyDescent="0.25">
      <c r="E269" s="134">
        <v>45559</v>
      </c>
    </row>
    <row r="270" spans="5:5" hidden="1" x14ac:dyDescent="0.25">
      <c r="E270" s="133">
        <v>45560</v>
      </c>
    </row>
    <row r="271" spans="5:5" hidden="1" x14ac:dyDescent="0.25">
      <c r="E271" s="134">
        <v>45561</v>
      </c>
    </row>
    <row r="272" spans="5:5" hidden="1" x14ac:dyDescent="0.25">
      <c r="E272" s="133">
        <v>45562</v>
      </c>
    </row>
    <row r="273" spans="5:5" hidden="1" x14ac:dyDescent="0.25">
      <c r="E273" s="134">
        <v>45563</v>
      </c>
    </row>
    <row r="274" spans="5:5" hidden="1" x14ac:dyDescent="0.25">
      <c r="E274" s="133">
        <v>45564</v>
      </c>
    </row>
    <row r="275" spans="5:5" hidden="1" x14ac:dyDescent="0.25">
      <c r="E275" s="134">
        <v>45565</v>
      </c>
    </row>
    <row r="276" spans="5:5" hidden="1" x14ac:dyDescent="0.25">
      <c r="E276" s="133">
        <v>45566</v>
      </c>
    </row>
    <row r="277" spans="5:5" hidden="1" x14ac:dyDescent="0.25">
      <c r="E277" s="134">
        <v>45567</v>
      </c>
    </row>
    <row r="278" spans="5:5" hidden="1" x14ac:dyDescent="0.25">
      <c r="E278" s="133">
        <v>45568</v>
      </c>
    </row>
    <row r="279" spans="5:5" hidden="1" x14ac:dyDescent="0.25">
      <c r="E279" s="134">
        <v>45569</v>
      </c>
    </row>
    <row r="280" spans="5:5" hidden="1" x14ac:dyDescent="0.25">
      <c r="E280" s="133">
        <v>45570</v>
      </c>
    </row>
    <row r="281" spans="5:5" hidden="1" x14ac:dyDescent="0.25">
      <c r="E281" s="134">
        <v>45571</v>
      </c>
    </row>
    <row r="282" spans="5:5" hidden="1" x14ac:dyDescent="0.25">
      <c r="E282" s="133">
        <v>45572</v>
      </c>
    </row>
    <row r="283" spans="5:5" hidden="1" x14ac:dyDescent="0.25">
      <c r="E283" s="134">
        <v>45573</v>
      </c>
    </row>
    <row r="284" spans="5:5" hidden="1" x14ac:dyDescent="0.25">
      <c r="E284" s="133">
        <v>45574</v>
      </c>
    </row>
    <row r="285" spans="5:5" hidden="1" x14ac:dyDescent="0.25">
      <c r="E285" s="134">
        <v>45575</v>
      </c>
    </row>
    <row r="286" spans="5:5" hidden="1" x14ac:dyDescent="0.25">
      <c r="E286" s="133">
        <v>45576</v>
      </c>
    </row>
    <row r="287" spans="5:5" hidden="1" x14ac:dyDescent="0.25">
      <c r="E287" s="134">
        <v>45577</v>
      </c>
    </row>
    <row r="288" spans="5:5" hidden="1" x14ac:dyDescent="0.25">
      <c r="E288" s="133">
        <v>45578</v>
      </c>
    </row>
    <row r="289" spans="5:5" hidden="1" x14ac:dyDescent="0.25">
      <c r="E289" s="134">
        <v>45579</v>
      </c>
    </row>
    <row r="290" spans="5:5" hidden="1" x14ac:dyDescent="0.25">
      <c r="E290" s="133">
        <v>45580</v>
      </c>
    </row>
    <row r="291" spans="5:5" hidden="1" x14ac:dyDescent="0.25">
      <c r="E291" s="134">
        <v>45581</v>
      </c>
    </row>
    <row r="292" spans="5:5" hidden="1" x14ac:dyDescent="0.25">
      <c r="E292" s="133">
        <v>45582</v>
      </c>
    </row>
    <row r="293" spans="5:5" hidden="1" x14ac:dyDescent="0.25">
      <c r="E293" s="134">
        <v>45583</v>
      </c>
    </row>
    <row r="294" spans="5:5" hidden="1" x14ac:dyDescent="0.25">
      <c r="E294" s="133">
        <v>45584</v>
      </c>
    </row>
    <row r="295" spans="5:5" hidden="1" x14ac:dyDescent="0.25">
      <c r="E295" s="134">
        <v>45585</v>
      </c>
    </row>
    <row r="296" spans="5:5" hidden="1" x14ac:dyDescent="0.25">
      <c r="E296" s="133">
        <v>45586</v>
      </c>
    </row>
    <row r="297" spans="5:5" hidden="1" x14ac:dyDescent="0.25">
      <c r="E297" s="134">
        <v>45587</v>
      </c>
    </row>
    <row r="298" spans="5:5" hidden="1" x14ac:dyDescent="0.25">
      <c r="E298" s="133">
        <v>45588</v>
      </c>
    </row>
    <row r="299" spans="5:5" hidden="1" x14ac:dyDescent="0.25">
      <c r="E299" s="134">
        <v>45589</v>
      </c>
    </row>
    <row r="300" spans="5:5" hidden="1" x14ac:dyDescent="0.25">
      <c r="E300" s="133">
        <v>45590</v>
      </c>
    </row>
    <row r="301" spans="5:5" hidden="1" x14ac:dyDescent="0.25">
      <c r="E301" s="134">
        <v>45591</v>
      </c>
    </row>
    <row r="302" spans="5:5" hidden="1" x14ac:dyDescent="0.25">
      <c r="E302" s="133">
        <v>45592</v>
      </c>
    </row>
    <row r="303" spans="5:5" hidden="1" x14ac:dyDescent="0.25">
      <c r="E303" s="134">
        <v>45593</v>
      </c>
    </row>
    <row r="304" spans="5:5" hidden="1" x14ac:dyDescent="0.25">
      <c r="E304" s="133">
        <v>45594</v>
      </c>
    </row>
    <row r="305" spans="5:5" hidden="1" x14ac:dyDescent="0.25">
      <c r="E305" s="134">
        <v>45595</v>
      </c>
    </row>
    <row r="306" spans="5:5" hidden="1" x14ac:dyDescent="0.25">
      <c r="E306" s="133">
        <v>45596</v>
      </c>
    </row>
    <row r="307" spans="5:5" hidden="1" x14ac:dyDescent="0.25">
      <c r="E307" s="134">
        <v>45597</v>
      </c>
    </row>
    <row r="308" spans="5:5" hidden="1" x14ac:dyDescent="0.25">
      <c r="E308" s="133">
        <v>45598</v>
      </c>
    </row>
    <row r="309" spans="5:5" hidden="1" x14ac:dyDescent="0.25">
      <c r="E309" s="134">
        <v>45599</v>
      </c>
    </row>
    <row r="310" spans="5:5" hidden="1" x14ac:dyDescent="0.25">
      <c r="E310" s="133">
        <v>45600</v>
      </c>
    </row>
    <row r="311" spans="5:5" hidden="1" x14ac:dyDescent="0.25">
      <c r="E311" s="134">
        <v>45601</v>
      </c>
    </row>
    <row r="312" spans="5:5" hidden="1" x14ac:dyDescent="0.25">
      <c r="E312" s="133">
        <v>45602</v>
      </c>
    </row>
    <row r="313" spans="5:5" hidden="1" x14ac:dyDescent="0.25">
      <c r="E313" s="134">
        <v>45603</v>
      </c>
    </row>
    <row r="314" spans="5:5" hidden="1" x14ac:dyDescent="0.25">
      <c r="E314" s="133">
        <v>45604</v>
      </c>
    </row>
    <row r="315" spans="5:5" hidden="1" x14ac:dyDescent="0.25">
      <c r="E315" s="134">
        <v>45605</v>
      </c>
    </row>
    <row r="316" spans="5:5" hidden="1" x14ac:dyDescent="0.25">
      <c r="E316" s="133">
        <v>45606</v>
      </c>
    </row>
    <row r="317" spans="5:5" hidden="1" x14ac:dyDescent="0.25">
      <c r="E317" s="134">
        <v>45607</v>
      </c>
    </row>
    <row r="318" spans="5:5" hidden="1" x14ac:dyDescent="0.25">
      <c r="E318" s="133">
        <v>45608</v>
      </c>
    </row>
    <row r="319" spans="5:5" hidden="1" x14ac:dyDescent="0.25">
      <c r="E319" s="134">
        <v>45609</v>
      </c>
    </row>
    <row r="320" spans="5:5" hidden="1" x14ac:dyDescent="0.25">
      <c r="E320" s="133">
        <v>45610</v>
      </c>
    </row>
    <row r="321" spans="5:5" hidden="1" x14ac:dyDescent="0.25">
      <c r="E321" s="134">
        <v>45611</v>
      </c>
    </row>
    <row r="322" spans="5:5" hidden="1" x14ac:dyDescent="0.25">
      <c r="E322" s="133">
        <v>45612</v>
      </c>
    </row>
    <row r="323" spans="5:5" hidden="1" x14ac:dyDescent="0.25">
      <c r="E323" s="134">
        <v>45613</v>
      </c>
    </row>
    <row r="324" spans="5:5" hidden="1" x14ac:dyDescent="0.25">
      <c r="E324" s="135">
        <v>45614</v>
      </c>
    </row>
    <row r="325" spans="5:5" hidden="1" x14ac:dyDescent="0.25">
      <c r="E325" s="131">
        <v>45615</v>
      </c>
    </row>
    <row r="326" spans="5:5" hidden="1" x14ac:dyDescent="0.25">
      <c r="E326" s="131">
        <v>45616</v>
      </c>
    </row>
    <row r="327" spans="5:5" hidden="1" x14ac:dyDescent="0.25">
      <c r="E327" s="131">
        <v>45617</v>
      </c>
    </row>
    <row r="328" spans="5:5" hidden="1" x14ac:dyDescent="0.25">
      <c r="E328" s="131">
        <v>45618</v>
      </c>
    </row>
    <row r="329" spans="5:5" hidden="1" x14ac:dyDescent="0.25">
      <c r="E329" s="131">
        <v>45619</v>
      </c>
    </row>
    <row r="330" spans="5:5" hidden="1" x14ac:dyDescent="0.25">
      <c r="E330" s="131">
        <v>45620</v>
      </c>
    </row>
    <row r="331" spans="5:5" hidden="1" x14ac:dyDescent="0.25">
      <c r="E331" s="131">
        <v>45621</v>
      </c>
    </row>
    <row r="332" spans="5:5" hidden="1" x14ac:dyDescent="0.25">
      <c r="E332" s="131">
        <v>45622</v>
      </c>
    </row>
    <row r="333" spans="5:5" hidden="1" x14ac:dyDescent="0.25">
      <c r="E333" s="131">
        <v>45623</v>
      </c>
    </row>
    <row r="334" spans="5:5" hidden="1" x14ac:dyDescent="0.25">
      <c r="E334" s="131">
        <v>45624</v>
      </c>
    </row>
    <row r="335" spans="5:5" hidden="1" x14ac:dyDescent="0.25">
      <c r="E335" s="131">
        <v>45625</v>
      </c>
    </row>
    <row r="336" spans="5:5" hidden="1" x14ac:dyDescent="0.25">
      <c r="E336" s="131">
        <v>45626</v>
      </c>
    </row>
    <row r="337" spans="5:5" hidden="1" x14ac:dyDescent="0.25">
      <c r="E337" s="131">
        <v>45627</v>
      </c>
    </row>
    <row r="338" spans="5:5" hidden="1" x14ac:dyDescent="0.25">
      <c r="E338" s="131">
        <v>45628</v>
      </c>
    </row>
    <row r="339" spans="5:5" hidden="1" x14ac:dyDescent="0.25">
      <c r="E339" s="131">
        <v>45629</v>
      </c>
    </row>
    <row r="340" spans="5:5" hidden="1" x14ac:dyDescent="0.25">
      <c r="E340" s="131">
        <v>45630</v>
      </c>
    </row>
    <row r="341" spans="5:5" hidden="1" x14ac:dyDescent="0.25">
      <c r="E341" s="131">
        <v>45631</v>
      </c>
    </row>
    <row r="342" spans="5:5" hidden="1" x14ac:dyDescent="0.25">
      <c r="E342" s="131">
        <v>45632</v>
      </c>
    </row>
    <row r="343" spans="5:5" hidden="1" x14ac:dyDescent="0.25">
      <c r="E343" s="131">
        <v>45633</v>
      </c>
    </row>
    <row r="344" spans="5:5" hidden="1" x14ac:dyDescent="0.25">
      <c r="E344" s="131">
        <v>45634</v>
      </c>
    </row>
    <row r="345" spans="5:5" hidden="1" x14ac:dyDescent="0.25">
      <c r="E345" s="131">
        <v>45635</v>
      </c>
    </row>
    <row r="346" spans="5:5" hidden="1" x14ac:dyDescent="0.25">
      <c r="E346" s="131">
        <v>45636</v>
      </c>
    </row>
    <row r="347" spans="5:5" hidden="1" x14ac:dyDescent="0.25">
      <c r="E347" s="131">
        <v>45637</v>
      </c>
    </row>
    <row r="348" spans="5:5" hidden="1" x14ac:dyDescent="0.25">
      <c r="E348" s="131">
        <v>45638</v>
      </c>
    </row>
    <row r="349" spans="5:5" hidden="1" x14ac:dyDescent="0.25">
      <c r="E349" s="131">
        <v>45639</v>
      </c>
    </row>
    <row r="350" spans="5:5" hidden="1" x14ac:dyDescent="0.25">
      <c r="E350" s="131">
        <v>45640</v>
      </c>
    </row>
    <row r="351" spans="5:5" hidden="1" x14ac:dyDescent="0.25">
      <c r="E351" s="131">
        <v>45641</v>
      </c>
    </row>
    <row r="352" spans="5:5" hidden="1" x14ac:dyDescent="0.25">
      <c r="E352" s="131">
        <v>45642</v>
      </c>
    </row>
    <row r="353" spans="5:5" hidden="1" x14ac:dyDescent="0.25">
      <c r="E353" s="131">
        <v>45643</v>
      </c>
    </row>
    <row r="354" spans="5:5" hidden="1" x14ac:dyDescent="0.25">
      <c r="E354" s="131">
        <v>45644</v>
      </c>
    </row>
    <row r="355" spans="5:5" hidden="1" x14ac:dyDescent="0.25">
      <c r="E355" s="131">
        <v>45645</v>
      </c>
    </row>
    <row r="356" spans="5:5" hidden="1" x14ac:dyDescent="0.25">
      <c r="E356" s="131">
        <v>45646</v>
      </c>
    </row>
    <row r="357" spans="5:5" hidden="1" x14ac:dyDescent="0.25">
      <c r="E357" s="131">
        <v>45647</v>
      </c>
    </row>
    <row r="358" spans="5:5" hidden="1" x14ac:dyDescent="0.25">
      <c r="E358" s="131">
        <v>45648</v>
      </c>
    </row>
    <row r="359" spans="5:5" hidden="1" x14ac:dyDescent="0.25">
      <c r="E359" s="131">
        <v>45649</v>
      </c>
    </row>
    <row r="360" spans="5:5" hidden="1" x14ac:dyDescent="0.25">
      <c r="E360" s="131">
        <v>45650</v>
      </c>
    </row>
    <row r="361" spans="5:5" hidden="1" x14ac:dyDescent="0.25">
      <c r="E361" s="131">
        <v>45651</v>
      </c>
    </row>
    <row r="362" spans="5:5" hidden="1" x14ac:dyDescent="0.25">
      <c r="E362" s="131">
        <v>45652</v>
      </c>
    </row>
    <row r="363" spans="5:5" hidden="1" x14ac:dyDescent="0.25">
      <c r="E363" s="131">
        <v>45653</v>
      </c>
    </row>
    <row r="364" spans="5:5" hidden="1" x14ac:dyDescent="0.25">
      <c r="E364" s="131">
        <v>45654</v>
      </c>
    </row>
    <row r="365" spans="5:5" hidden="1" x14ac:dyDescent="0.25">
      <c r="E365" s="131">
        <v>45655</v>
      </c>
    </row>
    <row r="366" spans="5:5" hidden="1" x14ac:dyDescent="0.25">
      <c r="E366" s="131">
        <v>45656</v>
      </c>
    </row>
    <row r="367" spans="5:5" hidden="1" x14ac:dyDescent="0.25">
      <c r="E367" s="131">
        <v>45657</v>
      </c>
    </row>
    <row r="368" spans="5:5" hidden="1" x14ac:dyDescent="0.25">
      <c r="E368" s="131">
        <v>45658</v>
      </c>
    </row>
    <row r="369" spans="5:5" hidden="1" x14ac:dyDescent="0.25">
      <c r="E369" s="131">
        <v>45659</v>
      </c>
    </row>
    <row r="370" spans="5:5" hidden="1" x14ac:dyDescent="0.25">
      <c r="E370" s="131">
        <v>45660</v>
      </c>
    </row>
    <row r="371" spans="5:5" hidden="1" x14ac:dyDescent="0.25">
      <c r="E371" s="131">
        <v>45661</v>
      </c>
    </row>
    <row r="372" spans="5:5" hidden="1" x14ac:dyDescent="0.25">
      <c r="E372" s="131">
        <v>45662</v>
      </c>
    </row>
    <row r="373" spans="5:5" hidden="1" x14ac:dyDescent="0.25">
      <c r="E373" s="131">
        <v>45663</v>
      </c>
    </row>
    <row r="374" spans="5:5" hidden="1" x14ac:dyDescent="0.25">
      <c r="E374" s="131">
        <v>45664</v>
      </c>
    </row>
    <row r="375" spans="5:5" hidden="1" x14ac:dyDescent="0.25">
      <c r="E375" s="131">
        <v>45665</v>
      </c>
    </row>
    <row r="376" spans="5:5" hidden="1" x14ac:dyDescent="0.25">
      <c r="E376" s="131">
        <v>45666</v>
      </c>
    </row>
    <row r="377" spans="5:5" hidden="1" x14ac:dyDescent="0.25">
      <c r="E377" s="131">
        <v>45667</v>
      </c>
    </row>
    <row r="378" spans="5:5" hidden="1" x14ac:dyDescent="0.25">
      <c r="E378" s="131">
        <v>45668</v>
      </c>
    </row>
    <row r="379" spans="5:5" hidden="1" x14ac:dyDescent="0.25">
      <c r="E379" s="131">
        <v>45669</v>
      </c>
    </row>
    <row r="380" spans="5:5" hidden="1" x14ac:dyDescent="0.25">
      <c r="E380" s="131">
        <v>45670</v>
      </c>
    </row>
    <row r="381" spans="5:5" hidden="1" x14ac:dyDescent="0.25">
      <c r="E381" s="131">
        <v>45671</v>
      </c>
    </row>
    <row r="382" spans="5:5" hidden="1" x14ac:dyDescent="0.25">
      <c r="E382" s="131">
        <v>45672</v>
      </c>
    </row>
    <row r="383" spans="5:5" hidden="1" x14ac:dyDescent="0.25">
      <c r="E383" s="131">
        <v>45673</v>
      </c>
    </row>
    <row r="384" spans="5:5" hidden="1" x14ac:dyDescent="0.25">
      <c r="E384" s="131">
        <v>45674</v>
      </c>
    </row>
    <row r="385" spans="5:5" hidden="1" x14ac:dyDescent="0.25">
      <c r="E385" s="131">
        <v>45675</v>
      </c>
    </row>
    <row r="386" spans="5:5" hidden="1" x14ac:dyDescent="0.25">
      <c r="E386" s="131">
        <v>45676</v>
      </c>
    </row>
    <row r="387" spans="5:5" hidden="1" x14ac:dyDescent="0.25">
      <c r="E387" s="131">
        <v>45677</v>
      </c>
    </row>
    <row r="388" spans="5:5" hidden="1" x14ac:dyDescent="0.25">
      <c r="E388" s="131">
        <v>45678</v>
      </c>
    </row>
    <row r="389" spans="5:5" hidden="1" x14ac:dyDescent="0.25">
      <c r="E389" s="131">
        <v>45679</v>
      </c>
    </row>
    <row r="390" spans="5:5" hidden="1" x14ac:dyDescent="0.25">
      <c r="E390" s="131">
        <v>45680</v>
      </c>
    </row>
    <row r="391" spans="5:5" hidden="1" x14ac:dyDescent="0.25">
      <c r="E391" s="131">
        <v>45681</v>
      </c>
    </row>
    <row r="392" spans="5:5" hidden="1" x14ac:dyDescent="0.25">
      <c r="E392" s="131">
        <v>45682</v>
      </c>
    </row>
    <row r="393" spans="5:5" hidden="1" x14ac:dyDescent="0.25">
      <c r="E393" s="131">
        <v>45683</v>
      </c>
    </row>
    <row r="394" spans="5:5" hidden="1" x14ac:dyDescent="0.25">
      <c r="E394" s="131">
        <v>45684</v>
      </c>
    </row>
    <row r="395" spans="5:5" hidden="1" x14ac:dyDescent="0.25">
      <c r="E395" s="131">
        <v>45685</v>
      </c>
    </row>
    <row r="396" spans="5:5" hidden="1" x14ac:dyDescent="0.25">
      <c r="E396" s="131">
        <v>45686</v>
      </c>
    </row>
    <row r="397" spans="5:5" hidden="1" x14ac:dyDescent="0.25">
      <c r="E397" s="131">
        <v>45687</v>
      </c>
    </row>
    <row r="398" spans="5:5" hidden="1" x14ac:dyDescent="0.25">
      <c r="E398" s="131">
        <v>45688</v>
      </c>
    </row>
    <row r="399" spans="5:5" hidden="1" x14ac:dyDescent="0.25">
      <c r="E399" s="131">
        <v>45689</v>
      </c>
    </row>
    <row r="400" spans="5:5" hidden="1" x14ac:dyDescent="0.25">
      <c r="E400" s="131">
        <v>45690</v>
      </c>
    </row>
    <row r="401" spans="5:5" hidden="1" x14ac:dyDescent="0.25">
      <c r="E401" s="131">
        <v>45691</v>
      </c>
    </row>
    <row r="402" spans="5:5" hidden="1" x14ac:dyDescent="0.25">
      <c r="E402" s="131">
        <v>45692</v>
      </c>
    </row>
    <row r="403" spans="5:5" hidden="1" x14ac:dyDescent="0.25">
      <c r="E403" s="131">
        <v>45693</v>
      </c>
    </row>
    <row r="404" spans="5:5" hidden="1" x14ac:dyDescent="0.25">
      <c r="E404" s="131">
        <v>45694</v>
      </c>
    </row>
    <row r="405" spans="5:5" hidden="1" x14ac:dyDescent="0.25">
      <c r="E405" s="131">
        <v>45695</v>
      </c>
    </row>
    <row r="406" spans="5:5" hidden="1" x14ac:dyDescent="0.25">
      <c r="E406" s="131">
        <v>45696</v>
      </c>
    </row>
    <row r="407" spans="5:5" hidden="1" x14ac:dyDescent="0.25">
      <c r="E407" s="131">
        <v>45697</v>
      </c>
    </row>
    <row r="408" spans="5:5" hidden="1" x14ac:dyDescent="0.25">
      <c r="E408" s="131">
        <v>45698</v>
      </c>
    </row>
    <row r="409" spans="5:5" hidden="1" x14ac:dyDescent="0.25">
      <c r="E409" s="131">
        <v>45699</v>
      </c>
    </row>
    <row r="410" spans="5:5" hidden="1" x14ac:dyDescent="0.25">
      <c r="E410" s="131">
        <v>45700</v>
      </c>
    </row>
    <row r="411" spans="5:5" hidden="1" x14ac:dyDescent="0.25">
      <c r="E411" s="131">
        <v>45701</v>
      </c>
    </row>
    <row r="412" spans="5:5" hidden="1" x14ac:dyDescent="0.25">
      <c r="E412" s="131">
        <v>45702</v>
      </c>
    </row>
    <row r="413" spans="5:5" hidden="1" x14ac:dyDescent="0.25">
      <c r="E413" s="131">
        <v>45703</v>
      </c>
    </row>
    <row r="414" spans="5:5" hidden="1" x14ac:dyDescent="0.25">
      <c r="E414" s="131">
        <v>45704</v>
      </c>
    </row>
    <row r="415" spans="5:5" hidden="1" x14ac:dyDescent="0.25">
      <c r="E415" s="131">
        <v>45705</v>
      </c>
    </row>
    <row r="416" spans="5:5" hidden="1" x14ac:dyDescent="0.25">
      <c r="E416" s="131">
        <v>45706</v>
      </c>
    </row>
    <row r="417" spans="5:5" hidden="1" x14ac:dyDescent="0.25">
      <c r="E417" s="131">
        <v>45707</v>
      </c>
    </row>
    <row r="418" spans="5:5" hidden="1" x14ac:dyDescent="0.25">
      <c r="E418" s="131">
        <v>45708</v>
      </c>
    </row>
    <row r="419" spans="5:5" hidden="1" x14ac:dyDescent="0.25">
      <c r="E419" s="131">
        <v>45709</v>
      </c>
    </row>
    <row r="420" spans="5:5" hidden="1" x14ac:dyDescent="0.25">
      <c r="E420" s="131">
        <v>45710</v>
      </c>
    </row>
    <row r="421" spans="5:5" hidden="1" x14ac:dyDescent="0.25">
      <c r="E421" s="131">
        <v>45711</v>
      </c>
    </row>
    <row r="422" spans="5:5" hidden="1" x14ac:dyDescent="0.25">
      <c r="E422" s="131">
        <v>45712</v>
      </c>
    </row>
    <row r="423" spans="5:5" hidden="1" x14ac:dyDescent="0.25">
      <c r="E423" s="131">
        <v>45713</v>
      </c>
    </row>
    <row r="424" spans="5:5" hidden="1" x14ac:dyDescent="0.25">
      <c r="E424" s="131">
        <v>45714</v>
      </c>
    </row>
    <row r="425" spans="5:5" hidden="1" x14ac:dyDescent="0.25">
      <c r="E425" s="131">
        <v>45715</v>
      </c>
    </row>
    <row r="426" spans="5:5" hidden="1" x14ac:dyDescent="0.25">
      <c r="E426" s="131">
        <v>45716</v>
      </c>
    </row>
    <row r="427" spans="5:5" hidden="1" x14ac:dyDescent="0.25">
      <c r="E427" s="131">
        <v>45717</v>
      </c>
    </row>
    <row r="428" spans="5:5" hidden="1" x14ac:dyDescent="0.25">
      <c r="E428" s="131">
        <v>45718</v>
      </c>
    </row>
    <row r="429" spans="5:5" hidden="1" x14ac:dyDescent="0.25">
      <c r="E429" s="131">
        <v>45719</v>
      </c>
    </row>
    <row r="430" spans="5:5" hidden="1" x14ac:dyDescent="0.25">
      <c r="E430" s="131">
        <v>45720</v>
      </c>
    </row>
    <row r="431" spans="5:5" hidden="1" x14ac:dyDescent="0.25">
      <c r="E431" s="131">
        <v>45721</v>
      </c>
    </row>
    <row r="432" spans="5:5" hidden="1" x14ac:dyDescent="0.25">
      <c r="E432" s="131">
        <v>45722</v>
      </c>
    </row>
    <row r="433" spans="5:5" hidden="1" x14ac:dyDescent="0.25">
      <c r="E433" s="131">
        <v>45723</v>
      </c>
    </row>
    <row r="434" spans="5:5" hidden="1" x14ac:dyDescent="0.25">
      <c r="E434" s="131">
        <v>45724</v>
      </c>
    </row>
    <row r="435" spans="5:5" hidden="1" x14ac:dyDescent="0.25">
      <c r="E435" s="131">
        <v>45725</v>
      </c>
    </row>
    <row r="436" spans="5:5" hidden="1" x14ac:dyDescent="0.25">
      <c r="E436" s="131">
        <v>45726</v>
      </c>
    </row>
    <row r="437" spans="5:5" hidden="1" x14ac:dyDescent="0.25">
      <c r="E437" s="131">
        <v>45727</v>
      </c>
    </row>
    <row r="438" spans="5:5" hidden="1" x14ac:dyDescent="0.25">
      <c r="E438" s="131">
        <v>45728</v>
      </c>
    </row>
    <row r="439" spans="5:5" hidden="1" x14ac:dyDescent="0.25">
      <c r="E439" s="131">
        <v>45729</v>
      </c>
    </row>
    <row r="440" spans="5:5" hidden="1" x14ac:dyDescent="0.25">
      <c r="E440" s="131">
        <v>45730</v>
      </c>
    </row>
    <row r="441" spans="5:5" hidden="1" x14ac:dyDescent="0.25">
      <c r="E441" s="131">
        <v>45731</v>
      </c>
    </row>
    <row r="442" spans="5:5" hidden="1" x14ac:dyDescent="0.25">
      <c r="E442" s="131">
        <v>45732</v>
      </c>
    </row>
    <row r="443" spans="5:5" hidden="1" x14ac:dyDescent="0.25">
      <c r="E443" s="131">
        <v>45733</v>
      </c>
    </row>
    <row r="444" spans="5:5" hidden="1" x14ac:dyDescent="0.25">
      <c r="E444" s="131">
        <v>45734</v>
      </c>
    </row>
    <row r="445" spans="5:5" hidden="1" x14ac:dyDescent="0.25">
      <c r="E445" s="131">
        <v>45735</v>
      </c>
    </row>
    <row r="446" spans="5:5" hidden="1" x14ac:dyDescent="0.25">
      <c r="E446" s="131">
        <v>45736</v>
      </c>
    </row>
    <row r="447" spans="5:5" hidden="1" x14ac:dyDescent="0.25">
      <c r="E447" s="131">
        <v>45737</v>
      </c>
    </row>
    <row r="448" spans="5:5" hidden="1" x14ac:dyDescent="0.25">
      <c r="E448" s="131">
        <v>45738</v>
      </c>
    </row>
    <row r="449" spans="5:5" hidden="1" x14ac:dyDescent="0.25">
      <c r="E449" s="131">
        <v>45739</v>
      </c>
    </row>
    <row r="450" spans="5:5" hidden="1" x14ac:dyDescent="0.25">
      <c r="E450" s="131">
        <v>45740</v>
      </c>
    </row>
    <row r="451" spans="5:5" hidden="1" x14ac:dyDescent="0.25">
      <c r="E451" s="131">
        <v>45741</v>
      </c>
    </row>
    <row r="452" spans="5:5" hidden="1" x14ac:dyDescent="0.25">
      <c r="E452" s="131">
        <v>45742</v>
      </c>
    </row>
    <row r="453" spans="5:5" hidden="1" x14ac:dyDescent="0.25">
      <c r="E453" s="131">
        <v>45743</v>
      </c>
    </row>
    <row r="454" spans="5:5" hidden="1" x14ac:dyDescent="0.25">
      <c r="E454" s="131">
        <v>45744</v>
      </c>
    </row>
    <row r="455" spans="5:5" hidden="1" x14ac:dyDescent="0.25">
      <c r="E455" s="131">
        <v>45745</v>
      </c>
    </row>
    <row r="456" spans="5:5" hidden="1" x14ac:dyDescent="0.25">
      <c r="E456" s="131">
        <v>45746</v>
      </c>
    </row>
    <row r="457" spans="5:5" hidden="1" x14ac:dyDescent="0.25">
      <c r="E457" s="131">
        <v>45747</v>
      </c>
    </row>
    <row r="458" spans="5:5" hidden="1" x14ac:dyDescent="0.25">
      <c r="E458" s="131">
        <v>45748</v>
      </c>
    </row>
    <row r="459" spans="5:5" hidden="1" x14ac:dyDescent="0.25">
      <c r="E459" s="131">
        <v>45749</v>
      </c>
    </row>
    <row r="460" spans="5:5" hidden="1" x14ac:dyDescent="0.25">
      <c r="E460" s="131">
        <v>45750</v>
      </c>
    </row>
    <row r="461" spans="5:5" hidden="1" x14ac:dyDescent="0.25">
      <c r="E461" s="131">
        <v>45751</v>
      </c>
    </row>
    <row r="462" spans="5:5" hidden="1" x14ac:dyDescent="0.25">
      <c r="E462" s="131">
        <v>45752</v>
      </c>
    </row>
    <row r="463" spans="5:5" hidden="1" x14ac:dyDescent="0.25">
      <c r="E463" s="131">
        <v>45753</v>
      </c>
    </row>
    <row r="464" spans="5:5" hidden="1" x14ac:dyDescent="0.25">
      <c r="E464" s="131">
        <v>45754</v>
      </c>
    </row>
    <row r="465" spans="5:5" hidden="1" x14ac:dyDescent="0.25">
      <c r="E465" s="131">
        <v>45755</v>
      </c>
    </row>
    <row r="466" spans="5:5" hidden="1" x14ac:dyDescent="0.25">
      <c r="E466" s="131">
        <v>45756</v>
      </c>
    </row>
    <row r="467" spans="5:5" hidden="1" x14ac:dyDescent="0.25">
      <c r="E467" s="131">
        <v>45757</v>
      </c>
    </row>
    <row r="468" spans="5:5" hidden="1" x14ac:dyDescent="0.25">
      <c r="E468" s="131">
        <v>45758</v>
      </c>
    </row>
    <row r="469" spans="5:5" hidden="1" x14ac:dyDescent="0.25">
      <c r="E469" s="131">
        <v>45759</v>
      </c>
    </row>
    <row r="470" spans="5:5" hidden="1" x14ac:dyDescent="0.25">
      <c r="E470" s="131">
        <v>45760</v>
      </c>
    </row>
    <row r="471" spans="5:5" hidden="1" x14ac:dyDescent="0.25">
      <c r="E471" s="131">
        <v>45761</v>
      </c>
    </row>
    <row r="472" spans="5:5" hidden="1" x14ac:dyDescent="0.25">
      <c r="E472" s="131">
        <v>45762</v>
      </c>
    </row>
    <row r="473" spans="5:5" hidden="1" x14ac:dyDescent="0.25">
      <c r="E473" s="131">
        <v>45763</v>
      </c>
    </row>
    <row r="474" spans="5:5" hidden="1" x14ac:dyDescent="0.25">
      <c r="E474" s="131">
        <v>45764</v>
      </c>
    </row>
    <row r="475" spans="5:5" hidden="1" x14ac:dyDescent="0.25">
      <c r="E475" s="131">
        <v>45765</v>
      </c>
    </row>
    <row r="476" spans="5:5" hidden="1" x14ac:dyDescent="0.25">
      <c r="E476" s="131">
        <v>45766</v>
      </c>
    </row>
    <row r="477" spans="5:5" hidden="1" x14ac:dyDescent="0.25">
      <c r="E477" s="131">
        <v>45767</v>
      </c>
    </row>
    <row r="478" spans="5:5" hidden="1" x14ac:dyDescent="0.25">
      <c r="E478" s="131">
        <v>45768</v>
      </c>
    </row>
    <row r="479" spans="5:5" hidden="1" x14ac:dyDescent="0.25">
      <c r="E479" s="131">
        <v>45769</v>
      </c>
    </row>
    <row r="480" spans="5:5" hidden="1" x14ac:dyDescent="0.25">
      <c r="E480" s="131">
        <v>45770</v>
      </c>
    </row>
    <row r="481" spans="5:5" hidden="1" x14ac:dyDescent="0.25">
      <c r="E481" s="131">
        <v>45771</v>
      </c>
    </row>
    <row r="482" spans="5:5" hidden="1" x14ac:dyDescent="0.25">
      <c r="E482" s="131">
        <v>45772</v>
      </c>
    </row>
    <row r="483" spans="5:5" hidden="1" x14ac:dyDescent="0.25">
      <c r="E483" s="131">
        <v>45773</v>
      </c>
    </row>
    <row r="484" spans="5:5" hidden="1" x14ac:dyDescent="0.25">
      <c r="E484" s="131">
        <v>45774</v>
      </c>
    </row>
    <row r="485" spans="5:5" hidden="1" x14ac:dyDescent="0.25">
      <c r="E485" s="131">
        <v>45775</v>
      </c>
    </row>
    <row r="486" spans="5:5" hidden="1" x14ac:dyDescent="0.25">
      <c r="E486" s="131">
        <v>45776</v>
      </c>
    </row>
    <row r="487" spans="5:5" hidden="1" x14ac:dyDescent="0.25">
      <c r="E487" s="131">
        <v>45777</v>
      </c>
    </row>
    <row r="488" spans="5:5" hidden="1" x14ac:dyDescent="0.25">
      <c r="E488" s="131">
        <v>45778</v>
      </c>
    </row>
    <row r="489" spans="5:5" hidden="1" x14ac:dyDescent="0.25">
      <c r="E489" s="131">
        <v>45779</v>
      </c>
    </row>
    <row r="490" spans="5:5" hidden="1" x14ac:dyDescent="0.25">
      <c r="E490" s="131">
        <v>45780</v>
      </c>
    </row>
    <row r="491" spans="5:5" hidden="1" x14ac:dyDescent="0.25">
      <c r="E491" s="131">
        <v>45781</v>
      </c>
    </row>
    <row r="492" spans="5:5" hidden="1" x14ac:dyDescent="0.25">
      <c r="E492" s="131">
        <v>45782</v>
      </c>
    </row>
    <row r="493" spans="5:5" hidden="1" x14ac:dyDescent="0.25">
      <c r="E493" s="131">
        <v>45783</v>
      </c>
    </row>
    <row r="494" spans="5:5" hidden="1" x14ac:dyDescent="0.25">
      <c r="E494" s="131">
        <v>45784</v>
      </c>
    </row>
    <row r="495" spans="5:5" hidden="1" x14ac:dyDescent="0.25">
      <c r="E495" s="131">
        <v>45785</v>
      </c>
    </row>
    <row r="496" spans="5:5" hidden="1" x14ac:dyDescent="0.25">
      <c r="E496" s="131">
        <v>45786</v>
      </c>
    </row>
    <row r="497" spans="5:5" hidden="1" x14ac:dyDescent="0.25">
      <c r="E497" s="131">
        <v>45787</v>
      </c>
    </row>
    <row r="498" spans="5:5" hidden="1" x14ac:dyDescent="0.25">
      <c r="E498" s="131">
        <v>45788</v>
      </c>
    </row>
    <row r="499" spans="5:5" hidden="1" x14ac:dyDescent="0.25">
      <c r="E499" s="131">
        <v>45789</v>
      </c>
    </row>
    <row r="500" spans="5:5" hidden="1" x14ac:dyDescent="0.25">
      <c r="E500" s="131">
        <v>45790</v>
      </c>
    </row>
    <row r="501" spans="5:5" hidden="1" x14ac:dyDescent="0.25">
      <c r="E501" s="131">
        <v>45791</v>
      </c>
    </row>
    <row r="502" spans="5:5" hidden="1" x14ac:dyDescent="0.25">
      <c r="E502" s="131">
        <v>45792</v>
      </c>
    </row>
    <row r="503" spans="5:5" hidden="1" x14ac:dyDescent="0.25">
      <c r="E503" s="131">
        <v>45793</v>
      </c>
    </row>
    <row r="504" spans="5:5" hidden="1" x14ac:dyDescent="0.25">
      <c r="E504" s="131">
        <v>45794</v>
      </c>
    </row>
    <row r="505" spans="5:5" hidden="1" x14ac:dyDescent="0.25">
      <c r="E505" s="131">
        <v>45795</v>
      </c>
    </row>
    <row r="506" spans="5:5" hidden="1" x14ac:dyDescent="0.25">
      <c r="E506" s="131">
        <v>45796</v>
      </c>
    </row>
    <row r="507" spans="5:5" hidden="1" x14ac:dyDescent="0.25">
      <c r="E507" s="131">
        <v>45797</v>
      </c>
    </row>
    <row r="508" spans="5:5" hidden="1" x14ac:dyDescent="0.25">
      <c r="E508" s="131">
        <v>45798</v>
      </c>
    </row>
    <row r="509" spans="5:5" hidden="1" x14ac:dyDescent="0.25">
      <c r="E509" s="131">
        <v>45799</v>
      </c>
    </row>
    <row r="510" spans="5:5" hidden="1" x14ac:dyDescent="0.25">
      <c r="E510" s="131">
        <v>45800</v>
      </c>
    </row>
    <row r="511" spans="5:5" hidden="1" x14ac:dyDescent="0.25">
      <c r="E511" s="131">
        <v>45801</v>
      </c>
    </row>
    <row r="512" spans="5:5" hidden="1" x14ac:dyDescent="0.25">
      <c r="E512" s="131">
        <v>45802</v>
      </c>
    </row>
    <row r="513" spans="5:5" hidden="1" x14ac:dyDescent="0.25">
      <c r="E513" s="131">
        <v>45803</v>
      </c>
    </row>
    <row r="514" spans="5:5" hidden="1" x14ac:dyDescent="0.25">
      <c r="E514" s="131">
        <v>45804</v>
      </c>
    </row>
    <row r="515" spans="5:5" hidden="1" x14ac:dyDescent="0.25">
      <c r="E515" s="131">
        <v>45805</v>
      </c>
    </row>
    <row r="516" spans="5:5" hidden="1" x14ac:dyDescent="0.25">
      <c r="E516" s="131">
        <v>45806</v>
      </c>
    </row>
    <row r="517" spans="5:5" hidden="1" x14ac:dyDescent="0.25">
      <c r="E517" s="131">
        <v>45807</v>
      </c>
    </row>
    <row r="518" spans="5:5" hidden="1" x14ac:dyDescent="0.25">
      <c r="E518" s="131">
        <v>45808</v>
      </c>
    </row>
    <row r="519" spans="5:5" hidden="1" x14ac:dyDescent="0.25">
      <c r="E519" s="131">
        <v>45809</v>
      </c>
    </row>
    <row r="520" spans="5:5" hidden="1" x14ac:dyDescent="0.25">
      <c r="E520" s="131">
        <v>45810</v>
      </c>
    </row>
    <row r="521" spans="5:5" hidden="1" x14ac:dyDescent="0.25">
      <c r="E521" s="131">
        <v>45811</v>
      </c>
    </row>
    <row r="522" spans="5:5" hidden="1" x14ac:dyDescent="0.25">
      <c r="E522" s="131">
        <v>45812</v>
      </c>
    </row>
    <row r="523" spans="5:5" hidden="1" x14ac:dyDescent="0.25">
      <c r="E523" s="131">
        <v>45813</v>
      </c>
    </row>
    <row r="524" spans="5:5" hidden="1" x14ac:dyDescent="0.25">
      <c r="E524" s="131">
        <v>45814</v>
      </c>
    </row>
    <row r="525" spans="5:5" hidden="1" x14ac:dyDescent="0.25">
      <c r="E525" s="131">
        <v>45815</v>
      </c>
    </row>
    <row r="526" spans="5:5" hidden="1" x14ac:dyDescent="0.25">
      <c r="E526" s="131">
        <v>45816</v>
      </c>
    </row>
    <row r="527" spans="5:5" hidden="1" x14ac:dyDescent="0.25">
      <c r="E527" s="131">
        <v>45817</v>
      </c>
    </row>
    <row r="528" spans="5:5" hidden="1" x14ac:dyDescent="0.25">
      <c r="E528" s="131">
        <v>45818</v>
      </c>
    </row>
    <row r="529" spans="5:5" hidden="1" x14ac:dyDescent="0.25">
      <c r="E529" s="131">
        <v>45819</v>
      </c>
    </row>
    <row r="530" spans="5:5" hidden="1" x14ac:dyDescent="0.25">
      <c r="E530" s="131">
        <v>45820</v>
      </c>
    </row>
    <row r="531" spans="5:5" hidden="1" x14ac:dyDescent="0.25">
      <c r="E531" s="131">
        <v>45821</v>
      </c>
    </row>
    <row r="532" spans="5:5" hidden="1" x14ac:dyDescent="0.25">
      <c r="E532" s="131">
        <v>45822</v>
      </c>
    </row>
    <row r="533" spans="5:5" hidden="1" x14ac:dyDescent="0.25">
      <c r="E533" s="131">
        <v>45823</v>
      </c>
    </row>
    <row r="534" spans="5:5" hidden="1" x14ac:dyDescent="0.25">
      <c r="E534" s="131">
        <v>45824</v>
      </c>
    </row>
    <row r="535" spans="5:5" hidden="1" x14ac:dyDescent="0.25">
      <c r="E535" s="131">
        <v>45825</v>
      </c>
    </row>
    <row r="536" spans="5:5" hidden="1" x14ac:dyDescent="0.25">
      <c r="E536" s="131">
        <v>45826</v>
      </c>
    </row>
    <row r="537" spans="5:5" hidden="1" x14ac:dyDescent="0.25">
      <c r="E537" s="131">
        <v>45827</v>
      </c>
    </row>
    <row r="538" spans="5:5" hidden="1" x14ac:dyDescent="0.25">
      <c r="E538" s="131">
        <v>45828</v>
      </c>
    </row>
    <row r="539" spans="5:5" hidden="1" x14ac:dyDescent="0.25">
      <c r="E539" s="131">
        <v>45829</v>
      </c>
    </row>
    <row r="540" spans="5:5" hidden="1" x14ac:dyDescent="0.25">
      <c r="E540" s="131">
        <v>45830</v>
      </c>
    </row>
    <row r="541" spans="5:5" hidden="1" x14ac:dyDescent="0.25">
      <c r="E541" s="131">
        <v>45831</v>
      </c>
    </row>
    <row r="542" spans="5:5" hidden="1" x14ac:dyDescent="0.25">
      <c r="E542" s="131">
        <v>45832</v>
      </c>
    </row>
    <row r="543" spans="5:5" hidden="1" x14ac:dyDescent="0.25">
      <c r="E543" s="131">
        <v>45833</v>
      </c>
    </row>
    <row r="544" spans="5:5" hidden="1" x14ac:dyDescent="0.25">
      <c r="E544" s="131">
        <v>45834</v>
      </c>
    </row>
    <row r="545" spans="5:5" hidden="1" x14ac:dyDescent="0.25">
      <c r="E545" s="131">
        <v>45835</v>
      </c>
    </row>
    <row r="546" spans="5:5" hidden="1" x14ac:dyDescent="0.25">
      <c r="E546" s="131">
        <v>45836</v>
      </c>
    </row>
    <row r="547" spans="5:5" hidden="1" x14ac:dyDescent="0.25">
      <c r="E547" s="131">
        <v>45837</v>
      </c>
    </row>
    <row r="548" spans="5:5" hidden="1" x14ac:dyDescent="0.25">
      <c r="E548" s="131">
        <v>45838</v>
      </c>
    </row>
    <row r="549" spans="5:5" hidden="1" x14ac:dyDescent="0.25">
      <c r="E549" s="131">
        <v>45839</v>
      </c>
    </row>
    <row r="550" spans="5:5" hidden="1" x14ac:dyDescent="0.25">
      <c r="E550" s="131">
        <v>45840</v>
      </c>
    </row>
    <row r="551" spans="5:5" hidden="1" x14ac:dyDescent="0.25">
      <c r="E551" s="131">
        <v>45841</v>
      </c>
    </row>
    <row r="552" spans="5:5" hidden="1" x14ac:dyDescent="0.25">
      <c r="E552" s="131">
        <v>45842</v>
      </c>
    </row>
    <row r="553" spans="5:5" hidden="1" x14ac:dyDescent="0.25">
      <c r="E553" s="131">
        <v>45843</v>
      </c>
    </row>
    <row r="554" spans="5:5" hidden="1" x14ac:dyDescent="0.25">
      <c r="E554" s="131">
        <v>45844</v>
      </c>
    </row>
    <row r="555" spans="5:5" hidden="1" x14ac:dyDescent="0.25">
      <c r="E555" s="131">
        <v>45845</v>
      </c>
    </row>
    <row r="556" spans="5:5" hidden="1" x14ac:dyDescent="0.25">
      <c r="E556" s="131">
        <v>45846</v>
      </c>
    </row>
    <row r="557" spans="5:5" hidden="1" x14ac:dyDescent="0.25">
      <c r="E557" s="131">
        <v>45847</v>
      </c>
    </row>
    <row r="558" spans="5:5" hidden="1" x14ac:dyDescent="0.25">
      <c r="E558" s="131">
        <v>45848</v>
      </c>
    </row>
    <row r="559" spans="5:5" hidden="1" x14ac:dyDescent="0.25">
      <c r="E559" s="131">
        <v>45849</v>
      </c>
    </row>
    <row r="560" spans="5:5" hidden="1" x14ac:dyDescent="0.25">
      <c r="E560" s="131">
        <v>45850</v>
      </c>
    </row>
    <row r="561" spans="5:5" hidden="1" x14ac:dyDescent="0.25">
      <c r="E561" s="131">
        <v>45851</v>
      </c>
    </row>
    <row r="562" spans="5:5" hidden="1" x14ac:dyDescent="0.25">
      <c r="E562" s="131">
        <v>45852</v>
      </c>
    </row>
    <row r="563" spans="5:5" hidden="1" x14ac:dyDescent="0.25">
      <c r="E563" s="131">
        <v>45853</v>
      </c>
    </row>
    <row r="564" spans="5:5" hidden="1" x14ac:dyDescent="0.25">
      <c r="E564" s="131">
        <v>45854</v>
      </c>
    </row>
    <row r="565" spans="5:5" hidden="1" x14ac:dyDescent="0.25">
      <c r="E565" s="131">
        <v>45855</v>
      </c>
    </row>
    <row r="566" spans="5:5" hidden="1" x14ac:dyDescent="0.25">
      <c r="E566" s="131">
        <v>45856</v>
      </c>
    </row>
    <row r="567" spans="5:5" hidden="1" x14ac:dyDescent="0.25">
      <c r="E567" s="131">
        <v>45857</v>
      </c>
    </row>
    <row r="568" spans="5:5" hidden="1" x14ac:dyDescent="0.25">
      <c r="E568" s="131">
        <v>45858</v>
      </c>
    </row>
    <row r="569" spans="5:5" hidden="1" x14ac:dyDescent="0.25">
      <c r="E569" s="131">
        <v>45859</v>
      </c>
    </row>
    <row r="570" spans="5:5" hidden="1" x14ac:dyDescent="0.25">
      <c r="E570" s="131">
        <v>45860</v>
      </c>
    </row>
    <row r="571" spans="5:5" hidden="1" x14ac:dyDescent="0.25">
      <c r="E571" s="131">
        <v>45861</v>
      </c>
    </row>
    <row r="572" spans="5:5" hidden="1" x14ac:dyDescent="0.25">
      <c r="E572" s="131">
        <v>45862</v>
      </c>
    </row>
    <row r="573" spans="5:5" hidden="1" x14ac:dyDescent="0.25">
      <c r="E573" s="131">
        <v>45863</v>
      </c>
    </row>
    <row r="574" spans="5:5" hidden="1" x14ac:dyDescent="0.25">
      <c r="E574" s="131">
        <v>45864</v>
      </c>
    </row>
    <row r="575" spans="5:5" hidden="1" x14ac:dyDescent="0.25">
      <c r="E575" s="131">
        <v>45865</v>
      </c>
    </row>
    <row r="576" spans="5:5" hidden="1" x14ac:dyDescent="0.25">
      <c r="E576" s="131">
        <v>45866</v>
      </c>
    </row>
    <row r="577" spans="5:5" hidden="1" x14ac:dyDescent="0.25">
      <c r="E577" s="131">
        <v>45867</v>
      </c>
    </row>
    <row r="578" spans="5:5" hidden="1" x14ac:dyDescent="0.25">
      <c r="E578" s="131">
        <v>45868</v>
      </c>
    </row>
    <row r="579" spans="5:5" hidden="1" x14ac:dyDescent="0.25">
      <c r="E579" s="131">
        <v>45869</v>
      </c>
    </row>
    <row r="580" spans="5:5" hidden="1" x14ac:dyDescent="0.25">
      <c r="E580" s="131">
        <v>45870</v>
      </c>
    </row>
    <row r="581" spans="5:5" hidden="1" x14ac:dyDescent="0.25">
      <c r="E581" s="131">
        <v>45871</v>
      </c>
    </row>
    <row r="582" spans="5:5" hidden="1" x14ac:dyDescent="0.25">
      <c r="E582" s="131">
        <v>45872</v>
      </c>
    </row>
    <row r="583" spans="5:5" hidden="1" x14ac:dyDescent="0.25">
      <c r="E583" s="131">
        <v>45873</v>
      </c>
    </row>
    <row r="584" spans="5:5" hidden="1" x14ac:dyDescent="0.25">
      <c r="E584" s="131">
        <v>45874</v>
      </c>
    </row>
    <row r="585" spans="5:5" hidden="1" x14ac:dyDescent="0.25">
      <c r="E585" s="131">
        <v>45875</v>
      </c>
    </row>
    <row r="586" spans="5:5" hidden="1" x14ac:dyDescent="0.25">
      <c r="E586" s="131">
        <v>45876</v>
      </c>
    </row>
    <row r="587" spans="5:5" hidden="1" x14ac:dyDescent="0.25">
      <c r="E587" s="131">
        <v>45877</v>
      </c>
    </row>
    <row r="588" spans="5:5" hidden="1" x14ac:dyDescent="0.25">
      <c r="E588" s="131">
        <v>45878</v>
      </c>
    </row>
    <row r="589" spans="5:5" hidden="1" x14ac:dyDescent="0.25">
      <c r="E589" s="131">
        <v>45879</v>
      </c>
    </row>
    <row r="590" spans="5:5" hidden="1" x14ac:dyDescent="0.25">
      <c r="E590" s="131">
        <v>45880</v>
      </c>
    </row>
    <row r="591" spans="5:5" hidden="1" x14ac:dyDescent="0.25">
      <c r="E591" s="131">
        <v>45881</v>
      </c>
    </row>
    <row r="592" spans="5:5" hidden="1" x14ac:dyDescent="0.25">
      <c r="E592" s="131">
        <v>45882</v>
      </c>
    </row>
    <row r="593" spans="5:5" hidden="1" x14ac:dyDescent="0.25">
      <c r="E593" s="131">
        <v>45883</v>
      </c>
    </row>
    <row r="594" spans="5:5" hidden="1" x14ac:dyDescent="0.25">
      <c r="E594" s="131">
        <v>45884</v>
      </c>
    </row>
    <row r="595" spans="5:5" hidden="1" x14ac:dyDescent="0.25">
      <c r="E595" s="131">
        <v>45885</v>
      </c>
    </row>
    <row r="596" spans="5:5" hidden="1" x14ac:dyDescent="0.25">
      <c r="E596" s="131">
        <v>45886</v>
      </c>
    </row>
    <row r="597" spans="5:5" hidden="1" x14ac:dyDescent="0.25">
      <c r="E597" s="131">
        <v>45887</v>
      </c>
    </row>
    <row r="598" spans="5:5" hidden="1" x14ac:dyDescent="0.25">
      <c r="E598" s="131">
        <v>45888</v>
      </c>
    </row>
    <row r="599" spans="5:5" hidden="1" x14ac:dyDescent="0.25">
      <c r="E599" s="131">
        <v>45889</v>
      </c>
    </row>
    <row r="600" spans="5:5" hidden="1" x14ac:dyDescent="0.25">
      <c r="E600" s="131">
        <v>45890</v>
      </c>
    </row>
    <row r="601" spans="5:5" hidden="1" x14ac:dyDescent="0.25">
      <c r="E601" s="131">
        <v>45891</v>
      </c>
    </row>
    <row r="602" spans="5:5" hidden="1" x14ac:dyDescent="0.25">
      <c r="E602" s="131">
        <v>45892</v>
      </c>
    </row>
    <row r="603" spans="5:5" hidden="1" x14ac:dyDescent="0.25">
      <c r="E603" s="131">
        <v>45893</v>
      </c>
    </row>
    <row r="604" spans="5:5" hidden="1" x14ac:dyDescent="0.25">
      <c r="E604" s="131">
        <v>45894</v>
      </c>
    </row>
    <row r="605" spans="5:5" hidden="1" x14ac:dyDescent="0.25">
      <c r="E605" s="131">
        <v>45895</v>
      </c>
    </row>
    <row r="606" spans="5:5" hidden="1" x14ac:dyDescent="0.25">
      <c r="E606" s="131">
        <v>45896</v>
      </c>
    </row>
    <row r="607" spans="5:5" hidden="1" x14ac:dyDescent="0.25">
      <c r="E607" s="131">
        <v>45897</v>
      </c>
    </row>
    <row r="608" spans="5:5" hidden="1" x14ac:dyDescent="0.25">
      <c r="E608" s="131">
        <v>45898</v>
      </c>
    </row>
    <row r="609" spans="5:5" hidden="1" x14ac:dyDescent="0.25">
      <c r="E609" s="131">
        <v>45899</v>
      </c>
    </row>
    <row r="610" spans="5:5" hidden="1" x14ac:dyDescent="0.25">
      <c r="E610" s="131">
        <v>45900</v>
      </c>
    </row>
    <row r="611" spans="5:5" hidden="1" x14ac:dyDescent="0.25">
      <c r="E611" s="131">
        <v>45901</v>
      </c>
    </row>
    <row r="612" spans="5:5" hidden="1" x14ac:dyDescent="0.25">
      <c r="E612" s="131">
        <v>45902</v>
      </c>
    </row>
    <row r="613" spans="5:5" hidden="1" x14ac:dyDescent="0.25">
      <c r="E613" s="131">
        <v>45903</v>
      </c>
    </row>
    <row r="614" spans="5:5" hidden="1" x14ac:dyDescent="0.25">
      <c r="E614" s="131">
        <v>45904</v>
      </c>
    </row>
    <row r="615" spans="5:5" hidden="1" x14ac:dyDescent="0.25">
      <c r="E615" s="131">
        <v>45905</v>
      </c>
    </row>
    <row r="616" spans="5:5" hidden="1" x14ac:dyDescent="0.25">
      <c r="E616" s="131">
        <v>45906</v>
      </c>
    </row>
    <row r="617" spans="5:5" hidden="1" x14ac:dyDescent="0.25">
      <c r="E617" s="131">
        <v>45907</v>
      </c>
    </row>
    <row r="618" spans="5:5" hidden="1" x14ac:dyDescent="0.25">
      <c r="E618" s="131">
        <v>45908</v>
      </c>
    </row>
    <row r="619" spans="5:5" hidden="1" x14ac:dyDescent="0.25">
      <c r="E619" s="131">
        <v>45909</v>
      </c>
    </row>
    <row r="620" spans="5:5" hidden="1" x14ac:dyDescent="0.25">
      <c r="E620" s="131">
        <v>45910</v>
      </c>
    </row>
    <row r="621" spans="5:5" hidden="1" x14ac:dyDescent="0.25">
      <c r="E621" s="131">
        <v>45911</v>
      </c>
    </row>
    <row r="622" spans="5:5" hidden="1" x14ac:dyDescent="0.25">
      <c r="E622" s="131">
        <v>45912</v>
      </c>
    </row>
    <row r="623" spans="5:5" hidden="1" x14ac:dyDescent="0.25">
      <c r="E623" s="131">
        <v>45913</v>
      </c>
    </row>
    <row r="624" spans="5:5" hidden="1" x14ac:dyDescent="0.25">
      <c r="E624" s="131">
        <v>45914</v>
      </c>
    </row>
    <row r="625" spans="5:5" hidden="1" x14ac:dyDescent="0.25">
      <c r="E625" s="131">
        <v>45915</v>
      </c>
    </row>
    <row r="626" spans="5:5" hidden="1" x14ac:dyDescent="0.25">
      <c r="E626" s="131">
        <v>45916</v>
      </c>
    </row>
    <row r="627" spans="5:5" hidden="1" x14ac:dyDescent="0.25">
      <c r="E627" s="131">
        <v>45917</v>
      </c>
    </row>
    <row r="628" spans="5:5" hidden="1" x14ac:dyDescent="0.25">
      <c r="E628" s="131">
        <v>45918</v>
      </c>
    </row>
    <row r="629" spans="5:5" hidden="1" x14ac:dyDescent="0.25">
      <c r="E629" s="131">
        <v>45919</v>
      </c>
    </row>
    <row r="630" spans="5:5" hidden="1" x14ac:dyDescent="0.25">
      <c r="E630" s="131">
        <v>45920</v>
      </c>
    </row>
    <row r="631" spans="5:5" hidden="1" x14ac:dyDescent="0.25">
      <c r="E631" s="131">
        <v>45921</v>
      </c>
    </row>
    <row r="632" spans="5:5" hidden="1" x14ac:dyDescent="0.25">
      <c r="E632" s="131">
        <v>45922</v>
      </c>
    </row>
    <row r="633" spans="5:5" hidden="1" x14ac:dyDescent="0.25">
      <c r="E633" s="131">
        <v>45923</v>
      </c>
    </row>
    <row r="634" spans="5:5" hidden="1" x14ac:dyDescent="0.25">
      <c r="E634" s="131">
        <v>45924</v>
      </c>
    </row>
    <row r="635" spans="5:5" hidden="1" x14ac:dyDescent="0.25">
      <c r="E635" s="131">
        <v>45925</v>
      </c>
    </row>
    <row r="636" spans="5:5" hidden="1" x14ac:dyDescent="0.25">
      <c r="E636" s="131">
        <v>45926</v>
      </c>
    </row>
    <row r="637" spans="5:5" hidden="1" x14ac:dyDescent="0.25">
      <c r="E637" s="131">
        <v>45927</v>
      </c>
    </row>
    <row r="638" spans="5:5" hidden="1" x14ac:dyDescent="0.25">
      <c r="E638" s="131">
        <v>45928</v>
      </c>
    </row>
    <row r="639" spans="5:5" hidden="1" x14ac:dyDescent="0.25">
      <c r="E639" s="131">
        <v>45929</v>
      </c>
    </row>
    <row r="640" spans="5:5" hidden="1" x14ac:dyDescent="0.25">
      <c r="E640" s="131">
        <v>45930</v>
      </c>
    </row>
    <row r="641" spans="5:5" x14ac:dyDescent="0.25">
      <c r="E641" s="131">
        <v>45931</v>
      </c>
    </row>
    <row r="642" spans="5:5" x14ac:dyDescent="0.25">
      <c r="E642" s="131">
        <v>45932</v>
      </c>
    </row>
    <row r="643" spans="5:5" x14ac:dyDescent="0.25">
      <c r="E643" s="131">
        <v>45933</v>
      </c>
    </row>
    <row r="644" spans="5:5" x14ac:dyDescent="0.25">
      <c r="E644" s="131">
        <v>45934</v>
      </c>
    </row>
    <row r="645" spans="5:5" x14ac:dyDescent="0.25">
      <c r="E645" s="131">
        <v>45935</v>
      </c>
    </row>
    <row r="646" spans="5:5" x14ac:dyDescent="0.25">
      <c r="E646" s="131">
        <v>45936</v>
      </c>
    </row>
    <row r="647" spans="5:5" x14ac:dyDescent="0.25">
      <c r="E647" s="131">
        <v>45937</v>
      </c>
    </row>
    <row r="648" spans="5:5" x14ac:dyDescent="0.25">
      <c r="E648" s="131">
        <v>45938</v>
      </c>
    </row>
    <row r="649" spans="5:5" x14ac:dyDescent="0.25">
      <c r="E649" s="131">
        <v>45939</v>
      </c>
    </row>
    <row r="650" spans="5:5" x14ac:dyDescent="0.25">
      <c r="E650" s="131">
        <v>45940</v>
      </c>
    </row>
    <row r="651" spans="5:5" x14ac:dyDescent="0.25">
      <c r="E651" s="131">
        <v>45941</v>
      </c>
    </row>
    <row r="652" spans="5:5" x14ac:dyDescent="0.25">
      <c r="E652" s="131">
        <v>45942</v>
      </c>
    </row>
    <row r="653" spans="5:5" x14ac:dyDescent="0.25">
      <c r="E653" s="131">
        <v>45943</v>
      </c>
    </row>
    <row r="654" spans="5:5" x14ac:dyDescent="0.25">
      <c r="E654" s="131">
        <v>45944</v>
      </c>
    </row>
    <row r="655" spans="5:5" x14ac:dyDescent="0.25">
      <c r="E655" s="131">
        <v>45945</v>
      </c>
    </row>
    <row r="656" spans="5:5" x14ac:dyDescent="0.25">
      <c r="E656" s="131">
        <v>45946</v>
      </c>
    </row>
    <row r="657" spans="5:5" x14ac:dyDescent="0.25">
      <c r="E657" s="131">
        <v>45947</v>
      </c>
    </row>
    <row r="658" spans="5:5" x14ac:dyDescent="0.25">
      <c r="E658" s="131">
        <v>45948</v>
      </c>
    </row>
    <row r="659" spans="5:5" x14ac:dyDescent="0.25">
      <c r="E659" s="131">
        <v>45949</v>
      </c>
    </row>
    <row r="660" spans="5:5" x14ac:dyDescent="0.25">
      <c r="E660" s="131">
        <v>45950</v>
      </c>
    </row>
    <row r="661" spans="5:5" x14ac:dyDescent="0.25">
      <c r="E661" s="131">
        <v>45951</v>
      </c>
    </row>
    <row r="662" spans="5:5" x14ac:dyDescent="0.25">
      <c r="E662" s="131">
        <v>45952</v>
      </c>
    </row>
    <row r="663" spans="5:5" x14ac:dyDescent="0.25">
      <c r="E663" s="131">
        <v>45953</v>
      </c>
    </row>
    <row r="664" spans="5:5" x14ac:dyDescent="0.25">
      <c r="E664" s="131">
        <v>45954</v>
      </c>
    </row>
    <row r="665" spans="5:5" x14ac:dyDescent="0.25">
      <c r="E665" s="131">
        <v>45955</v>
      </c>
    </row>
    <row r="666" spans="5:5" x14ac:dyDescent="0.25">
      <c r="E666" s="131">
        <v>45956</v>
      </c>
    </row>
    <row r="667" spans="5:5" x14ac:dyDescent="0.25">
      <c r="E667" s="131">
        <v>45957</v>
      </c>
    </row>
    <row r="668" spans="5:5" x14ac:dyDescent="0.25">
      <c r="E668" s="131">
        <v>45958</v>
      </c>
    </row>
    <row r="669" spans="5:5" x14ac:dyDescent="0.25">
      <c r="E669" s="131">
        <v>45959</v>
      </c>
    </row>
    <row r="670" spans="5:5" x14ac:dyDescent="0.25">
      <c r="E670" s="131">
        <v>45960</v>
      </c>
    </row>
    <row r="671" spans="5:5" x14ac:dyDescent="0.25">
      <c r="E671" s="131">
        <v>45961</v>
      </c>
    </row>
    <row r="672" spans="5:5" hidden="1" x14ac:dyDescent="0.25">
      <c r="E672" s="131">
        <v>45962</v>
      </c>
    </row>
    <row r="673" spans="5:5" hidden="1" x14ac:dyDescent="0.25">
      <c r="E673" s="131">
        <v>45963</v>
      </c>
    </row>
    <row r="674" spans="5:5" hidden="1" x14ac:dyDescent="0.25">
      <c r="E674" s="131">
        <v>45964</v>
      </c>
    </row>
    <row r="675" spans="5:5" hidden="1" x14ac:dyDescent="0.25">
      <c r="E675" s="131">
        <v>45965</v>
      </c>
    </row>
    <row r="676" spans="5:5" hidden="1" x14ac:dyDescent="0.25">
      <c r="E676" s="131">
        <v>45966</v>
      </c>
    </row>
    <row r="677" spans="5:5" hidden="1" x14ac:dyDescent="0.25">
      <c r="E677" s="131">
        <v>45967</v>
      </c>
    </row>
    <row r="678" spans="5:5" hidden="1" x14ac:dyDescent="0.25">
      <c r="E678" s="131">
        <v>45968</v>
      </c>
    </row>
    <row r="679" spans="5:5" hidden="1" x14ac:dyDescent="0.25">
      <c r="E679" s="131">
        <v>45969</v>
      </c>
    </row>
    <row r="680" spans="5:5" hidden="1" x14ac:dyDescent="0.25">
      <c r="E680" s="131">
        <v>45970</v>
      </c>
    </row>
    <row r="681" spans="5:5" hidden="1" x14ac:dyDescent="0.25">
      <c r="E681" s="131">
        <v>45971</v>
      </c>
    </row>
    <row r="682" spans="5:5" hidden="1" x14ac:dyDescent="0.25">
      <c r="E682" s="131">
        <v>45972</v>
      </c>
    </row>
    <row r="683" spans="5:5" hidden="1" x14ac:dyDescent="0.25">
      <c r="E683" s="131">
        <v>45973</v>
      </c>
    </row>
    <row r="684" spans="5:5" hidden="1" x14ac:dyDescent="0.25">
      <c r="E684" s="131">
        <v>45974</v>
      </c>
    </row>
    <row r="685" spans="5:5" hidden="1" x14ac:dyDescent="0.25">
      <c r="E685" s="131">
        <v>45975</v>
      </c>
    </row>
    <row r="686" spans="5:5" hidden="1" x14ac:dyDescent="0.25">
      <c r="E686" s="131">
        <v>45976</v>
      </c>
    </row>
    <row r="687" spans="5:5" hidden="1" x14ac:dyDescent="0.25">
      <c r="E687" s="131">
        <v>45977</v>
      </c>
    </row>
    <row r="688" spans="5:5" hidden="1" x14ac:dyDescent="0.25">
      <c r="E688" s="131">
        <v>45978</v>
      </c>
    </row>
    <row r="689" spans="5:5" hidden="1" x14ac:dyDescent="0.25">
      <c r="E689" s="131">
        <v>45979</v>
      </c>
    </row>
    <row r="690" spans="5:5" hidden="1" x14ac:dyDescent="0.25">
      <c r="E690" s="131">
        <v>45980</v>
      </c>
    </row>
    <row r="691" spans="5:5" hidden="1" x14ac:dyDescent="0.25">
      <c r="E691" s="131">
        <v>45981</v>
      </c>
    </row>
    <row r="692" spans="5:5" hidden="1" x14ac:dyDescent="0.25">
      <c r="E692" s="131">
        <v>45982</v>
      </c>
    </row>
    <row r="693" spans="5:5" hidden="1" x14ac:dyDescent="0.25">
      <c r="E693" s="131">
        <v>45983</v>
      </c>
    </row>
    <row r="694" spans="5:5" hidden="1" x14ac:dyDescent="0.25">
      <c r="E694" s="131">
        <v>45984</v>
      </c>
    </row>
    <row r="695" spans="5:5" hidden="1" x14ac:dyDescent="0.25">
      <c r="E695" s="131">
        <v>45985</v>
      </c>
    </row>
    <row r="696" spans="5:5" hidden="1" x14ac:dyDescent="0.25">
      <c r="E696" s="131">
        <v>45986</v>
      </c>
    </row>
    <row r="697" spans="5:5" hidden="1" x14ac:dyDescent="0.25">
      <c r="E697" s="131">
        <v>45987</v>
      </c>
    </row>
    <row r="698" spans="5:5" hidden="1" x14ac:dyDescent="0.25">
      <c r="E698" s="131">
        <v>45988</v>
      </c>
    </row>
    <row r="699" spans="5:5" hidden="1" x14ac:dyDescent="0.25">
      <c r="E699" s="131">
        <v>45989</v>
      </c>
    </row>
    <row r="700" spans="5:5" hidden="1" x14ac:dyDescent="0.25">
      <c r="E700" s="131">
        <v>45990</v>
      </c>
    </row>
    <row r="701" spans="5:5" hidden="1" x14ac:dyDescent="0.25">
      <c r="E701" s="131">
        <v>45991</v>
      </c>
    </row>
    <row r="702" spans="5:5" hidden="1" x14ac:dyDescent="0.25">
      <c r="E702" s="131">
        <v>45992</v>
      </c>
    </row>
    <row r="703" spans="5:5" hidden="1" x14ac:dyDescent="0.25">
      <c r="E703" s="131">
        <v>45993</v>
      </c>
    </row>
    <row r="704" spans="5:5" hidden="1" x14ac:dyDescent="0.25">
      <c r="E704" s="131">
        <v>45994</v>
      </c>
    </row>
    <row r="705" spans="5:5" hidden="1" x14ac:dyDescent="0.25">
      <c r="E705" s="131">
        <v>45995</v>
      </c>
    </row>
    <row r="706" spans="5:5" hidden="1" x14ac:dyDescent="0.25">
      <c r="E706" s="131">
        <v>45996</v>
      </c>
    </row>
    <row r="707" spans="5:5" hidden="1" x14ac:dyDescent="0.25">
      <c r="E707" s="131">
        <v>45997</v>
      </c>
    </row>
    <row r="708" spans="5:5" hidden="1" x14ac:dyDescent="0.25">
      <c r="E708" s="131">
        <v>45998</v>
      </c>
    </row>
    <row r="709" spans="5:5" hidden="1" x14ac:dyDescent="0.25">
      <c r="E709" s="131">
        <v>45999</v>
      </c>
    </row>
    <row r="710" spans="5:5" hidden="1" x14ac:dyDescent="0.25">
      <c r="E710" s="131">
        <v>46000</v>
      </c>
    </row>
    <row r="711" spans="5:5" hidden="1" x14ac:dyDescent="0.25">
      <c r="E711" s="131">
        <v>46001</v>
      </c>
    </row>
    <row r="712" spans="5:5" hidden="1" x14ac:dyDescent="0.25">
      <c r="E712" s="131">
        <v>46002</v>
      </c>
    </row>
    <row r="713" spans="5:5" hidden="1" x14ac:dyDescent="0.25">
      <c r="E713" s="131">
        <v>46003</v>
      </c>
    </row>
    <row r="714" spans="5:5" hidden="1" x14ac:dyDescent="0.25">
      <c r="E714" s="131">
        <v>46004</v>
      </c>
    </row>
    <row r="715" spans="5:5" hidden="1" x14ac:dyDescent="0.25">
      <c r="E715" s="131">
        <v>46005</v>
      </c>
    </row>
    <row r="716" spans="5:5" hidden="1" x14ac:dyDescent="0.25">
      <c r="E716" s="131">
        <v>46006</v>
      </c>
    </row>
    <row r="717" spans="5:5" hidden="1" x14ac:dyDescent="0.25">
      <c r="E717" s="131">
        <v>46007</v>
      </c>
    </row>
    <row r="718" spans="5:5" hidden="1" x14ac:dyDescent="0.25">
      <c r="E718" s="131">
        <v>46008</v>
      </c>
    </row>
    <row r="719" spans="5:5" hidden="1" x14ac:dyDescent="0.25">
      <c r="E719" s="131">
        <v>46009</v>
      </c>
    </row>
    <row r="720" spans="5:5" hidden="1" x14ac:dyDescent="0.25">
      <c r="E720" s="131">
        <v>46010</v>
      </c>
    </row>
    <row r="721" spans="5:5" hidden="1" x14ac:dyDescent="0.25">
      <c r="E721" s="131">
        <v>46011</v>
      </c>
    </row>
    <row r="722" spans="5:5" hidden="1" x14ac:dyDescent="0.25">
      <c r="E722" s="131">
        <v>46012</v>
      </c>
    </row>
    <row r="723" spans="5:5" hidden="1" x14ac:dyDescent="0.25">
      <c r="E723" s="131">
        <v>46013</v>
      </c>
    </row>
    <row r="724" spans="5:5" hidden="1" x14ac:dyDescent="0.25">
      <c r="E724" s="131">
        <v>46014</v>
      </c>
    </row>
    <row r="725" spans="5:5" hidden="1" x14ac:dyDescent="0.25">
      <c r="E725" s="131">
        <v>46015</v>
      </c>
    </row>
    <row r="726" spans="5:5" hidden="1" x14ac:dyDescent="0.25">
      <c r="E726" s="131">
        <v>46016</v>
      </c>
    </row>
    <row r="727" spans="5:5" hidden="1" x14ac:dyDescent="0.25">
      <c r="E727" s="131">
        <v>46017</v>
      </c>
    </row>
    <row r="728" spans="5:5" hidden="1" x14ac:dyDescent="0.25">
      <c r="E728" s="131">
        <v>46018</v>
      </c>
    </row>
    <row r="729" spans="5:5" hidden="1" x14ac:dyDescent="0.25">
      <c r="E729" s="131">
        <v>46019</v>
      </c>
    </row>
    <row r="730" spans="5:5" hidden="1" x14ac:dyDescent="0.25">
      <c r="E730" s="131">
        <v>46020</v>
      </c>
    </row>
    <row r="731" spans="5:5" hidden="1" x14ac:dyDescent="0.25">
      <c r="E731" s="131">
        <v>46021</v>
      </c>
    </row>
    <row r="732" spans="5:5" hidden="1" x14ac:dyDescent="0.25">
      <c r="E732" s="131">
        <v>46022</v>
      </c>
    </row>
    <row r="733" spans="5:5" hidden="1" x14ac:dyDescent="0.25">
      <c r="E733" s="131">
        <v>46023</v>
      </c>
    </row>
    <row r="734" spans="5:5" hidden="1" x14ac:dyDescent="0.25">
      <c r="E734" s="131">
        <v>46024</v>
      </c>
    </row>
    <row r="735" spans="5:5" hidden="1" x14ac:dyDescent="0.25">
      <c r="E735" s="131">
        <v>46025</v>
      </c>
    </row>
    <row r="736" spans="5:5" hidden="1" x14ac:dyDescent="0.25">
      <c r="E736" s="131">
        <v>46026</v>
      </c>
    </row>
    <row r="737" spans="5:5" hidden="1" x14ac:dyDescent="0.25">
      <c r="E737" s="131">
        <v>46027</v>
      </c>
    </row>
    <row r="738" spans="5:5" hidden="1" x14ac:dyDescent="0.25">
      <c r="E738" s="131">
        <v>46028</v>
      </c>
    </row>
    <row r="739" spans="5:5" hidden="1" x14ac:dyDescent="0.25">
      <c r="E739" s="131">
        <v>46029</v>
      </c>
    </row>
    <row r="740" spans="5:5" hidden="1" x14ac:dyDescent="0.25">
      <c r="E740" s="131">
        <v>46030</v>
      </c>
    </row>
    <row r="741" spans="5:5" hidden="1" x14ac:dyDescent="0.25">
      <c r="E741" s="131">
        <v>46031</v>
      </c>
    </row>
    <row r="742" spans="5:5" hidden="1" x14ac:dyDescent="0.25">
      <c r="E742" s="131">
        <v>46032</v>
      </c>
    </row>
    <row r="743" spans="5:5" hidden="1" x14ac:dyDescent="0.25">
      <c r="E743" s="131">
        <v>46033</v>
      </c>
    </row>
    <row r="744" spans="5:5" hidden="1" x14ac:dyDescent="0.25">
      <c r="E744" s="131">
        <v>46034</v>
      </c>
    </row>
    <row r="745" spans="5:5" hidden="1" x14ac:dyDescent="0.25">
      <c r="E745" s="131">
        <v>46035</v>
      </c>
    </row>
    <row r="746" spans="5:5" hidden="1" x14ac:dyDescent="0.25">
      <c r="E746" s="131">
        <v>46036</v>
      </c>
    </row>
    <row r="747" spans="5:5" hidden="1" x14ac:dyDescent="0.25">
      <c r="E747" s="131">
        <v>46037</v>
      </c>
    </row>
    <row r="748" spans="5:5" hidden="1" x14ac:dyDescent="0.25">
      <c r="E748" s="131">
        <v>46038</v>
      </c>
    </row>
    <row r="749" spans="5:5" hidden="1" x14ac:dyDescent="0.25">
      <c r="E749" s="131">
        <v>46039</v>
      </c>
    </row>
    <row r="750" spans="5:5" hidden="1" x14ac:dyDescent="0.25">
      <c r="E750" s="131">
        <v>46040</v>
      </c>
    </row>
    <row r="751" spans="5:5" hidden="1" x14ac:dyDescent="0.25">
      <c r="E751" s="131">
        <v>46041</v>
      </c>
    </row>
    <row r="752" spans="5:5" hidden="1" x14ac:dyDescent="0.25">
      <c r="E752" s="131">
        <v>46042</v>
      </c>
    </row>
    <row r="753" spans="5:5" hidden="1" x14ac:dyDescent="0.25">
      <c r="E753" s="131">
        <v>46043</v>
      </c>
    </row>
    <row r="754" spans="5:5" hidden="1" x14ac:dyDescent="0.25">
      <c r="E754" s="131">
        <v>46044</v>
      </c>
    </row>
    <row r="755" spans="5:5" hidden="1" x14ac:dyDescent="0.25">
      <c r="E755" s="131">
        <v>46045</v>
      </c>
    </row>
    <row r="756" spans="5:5" hidden="1" x14ac:dyDescent="0.25">
      <c r="E756" s="131">
        <v>46046</v>
      </c>
    </row>
    <row r="757" spans="5:5" hidden="1" x14ac:dyDescent="0.25">
      <c r="E757" s="131">
        <v>46047</v>
      </c>
    </row>
    <row r="758" spans="5:5" hidden="1" x14ac:dyDescent="0.25">
      <c r="E758" s="131">
        <v>46048</v>
      </c>
    </row>
    <row r="759" spans="5:5" hidden="1" x14ac:dyDescent="0.25">
      <c r="E759" s="131">
        <v>46049</v>
      </c>
    </row>
    <row r="760" spans="5:5" hidden="1" x14ac:dyDescent="0.25">
      <c r="E760" s="131">
        <v>46050</v>
      </c>
    </row>
    <row r="761" spans="5:5" hidden="1" x14ac:dyDescent="0.25">
      <c r="E761" s="131">
        <v>46051</v>
      </c>
    </row>
    <row r="762" spans="5:5" hidden="1" x14ac:dyDescent="0.25">
      <c r="E762" s="131">
        <v>46052</v>
      </c>
    </row>
    <row r="763" spans="5:5" hidden="1" x14ac:dyDescent="0.25">
      <c r="E763" s="131">
        <v>46053</v>
      </c>
    </row>
    <row r="764" spans="5:5" hidden="1" x14ac:dyDescent="0.25">
      <c r="E764" s="131">
        <v>46054</v>
      </c>
    </row>
    <row r="765" spans="5:5" hidden="1" x14ac:dyDescent="0.25">
      <c r="E765" s="131">
        <v>46055</v>
      </c>
    </row>
    <row r="766" spans="5:5" hidden="1" x14ac:dyDescent="0.25">
      <c r="E766" s="131">
        <v>46056</v>
      </c>
    </row>
    <row r="767" spans="5:5" hidden="1" x14ac:dyDescent="0.25">
      <c r="E767" s="131">
        <v>46057</v>
      </c>
    </row>
    <row r="768" spans="5:5" hidden="1" x14ac:dyDescent="0.25">
      <c r="E768" s="131">
        <v>46058</v>
      </c>
    </row>
    <row r="769" spans="5:5" hidden="1" x14ac:dyDescent="0.25">
      <c r="E769" s="131">
        <v>46059</v>
      </c>
    </row>
    <row r="770" spans="5:5" hidden="1" x14ac:dyDescent="0.25">
      <c r="E770" s="131">
        <v>46060</v>
      </c>
    </row>
    <row r="771" spans="5:5" hidden="1" x14ac:dyDescent="0.25">
      <c r="E771" s="131">
        <v>46061</v>
      </c>
    </row>
    <row r="772" spans="5:5" hidden="1" x14ac:dyDescent="0.25">
      <c r="E772" s="131">
        <v>46062</v>
      </c>
    </row>
    <row r="773" spans="5:5" hidden="1" x14ac:dyDescent="0.25">
      <c r="E773" s="131">
        <v>46063</v>
      </c>
    </row>
    <row r="774" spans="5:5" hidden="1" x14ac:dyDescent="0.25">
      <c r="E774" s="131">
        <v>46064</v>
      </c>
    </row>
    <row r="775" spans="5:5" hidden="1" x14ac:dyDescent="0.25">
      <c r="E775" s="131">
        <v>46065</v>
      </c>
    </row>
    <row r="776" spans="5:5" hidden="1" x14ac:dyDescent="0.25">
      <c r="E776" s="131">
        <v>46066</v>
      </c>
    </row>
    <row r="777" spans="5:5" hidden="1" x14ac:dyDescent="0.25">
      <c r="E777" s="131">
        <v>46067</v>
      </c>
    </row>
    <row r="778" spans="5:5" hidden="1" x14ac:dyDescent="0.25">
      <c r="E778" s="131">
        <v>46068</v>
      </c>
    </row>
    <row r="779" spans="5:5" hidden="1" x14ac:dyDescent="0.25">
      <c r="E779" s="131">
        <v>46069</v>
      </c>
    </row>
    <row r="780" spans="5:5" hidden="1" x14ac:dyDescent="0.25">
      <c r="E780" s="131">
        <v>46070</v>
      </c>
    </row>
    <row r="781" spans="5:5" hidden="1" x14ac:dyDescent="0.25">
      <c r="E781" s="131">
        <v>46071</v>
      </c>
    </row>
    <row r="782" spans="5:5" hidden="1" x14ac:dyDescent="0.25">
      <c r="E782" s="131">
        <v>46072</v>
      </c>
    </row>
    <row r="783" spans="5:5" hidden="1" x14ac:dyDescent="0.25">
      <c r="E783" s="131">
        <v>46073</v>
      </c>
    </row>
    <row r="784" spans="5:5" hidden="1" x14ac:dyDescent="0.25">
      <c r="E784" s="131">
        <v>46074</v>
      </c>
    </row>
    <row r="785" spans="5:5" hidden="1" x14ac:dyDescent="0.25">
      <c r="E785" s="131">
        <v>46075</v>
      </c>
    </row>
    <row r="786" spans="5:5" hidden="1" x14ac:dyDescent="0.25">
      <c r="E786" s="131">
        <v>46076</v>
      </c>
    </row>
    <row r="787" spans="5:5" hidden="1" x14ac:dyDescent="0.25">
      <c r="E787" s="131">
        <v>46077</v>
      </c>
    </row>
    <row r="788" spans="5:5" hidden="1" x14ac:dyDescent="0.25">
      <c r="E788" s="131">
        <v>46078</v>
      </c>
    </row>
    <row r="789" spans="5:5" hidden="1" x14ac:dyDescent="0.25">
      <c r="E789" s="131">
        <v>46079</v>
      </c>
    </row>
    <row r="790" spans="5:5" hidden="1" x14ac:dyDescent="0.25">
      <c r="E790" s="131">
        <v>46080</v>
      </c>
    </row>
    <row r="791" spans="5:5" hidden="1" x14ac:dyDescent="0.25">
      <c r="E791" s="131">
        <v>46081</v>
      </c>
    </row>
    <row r="792" spans="5:5" hidden="1" x14ac:dyDescent="0.25">
      <c r="E792" s="131">
        <v>46082</v>
      </c>
    </row>
    <row r="793" spans="5:5" hidden="1" x14ac:dyDescent="0.25">
      <c r="E793" s="131">
        <v>46083</v>
      </c>
    </row>
    <row r="794" spans="5:5" hidden="1" x14ac:dyDescent="0.25">
      <c r="E794" s="131">
        <v>46084</v>
      </c>
    </row>
    <row r="795" spans="5:5" hidden="1" x14ac:dyDescent="0.25">
      <c r="E795" s="131">
        <v>46085</v>
      </c>
    </row>
    <row r="796" spans="5:5" hidden="1" x14ac:dyDescent="0.25">
      <c r="E796" s="131">
        <v>46086</v>
      </c>
    </row>
    <row r="797" spans="5:5" hidden="1" x14ac:dyDescent="0.25">
      <c r="E797" s="131">
        <v>46087</v>
      </c>
    </row>
    <row r="798" spans="5:5" hidden="1" x14ac:dyDescent="0.25">
      <c r="E798" s="131">
        <v>46088</v>
      </c>
    </row>
    <row r="799" spans="5:5" hidden="1" x14ac:dyDescent="0.25">
      <c r="E799" s="131">
        <v>46089</v>
      </c>
    </row>
    <row r="800" spans="5:5" hidden="1" x14ac:dyDescent="0.25">
      <c r="E800" s="131">
        <v>46090</v>
      </c>
    </row>
    <row r="801" spans="5:5" hidden="1" x14ac:dyDescent="0.25">
      <c r="E801" s="131">
        <v>46091</v>
      </c>
    </row>
    <row r="802" spans="5:5" hidden="1" x14ac:dyDescent="0.25">
      <c r="E802" s="131">
        <v>46092</v>
      </c>
    </row>
    <row r="803" spans="5:5" hidden="1" x14ac:dyDescent="0.25">
      <c r="E803" s="131">
        <v>46093</v>
      </c>
    </row>
    <row r="804" spans="5:5" hidden="1" x14ac:dyDescent="0.25">
      <c r="E804" s="131">
        <v>46094</v>
      </c>
    </row>
    <row r="805" spans="5:5" hidden="1" x14ac:dyDescent="0.25">
      <c r="E805" s="131">
        <v>46095</v>
      </c>
    </row>
    <row r="806" spans="5:5" hidden="1" x14ac:dyDescent="0.25">
      <c r="E806" s="131">
        <v>46096</v>
      </c>
    </row>
    <row r="807" spans="5:5" hidden="1" x14ac:dyDescent="0.25">
      <c r="E807" s="131">
        <v>46097</v>
      </c>
    </row>
    <row r="808" spans="5:5" hidden="1" x14ac:dyDescent="0.25">
      <c r="E808" s="131">
        <v>46098</v>
      </c>
    </row>
    <row r="809" spans="5:5" hidden="1" x14ac:dyDescent="0.25">
      <c r="E809" s="131">
        <v>46099</v>
      </c>
    </row>
    <row r="810" spans="5:5" hidden="1" x14ac:dyDescent="0.25">
      <c r="E810" s="131">
        <v>46100</v>
      </c>
    </row>
    <row r="811" spans="5:5" hidden="1" x14ac:dyDescent="0.25">
      <c r="E811" s="131">
        <v>46101</v>
      </c>
    </row>
    <row r="812" spans="5:5" hidden="1" x14ac:dyDescent="0.25">
      <c r="E812" s="131">
        <v>46102</v>
      </c>
    </row>
    <row r="813" spans="5:5" hidden="1" x14ac:dyDescent="0.25">
      <c r="E813" s="131">
        <v>46103</v>
      </c>
    </row>
    <row r="814" spans="5:5" hidden="1" x14ac:dyDescent="0.25">
      <c r="E814" s="131">
        <v>46104</v>
      </c>
    </row>
    <row r="815" spans="5:5" hidden="1" x14ac:dyDescent="0.25">
      <c r="E815" s="131">
        <v>46105</v>
      </c>
    </row>
    <row r="816" spans="5:5" hidden="1" x14ac:dyDescent="0.25">
      <c r="E816" s="131">
        <v>46106</v>
      </c>
    </row>
    <row r="817" spans="5:5" hidden="1" x14ac:dyDescent="0.25">
      <c r="E817" s="131">
        <v>46107</v>
      </c>
    </row>
    <row r="818" spans="5:5" hidden="1" x14ac:dyDescent="0.25">
      <c r="E818" s="131">
        <v>46108</v>
      </c>
    </row>
    <row r="819" spans="5:5" hidden="1" x14ac:dyDescent="0.25">
      <c r="E819" s="131">
        <v>46109</v>
      </c>
    </row>
    <row r="820" spans="5:5" hidden="1" x14ac:dyDescent="0.25">
      <c r="E820" s="131">
        <v>46110</v>
      </c>
    </row>
    <row r="821" spans="5:5" hidden="1" x14ac:dyDescent="0.25">
      <c r="E821" s="131">
        <v>46111</v>
      </c>
    </row>
    <row r="822" spans="5:5" hidden="1" x14ac:dyDescent="0.25">
      <c r="E822" s="131">
        <v>46112</v>
      </c>
    </row>
    <row r="823" spans="5:5" hidden="1" x14ac:dyDescent="0.25">
      <c r="E823" s="131">
        <v>46113</v>
      </c>
    </row>
    <row r="824" spans="5:5" hidden="1" x14ac:dyDescent="0.25">
      <c r="E824" s="131">
        <v>46114</v>
      </c>
    </row>
    <row r="825" spans="5:5" hidden="1" x14ac:dyDescent="0.25">
      <c r="E825" s="131">
        <v>46115</v>
      </c>
    </row>
    <row r="826" spans="5:5" hidden="1" x14ac:dyDescent="0.25">
      <c r="E826" s="131">
        <v>46116</v>
      </c>
    </row>
    <row r="827" spans="5:5" hidden="1" x14ac:dyDescent="0.25">
      <c r="E827" s="131">
        <v>46117</v>
      </c>
    </row>
    <row r="828" spans="5:5" hidden="1" x14ac:dyDescent="0.25">
      <c r="E828" s="131">
        <v>46118</v>
      </c>
    </row>
    <row r="829" spans="5:5" hidden="1" x14ac:dyDescent="0.25">
      <c r="E829" s="131">
        <v>46119</v>
      </c>
    </row>
    <row r="830" spans="5:5" hidden="1" x14ac:dyDescent="0.25">
      <c r="E830" s="131">
        <v>46120</v>
      </c>
    </row>
    <row r="831" spans="5:5" hidden="1" x14ac:dyDescent="0.25">
      <c r="E831" s="131">
        <v>46121</v>
      </c>
    </row>
    <row r="832" spans="5:5" hidden="1" x14ac:dyDescent="0.25">
      <c r="E832" s="131">
        <v>46122</v>
      </c>
    </row>
    <row r="833" spans="5:5" hidden="1" x14ac:dyDescent="0.25">
      <c r="E833" s="131">
        <v>46123</v>
      </c>
    </row>
    <row r="834" spans="5:5" hidden="1" x14ac:dyDescent="0.25">
      <c r="E834" s="131">
        <v>46124</v>
      </c>
    </row>
    <row r="835" spans="5:5" hidden="1" x14ac:dyDescent="0.25">
      <c r="E835" s="131">
        <v>46125</v>
      </c>
    </row>
    <row r="836" spans="5:5" hidden="1" x14ac:dyDescent="0.25">
      <c r="E836" s="131">
        <v>46126</v>
      </c>
    </row>
    <row r="837" spans="5:5" hidden="1" x14ac:dyDescent="0.25">
      <c r="E837" s="131">
        <v>46127</v>
      </c>
    </row>
    <row r="838" spans="5:5" hidden="1" x14ac:dyDescent="0.25">
      <c r="E838" s="131">
        <v>46128</v>
      </c>
    </row>
    <row r="839" spans="5:5" hidden="1" x14ac:dyDescent="0.25">
      <c r="E839" s="131">
        <v>46129</v>
      </c>
    </row>
    <row r="840" spans="5:5" hidden="1" x14ac:dyDescent="0.25">
      <c r="E840" s="131">
        <v>46130</v>
      </c>
    </row>
    <row r="841" spans="5:5" hidden="1" x14ac:dyDescent="0.25">
      <c r="E841" s="131">
        <v>46131</v>
      </c>
    </row>
    <row r="842" spans="5:5" hidden="1" x14ac:dyDescent="0.25">
      <c r="E842" s="131">
        <v>46132</v>
      </c>
    </row>
    <row r="843" spans="5:5" hidden="1" x14ac:dyDescent="0.25">
      <c r="E843" s="131">
        <v>46133</v>
      </c>
    </row>
    <row r="844" spans="5:5" hidden="1" x14ac:dyDescent="0.25">
      <c r="E844" s="131">
        <v>46134</v>
      </c>
    </row>
    <row r="845" spans="5:5" hidden="1" x14ac:dyDescent="0.25">
      <c r="E845" s="131">
        <v>46135</v>
      </c>
    </row>
    <row r="846" spans="5:5" hidden="1" x14ac:dyDescent="0.25">
      <c r="E846" s="131">
        <v>46136</v>
      </c>
    </row>
    <row r="847" spans="5:5" hidden="1" x14ac:dyDescent="0.25">
      <c r="E847" s="131">
        <v>46137</v>
      </c>
    </row>
    <row r="848" spans="5:5" hidden="1" x14ac:dyDescent="0.25">
      <c r="E848" s="131">
        <v>46138</v>
      </c>
    </row>
    <row r="849" spans="5:5" hidden="1" x14ac:dyDescent="0.25">
      <c r="E849" s="131">
        <v>46139</v>
      </c>
    </row>
    <row r="850" spans="5:5" hidden="1" x14ac:dyDescent="0.25">
      <c r="E850" s="131">
        <v>46140</v>
      </c>
    </row>
    <row r="851" spans="5:5" hidden="1" x14ac:dyDescent="0.25">
      <c r="E851" s="131">
        <v>46141</v>
      </c>
    </row>
    <row r="852" spans="5:5" hidden="1" x14ac:dyDescent="0.25">
      <c r="E852" s="131">
        <v>46142</v>
      </c>
    </row>
    <row r="853" spans="5:5" hidden="1" x14ac:dyDescent="0.25">
      <c r="E853" s="131">
        <v>46143</v>
      </c>
    </row>
    <row r="854" spans="5:5" hidden="1" x14ac:dyDescent="0.25">
      <c r="E854" s="131">
        <v>46144</v>
      </c>
    </row>
    <row r="855" spans="5:5" hidden="1" x14ac:dyDescent="0.25">
      <c r="E855" s="131">
        <v>46145</v>
      </c>
    </row>
    <row r="856" spans="5:5" hidden="1" x14ac:dyDescent="0.25">
      <c r="E856" s="131">
        <v>46146</v>
      </c>
    </row>
    <row r="857" spans="5:5" hidden="1" x14ac:dyDescent="0.25">
      <c r="E857" s="131">
        <v>46147</v>
      </c>
    </row>
    <row r="858" spans="5:5" hidden="1" x14ac:dyDescent="0.25">
      <c r="E858" s="131">
        <v>46148</v>
      </c>
    </row>
    <row r="859" spans="5:5" hidden="1" x14ac:dyDescent="0.25">
      <c r="E859" s="131">
        <v>46149</v>
      </c>
    </row>
    <row r="860" spans="5:5" hidden="1" x14ac:dyDescent="0.25">
      <c r="E860" s="131">
        <v>46150</v>
      </c>
    </row>
    <row r="861" spans="5:5" hidden="1" x14ac:dyDescent="0.25">
      <c r="E861" s="131">
        <v>46151</v>
      </c>
    </row>
    <row r="862" spans="5:5" hidden="1" x14ac:dyDescent="0.25">
      <c r="E862" s="131">
        <v>46152</v>
      </c>
    </row>
    <row r="863" spans="5:5" hidden="1" x14ac:dyDescent="0.25">
      <c r="E863" s="131">
        <v>46153</v>
      </c>
    </row>
    <row r="864" spans="5:5" hidden="1" x14ac:dyDescent="0.25">
      <c r="E864" s="131">
        <v>46154</v>
      </c>
    </row>
    <row r="865" spans="5:5" hidden="1" x14ac:dyDescent="0.25">
      <c r="E865" s="131">
        <v>46155</v>
      </c>
    </row>
    <row r="866" spans="5:5" hidden="1" x14ac:dyDescent="0.25">
      <c r="E866" s="131">
        <v>46156</v>
      </c>
    </row>
    <row r="867" spans="5:5" hidden="1" x14ac:dyDescent="0.25">
      <c r="E867" s="131">
        <v>46157</v>
      </c>
    </row>
    <row r="868" spans="5:5" hidden="1" x14ac:dyDescent="0.25">
      <c r="E868" s="131">
        <v>46158</v>
      </c>
    </row>
    <row r="869" spans="5:5" hidden="1" x14ac:dyDescent="0.25">
      <c r="E869" s="131">
        <v>46159</v>
      </c>
    </row>
    <row r="870" spans="5:5" hidden="1" x14ac:dyDescent="0.25">
      <c r="E870" s="131">
        <v>46160</v>
      </c>
    </row>
    <row r="871" spans="5:5" hidden="1" x14ac:dyDescent="0.25">
      <c r="E871" s="131">
        <v>46161</v>
      </c>
    </row>
    <row r="872" spans="5:5" hidden="1" x14ac:dyDescent="0.25">
      <c r="E872" s="131">
        <v>46162</v>
      </c>
    </row>
    <row r="873" spans="5:5" hidden="1" x14ac:dyDescent="0.25">
      <c r="E873" s="131">
        <v>46163</v>
      </c>
    </row>
    <row r="874" spans="5:5" hidden="1" x14ac:dyDescent="0.25">
      <c r="E874" s="131">
        <v>46164</v>
      </c>
    </row>
    <row r="875" spans="5:5" hidden="1" x14ac:dyDescent="0.25">
      <c r="E875" s="131">
        <v>46165</v>
      </c>
    </row>
    <row r="876" spans="5:5" hidden="1" x14ac:dyDescent="0.25">
      <c r="E876" s="131">
        <v>46166</v>
      </c>
    </row>
    <row r="877" spans="5:5" hidden="1" x14ac:dyDescent="0.25">
      <c r="E877" s="131">
        <v>46167</v>
      </c>
    </row>
    <row r="878" spans="5:5" hidden="1" x14ac:dyDescent="0.25">
      <c r="E878" s="131">
        <v>46168</v>
      </c>
    </row>
    <row r="879" spans="5:5" hidden="1" x14ac:dyDescent="0.25">
      <c r="E879" s="131">
        <v>46169</v>
      </c>
    </row>
    <row r="880" spans="5:5" hidden="1" x14ac:dyDescent="0.25">
      <c r="E880" s="131">
        <v>46170</v>
      </c>
    </row>
    <row r="881" spans="5:5" hidden="1" x14ac:dyDescent="0.25">
      <c r="E881" s="131">
        <v>46171</v>
      </c>
    </row>
    <row r="882" spans="5:5" hidden="1" x14ac:dyDescent="0.25">
      <c r="E882" s="131">
        <v>46172</v>
      </c>
    </row>
    <row r="883" spans="5:5" hidden="1" x14ac:dyDescent="0.25">
      <c r="E883" s="131">
        <v>46173</v>
      </c>
    </row>
    <row r="884" spans="5:5" hidden="1" x14ac:dyDescent="0.25">
      <c r="E884" s="131">
        <v>46174</v>
      </c>
    </row>
    <row r="885" spans="5:5" hidden="1" x14ac:dyDescent="0.25">
      <c r="E885" s="131">
        <v>46175</v>
      </c>
    </row>
    <row r="886" spans="5:5" hidden="1" x14ac:dyDescent="0.25">
      <c r="E886" s="131">
        <v>46176</v>
      </c>
    </row>
    <row r="887" spans="5:5" hidden="1" x14ac:dyDescent="0.25">
      <c r="E887" s="131">
        <v>46177</v>
      </c>
    </row>
    <row r="888" spans="5:5" hidden="1" x14ac:dyDescent="0.25">
      <c r="E888" s="131">
        <v>46178</v>
      </c>
    </row>
    <row r="889" spans="5:5" hidden="1" x14ac:dyDescent="0.25">
      <c r="E889" s="131">
        <v>46179</v>
      </c>
    </row>
    <row r="890" spans="5:5" hidden="1" x14ac:dyDescent="0.25">
      <c r="E890" s="131">
        <v>46180</v>
      </c>
    </row>
    <row r="891" spans="5:5" hidden="1" x14ac:dyDescent="0.25">
      <c r="E891" s="131">
        <v>46181</v>
      </c>
    </row>
    <row r="892" spans="5:5" hidden="1" x14ac:dyDescent="0.25">
      <c r="E892" s="131">
        <v>46182</v>
      </c>
    </row>
    <row r="893" spans="5:5" hidden="1" x14ac:dyDescent="0.25">
      <c r="E893" s="131">
        <v>46183</v>
      </c>
    </row>
    <row r="894" spans="5:5" hidden="1" x14ac:dyDescent="0.25">
      <c r="E894" s="131">
        <v>46184</v>
      </c>
    </row>
    <row r="895" spans="5:5" hidden="1" x14ac:dyDescent="0.25">
      <c r="E895" s="131">
        <v>46185</v>
      </c>
    </row>
    <row r="896" spans="5:5" hidden="1" x14ac:dyDescent="0.25">
      <c r="E896" s="131">
        <v>46186</v>
      </c>
    </row>
    <row r="897" spans="5:5" hidden="1" x14ac:dyDescent="0.25">
      <c r="E897" s="131">
        <v>46187</v>
      </c>
    </row>
    <row r="898" spans="5:5" hidden="1" x14ac:dyDescent="0.25">
      <c r="E898" s="131">
        <v>46188</v>
      </c>
    </row>
    <row r="899" spans="5:5" hidden="1" x14ac:dyDescent="0.25">
      <c r="E899" s="131">
        <v>46189</v>
      </c>
    </row>
    <row r="900" spans="5:5" hidden="1" x14ac:dyDescent="0.25">
      <c r="E900" s="131">
        <v>46190</v>
      </c>
    </row>
    <row r="901" spans="5:5" hidden="1" x14ac:dyDescent="0.25">
      <c r="E901" s="131">
        <v>46191</v>
      </c>
    </row>
    <row r="902" spans="5:5" hidden="1" x14ac:dyDescent="0.25">
      <c r="E902" s="131">
        <v>46192</v>
      </c>
    </row>
    <row r="903" spans="5:5" hidden="1" x14ac:dyDescent="0.25">
      <c r="E903" s="131">
        <v>46193</v>
      </c>
    </row>
    <row r="904" spans="5:5" hidden="1" x14ac:dyDescent="0.25">
      <c r="E904" s="131">
        <v>46194</v>
      </c>
    </row>
    <row r="905" spans="5:5" hidden="1" x14ac:dyDescent="0.25">
      <c r="E905" s="131">
        <v>46195</v>
      </c>
    </row>
    <row r="906" spans="5:5" hidden="1" x14ac:dyDescent="0.25">
      <c r="E906" s="131">
        <v>46196</v>
      </c>
    </row>
    <row r="907" spans="5:5" hidden="1" x14ac:dyDescent="0.25">
      <c r="E907" s="131">
        <v>46197</v>
      </c>
    </row>
    <row r="908" spans="5:5" hidden="1" x14ac:dyDescent="0.25">
      <c r="E908" s="131">
        <v>46198</v>
      </c>
    </row>
    <row r="909" spans="5:5" hidden="1" x14ac:dyDescent="0.25">
      <c r="E909" s="131">
        <v>46199</v>
      </c>
    </row>
    <row r="910" spans="5:5" hidden="1" x14ac:dyDescent="0.25">
      <c r="E910" s="131">
        <v>46200</v>
      </c>
    </row>
    <row r="911" spans="5:5" hidden="1" x14ac:dyDescent="0.25">
      <c r="E911" s="131">
        <v>46201</v>
      </c>
    </row>
    <row r="912" spans="5:5" hidden="1" x14ac:dyDescent="0.25">
      <c r="E912" s="131">
        <v>46202</v>
      </c>
    </row>
    <row r="913" spans="5:5" hidden="1" x14ac:dyDescent="0.25">
      <c r="E913" s="131">
        <v>46203</v>
      </c>
    </row>
    <row r="914" spans="5:5" hidden="1" x14ac:dyDescent="0.25">
      <c r="E914" s="131">
        <v>46204</v>
      </c>
    </row>
    <row r="915" spans="5:5" hidden="1" x14ac:dyDescent="0.25">
      <c r="E915" s="131">
        <v>46205</v>
      </c>
    </row>
    <row r="916" spans="5:5" hidden="1" x14ac:dyDescent="0.25">
      <c r="E916" s="131">
        <v>46206</v>
      </c>
    </row>
    <row r="917" spans="5:5" hidden="1" x14ac:dyDescent="0.25">
      <c r="E917" s="131">
        <v>46207</v>
      </c>
    </row>
    <row r="918" spans="5:5" hidden="1" x14ac:dyDescent="0.25">
      <c r="E918" s="131">
        <v>46208</v>
      </c>
    </row>
    <row r="919" spans="5:5" hidden="1" x14ac:dyDescent="0.25">
      <c r="E919" s="131">
        <v>46209</v>
      </c>
    </row>
    <row r="920" spans="5:5" hidden="1" x14ac:dyDescent="0.25">
      <c r="E920" s="131">
        <v>46210</v>
      </c>
    </row>
    <row r="921" spans="5:5" hidden="1" x14ac:dyDescent="0.25">
      <c r="E921" s="131">
        <v>46211</v>
      </c>
    </row>
    <row r="922" spans="5:5" hidden="1" x14ac:dyDescent="0.25">
      <c r="E922" s="131">
        <v>46212</v>
      </c>
    </row>
    <row r="923" spans="5:5" hidden="1" x14ac:dyDescent="0.25">
      <c r="E923" s="131">
        <v>46213</v>
      </c>
    </row>
    <row r="924" spans="5:5" hidden="1" x14ac:dyDescent="0.25">
      <c r="E924" s="131">
        <v>46214</v>
      </c>
    </row>
    <row r="925" spans="5:5" hidden="1" x14ac:dyDescent="0.25">
      <c r="E925" s="131">
        <v>46215</v>
      </c>
    </row>
    <row r="926" spans="5:5" hidden="1" x14ac:dyDescent="0.25">
      <c r="E926" s="131">
        <v>46216</v>
      </c>
    </row>
    <row r="927" spans="5:5" hidden="1" x14ac:dyDescent="0.25">
      <c r="E927" s="131">
        <v>46217</v>
      </c>
    </row>
    <row r="928" spans="5:5" hidden="1" x14ac:dyDescent="0.25">
      <c r="E928" s="131">
        <v>46218</v>
      </c>
    </row>
    <row r="929" spans="5:5" hidden="1" x14ac:dyDescent="0.25">
      <c r="E929" s="131">
        <v>46219</v>
      </c>
    </row>
    <row r="930" spans="5:5" hidden="1" x14ac:dyDescent="0.25">
      <c r="E930" s="131">
        <v>46220</v>
      </c>
    </row>
    <row r="931" spans="5:5" hidden="1" x14ac:dyDescent="0.25">
      <c r="E931" s="131">
        <v>46221</v>
      </c>
    </row>
    <row r="932" spans="5:5" hidden="1" x14ac:dyDescent="0.25">
      <c r="E932" s="131">
        <v>46222</v>
      </c>
    </row>
    <row r="933" spans="5:5" hidden="1" x14ac:dyDescent="0.25">
      <c r="E933" s="131">
        <v>46223</v>
      </c>
    </row>
    <row r="934" spans="5:5" hidden="1" x14ac:dyDescent="0.25">
      <c r="E934" s="131">
        <v>46224</v>
      </c>
    </row>
    <row r="935" spans="5:5" hidden="1" x14ac:dyDescent="0.25">
      <c r="E935" s="131">
        <v>46225</v>
      </c>
    </row>
    <row r="936" spans="5:5" hidden="1" x14ac:dyDescent="0.25">
      <c r="E936" s="131">
        <v>46226</v>
      </c>
    </row>
    <row r="937" spans="5:5" hidden="1" x14ac:dyDescent="0.25">
      <c r="E937" s="131">
        <v>46227</v>
      </c>
    </row>
    <row r="938" spans="5:5" hidden="1" x14ac:dyDescent="0.25">
      <c r="E938" s="131">
        <v>46228</v>
      </c>
    </row>
    <row r="939" spans="5:5" hidden="1" x14ac:dyDescent="0.25">
      <c r="E939" s="131">
        <v>46229</v>
      </c>
    </row>
    <row r="940" spans="5:5" hidden="1" x14ac:dyDescent="0.25">
      <c r="E940" s="131">
        <v>46230</v>
      </c>
    </row>
    <row r="941" spans="5:5" hidden="1" x14ac:dyDescent="0.25">
      <c r="E941" s="131">
        <v>46231</v>
      </c>
    </row>
    <row r="942" spans="5:5" hidden="1" x14ac:dyDescent="0.25">
      <c r="E942" s="131">
        <v>46232</v>
      </c>
    </row>
    <row r="943" spans="5:5" hidden="1" x14ac:dyDescent="0.25">
      <c r="E943" s="131">
        <v>46233</v>
      </c>
    </row>
    <row r="944" spans="5:5" hidden="1" x14ac:dyDescent="0.25">
      <c r="E944" s="131">
        <v>46234</v>
      </c>
    </row>
    <row r="945" spans="5:5" hidden="1" x14ac:dyDescent="0.25">
      <c r="E945" s="131">
        <v>46235</v>
      </c>
    </row>
    <row r="946" spans="5:5" hidden="1" x14ac:dyDescent="0.25">
      <c r="E946" s="131">
        <v>46236</v>
      </c>
    </row>
    <row r="947" spans="5:5" hidden="1" x14ac:dyDescent="0.25">
      <c r="E947" s="131">
        <v>46237</v>
      </c>
    </row>
    <row r="948" spans="5:5" hidden="1" x14ac:dyDescent="0.25">
      <c r="E948" s="131">
        <v>46238</v>
      </c>
    </row>
    <row r="949" spans="5:5" hidden="1" x14ac:dyDescent="0.25">
      <c r="E949" s="131">
        <v>46239</v>
      </c>
    </row>
    <row r="950" spans="5:5" hidden="1" x14ac:dyDescent="0.25">
      <c r="E950" s="131">
        <v>46240</v>
      </c>
    </row>
    <row r="951" spans="5:5" hidden="1" x14ac:dyDescent="0.25">
      <c r="E951" s="131">
        <v>46241</v>
      </c>
    </row>
    <row r="952" spans="5:5" hidden="1" x14ac:dyDescent="0.25">
      <c r="E952" s="131">
        <v>46242</v>
      </c>
    </row>
    <row r="953" spans="5:5" hidden="1" x14ac:dyDescent="0.25">
      <c r="E953" s="131">
        <v>46243</v>
      </c>
    </row>
    <row r="954" spans="5:5" hidden="1" x14ac:dyDescent="0.25">
      <c r="E954" s="131">
        <v>46244</v>
      </c>
    </row>
    <row r="955" spans="5:5" hidden="1" x14ac:dyDescent="0.25">
      <c r="E955" s="131">
        <v>46245</v>
      </c>
    </row>
    <row r="956" spans="5:5" hidden="1" x14ac:dyDescent="0.25">
      <c r="E956" s="131">
        <v>46246</v>
      </c>
    </row>
    <row r="957" spans="5:5" hidden="1" x14ac:dyDescent="0.25">
      <c r="E957" s="131">
        <v>46247</v>
      </c>
    </row>
    <row r="958" spans="5:5" hidden="1" x14ac:dyDescent="0.25">
      <c r="E958" s="131">
        <v>46248</v>
      </c>
    </row>
    <row r="959" spans="5:5" hidden="1" x14ac:dyDescent="0.25">
      <c r="E959" s="131">
        <v>46249</v>
      </c>
    </row>
    <row r="960" spans="5:5" hidden="1" x14ac:dyDescent="0.25">
      <c r="E960" s="131">
        <v>46250</v>
      </c>
    </row>
    <row r="961" spans="5:5" hidden="1" x14ac:dyDescent="0.25">
      <c r="E961" s="131">
        <v>46251</v>
      </c>
    </row>
    <row r="962" spans="5:5" hidden="1" x14ac:dyDescent="0.25">
      <c r="E962" s="131">
        <v>46252</v>
      </c>
    </row>
    <row r="963" spans="5:5" hidden="1" x14ac:dyDescent="0.25">
      <c r="E963" s="131">
        <v>46253</v>
      </c>
    </row>
    <row r="964" spans="5:5" hidden="1" x14ac:dyDescent="0.25">
      <c r="E964" s="131">
        <v>46254</v>
      </c>
    </row>
    <row r="965" spans="5:5" hidden="1" x14ac:dyDescent="0.25">
      <c r="E965" s="131">
        <v>46255</v>
      </c>
    </row>
    <row r="966" spans="5:5" hidden="1" x14ac:dyDescent="0.25">
      <c r="E966" s="131">
        <v>46256</v>
      </c>
    </row>
    <row r="967" spans="5:5" hidden="1" x14ac:dyDescent="0.25">
      <c r="E967" s="131">
        <v>46257</v>
      </c>
    </row>
    <row r="968" spans="5:5" hidden="1" x14ac:dyDescent="0.25">
      <c r="E968" s="131">
        <v>46258</v>
      </c>
    </row>
    <row r="969" spans="5:5" hidden="1" x14ac:dyDescent="0.25">
      <c r="E969" s="131">
        <v>46259</v>
      </c>
    </row>
    <row r="970" spans="5:5" hidden="1" x14ac:dyDescent="0.25">
      <c r="E970" s="131">
        <v>46260</v>
      </c>
    </row>
    <row r="971" spans="5:5" hidden="1" x14ac:dyDescent="0.25">
      <c r="E971" s="131">
        <v>46261</v>
      </c>
    </row>
    <row r="972" spans="5:5" hidden="1" x14ac:dyDescent="0.25">
      <c r="E972" s="131">
        <v>46262</v>
      </c>
    </row>
    <row r="973" spans="5:5" hidden="1" x14ac:dyDescent="0.25">
      <c r="E973" s="131">
        <v>46263</v>
      </c>
    </row>
    <row r="974" spans="5:5" hidden="1" x14ac:dyDescent="0.25">
      <c r="E974" s="131">
        <v>46264</v>
      </c>
    </row>
    <row r="975" spans="5:5" hidden="1" x14ac:dyDescent="0.25">
      <c r="E975" s="131">
        <v>46265</v>
      </c>
    </row>
    <row r="976" spans="5:5" hidden="1" x14ac:dyDescent="0.25">
      <c r="E976" s="131">
        <v>46266</v>
      </c>
    </row>
    <row r="977" spans="5:5" hidden="1" x14ac:dyDescent="0.25">
      <c r="E977" s="131">
        <v>46267</v>
      </c>
    </row>
    <row r="978" spans="5:5" hidden="1" x14ac:dyDescent="0.25">
      <c r="E978" s="131">
        <v>46268</v>
      </c>
    </row>
    <row r="979" spans="5:5" hidden="1" x14ac:dyDescent="0.25">
      <c r="E979" s="131">
        <v>46269</v>
      </c>
    </row>
    <row r="980" spans="5:5" hidden="1" x14ac:dyDescent="0.25">
      <c r="E980" s="131">
        <v>46270</v>
      </c>
    </row>
    <row r="981" spans="5:5" hidden="1" x14ac:dyDescent="0.25">
      <c r="E981" s="131">
        <v>46271</v>
      </c>
    </row>
    <row r="982" spans="5:5" hidden="1" x14ac:dyDescent="0.25">
      <c r="E982" s="131">
        <v>46272</v>
      </c>
    </row>
    <row r="983" spans="5:5" hidden="1" x14ac:dyDescent="0.25">
      <c r="E983" s="131">
        <v>46273</v>
      </c>
    </row>
    <row r="984" spans="5:5" hidden="1" x14ac:dyDescent="0.25">
      <c r="E984" s="131">
        <v>46274</v>
      </c>
    </row>
    <row r="985" spans="5:5" hidden="1" x14ac:dyDescent="0.25">
      <c r="E985" s="131">
        <v>46275</v>
      </c>
    </row>
    <row r="986" spans="5:5" hidden="1" x14ac:dyDescent="0.25">
      <c r="E986" s="131">
        <v>46276</v>
      </c>
    </row>
    <row r="987" spans="5:5" hidden="1" x14ac:dyDescent="0.25">
      <c r="E987" s="131">
        <v>46277</v>
      </c>
    </row>
    <row r="988" spans="5:5" hidden="1" x14ac:dyDescent="0.25">
      <c r="E988" s="131">
        <v>46278</v>
      </c>
    </row>
    <row r="989" spans="5:5" hidden="1" x14ac:dyDescent="0.25">
      <c r="E989" s="131">
        <v>46279</v>
      </c>
    </row>
    <row r="990" spans="5:5" hidden="1" x14ac:dyDescent="0.25">
      <c r="E990" s="131">
        <v>46280</v>
      </c>
    </row>
    <row r="991" spans="5:5" hidden="1" x14ac:dyDescent="0.25">
      <c r="E991" s="131">
        <v>46281</v>
      </c>
    </row>
    <row r="992" spans="5:5" hidden="1" x14ac:dyDescent="0.25">
      <c r="E992" s="131">
        <v>46282</v>
      </c>
    </row>
    <row r="993" spans="5:5" hidden="1" x14ac:dyDescent="0.25">
      <c r="E993" s="131">
        <v>46283</v>
      </c>
    </row>
    <row r="994" spans="5:5" hidden="1" x14ac:dyDescent="0.25">
      <c r="E994" s="131">
        <v>46284</v>
      </c>
    </row>
    <row r="995" spans="5:5" hidden="1" x14ac:dyDescent="0.25">
      <c r="E995" s="131">
        <v>46285</v>
      </c>
    </row>
    <row r="996" spans="5:5" hidden="1" x14ac:dyDescent="0.25">
      <c r="E996" s="131">
        <v>46286</v>
      </c>
    </row>
    <row r="997" spans="5:5" hidden="1" x14ac:dyDescent="0.25">
      <c r="E997" s="131">
        <v>46287</v>
      </c>
    </row>
    <row r="998" spans="5:5" hidden="1" x14ac:dyDescent="0.25">
      <c r="E998" s="131">
        <v>46288</v>
      </c>
    </row>
    <row r="999" spans="5:5" hidden="1" x14ac:dyDescent="0.25">
      <c r="E999" s="131">
        <v>46289</v>
      </c>
    </row>
    <row r="1000" spans="5:5" hidden="1" x14ac:dyDescent="0.25">
      <c r="E1000" s="131">
        <v>46290</v>
      </c>
    </row>
    <row r="1001" spans="5:5" hidden="1" x14ac:dyDescent="0.25">
      <c r="E1001" s="131">
        <v>46291</v>
      </c>
    </row>
    <row r="1002" spans="5:5" hidden="1" x14ac:dyDescent="0.25">
      <c r="E1002" s="131">
        <v>46292</v>
      </c>
    </row>
    <row r="1003" spans="5:5" hidden="1" x14ac:dyDescent="0.25">
      <c r="E1003" s="131">
        <v>46293</v>
      </c>
    </row>
    <row r="1004" spans="5:5" hidden="1" x14ac:dyDescent="0.25">
      <c r="E1004" s="131">
        <v>46294</v>
      </c>
    </row>
    <row r="1005" spans="5:5" hidden="1" x14ac:dyDescent="0.25">
      <c r="E1005" s="131">
        <v>46295</v>
      </c>
    </row>
    <row r="1006" spans="5:5" hidden="1" x14ac:dyDescent="0.25">
      <c r="E1006" s="131">
        <v>46296</v>
      </c>
    </row>
    <row r="1007" spans="5:5" hidden="1" x14ac:dyDescent="0.25">
      <c r="E1007" s="131">
        <v>46297</v>
      </c>
    </row>
    <row r="1008" spans="5:5" hidden="1" x14ac:dyDescent="0.25">
      <c r="E1008" s="131">
        <v>46298</v>
      </c>
    </row>
    <row r="1009" spans="5:5" hidden="1" x14ac:dyDescent="0.25">
      <c r="E1009" s="131">
        <v>46299</v>
      </c>
    </row>
    <row r="1010" spans="5:5" hidden="1" x14ac:dyDescent="0.25">
      <c r="E1010" s="131">
        <v>46300</v>
      </c>
    </row>
    <row r="1011" spans="5:5" hidden="1" x14ac:dyDescent="0.25">
      <c r="E1011" s="131">
        <v>46301</v>
      </c>
    </row>
    <row r="1012" spans="5:5" hidden="1" x14ac:dyDescent="0.25">
      <c r="E1012" s="131">
        <v>46302</v>
      </c>
    </row>
    <row r="1013" spans="5:5" hidden="1" x14ac:dyDescent="0.25">
      <c r="E1013" s="131">
        <v>46303</v>
      </c>
    </row>
    <row r="1014" spans="5:5" hidden="1" x14ac:dyDescent="0.25">
      <c r="E1014" s="131">
        <v>46304</v>
      </c>
    </row>
    <row r="1015" spans="5:5" hidden="1" x14ac:dyDescent="0.25">
      <c r="E1015" s="131">
        <v>46305</v>
      </c>
    </row>
    <row r="1016" spans="5:5" hidden="1" x14ac:dyDescent="0.25">
      <c r="E1016" s="131">
        <v>46306</v>
      </c>
    </row>
    <row r="1017" spans="5:5" hidden="1" x14ac:dyDescent="0.25">
      <c r="E1017" s="131">
        <v>46307</v>
      </c>
    </row>
    <row r="1018" spans="5:5" hidden="1" x14ac:dyDescent="0.25">
      <c r="E1018" s="131">
        <v>46308</v>
      </c>
    </row>
    <row r="1019" spans="5:5" hidden="1" x14ac:dyDescent="0.25">
      <c r="E1019" s="131">
        <v>46309</v>
      </c>
    </row>
    <row r="1020" spans="5:5" hidden="1" x14ac:dyDescent="0.25">
      <c r="E1020" s="131">
        <v>46310</v>
      </c>
    </row>
    <row r="1021" spans="5:5" hidden="1" x14ac:dyDescent="0.25">
      <c r="E1021" s="131">
        <v>46311</v>
      </c>
    </row>
    <row r="1022" spans="5:5" hidden="1" x14ac:dyDescent="0.25">
      <c r="E1022" s="131">
        <v>46312</v>
      </c>
    </row>
    <row r="1023" spans="5:5" hidden="1" x14ac:dyDescent="0.25">
      <c r="E1023" s="131">
        <v>46313</v>
      </c>
    </row>
    <row r="1024" spans="5:5" hidden="1" x14ac:dyDescent="0.25">
      <c r="E1024" s="131">
        <v>46314</v>
      </c>
    </row>
    <row r="1025" spans="5:5" hidden="1" x14ac:dyDescent="0.25">
      <c r="E1025" s="131">
        <v>46315</v>
      </c>
    </row>
    <row r="1026" spans="5:5" hidden="1" x14ac:dyDescent="0.25">
      <c r="E1026" s="131">
        <v>46316</v>
      </c>
    </row>
    <row r="1027" spans="5:5" hidden="1" x14ac:dyDescent="0.25">
      <c r="E1027" s="131">
        <v>46317</v>
      </c>
    </row>
    <row r="1028" spans="5:5" hidden="1" x14ac:dyDescent="0.25">
      <c r="E1028" s="131">
        <v>46318</v>
      </c>
    </row>
    <row r="1029" spans="5:5" hidden="1" x14ac:dyDescent="0.25">
      <c r="E1029" s="131">
        <v>46319</v>
      </c>
    </row>
    <row r="1030" spans="5:5" hidden="1" x14ac:dyDescent="0.25">
      <c r="E1030" s="131">
        <v>46320</v>
      </c>
    </row>
    <row r="1031" spans="5:5" hidden="1" x14ac:dyDescent="0.25">
      <c r="E1031" s="131">
        <v>46321</v>
      </c>
    </row>
    <row r="1032" spans="5:5" hidden="1" x14ac:dyDescent="0.25">
      <c r="E1032" s="131">
        <v>46322</v>
      </c>
    </row>
    <row r="1033" spans="5:5" hidden="1" x14ac:dyDescent="0.25">
      <c r="E1033" s="131">
        <v>46323</v>
      </c>
    </row>
    <row r="1034" spans="5:5" hidden="1" x14ac:dyDescent="0.25">
      <c r="E1034" s="131">
        <v>46324</v>
      </c>
    </row>
    <row r="1035" spans="5:5" hidden="1" x14ac:dyDescent="0.25">
      <c r="E1035" s="131">
        <v>46325</v>
      </c>
    </row>
    <row r="1036" spans="5:5" hidden="1" x14ac:dyDescent="0.25">
      <c r="E1036" s="131">
        <v>46326</v>
      </c>
    </row>
    <row r="1037" spans="5:5" hidden="1" x14ac:dyDescent="0.25">
      <c r="E1037" s="131">
        <v>46327</v>
      </c>
    </row>
    <row r="1038" spans="5:5" hidden="1" x14ac:dyDescent="0.25">
      <c r="E1038" s="131">
        <v>46328</v>
      </c>
    </row>
    <row r="1039" spans="5:5" hidden="1" x14ac:dyDescent="0.25">
      <c r="E1039" s="131">
        <v>46329</v>
      </c>
    </row>
    <row r="1040" spans="5:5" hidden="1" x14ac:dyDescent="0.25">
      <c r="E1040" s="131">
        <v>46330</v>
      </c>
    </row>
    <row r="1041" spans="5:5" hidden="1" x14ac:dyDescent="0.25">
      <c r="E1041" s="131">
        <v>46331</v>
      </c>
    </row>
    <row r="1042" spans="5:5" hidden="1" x14ac:dyDescent="0.25">
      <c r="E1042" s="131">
        <v>46332</v>
      </c>
    </row>
    <row r="1043" spans="5:5" hidden="1" x14ac:dyDescent="0.25">
      <c r="E1043" s="131">
        <v>46333</v>
      </c>
    </row>
    <row r="1044" spans="5:5" hidden="1" x14ac:dyDescent="0.25">
      <c r="E1044" s="131">
        <v>46334</v>
      </c>
    </row>
    <row r="1045" spans="5:5" hidden="1" x14ac:dyDescent="0.25">
      <c r="E1045" s="131">
        <v>46335</v>
      </c>
    </row>
    <row r="1046" spans="5:5" hidden="1" x14ac:dyDescent="0.25">
      <c r="E1046" s="131">
        <v>46336</v>
      </c>
    </row>
    <row r="1047" spans="5:5" hidden="1" x14ac:dyDescent="0.25">
      <c r="E1047" s="131">
        <v>46337</v>
      </c>
    </row>
    <row r="1048" spans="5:5" hidden="1" x14ac:dyDescent="0.25">
      <c r="E1048" s="131">
        <v>46338</v>
      </c>
    </row>
    <row r="1049" spans="5:5" hidden="1" x14ac:dyDescent="0.25">
      <c r="E1049" s="131">
        <v>46339</v>
      </c>
    </row>
    <row r="1050" spans="5:5" hidden="1" x14ac:dyDescent="0.25">
      <c r="E1050" s="131">
        <v>46340</v>
      </c>
    </row>
    <row r="1051" spans="5:5" hidden="1" x14ac:dyDescent="0.25">
      <c r="E1051" s="131">
        <v>46341</v>
      </c>
    </row>
    <row r="1052" spans="5:5" hidden="1" x14ac:dyDescent="0.25">
      <c r="E1052" s="131">
        <v>46342</v>
      </c>
    </row>
    <row r="1053" spans="5:5" hidden="1" x14ac:dyDescent="0.25">
      <c r="E1053" s="131">
        <v>46343</v>
      </c>
    </row>
    <row r="1054" spans="5:5" hidden="1" x14ac:dyDescent="0.25">
      <c r="E1054" s="131">
        <v>46344</v>
      </c>
    </row>
    <row r="1055" spans="5:5" hidden="1" x14ac:dyDescent="0.25">
      <c r="E1055" s="131">
        <v>46345</v>
      </c>
    </row>
    <row r="1056" spans="5:5" hidden="1" x14ac:dyDescent="0.25">
      <c r="E1056" s="131">
        <v>46346</v>
      </c>
    </row>
    <row r="1057" spans="5:5" hidden="1" x14ac:dyDescent="0.25">
      <c r="E1057" s="131">
        <v>46347</v>
      </c>
    </row>
    <row r="1058" spans="5:5" hidden="1" x14ac:dyDescent="0.25">
      <c r="E1058" s="131">
        <v>46348</v>
      </c>
    </row>
    <row r="1059" spans="5:5" hidden="1" x14ac:dyDescent="0.25">
      <c r="E1059" s="131">
        <v>46349</v>
      </c>
    </row>
    <row r="1060" spans="5:5" hidden="1" x14ac:dyDescent="0.25">
      <c r="E1060" s="131">
        <v>46350</v>
      </c>
    </row>
    <row r="1061" spans="5:5" hidden="1" x14ac:dyDescent="0.25">
      <c r="E1061" s="131">
        <v>46351</v>
      </c>
    </row>
    <row r="1062" spans="5:5" hidden="1" x14ac:dyDescent="0.25">
      <c r="E1062" s="131">
        <v>46352</v>
      </c>
    </row>
    <row r="1063" spans="5:5" hidden="1" x14ac:dyDescent="0.25">
      <c r="E1063" s="131">
        <v>46353</v>
      </c>
    </row>
    <row r="1064" spans="5:5" hidden="1" x14ac:dyDescent="0.25">
      <c r="E1064" s="131">
        <v>46354</v>
      </c>
    </row>
    <row r="1065" spans="5:5" hidden="1" x14ac:dyDescent="0.25">
      <c r="E1065" s="131">
        <v>46355</v>
      </c>
    </row>
    <row r="1066" spans="5:5" hidden="1" x14ac:dyDescent="0.25">
      <c r="E1066" s="131">
        <v>46356</v>
      </c>
    </row>
    <row r="1067" spans="5:5" hidden="1" x14ac:dyDescent="0.25">
      <c r="E1067" s="131">
        <v>46357</v>
      </c>
    </row>
    <row r="1068" spans="5:5" hidden="1" x14ac:dyDescent="0.25">
      <c r="E1068" s="131">
        <v>46358</v>
      </c>
    </row>
    <row r="1069" spans="5:5" hidden="1" x14ac:dyDescent="0.25">
      <c r="E1069" s="131">
        <v>46359</v>
      </c>
    </row>
    <row r="1070" spans="5:5" hidden="1" x14ac:dyDescent="0.25">
      <c r="E1070" s="131">
        <v>46360</v>
      </c>
    </row>
    <row r="1071" spans="5:5" hidden="1" x14ac:dyDescent="0.25">
      <c r="E1071" s="131">
        <v>46361</v>
      </c>
    </row>
    <row r="1072" spans="5:5" hidden="1" x14ac:dyDescent="0.25">
      <c r="E1072" s="131">
        <v>46362</v>
      </c>
    </row>
    <row r="1073" spans="5:5" hidden="1" x14ac:dyDescent="0.25">
      <c r="E1073" s="131">
        <v>46363</v>
      </c>
    </row>
    <row r="1074" spans="5:5" hidden="1" x14ac:dyDescent="0.25">
      <c r="E1074" s="131">
        <v>46364</v>
      </c>
    </row>
    <row r="1075" spans="5:5" hidden="1" x14ac:dyDescent="0.25">
      <c r="E1075" s="131">
        <v>46365</v>
      </c>
    </row>
    <row r="1076" spans="5:5" hidden="1" x14ac:dyDescent="0.25">
      <c r="E1076" s="131">
        <v>46366</v>
      </c>
    </row>
    <row r="1077" spans="5:5" hidden="1" x14ac:dyDescent="0.25">
      <c r="E1077" s="131">
        <v>46367</v>
      </c>
    </row>
    <row r="1078" spans="5:5" hidden="1" x14ac:dyDescent="0.25">
      <c r="E1078" s="131">
        <v>46368</v>
      </c>
    </row>
    <row r="1079" spans="5:5" hidden="1" x14ac:dyDescent="0.25">
      <c r="E1079" s="131">
        <v>46369</v>
      </c>
    </row>
    <row r="1080" spans="5:5" hidden="1" x14ac:dyDescent="0.25">
      <c r="E1080" s="131">
        <v>46370</v>
      </c>
    </row>
    <row r="1081" spans="5:5" hidden="1" x14ac:dyDescent="0.25">
      <c r="E1081" s="131">
        <v>46371</v>
      </c>
    </row>
    <row r="1082" spans="5:5" hidden="1" x14ac:dyDescent="0.25">
      <c r="E1082" s="131">
        <v>46372</v>
      </c>
    </row>
    <row r="1083" spans="5:5" hidden="1" x14ac:dyDescent="0.25">
      <c r="E1083" s="131">
        <v>46373</v>
      </c>
    </row>
    <row r="1084" spans="5:5" hidden="1" x14ac:dyDescent="0.25">
      <c r="E1084" s="131">
        <v>46374</v>
      </c>
    </row>
    <row r="1085" spans="5:5" hidden="1" x14ac:dyDescent="0.25">
      <c r="E1085" s="131">
        <v>46375</v>
      </c>
    </row>
    <row r="1086" spans="5:5" hidden="1" x14ac:dyDescent="0.25">
      <c r="E1086" s="131">
        <v>46376</v>
      </c>
    </row>
    <row r="1087" spans="5:5" hidden="1" x14ac:dyDescent="0.25">
      <c r="E1087" s="131">
        <v>46377</v>
      </c>
    </row>
    <row r="1088" spans="5:5" hidden="1" x14ac:dyDescent="0.25">
      <c r="E1088" s="131">
        <v>46378</v>
      </c>
    </row>
    <row r="1089" spans="5:5" hidden="1" x14ac:dyDescent="0.25">
      <c r="E1089" s="131">
        <v>46379</v>
      </c>
    </row>
    <row r="1090" spans="5:5" hidden="1" x14ac:dyDescent="0.25">
      <c r="E1090" s="131">
        <v>46380</v>
      </c>
    </row>
    <row r="1091" spans="5:5" hidden="1" x14ac:dyDescent="0.25">
      <c r="E1091" s="131">
        <v>46381</v>
      </c>
    </row>
    <row r="1092" spans="5:5" hidden="1" x14ac:dyDescent="0.25">
      <c r="E1092" s="131">
        <v>46382</v>
      </c>
    </row>
    <row r="1093" spans="5:5" hidden="1" x14ac:dyDescent="0.25">
      <c r="E1093" s="131">
        <v>46383</v>
      </c>
    </row>
    <row r="1094" spans="5:5" hidden="1" x14ac:dyDescent="0.25">
      <c r="E1094" s="131">
        <v>46384</v>
      </c>
    </row>
    <row r="1095" spans="5:5" hidden="1" x14ac:dyDescent="0.25">
      <c r="E1095" s="131">
        <v>46385</v>
      </c>
    </row>
    <row r="1096" spans="5:5" hidden="1" x14ac:dyDescent="0.25">
      <c r="E1096" s="131">
        <v>46386</v>
      </c>
    </row>
    <row r="1097" spans="5:5" hidden="1" x14ac:dyDescent="0.25">
      <c r="E1097" s="131">
        <v>46387</v>
      </c>
    </row>
    <row r="1098" spans="5:5" hidden="1" x14ac:dyDescent="0.25">
      <c r="E1098" s="131">
        <v>46388</v>
      </c>
    </row>
    <row r="1099" spans="5:5" hidden="1" x14ac:dyDescent="0.25">
      <c r="E1099" s="131">
        <v>46389</v>
      </c>
    </row>
    <row r="1100" spans="5:5" hidden="1" x14ac:dyDescent="0.25">
      <c r="E1100" s="131">
        <v>46390</v>
      </c>
    </row>
    <row r="1101" spans="5:5" hidden="1" x14ac:dyDescent="0.25">
      <c r="E1101" s="131">
        <v>46391</v>
      </c>
    </row>
  </sheetData>
  <autoFilter ref="E1:E1101" xr:uid="{8CC5A8E8-B5BD-4A71-B2A4-9964A7DEC90B}">
    <filterColumn colId="0">
      <extLst>
        <ext xmlns:xlrd2="http://schemas.microsoft.com/office/spreadsheetml/2017/richdata2" uri="{1AD28BCE-077C-4C59-8B6E-1921CE8616D4}">
          <xlrd2:filterColumn>
            <xlrd2:filters>
              <xlrd2:dateGroupItem year="2025" month="10" dateTimeGrouping="month"/>
            </xlrd2:filters>
          </xlrd2:filterColumn>
        </ext>
      </extLst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0CFA1-742B-4A3F-B1E2-95ADFD8A0785}">
  <sheetPr codeName="Feuil4">
    <tabColor rgb="FFFF0000"/>
    <pageSetUpPr fitToPage="1"/>
  </sheetPr>
  <dimension ref="A1:QY48"/>
  <sheetViews>
    <sheetView showGridLines="0" zoomScaleNormal="100" workbookViewId="0">
      <pane xSplit="2" ySplit="4" topLeftCell="EU6" activePane="bottomRight" state="frozen"/>
      <selection pane="topRight" activeCell="C1" sqref="C1"/>
      <selection pane="bottomLeft" activeCell="A5" sqref="A5"/>
      <selection pane="bottomRight" activeCell="FC9" sqref="FC9"/>
    </sheetView>
  </sheetViews>
  <sheetFormatPr defaultColWidth="8.42578125" defaultRowHeight="15" x14ac:dyDescent="0.25"/>
  <cols>
    <col min="1" max="2" width="16.5703125" customWidth="1"/>
    <col min="3" max="467" width="6.5703125" customWidth="1"/>
  </cols>
  <sheetData>
    <row r="1" spans="1:467" ht="34.5" x14ac:dyDescent="0.25">
      <c r="B1" s="2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DX1" s="41" t="s">
        <v>51</v>
      </c>
    </row>
    <row r="2" spans="1:467" ht="28.35" customHeight="1" x14ac:dyDescent="0.25">
      <c r="A2" s="21"/>
      <c r="B2" s="21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</row>
    <row r="3" spans="1:467" s="108" customFormat="1" ht="20.85" customHeight="1" x14ac:dyDescent="0.25">
      <c r="A3" s="125" t="s">
        <v>35</v>
      </c>
      <c r="B3" s="128" t="s">
        <v>44</v>
      </c>
      <c r="C3" s="107" t="str">
        <f>TEXT(C4,"jjj")</f>
        <v>lun</v>
      </c>
      <c r="D3" s="107" t="str">
        <f t="shared" ref="D3:BO3" si="0">TEXT(D4,"jjj")</f>
        <v>mar</v>
      </c>
      <c r="E3" s="107" t="str">
        <f t="shared" si="0"/>
        <v>mer</v>
      </c>
      <c r="F3" s="107" t="str">
        <f t="shared" si="0"/>
        <v>jeu</v>
      </c>
      <c r="G3" s="107" t="str">
        <f t="shared" si="0"/>
        <v>ven</v>
      </c>
      <c r="H3" s="107" t="str">
        <f t="shared" si="0"/>
        <v>lun</v>
      </c>
      <c r="I3" s="107" t="str">
        <f t="shared" si="0"/>
        <v>mar</v>
      </c>
      <c r="J3" s="107" t="str">
        <f t="shared" si="0"/>
        <v>mer</v>
      </c>
      <c r="K3" s="107" t="str">
        <f t="shared" si="0"/>
        <v>jeu</v>
      </c>
      <c r="L3" s="107" t="str">
        <f t="shared" si="0"/>
        <v>ven</v>
      </c>
      <c r="M3" s="107" t="str">
        <f t="shared" si="0"/>
        <v>lun</v>
      </c>
      <c r="N3" s="107" t="str">
        <f t="shared" si="0"/>
        <v>mar</v>
      </c>
      <c r="O3" s="107" t="str">
        <f t="shared" si="0"/>
        <v>mer</v>
      </c>
      <c r="P3" s="107" t="str">
        <f t="shared" si="0"/>
        <v>jeu</v>
      </c>
      <c r="Q3" s="107" t="str">
        <f t="shared" si="0"/>
        <v>ven</v>
      </c>
      <c r="R3" s="107" t="str">
        <f t="shared" si="0"/>
        <v>lun</v>
      </c>
      <c r="S3" s="107" t="str">
        <f t="shared" si="0"/>
        <v>mar</v>
      </c>
      <c r="T3" s="107" t="str">
        <f t="shared" si="0"/>
        <v>mer</v>
      </c>
      <c r="U3" s="107" t="str">
        <f t="shared" si="0"/>
        <v>jeu</v>
      </c>
      <c r="V3" s="107" t="str">
        <f t="shared" si="0"/>
        <v>ven</v>
      </c>
      <c r="W3" s="107" t="str">
        <f t="shared" si="0"/>
        <v>lun</v>
      </c>
      <c r="X3" s="107" t="str">
        <f t="shared" si="0"/>
        <v>mar</v>
      </c>
      <c r="Y3" s="107" t="str">
        <f t="shared" si="0"/>
        <v>mer</v>
      </c>
      <c r="Z3" s="107" t="str">
        <f t="shared" si="0"/>
        <v>jeu</v>
      </c>
      <c r="AA3" s="107" t="str">
        <f t="shared" si="0"/>
        <v>ven</v>
      </c>
      <c r="AB3" s="107" t="str">
        <f t="shared" si="0"/>
        <v>lun</v>
      </c>
      <c r="AC3" s="107" t="str">
        <f t="shared" si="0"/>
        <v>mar</v>
      </c>
      <c r="AD3" s="107" t="str">
        <f t="shared" si="0"/>
        <v>mer</v>
      </c>
      <c r="AE3" s="107" t="str">
        <f t="shared" si="0"/>
        <v>jeu</v>
      </c>
      <c r="AF3" s="107" t="str">
        <f t="shared" si="0"/>
        <v>ven</v>
      </c>
      <c r="AG3" s="107" t="str">
        <f t="shared" si="0"/>
        <v>lun</v>
      </c>
      <c r="AH3" s="107" t="str">
        <f t="shared" si="0"/>
        <v>mar</v>
      </c>
      <c r="AI3" s="107" t="str">
        <f t="shared" si="0"/>
        <v>mer</v>
      </c>
      <c r="AJ3" s="107" t="str">
        <f t="shared" si="0"/>
        <v>jeu</v>
      </c>
      <c r="AK3" s="107" t="str">
        <f t="shared" si="0"/>
        <v>ven</v>
      </c>
      <c r="AL3" s="107" t="str">
        <f t="shared" si="0"/>
        <v>lun</v>
      </c>
      <c r="AM3" s="107" t="str">
        <f t="shared" si="0"/>
        <v>mar</v>
      </c>
      <c r="AN3" s="107" t="str">
        <f t="shared" si="0"/>
        <v>mer</v>
      </c>
      <c r="AO3" s="107" t="str">
        <f t="shared" si="0"/>
        <v>jeu</v>
      </c>
      <c r="AP3" s="107" t="str">
        <f t="shared" si="0"/>
        <v>ven</v>
      </c>
      <c r="AQ3" s="107" t="str">
        <f t="shared" si="0"/>
        <v>lun</v>
      </c>
      <c r="AR3" s="107" t="str">
        <f t="shared" si="0"/>
        <v>mar</v>
      </c>
      <c r="AS3" s="107" t="str">
        <f t="shared" si="0"/>
        <v>mer</v>
      </c>
      <c r="AT3" s="107" t="str">
        <f t="shared" si="0"/>
        <v>jeu</v>
      </c>
      <c r="AU3" s="107" t="str">
        <f t="shared" si="0"/>
        <v>ven</v>
      </c>
      <c r="AV3" s="107" t="str">
        <f t="shared" si="0"/>
        <v>lun</v>
      </c>
      <c r="AW3" s="107" t="str">
        <f t="shared" si="0"/>
        <v>mar</v>
      </c>
      <c r="AX3" s="107" t="str">
        <f t="shared" si="0"/>
        <v>mer</v>
      </c>
      <c r="AY3" s="107" t="str">
        <f t="shared" si="0"/>
        <v>jeu</v>
      </c>
      <c r="AZ3" s="107" t="str">
        <f t="shared" si="0"/>
        <v>ven</v>
      </c>
      <c r="BA3" s="107" t="str">
        <f t="shared" si="0"/>
        <v>lun</v>
      </c>
      <c r="BB3" s="107" t="str">
        <f t="shared" si="0"/>
        <v>mar</v>
      </c>
      <c r="BC3" s="107" t="str">
        <f t="shared" si="0"/>
        <v>mer</v>
      </c>
      <c r="BD3" s="107" t="str">
        <f t="shared" si="0"/>
        <v>jeu</v>
      </c>
      <c r="BE3" s="107" t="str">
        <f t="shared" si="0"/>
        <v>ven</v>
      </c>
      <c r="BF3" s="107" t="str">
        <f t="shared" si="0"/>
        <v>lun</v>
      </c>
      <c r="BG3" s="107" t="str">
        <f t="shared" si="0"/>
        <v>mar</v>
      </c>
      <c r="BH3" s="107" t="str">
        <f t="shared" si="0"/>
        <v>mer</v>
      </c>
      <c r="BI3" s="107" t="str">
        <f t="shared" si="0"/>
        <v>jeu</v>
      </c>
      <c r="BJ3" s="107" t="str">
        <f t="shared" si="0"/>
        <v>ven</v>
      </c>
      <c r="BK3" s="107" t="str">
        <f t="shared" si="0"/>
        <v>lun</v>
      </c>
      <c r="BL3" s="107" t="str">
        <f t="shared" si="0"/>
        <v>mar</v>
      </c>
      <c r="BM3" s="107" t="str">
        <f t="shared" si="0"/>
        <v>mer</v>
      </c>
      <c r="BN3" s="107" t="str">
        <f t="shared" si="0"/>
        <v>jeu</v>
      </c>
      <c r="BO3" s="107" t="str">
        <f t="shared" si="0"/>
        <v>ven</v>
      </c>
      <c r="BP3" s="107" t="str">
        <f t="shared" ref="BP3:EA3" si="1">TEXT(BP4,"jjj")</f>
        <v>lun</v>
      </c>
      <c r="BQ3" s="107" t="str">
        <f t="shared" si="1"/>
        <v>mar</v>
      </c>
      <c r="BR3" s="107" t="str">
        <f t="shared" si="1"/>
        <v>mer</v>
      </c>
      <c r="BS3" s="107" t="str">
        <f t="shared" si="1"/>
        <v>jeu</v>
      </c>
      <c r="BT3" s="107" t="str">
        <f t="shared" si="1"/>
        <v>ven</v>
      </c>
      <c r="BU3" s="107" t="str">
        <f t="shared" si="1"/>
        <v>lun</v>
      </c>
      <c r="BV3" s="107" t="str">
        <f t="shared" si="1"/>
        <v>mar</v>
      </c>
      <c r="BW3" s="107" t="str">
        <f t="shared" si="1"/>
        <v>mer</v>
      </c>
      <c r="BX3" s="107" t="str">
        <f t="shared" si="1"/>
        <v>jeu</v>
      </c>
      <c r="BY3" s="107" t="str">
        <f t="shared" si="1"/>
        <v>ven</v>
      </c>
      <c r="BZ3" s="107" t="str">
        <f t="shared" si="1"/>
        <v>lun</v>
      </c>
      <c r="CA3" s="107" t="str">
        <f t="shared" si="1"/>
        <v>mar</v>
      </c>
      <c r="CB3" s="107" t="str">
        <f t="shared" si="1"/>
        <v>mer</v>
      </c>
      <c r="CC3" s="107" t="str">
        <f t="shared" si="1"/>
        <v>jeu</v>
      </c>
      <c r="CD3" s="107" t="str">
        <f t="shared" si="1"/>
        <v>ven</v>
      </c>
      <c r="CE3" s="107" t="str">
        <f t="shared" si="1"/>
        <v>lun</v>
      </c>
      <c r="CF3" s="107" t="str">
        <f t="shared" si="1"/>
        <v>mar</v>
      </c>
      <c r="CG3" s="107" t="str">
        <f t="shared" si="1"/>
        <v>mer</v>
      </c>
      <c r="CH3" s="107" t="str">
        <f t="shared" si="1"/>
        <v>jeu</v>
      </c>
      <c r="CI3" s="107" t="str">
        <f t="shared" si="1"/>
        <v>ven</v>
      </c>
      <c r="CJ3" s="107" t="str">
        <f t="shared" si="1"/>
        <v>lun</v>
      </c>
      <c r="CK3" s="107" t="str">
        <f t="shared" si="1"/>
        <v>mar</v>
      </c>
      <c r="CL3" s="107" t="str">
        <f t="shared" si="1"/>
        <v>mer</v>
      </c>
      <c r="CM3" s="107" t="str">
        <f t="shared" si="1"/>
        <v>jeu</v>
      </c>
      <c r="CN3" s="107" t="str">
        <f t="shared" si="1"/>
        <v>ven</v>
      </c>
      <c r="CO3" s="107" t="str">
        <f t="shared" si="1"/>
        <v>lun</v>
      </c>
      <c r="CP3" s="107" t="str">
        <f t="shared" si="1"/>
        <v>mar</v>
      </c>
      <c r="CQ3" s="107" t="str">
        <f t="shared" si="1"/>
        <v>mer</v>
      </c>
      <c r="CR3" s="107" t="str">
        <f t="shared" si="1"/>
        <v>jeu</v>
      </c>
      <c r="CS3" s="107" t="str">
        <f t="shared" si="1"/>
        <v>ven</v>
      </c>
      <c r="CT3" s="107" t="str">
        <f t="shared" si="1"/>
        <v>lun</v>
      </c>
      <c r="CU3" s="107" t="str">
        <f t="shared" si="1"/>
        <v>mar</v>
      </c>
      <c r="CV3" s="107" t="str">
        <f t="shared" si="1"/>
        <v>mer</v>
      </c>
      <c r="CW3" s="107" t="str">
        <f t="shared" si="1"/>
        <v>jeu</v>
      </c>
      <c r="CX3" s="107" t="str">
        <f t="shared" si="1"/>
        <v>ven</v>
      </c>
      <c r="CY3" s="107" t="str">
        <f t="shared" si="1"/>
        <v>lun</v>
      </c>
      <c r="CZ3" s="107" t="str">
        <f t="shared" si="1"/>
        <v>mar</v>
      </c>
      <c r="DA3" s="107" t="str">
        <f t="shared" si="1"/>
        <v>mer</v>
      </c>
      <c r="DB3" s="107" t="str">
        <f t="shared" si="1"/>
        <v>jeu</v>
      </c>
      <c r="DC3" s="107" t="str">
        <f t="shared" si="1"/>
        <v>ven</v>
      </c>
      <c r="DD3" s="107" t="str">
        <f t="shared" si="1"/>
        <v>lun</v>
      </c>
      <c r="DE3" s="107" t="str">
        <f t="shared" si="1"/>
        <v>mar</v>
      </c>
      <c r="DF3" s="107" t="str">
        <f t="shared" si="1"/>
        <v>mer</v>
      </c>
      <c r="DG3" s="107" t="str">
        <f t="shared" si="1"/>
        <v>jeu</v>
      </c>
      <c r="DH3" s="107" t="str">
        <f t="shared" si="1"/>
        <v>ven</v>
      </c>
      <c r="DI3" s="107" t="str">
        <f t="shared" si="1"/>
        <v>lun</v>
      </c>
      <c r="DJ3" s="107" t="str">
        <f t="shared" si="1"/>
        <v>mar</v>
      </c>
      <c r="DK3" s="107" t="str">
        <f t="shared" si="1"/>
        <v>mer</v>
      </c>
      <c r="DL3" s="107" t="str">
        <f t="shared" si="1"/>
        <v>jeu</v>
      </c>
      <c r="DM3" s="107" t="str">
        <f t="shared" si="1"/>
        <v>ven</v>
      </c>
      <c r="DN3" s="107" t="str">
        <f t="shared" si="1"/>
        <v>lun</v>
      </c>
      <c r="DO3" s="107" t="str">
        <f t="shared" si="1"/>
        <v>mar</v>
      </c>
      <c r="DP3" s="107" t="str">
        <f t="shared" si="1"/>
        <v>mer</v>
      </c>
      <c r="DQ3" s="107" t="str">
        <f t="shared" si="1"/>
        <v>jeu</v>
      </c>
      <c r="DR3" s="107" t="str">
        <f t="shared" si="1"/>
        <v>ven</v>
      </c>
      <c r="DS3" s="107" t="str">
        <f t="shared" si="1"/>
        <v>lun</v>
      </c>
      <c r="DT3" s="107" t="str">
        <f t="shared" si="1"/>
        <v>mar</v>
      </c>
      <c r="DU3" s="107" t="str">
        <f t="shared" si="1"/>
        <v>mer</v>
      </c>
      <c r="DV3" s="107" t="str">
        <f t="shared" si="1"/>
        <v>jeu</v>
      </c>
      <c r="DW3" s="107" t="str">
        <f t="shared" si="1"/>
        <v>ven</v>
      </c>
      <c r="DX3" s="107" t="str">
        <f t="shared" si="1"/>
        <v>lun</v>
      </c>
      <c r="DY3" s="107" t="str">
        <f t="shared" si="1"/>
        <v>mar</v>
      </c>
      <c r="DZ3" s="107" t="str">
        <f t="shared" si="1"/>
        <v>mer</v>
      </c>
      <c r="EA3" s="107" t="str">
        <f t="shared" si="1"/>
        <v>jeu</v>
      </c>
      <c r="EB3" s="107" t="str">
        <f t="shared" ref="EB3:GM3" si="2">TEXT(EB4,"jjj")</f>
        <v>ven</v>
      </c>
      <c r="EC3" s="107" t="str">
        <f t="shared" si="2"/>
        <v>lun</v>
      </c>
      <c r="ED3" s="107" t="str">
        <f t="shared" si="2"/>
        <v>mar</v>
      </c>
      <c r="EE3" s="107" t="str">
        <f t="shared" si="2"/>
        <v>mer</v>
      </c>
      <c r="EF3" s="107" t="str">
        <f t="shared" si="2"/>
        <v>jeu</v>
      </c>
      <c r="EG3" s="107" t="str">
        <f t="shared" si="2"/>
        <v>ven</v>
      </c>
      <c r="EH3" s="107" t="str">
        <f t="shared" si="2"/>
        <v>lun</v>
      </c>
      <c r="EI3" s="107" t="str">
        <f t="shared" si="2"/>
        <v>mar</v>
      </c>
      <c r="EJ3" s="107" t="str">
        <f t="shared" si="2"/>
        <v>mer</v>
      </c>
      <c r="EK3" s="107" t="str">
        <f t="shared" si="2"/>
        <v>jeu</v>
      </c>
      <c r="EL3" s="107" t="str">
        <f t="shared" si="2"/>
        <v>ven</v>
      </c>
      <c r="EM3" s="107" t="str">
        <f t="shared" si="2"/>
        <v>lun</v>
      </c>
      <c r="EN3" s="107" t="str">
        <f t="shared" si="2"/>
        <v>mar</v>
      </c>
      <c r="EO3" s="107" t="str">
        <f t="shared" si="2"/>
        <v>mer</v>
      </c>
      <c r="EP3" s="107" t="str">
        <f t="shared" si="2"/>
        <v>jeu</v>
      </c>
      <c r="EQ3" s="107" t="str">
        <f t="shared" si="2"/>
        <v>ven</v>
      </c>
      <c r="ER3" s="107" t="str">
        <f t="shared" si="2"/>
        <v>lun</v>
      </c>
      <c r="ES3" s="107" t="str">
        <f t="shared" si="2"/>
        <v>mar</v>
      </c>
      <c r="ET3" s="107" t="str">
        <f t="shared" si="2"/>
        <v>mer</v>
      </c>
      <c r="EU3" s="107" t="str">
        <f t="shared" si="2"/>
        <v>jeu</v>
      </c>
      <c r="EV3" s="107" t="str">
        <f t="shared" si="2"/>
        <v>ven</v>
      </c>
      <c r="EW3" s="107" t="str">
        <f t="shared" si="2"/>
        <v>lun</v>
      </c>
      <c r="EX3" s="107" t="str">
        <f t="shared" si="2"/>
        <v>mar</v>
      </c>
      <c r="EY3" s="107" t="str">
        <f t="shared" si="2"/>
        <v>mer</v>
      </c>
      <c r="EZ3" s="107" t="str">
        <f t="shared" si="2"/>
        <v>jeu</v>
      </c>
      <c r="FA3" s="107" t="str">
        <f t="shared" si="2"/>
        <v>ven</v>
      </c>
      <c r="FB3" s="107" t="str">
        <f t="shared" si="2"/>
        <v>lun</v>
      </c>
      <c r="FC3" s="107" t="str">
        <f t="shared" si="2"/>
        <v>mar</v>
      </c>
      <c r="FD3" s="107" t="str">
        <f t="shared" si="2"/>
        <v>mer</v>
      </c>
      <c r="FE3" s="107" t="str">
        <f t="shared" si="2"/>
        <v>jeu</v>
      </c>
      <c r="FF3" s="107" t="str">
        <f t="shared" si="2"/>
        <v>ven</v>
      </c>
      <c r="FG3" s="107" t="str">
        <f t="shared" si="2"/>
        <v>lun</v>
      </c>
      <c r="FH3" s="107" t="str">
        <f t="shared" si="2"/>
        <v>mar</v>
      </c>
      <c r="FI3" s="107" t="str">
        <f t="shared" si="2"/>
        <v>mer</v>
      </c>
      <c r="FJ3" s="107" t="str">
        <f t="shared" si="2"/>
        <v>jeu</v>
      </c>
      <c r="FK3" s="107" t="str">
        <f t="shared" si="2"/>
        <v>ven</v>
      </c>
      <c r="FL3" s="107" t="str">
        <f t="shared" si="2"/>
        <v>lun</v>
      </c>
      <c r="FM3" s="107" t="str">
        <f t="shared" si="2"/>
        <v>mar</v>
      </c>
      <c r="FN3" s="107" t="str">
        <f t="shared" si="2"/>
        <v>mer</v>
      </c>
      <c r="FO3" s="107" t="str">
        <f t="shared" si="2"/>
        <v>jeu</v>
      </c>
      <c r="FP3" s="107" t="str">
        <f t="shared" si="2"/>
        <v>ven</v>
      </c>
      <c r="FQ3" s="107" t="str">
        <f t="shared" si="2"/>
        <v>lun</v>
      </c>
      <c r="FR3" s="107" t="str">
        <f t="shared" si="2"/>
        <v>mar</v>
      </c>
      <c r="FS3" s="107" t="str">
        <f t="shared" si="2"/>
        <v>mer</v>
      </c>
      <c r="FT3" s="107" t="str">
        <f t="shared" si="2"/>
        <v>jeu</v>
      </c>
      <c r="FU3" s="107" t="str">
        <f t="shared" si="2"/>
        <v>ven</v>
      </c>
      <c r="FV3" s="107" t="str">
        <f t="shared" si="2"/>
        <v>lun</v>
      </c>
      <c r="FW3" s="107" t="str">
        <f t="shared" si="2"/>
        <v>mar</v>
      </c>
      <c r="FX3" s="107" t="str">
        <f t="shared" si="2"/>
        <v>mer</v>
      </c>
      <c r="FY3" s="107" t="str">
        <f t="shared" si="2"/>
        <v>jeu</v>
      </c>
      <c r="FZ3" s="107" t="str">
        <f t="shared" si="2"/>
        <v>ven</v>
      </c>
      <c r="GA3" s="107" t="str">
        <f t="shared" si="2"/>
        <v>lun</v>
      </c>
      <c r="GB3" s="107" t="str">
        <f t="shared" si="2"/>
        <v>mar</v>
      </c>
      <c r="GC3" s="107" t="str">
        <f t="shared" si="2"/>
        <v>mer</v>
      </c>
      <c r="GD3" s="107" t="str">
        <f t="shared" si="2"/>
        <v>jeu</v>
      </c>
      <c r="GE3" s="107" t="str">
        <f t="shared" si="2"/>
        <v>ven</v>
      </c>
      <c r="GF3" s="107" t="str">
        <f t="shared" si="2"/>
        <v>lun</v>
      </c>
      <c r="GG3" s="107" t="str">
        <f t="shared" si="2"/>
        <v>mar</v>
      </c>
      <c r="GH3" s="107" t="str">
        <f t="shared" si="2"/>
        <v>mer</v>
      </c>
      <c r="GI3" s="107" t="str">
        <f t="shared" si="2"/>
        <v>jeu</v>
      </c>
      <c r="GJ3" s="107" t="str">
        <f t="shared" si="2"/>
        <v>ven</v>
      </c>
      <c r="GK3" s="107" t="str">
        <f t="shared" si="2"/>
        <v>lun</v>
      </c>
      <c r="GL3" s="107" t="str">
        <f t="shared" si="2"/>
        <v>mar</v>
      </c>
      <c r="GM3" s="107" t="str">
        <f t="shared" si="2"/>
        <v>mer</v>
      </c>
      <c r="GN3" s="107" t="str">
        <f t="shared" ref="GN3:IY3" si="3">TEXT(GN4,"jjj")</f>
        <v>jeu</v>
      </c>
      <c r="GO3" s="107" t="str">
        <f t="shared" si="3"/>
        <v>ven</v>
      </c>
      <c r="GP3" s="107" t="str">
        <f t="shared" si="3"/>
        <v>lun</v>
      </c>
      <c r="GQ3" s="107" t="str">
        <f t="shared" si="3"/>
        <v>mar</v>
      </c>
      <c r="GR3" s="107" t="str">
        <f t="shared" si="3"/>
        <v>mer</v>
      </c>
      <c r="GS3" s="107" t="str">
        <f t="shared" si="3"/>
        <v>jeu</v>
      </c>
      <c r="GT3" s="107" t="str">
        <f t="shared" si="3"/>
        <v>ven</v>
      </c>
      <c r="GU3" s="107" t="str">
        <f t="shared" si="3"/>
        <v>lun</v>
      </c>
      <c r="GV3" s="107" t="str">
        <f t="shared" si="3"/>
        <v>mar</v>
      </c>
      <c r="GW3" s="107" t="str">
        <f t="shared" si="3"/>
        <v>mer</v>
      </c>
      <c r="GX3" s="107" t="str">
        <f t="shared" si="3"/>
        <v>jeu</v>
      </c>
      <c r="GY3" s="107" t="str">
        <f t="shared" si="3"/>
        <v>ven</v>
      </c>
      <c r="GZ3" s="107" t="str">
        <f t="shared" si="3"/>
        <v>lun</v>
      </c>
      <c r="HA3" s="107" t="str">
        <f t="shared" si="3"/>
        <v>mar</v>
      </c>
      <c r="HB3" s="107" t="str">
        <f t="shared" si="3"/>
        <v>mer</v>
      </c>
      <c r="HC3" s="107" t="str">
        <f t="shared" si="3"/>
        <v>jeu</v>
      </c>
      <c r="HD3" s="107" t="str">
        <f t="shared" si="3"/>
        <v>ven</v>
      </c>
      <c r="HE3" s="107" t="str">
        <f t="shared" si="3"/>
        <v>lun</v>
      </c>
      <c r="HF3" s="107" t="str">
        <f t="shared" si="3"/>
        <v>mar</v>
      </c>
      <c r="HG3" s="107" t="str">
        <f t="shared" si="3"/>
        <v>mer</v>
      </c>
      <c r="HH3" s="107" t="str">
        <f t="shared" si="3"/>
        <v>jeu</v>
      </c>
      <c r="HI3" s="107" t="str">
        <f t="shared" si="3"/>
        <v>ven</v>
      </c>
      <c r="HJ3" s="107" t="str">
        <f t="shared" si="3"/>
        <v>lun</v>
      </c>
      <c r="HK3" s="107" t="str">
        <f t="shared" si="3"/>
        <v>mar</v>
      </c>
      <c r="HL3" s="107" t="str">
        <f t="shared" si="3"/>
        <v>mer</v>
      </c>
      <c r="HM3" s="107" t="str">
        <f t="shared" si="3"/>
        <v>jeu</v>
      </c>
      <c r="HN3" s="107" t="str">
        <f t="shared" si="3"/>
        <v>ven</v>
      </c>
      <c r="HO3" s="107" t="str">
        <f t="shared" si="3"/>
        <v>lun</v>
      </c>
      <c r="HP3" s="107" t="str">
        <f t="shared" si="3"/>
        <v>mar</v>
      </c>
      <c r="HQ3" s="107" t="str">
        <f t="shared" si="3"/>
        <v>mer</v>
      </c>
      <c r="HR3" s="107" t="str">
        <f t="shared" si="3"/>
        <v>jeu</v>
      </c>
      <c r="HS3" s="107" t="str">
        <f t="shared" si="3"/>
        <v>ven</v>
      </c>
      <c r="HT3" s="107" t="str">
        <f t="shared" si="3"/>
        <v>lun</v>
      </c>
      <c r="HU3" s="107" t="str">
        <f t="shared" si="3"/>
        <v>mar</v>
      </c>
      <c r="HV3" s="107" t="str">
        <f t="shared" si="3"/>
        <v>mer</v>
      </c>
      <c r="HW3" s="107" t="str">
        <f t="shared" si="3"/>
        <v>jeu</v>
      </c>
      <c r="HX3" s="107" t="str">
        <f t="shared" si="3"/>
        <v>ven</v>
      </c>
      <c r="HY3" s="107" t="str">
        <f t="shared" si="3"/>
        <v>lun</v>
      </c>
      <c r="HZ3" s="107" t="str">
        <f t="shared" si="3"/>
        <v>mar</v>
      </c>
      <c r="IA3" s="107" t="str">
        <f t="shared" si="3"/>
        <v>mer</v>
      </c>
      <c r="IB3" s="107" t="str">
        <f t="shared" si="3"/>
        <v>jeu</v>
      </c>
      <c r="IC3" s="107" t="str">
        <f t="shared" si="3"/>
        <v>ven</v>
      </c>
      <c r="ID3" s="107" t="str">
        <f t="shared" si="3"/>
        <v>lun</v>
      </c>
      <c r="IE3" s="107" t="str">
        <f t="shared" si="3"/>
        <v>mar</v>
      </c>
      <c r="IF3" s="107" t="str">
        <f t="shared" si="3"/>
        <v>mer</v>
      </c>
      <c r="IG3" s="107" t="str">
        <f t="shared" si="3"/>
        <v>jeu</v>
      </c>
      <c r="IH3" s="107" t="str">
        <f t="shared" si="3"/>
        <v>ven</v>
      </c>
      <c r="II3" s="107" t="str">
        <f t="shared" si="3"/>
        <v>lun</v>
      </c>
      <c r="IJ3" s="107" t="str">
        <f t="shared" si="3"/>
        <v>mar</v>
      </c>
      <c r="IK3" s="107" t="str">
        <f t="shared" si="3"/>
        <v>mer</v>
      </c>
      <c r="IL3" s="107" t="str">
        <f t="shared" si="3"/>
        <v>jeu</v>
      </c>
      <c r="IM3" s="107" t="str">
        <f t="shared" si="3"/>
        <v>ven</v>
      </c>
      <c r="IN3" s="107" t="str">
        <f t="shared" si="3"/>
        <v>lun</v>
      </c>
      <c r="IO3" s="107" t="str">
        <f t="shared" si="3"/>
        <v>mar</v>
      </c>
      <c r="IP3" s="107" t="str">
        <f t="shared" si="3"/>
        <v>mer</v>
      </c>
      <c r="IQ3" s="107" t="str">
        <f t="shared" si="3"/>
        <v>jeu</v>
      </c>
      <c r="IR3" s="107" t="str">
        <f t="shared" si="3"/>
        <v>ven</v>
      </c>
      <c r="IS3" s="107" t="str">
        <f t="shared" si="3"/>
        <v>lun</v>
      </c>
      <c r="IT3" s="107" t="str">
        <f t="shared" si="3"/>
        <v>mar</v>
      </c>
      <c r="IU3" s="107" t="str">
        <f t="shared" si="3"/>
        <v>mer</v>
      </c>
      <c r="IV3" s="107" t="str">
        <f t="shared" si="3"/>
        <v>jeu</v>
      </c>
      <c r="IW3" s="107" t="str">
        <f t="shared" si="3"/>
        <v>ven</v>
      </c>
      <c r="IX3" s="107" t="str">
        <f t="shared" si="3"/>
        <v>lun</v>
      </c>
      <c r="IY3" s="107" t="str">
        <f t="shared" si="3"/>
        <v>mar</v>
      </c>
      <c r="IZ3" s="107" t="str">
        <f t="shared" ref="IZ3:LK3" si="4">TEXT(IZ4,"jjj")</f>
        <v>mer</v>
      </c>
      <c r="JA3" s="107" t="str">
        <f t="shared" si="4"/>
        <v>jeu</v>
      </c>
      <c r="JB3" s="107" t="str">
        <f t="shared" si="4"/>
        <v>ven</v>
      </c>
      <c r="JC3" s="107" t="str">
        <f t="shared" si="4"/>
        <v>lun</v>
      </c>
      <c r="JD3" s="107" t="str">
        <f t="shared" si="4"/>
        <v>mar</v>
      </c>
      <c r="JE3" s="107" t="str">
        <f t="shared" si="4"/>
        <v>mer</v>
      </c>
      <c r="JF3" s="107" t="str">
        <f t="shared" si="4"/>
        <v>jeu</v>
      </c>
      <c r="JG3" s="107" t="str">
        <f t="shared" si="4"/>
        <v>ven</v>
      </c>
      <c r="JH3" s="107" t="str">
        <f t="shared" si="4"/>
        <v>lun</v>
      </c>
      <c r="JI3" s="107" t="str">
        <f t="shared" si="4"/>
        <v>mar</v>
      </c>
      <c r="JJ3" s="107" t="str">
        <f t="shared" si="4"/>
        <v>mer</v>
      </c>
      <c r="JK3" s="107" t="str">
        <f t="shared" si="4"/>
        <v>jeu</v>
      </c>
      <c r="JL3" s="107" t="str">
        <f t="shared" si="4"/>
        <v>ven</v>
      </c>
      <c r="JM3" s="107" t="str">
        <f t="shared" si="4"/>
        <v>lun</v>
      </c>
      <c r="JN3" s="107" t="str">
        <f t="shared" si="4"/>
        <v>mar</v>
      </c>
      <c r="JO3" s="107" t="str">
        <f t="shared" si="4"/>
        <v>mer</v>
      </c>
      <c r="JP3" s="107" t="str">
        <f t="shared" si="4"/>
        <v>jeu</v>
      </c>
      <c r="JQ3" s="107" t="str">
        <f t="shared" si="4"/>
        <v>ven</v>
      </c>
      <c r="JR3" s="107" t="str">
        <f t="shared" si="4"/>
        <v>lun</v>
      </c>
      <c r="JS3" s="107" t="str">
        <f t="shared" si="4"/>
        <v>mar</v>
      </c>
      <c r="JT3" s="107" t="str">
        <f t="shared" si="4"/>
        <v>mer</v>
      </c>
      <c r="JU3" s="107" t="str">
        <f t="shared" si="4"/>
        <v>jeu</v>
      </c>
      <c r="JV3" s="107" t="str">
        <f t="shared" si="4"/>
        <v>ven</v>
      </c>
      <c r="JW3" s="107" t="str">
        <f t="shared" si="4"/>
        <v>lun</v>
      </c>
      <c r="JX3" s="107" t="str">
        <f t="shared" si="4"/>
        <v>mar</v>
      </c>
      <c r="JY3" s="107" t="str">
        <f t="shared" si="4"/>
        <v>mer</v>
      </c>
      <c r="JZ3" s="107" t="str">
        <f t="shared" si="4"/>
        <v>jeu</v>
      </c>
      <c r="KA3" s="107" t="str">
        <f t="shared" si="4"/>
        <v>ven</v>
      </c>
      <c r="KB3" s="107" t="str">
        <f t="shared" si="4"/>
        <v>lun</v>
      </c>
      <c r="KC3" s="107" t="str">
        <f t="shared" si="4"/>
        <v>mar</v>
      </c>
      <c r="KD3" s="107" t="str">
        <f t="shared" si="4"/>
        <v>mer</v>
      </c>
      <c r="KE3" s="107" t="str">
        <f t="shared" si="4"/>
        <v>jeu</v>
      </c>
      <c r="KF3" s="107" t="str">
        <f t="shared" si="4"/>
        <v>ven</v>
      </c>
      <c r="KG3" s="107" t="str">
        <f t="shared" si="4"/>
        <v>lun</v>
      </c>
      <c r="KH3" s="107" t="str">
        <f t="shared" si="4"/>
        <v>mar</v>
      </c>
      <c r="KI3" s="107" t="str">
        <f t="shared" si="4"/>
        <v>mer</v>
      </c>
      <c r="KJ3" s="107" t="str">
        <f t="shared" si="4"/>
        <v>jeu</v>
      </c>
      <c r="KK3" s="107" t="str">
        <f t="shared" si="4"/>
        <v>ven</v>
      </c>
      <c r="KL3" s="107" t="str">
        <f t="shared" si="4"/>
        <v>lun</v>
      </c>
      <c r="KM3" s="107" t="str">
        <f t="shared" si="4"/>
        <v>mar</v>
      </c>
      <c r="KN3" s="107" t="str">
        <f t="shared" si="4"/>
        <v>mer</v>
      </c>
      <c r="KO3" s="107" t="str">
        <f t="shared" si="4"/>
        <v>jeu</v>
      </c>
      <c r="KP3" s="107" t="str">
        <f t="shared" si="4"/>
        <v>ven</v>
      </c>
      <c r="KQ3" s="107" t="str">
        <f t="shared" si="4"/>
        <v>lun</v>
      </c>
      <c r="KR3" s="107" t="str">
        <f t="shared" si="4"/>
        <v>mar</v>
      </c>
      <c r="KS3" s="107" t="str">
        <f t="shared" si="4"/>
        <v>mer</v>
      </c>
      <c r="KT3" s="107" t="str">
        <f t="shared" si="4"/>
        <v>jeu</v>
      </c>
      <c r="KU3" s="107" t="str">
        <f t="shared" si="4"/>
        <v>ven</v>
      </c>
      <c r="KV3" s="107" t="str">
        <f t="shared" si="4"/>
        <v>lun</v>
      </c>
      <c r="KW3" s="107" t="str">
        <f t="shared" si="4"/>
        <v>mar</v>
      </c>
      <c r="KX3" s="107" t="str">
        <f t="shared" si="4"/>
        <v>mer</v>
      </c>
      <c r="KY3" s="107" t="str">
        <f t="shared" si="4"/>
        <v>jeu</v>
      </c>
      <c r="KZ3" s="107" t="str">
        <f t="shared" si="4"/>
        <v>ven</v>
      </c>
      <c r="LA3" s="107" t="str">
        <f t="shared" si="4"/>
        <v>lun</v>
      </c>
      <c r="LB3" s="107" t="str">
        <f t="shared" si="4"/>
        <v>mar</v>
      </c>
      <c r="LC3" s="107" t="str">
        <f t="shared" si="4"/>
        <v>mer</v>
      </c>
      <c r="LD3" s="107" t="str">
        <f t="shared" si="4"/>
        <v>jeu</v>
      </c>
      <c r="LE3" s="107" t="str">
        <f t="shared" si="4"/>
        <v>ven</v>
      </c>
      <c r="LF3" s="107" t="str">
        <f t="shared" si="4"/>
        <v>lun</v>
      </c>
      <c r="LG3" s="107" t="str">
        <f t="shared" si="4"/>
        <v>mar</v>
      </c>
      <c r="LH3" s="107" t="str">
        <f t="shared" si="4"/>
        <v>mer</v>
      </c>
      <c r="LI3" s="107" t="str">
        <f t="shared" si="4"/>
        <v>jeu</v>
      </c>
      <c r="LJ3" s="107" t="str">
        <f t="shared" si="4"/>
        <v>ven</v>
      </c>
      <c r="LK3" s="107" t="str">
        <f t="shared" si="4"/>
        <v>lun</v>
      </c>
      <c r="LL3" s="107" t="str">
        <f t="shared" ref="LL3:NW3" si="5">TEXT(LL4,"jjj")</f>
        <v>mar</v>
      </c>
      <c r="LM3" s="107" t="str">
        <f t="shared" si="5"/>
        <v>mer</v>
      </c>
      <c r="LN3" s="107" t="str">
        <f t="shared" si="5"/>
        <v>jeu</v>
      </c>
      <c r="LO3" s="107" t="str">
        <f t="shared" si="5"/>
        <v>ven</v>
      </c>
      <c r="LP3" s="107" t="str">
        <f t="shared" si="5"/>
        <v>lun</v>
      </c>
      <c r="LQ3" s="107" t="str">
        <f t="shared" si="5"/>
        <v>mar</v>
      </c>
      <c r="LR3" s="107" t="str">
        <f t="shared" si="5"/>
        <v>mer</v>
      </c>
      <c r="LS3" s="107" t="str">
        <f t="shared" si="5"/>
        <v>jeu</v>
      </c>
      <c r="LT3" s="107" t="str">
        <f t="shared" si="5"/>
        <v>ven</v>
      </c>
      <c r="LU3" s="107" t="str">
        <f t="shared" si="5"/>
        <v>lun</v>
      </c>
      <c r="LV3" s="107" t="str">
        <f t="shared" si="5"/>
        <v>mar</v>
      </c>
      <c r="LW3" s="107" t="str">
        <f t="shared" si="5"/>
        <v>mer</v>
      </c>
      <c r="LX3" s="107" t="str">
        <f t="shared" si="5"/>
        <v>jeu</v>
      </c>
      <c r="LY3" s="107" t="str">
        <f t="shared" si="5"/>
        <v>ven</v>
      </c>
      <c r="LZ3" s="107" t="str">
        <f t="shared" si="5"/>
        <v>lun</v>
      </c>
      <c r="MA3" s="107" t="str">
        <f t="shared" si="5"/>
        <v>mar</v>
      </c>
      <c r="MB3" s="107" t="str">
        <f t="shared" si="5"/>
        <v>mer</v>
      </c>
      <c r="MC3" s="107" t="str">
        <f t="shared" si="5"/>
        <v>jeu</v>
      </c>
      <c r="MD3" s="107" t="str">
        <f t="shared" si="5"/>
        <v>ven</v>
      </c>
      <c r="ME3" s="107" t="str">
        <f t="shared" si="5"/>
        <v>lun</v>
      </c>
      <c r="MF3" s="107" t="str">
        <f t="shared" si="5"/>
        <v>mar</v>
      </c>
      <c r="MG3" s="107" t="str">
        <f t="shared" si="5"/>
        <v>mer</v>
      </c>
      <c r="MH3" s="107" t="str">
        <f t="shared" si="5"/>
        <v>jeu</v>
      </c>
      <c r="MI3" s="107" t="str">
        <f t="shared" si="5"/>
        <v>ven</v>
      </c>
      <c r="MJ3" s="107" t="str">
        <f t="shared" si="5"/>
        <v>lun</v>
      </c>
      <c r="MK3" s="107" t="str">
        <f t="shared" si="5"/>
        <v>mar</v>
      </c>
      <c r="ML3" s="107" t="str">
        <f t="shared" si="5"/>
        <v>mer</v>
      </c>
      <c r="MM3" s="107" t="str">
        <f t="shared" si="5"/>
        <v>jeu</v>
      </c>
      <c r="MN3" s="107" t="str">
        <f t="shared" si="5"/>
        <v>ven</v>
      </c>
      <c r="MO3" s="107" t="str">
        <f t="shared" si="5"/>
        <v>lun</v>
      </c>
      <c r="MP3" s="107" t="str">
        <f t="shared" si="5"/>
        <v>mar</v>
      </c>
      <c r="MQ3" s="107" t="str">
        <f t="shared" si="5"/>
        <v>mer</v>
      </c>
      <c r="MR3" s="107" t="str">
        <f t="shared" si="5"/>
        <v>jeu</v>
      </c>
      <c r="MS3" s="107" t="str">
        <f t="shared" si="5"/>
        <v>ven</v>
      </c>
      <c r="MT3" s="107" t="str">
        <f t="shared" si="5"/>
        <v>lun</v>
      </c>
      <c r="MU3" s="107" t="str">
        <f t="shared" si="5"/>
        <v>mar</v>
      </c>
      <c r="MV3" s="107" t="str">
        <f t="shared" si="5"/>
        <v>mer</v>
      </c>
      <c r="MW3" s="107" t="str">
        <f t="shared" si="5"/>
        <v>jeu</v>
      </c>
      <c r="MX3" s="107" t="str">
        <f t="shared" si="5"/>
        <v>ven</v>
      </c>
      <c r="MY3" s="107" t="str">
        <f t="shared" si="5"/>
        <v>lun</v>
      </c>
      <c r="MZ3" s="107" t="str">
        <f t="shared" si="5"/>
        <v>mar</v>
      </c>
      <c r="NA3" s="107" t="str">
        <f t="shared" si="5"/>
        <v>mer</v>
      </c>
      <c r="NB3" s="107" t="str">
        <f t="shared" si="5"/>
        <v>jeu</v>
      </c>
      <c r="NC3" s="107" t="str">
        <f t="shared" si="5"/>
        <v>ven</v>
      </c>
      <c r="ND3" s="107" t="str">
        <f t="shared" si="5"/>
        <v>lun</v>
      </c>
      <c r="NE3" s="107" t="str">
        <f t="shared" si="5"/>
        <v>mar</v>
      </c>
      <c r="NF3" s="107" t="str">
        <f t="shared" si="5"/>
        <v>mer</v>
      </c>
      <c r="NG3" s="107" t="str">
        <f t="shared" si="5"/>
        <v>jeu</v>
      </c>
      <c r="NH3" s="107" t="str">
        <f t="shared" si="5"/>
        <v>ven</v>
      </c>
      <c r="NI3" s="107" t="str">
        <f t="shared" si="5"/>
        <v>lun</v>
      </c>
      <c r="NJ3" s="107" t="str">
        <f t="shared" si="5"/>
        <v>mar</v>
      </c>
      <c r="NK3" s="107" t="str">
        <f t="shared" si="5"/>
        <v>mer</v>
      </c>
      <c r="NL3" s="107" t="str">
        <f t="shared" si="5"/>
        <v>jeu</v>
      </c>
      <c r="NM3" s="107" t="str">
        <f t="shared" si="5"/>
        <v>ven</v>
      </c>
      <c r="NN3" s="107" t="str">
        <f t="shared" si="5"/>
        <v>lun</v>
      </c>
      <c r="NO3" s="107" t="str">
        <f t="shared" si="5"/>
        <v>mar</v>
      </c>
      <c r="NP3" s="107" t="str">
        <f t="shared" si="5"/>
        <v>mer</v>
      </c>
      <c r="NQ3" s="107" t="str">
        <f t="shared" si="5"/>
        <v>jeu</v>
      </c>
      <c r="NR3" s="107" t="str">
        <f t="shared" si="5"/>
        <v>ven</v>
      </c>
      <c r="NS3" s="107" t="str">
        <f t="shared" si="5"/>
        <v>lun</v>
      </c>
      <c r="NT3" s="107" t="str">
        <f t="shared" si="5"/>
        <v>mar</v>
      </c>
      <c r="NU3" s="107" t="str">
        <f t="shared" si="5"/>
        <v>mer</v>
      </c>
      <c r="NV3" s="107" t="str">
        <f t="shared" si="5"/>
        <v>jeu</v>
      </c>
      <c r="NW3" s="107" t="str">
        <f t="shared" si="5"/>
        <v>ven</v>
      </c>
      <c r="NX3" s="107" t="str">
        <f t="shared" ref="NX3:QI3" si="6">TEXT(NX4,"jjj")</f>
        <v>lun</v>
      </c>
      <c r="NY3" s="107" t="str">
        <f t="shared" si="6"/>
        <v>mar</v>
      </c>
      <c r="NZ3" s="107" t="str">
        <f t="shared" si="6"/>
        <v>mer</v>
      </c>
      <c r="OA3" s="107" t="str">
        <f t="shared" si="6"/>
        <v>jeu</v>
      </c>
      <c r="OB3" s="107" t="str">
        <f t="shared" si="6"/>
        <v>ven</v>
      </c>
      <c r="OC3" s="107" t="str">
        <f t="shared" si="6"/>
        <v>lun</v>
      </c>
      <c r="OD3" s="107" t="str">
        <f t="shared" si="6"/>
        <v>mar</v>
      </c>
      <c r="OE3" s="107" t="str">
        <f t="shared" si="6"/>
        <v>mer</v>
      </c>
      <c r="OF3" s="107" t="str">
        <f t="shared" si="6"/>
        <v>jeu</v>
      </c>
      <c r="OG3" s="107" t="str">
        <f t="shared" si="6"/>
        <v>ven</v>
      </c>
      <c r="OH3" s="107" t="str">
        <f t="shared" si="6"/>
        <v>lun</v>
      </c>
      <c r="OI3" s="107" t="str">
        <f t="shared" si="6"/>
        <v>mar</v>
      </c>
      <c r="OJ3" s="107" t="str">
        <f t="shared" si="6"/>
        <v>mer</v>
      </c>
      <c r="OK3" s="107" t="str">
        <f t="shared" si="6"/>
        <v>jeu</v>
      </c>
      <c r="OL3" s="107" t="str">
        <f t="shared" si="6"/>
        <v>ven</v>
      </c>
      <c r="OM3" s="107" t="str">
        <f t="shared" si="6"/>
        <v>lun</v>
      </c>
      <c r="ON3" s="107" t="str">
        <f t="shared" si="6"/>
        <v>mar</v>
      </c>
      <c r="OO3" s="107" t="str">
        <f t="shared" si="6"/>
        <v>mer</v>
      </c>
      <c r="OP3" s="107" t="str">
        <f t="shared" si="6"/>
        <v>jeu</v>
      </c>
      <c r="OQ3" s="107" t="str">
        <f t="shared" si="6"/>
        <v>ven</v>
      </c>
      <c r="OR3" s="107" t="str">
        <f t="shared" si="6"/>
        <v>lun</v>
      </c>
      <c r="OS3" s="107" t="str">
        <f t="shared" si="6"/>
        <v>mar</v>
      </c>
      <c r="OT3" s="107" t="str">
        <f t="shared" si="6"/>
        <v>mer</v>
      </c>
      <c r="OU3" s="107" t="str">
        <f t="shared" si="6"/>
        <v>jeu</v>
      </c>
      <c r="OV3" s="107" t="str">
        <f t="shared" si="6"/>
        <v>ven</v>
      </c>
      <c r="OW3" s="107" t="str">
        <f t="shared" si="6"/>
        <v>lun</v>
      </c>
      <c r="OX3" s="107" t="str">
        <f t="shared" si="6"/>
        <v>mar</v>
      </c>
      <c r="OY3" s="107" t="str">
        <f t="shared" si="6"/>
        <v>mer</v>
      </c>
      <c r="OZ3" s="107" t="str">
        <f t="shared" si="6"/>
        <v>jeu</v>
      </c>
      <c r="PA3" s="107" t="str">
        <f t="shared" si="6"/>
        <v>ven</v>
      </c>
      <c r="PB3" s="107" t="str">
        <f t="shared" si="6"/>
        <v>lun</v>
      </c>
      <c r="PC3" s="107" t="str">
        <f t="shared" si="6"/>
        <v>mar</v>
      </c>
      <c r="PD3" s="107" t="str">
        <f t="shared" si="6"/>
        <v>mer</v>
      </c>
      <c r="PE3" s="107" t="str">
        <f t="shared" si="6"/>
        <v>jeu</v>
      </c>
      <c r="PF3" s="107" t="str">
        <f t="shared" si="6"/>
        <v>ven</v>
      </c>
      <c r="PG3" s="107" t="str">
        <f t="shared" si="6"/>
        <v>lun</v>
      </c>
      <c r="PH3" s="107" t="str">
        <f t="shared" si="6"/>
        <v>mar</v>
      </c>
      <c r="PI3" s="107" t="str">
        <f t="shared" si="6"/>
        <v>mer</v>
      </c>
      <c r="PJ3" s="107" t="str">
        <f t="shared" si="6"/>
        <v>jeu</v>
      </c>
      <c r="PK3" s="107" t="str">
        <f t="shared" si="6"/>
        <v>ven</v>
      </c>
      <c r="PL3" s="107" t="str">
        <f t="shared" si="6"/>
        <v>lun</v>
      </c>
      <c r="PM3" s="107" t="str">
        <f t="shared" si="6"/>
        <v>mar</v>
      </c>
      <c r="PN3" s="107" t="str">
        <f t="shared" si="6"/>
        <v>mer</v>
      </c>
      <c r="PO3" s="107" t="str">
        <f t="shared" si="6"/>
        <v>jeu</v>
      </c>
      <c r="PP3" s="107" t="str">
        <f t="shared" si="6"/>
        <v>ven</v>
      </c>
      <c r="PQ3" s="107" t="str">
        <f t="shared" si="6"/>
        <v>lun</v>
      </c>
      <c r="PR3" s="107" t="str">
        <f t="shared" si="6"/>
        <v>mar</v>
      </c>
      <c r="PS3" s="107" t="str">
        <f t="shared" si="6"/>
        <v>mer</v>
      </c>
      <c r="PT3" s="107" t="str">
        <f t="shared" si="6"/>
        <v>jeu</v>
      </c>
      <c r="PU3" s="107" t="str">
        <f t="shared" si="6"/>
        <v>ven</v>
      </c>
      <c r="PV3" s="107" t="str">
        <f t="shared" si="6"/>
        <v>lun</v>
      </c>
      <c r="PW3" s="107" t="str">
        <f t="shared" si="6"/>
        <v>mar</v>
      </c>
      <c r="PX3" s="107" t="str">
        <f t="shared" si="6"/>
        <v>mer</v>
      </c>
      <c r="PY3" s="107" t="str">
        <f t="shared" si="6"/>
        <v>jeu</v>
      </c>
      <c r="PZ3" s="107" t="str">
        <f t="shared" si="6"/>
        <v>ven</v>
      </c>
      <c r="QA3" s="107" t="str">
        <f t="shared" si="6"/>
        <v>lun</v>
      </c>
      <c r="QB3" s="107" t="str">
        <f t="shared" si="6"/>
        <v>mar</v>
      </c>
      <c r="QC3" s="107" t="str">
        <f t="shared" si="6"/>
        <v>mer</v>
      </c>
      <c r="QD3" s="107" t="str">
        <f t="shared" si="6"/>
        <v>jeu</v>
      </c>
      <c r="QE3" s="107" t="str">
        <f t="shared" si="6"/>
        <v>ven</v>
      </c>
      <c r="QF3" s="107" t="str">
        <f t="shared" si="6"/>
        <v>lun</v>
      </c>
      <c r="QG3" s="107" t="str">
        <f t="shared" si="6"/>
        <v>mar</v>
      </c>
      <c r="QH3" s="107" t="str">
        <f t="shared" si="6"/>
        <v>mer</v>
      </c>
      <c r="QI3" s="107" t="str">
        <f t="shared" si="6"/>
        <v>jeu</v>
      </c>
      <c r="QJ3" s="107" t="str">
        <f t="shared" ref="QJ3:QX3" si="7">TEXT(QJ4,"jjj")</f>
        <v>ven</v>
      </c>
      <c r="QK3" s="107" t="str">
        <f t="shared" si="7"/>
        <v>lun</v>
      </c>
      <c r="QL3" s="107" t="str">
        <f t="shared" si="7"/>
        <v>mar</v>
      </c>
      <c r="QM3" s="107" t="str">
        <f t="shared" si="7"/>
        <v>mer</v>
      </c>
      <c r="QN3" s="107" t="str">
        <f t="shared" si="7"/>
        <v>jeu</v>
      </c>
      <c r="QO3" s="107" t="str">
        <f t="shared" si="7"/>
        <v>ven</v>
      </c>
      <c r="QP3" s="107" t="str">
        <f t="shared" si="7"/>
        <v>sam</v>
      </c>
      <c r="QQ3" s="107" t="str">
        <f t="shared" si="7"/>
        <v>dim</v>
      </c>
      <c r="QR3" s="107" t="str">
        <f t="shared" si="7"/>
        <v>lun</v>
      </c>
      <c r="QS3" s="107" t="str">
        <f t="shared" si="7"/>
        <v>mar</v>
      </c>
      <c r="QT3" s="107" t="str">
        <f t="shared" si="7"/>
        <v>mer</v>
      </c>
      <c r="QU3" s="107" t="str">
        <f t="shared" si="7"/>
        <v>jeu</v>
      </c>
      <c r="QV3" s="107" t="str">
        <f t="shared" si="7"/>
        <v>ven</v>
      </c>
      <c r="QW3" s="107" t="str">
        <f t="shared" si="7"/>
        <v>sam</v>
      </c>
      <c r="QX3" s="107" t="str">
        <f t="shared" si="7"/>
        <v>dim</v>
      </c>
      <c r="QY3" s="107" t="str">
        <f>TEXT(QY4,"jjj")</f>
        <v>lun</v>
      </c>
    </row>
    <row r="4" spans="1:467" s="110" customFormat="1" ht="14.1" customHeight="1" x14ac:dyDescent="0.25">
      <c r="A4" s="125"/>
      <c r="B4" s="128"/>
      <c r="C4" s="109">
        <v>45292</v>
      </c>
      <c r="D4" s="109">
        <v>45293</v>
      </c>
      <c r="E4" s="109">
        <v>45294</v>
      </c>
      <c r="F4" s="109">
        <v>45295</v>
      </c>
      <c r="G4" s="109">
        <v>45296</v>
      </c>
      <c r="H4" s="109">
        <v>45299</v>
      </c>
      <c r="I4" s="109">
        <v>45300</v>
      </c>
      <c r="J4" s="109">
        <v>45301</v>
      </c>
      <c r="K4" s="109">
        <v>45302</v>
      </c>
      <c r="L4" s="109">
        <v>45303</v>
      </c>
      <c r="M4" s="109">
        <v>45306</v>
      </c>
      <c r="N4" s="109">
        <v>45307</v>
      </c>
      <c r="O4" s="109">
        <v>45308</v>
      </c>
      <c r="P4" s="109">
        <v>45309</v>
      </c>
      <c r="Q4" s="109">
        <v>45310</v>
      </c>
      <c r="R4" s="109">
        <v>45313</v>
      </c>
      <c r="S4" s="109">
        <v>45314</v>
      </c>
      <c r="T4" s="109">
        <v>45315</v>
      </c>
      <c r="U4" s="109">
        <v>45316</v>
      </c>
      <c r="V4" s="109">
        <v>45317</v>
      </c>
      <c r="W4" s="109">
        <v>45320</v>
      </c>
      <c r="X4" s="109">
        <v>45321</v>
      </c>
      <c r="Y4" s="109">
        <v>45322</v>
      </c>
      <c r="Z4" s="109">
        <v>45323</v>
      </c>
      <c r="AA4" s="109">
        <v>45324</v>
      </c>
      <c r="AB4" s="109">
        <v>45327</v>
      </c>
      <c r="AC4" s="109">
        <v>45328</v>
      </c>
      <c r="AD4" s="109">
        <v>45329</v>
      </c>
      <c r="AE4" s="109">
        <v>45330</v>
      </c>
      <c r="AF4" s="109">
        <v>45331</v>
      </c>
      <c r="AG4" s="109">
        <v>45334</v>
      </c>
      <c r="AH4" s="109">
        <v>45335</v>
      </c>
      <c r="AI4" s="109">
        <v>45336</v>
      </c>
      <c r="AJ4" s="109">
        <v>45337</v>
      </c>
      <c r="AK4" s="109">
        <v>45338</v>
      </c>
      <c r="AL4" s="109">
        <v>45341</v>
      </c>
      <c r="AM4" s="109">
        <v>45342</v>
      </c>
      <c r="AN4" s="109">
        <v>45343</v>
      </c>
      <c r="AO4" s="109">
        <v>45344</v>
      </c>
      <c r="AP4" s="109">
        <v>45345</v>
      </c>
      <c r="AQ4" s="109">
        <v>45348</v>
      </c>
      <c r="AR4" s="109">
        <v>45349</v>
      </c>
      <c r="AS4" s="109">
        <v>45350</v>
      </c>
      <c r="AT4" s="109">
        <v>45351</v>
      </c>
      <c r="AU4" s="109">
        <v>45352</v>
      </c>
      <c r="AV4" s="109">
        <v>45355</v>
      </c>
      <c r="AW4" s="109">
        <v>45356</v>
      </c>
      <c r="AX4" s="109">
        <v>45357</v>
      </c>
      <c r="AY4" s="109">
        <v>45358</v>
      </c>
      <c r="AZ4" s="109">
        <v>45359</v>
      </c>
      <c r="BA4" s="109">
        <v>45362</v>
      </c>
      <c r="BB4" s="109">
        <v>45363</v>
      </c>
      <c r="BC4" s="109">
        <v>45364</v>
      </c>
      <c r="BD4" s="109">
        <v>45365</v>
      </c>
      <c r="BE4" s="109">
        <v>45366</v>
      </c>
      <c r="BF4" s="109">
        <v>45369</v>
      </c>
      <c r="BG4" s="109">
        <v>45370</v>
      </c>
      <c r="BH4" s="109">
        <v>45371</v>
      </c>
      <c r="BI4" s="109">
        <v>45372</v>
      </c>
      <c r="BJ4" s="109">
        <v>45373</v>
      </c>
      <c r="BK4" s="109">
        <v>45376</v>
      </c>
      <c r="BL4" s="109">
        <v>45377</v>
      </c>
      <c r="BM4" s="109">
        <v>45378</v>
      </c>
      <c r="BN4" s="109">
        <v>45379</v>
      </c>
      <c r="BO4" s="109">
        <v>45380</v>
      </c>
      <c r="BP4" s="109">
        <v>45383</v>
      </c>
      <c r="BQ4" s="109">
        <v>45384</v>
      </c>
      <c r="BR4" s="109">
        <v>45385</v>
      </c>
      <c r="BS4" s="109">
        <v>45386</v>
      </c>
      <c r="BT4" s="109">
        <v>45387</v>
      </c>
      <c r="BU4" s="109">
        <v>45390</v>
      </c>
      <c r="BV4" s="109">
        <v>45391</v>
      </c>
      <c r="BW4" s="109">
        <v>45392</v>
      </c>
      <c r="BX4" s="109">
        <v>45393</v>
      </c>
      <c r="BY4" s="109">
        <v>45394</v>
      </c>
      <c r="BZ4" s="109">
        <v>45397</v>
      </c>
      <c r="CA4" s="109">
        <v>45398</v>
      </c>
      <c r="CB4" s="109">
        <v>45399</v>
      </c>
      <c r="CC4" s="109">
        <v>45400</v>
      </c>
      <c r="CD4" s="109">
        <v>45401</v>
      </c>
      <c r="CE4" s="109">
        <v>45404</v>
      </c>
      <c r="CF4" s="109">
        <v>45405</v>
      </c>
      <c r="CG4" s="109">
        <v>45406</v>
      </c>
      <c r="CH4" s="109">
        <v>45407</v>
      </c>
      <c r="CI4" s="109">
        <v>45408</v>
      </c>
      <c r="CJ4" s="109">
        <v>45411</v>
      </c>
      <c r="CK4" s="109">
        <v>45412</v>
      </c>
      <c r="CL4" s="109">
        <v>45413</v>
      </c>
      <c r="CM4" s="109">
        <v>45414</v>
      </c>
      <c r="CN4" s="109">
        <v>45415</v>
      </c>
      <c r="CO4" s="109">
        <v>45418</v>
      </c>
      <c r="CP4" s="109">
        <v>45419</v>
      </c>
      <c r="CQ4" s="109">
        <v>45420</v>
      </c>
      <c r="CR4" s="109">
        <v>45421</v>
      </c>
      <c r="CS4" s="109">
        <v>45422</v>
      </c>
      <c r="CT4" s="109">
        <v>45425</v>
      </c>
      <c r="CU4" s="109">
        <v>45426</v>
      </c>
      <c r="CV4" s="109">
        <v>45427</v>
      </c>
      <c r="CW4" s="109">
        <v>45428</v>
      </c>
      <c r="CX4" s="109">
        <v>45429</v>
      </c>
      <c r="CY4" s="109">
        <v>45432</v>
      </c>
      <c r="CZ4" s="109">
        <v>45433</v>
      </c>
      <c r="DA4" s="109">
        <v>45434</v>
      </c>
      <c r="DB4" s="109">
        <v>45435</v>
      </c>
      <c r="DC4" s="109">
        <v>45436</v>
      </c>
      <c r="DD4" s="109">
        <v>45439</v>
      </c>
      <c r="DE4" s="109">
        <v>45440</v>
      </c>
      <c r="DF4" s="109">
        <v>45441</v>
      </c>
      <c r="DG4" s="109">
        <v>45442</v>
      </c>
      <c r="DH4" s="109">
        <v>45443</v>
      </c>
      <c r="DI4" s="109">
        <v>45446</v>
      </c>
      <c r="DJ4" s="109">
        <v>45447</v>
      </c>
      <c r="DK4" s="109">
        <v>45448</v>
      </c>
      <c r="DL4" s="109">
        <v>45449</v>
      </c>
      <c r="DM4" s="109">
        <v>45450</v>
      </c>
      <c r="DN4" s="109">
        <v>45453</v>
      </c>
      <c r="DO4" s="109">
        <v>45454</v>
      </c>
      <c r="DP4" s="109">
        <v>45455</v>
      </c>
      <c r="DQ4" s="109">
        <v>45456</v>
      </c>
      <c r="DR4" s="109">
        <v>45457</v>
      </c>
      <c r="DS4" s="109">
        <v>45460</v>
      </c>
      <c r="DT4" s="109">
        <v>45461</v>
      </c>
      <c r="DU4" s="109">
        <v>45462</v>
      </c>
      <c r="DV4" s="109">
        <v>45463</v>
      </c>
      <c r="DW4" s="109">
        <v>45464</v>
      </c>
      <c r="DX4" s="109">
        <v>45467</v>
      </c>
      <c r="DY4" s="109">
        <v>45468</v>
      </c>
      <c r="DZ4" s="109">
        <v>45469</v>
      </c>
      <c r="EA4" s="109">
        <v>45470</v>
      </c>
      <c r="EB4" s="109">
        <v>45471</v>
      </c>
      <c r="EC4" s="109">
        <v>45474</v>
      </c>
      <c r="ED4" s="109">
        <v>45475</v>
      </c>
      <c r="EE4" s="109">
        <v>45476</v>
      </c>
      <c r="EF4" s="109">
        <v>45477</v>
      </c>
      <c r="EG4" s="109">
        <v>45478</v>
      </c>
      <c r="EH4" s="109">
        <v>45481</v>
      </c>
      <c r="EI4" s="109">
        <v>45482</v>
      </c>
      <c r="EJ4" s="109">
        <v>45483</v>
      </c>
      <c r="EK4" s="109">
        <v>45484</v>
      </c>
      <c r="EL4" s="109">
        <v>45485</v>
      </c>
      <c r="EM4" s="109">
        <v>45488</v>
      </c>
      <c r="EN4" s="109">
        <v>45489</v>
      </c>
      <c r="EO4" s="109">
        <v>45490</v>
      </c>
      <c r="EP4" s="109">
        <v>45491</v>
      </c>
      <c r="EQ4" s="109">
        <v>45492</v>
      </c>
      <c r="ER4" s="109">
        <v>45495</v>
      </c>
      <c r="ES4" s="109">
        <v>45496</v>
      </c>
      <c r="ET4" s="109">
        <v>45497</v>
      </c>
      <c r="EU4" s="109">
        <v>45498</v>
      </c>
      <c r="EV4" s="109">
        <v>45499</v>
      </c>
      <c r="EW4" s="109">
        <v>45502</v>
      </c>
      <c r="EX4" s="109">
        <v>45503</v>
      </c>
      <c r="EY4" s="109">
        <v>45504</v>
      </c>
      <c r="EZ4" s="109">
        <v>45505</v>
      </c>
      <c r="FA4" s="109">
        <v>45506</v>
      </c>
      <c r="FB4" s="109">
        <v>45509</v>
      </c>
      <c r="FC4" s="109">
        <v>45510</v>
      </c>
      <c r="FD4" s="109">
        <v>45511</v>
      </c>
      <c r="FE4" s="109">
        <v>45512</v>
      </c>
      <c r="FF4" s="109">
        <v>45513</v>
      </c>
      <c r="FG4" s="109">
        <v>45516</v>
      </c>
      <c r="FH4" s="109">
        <v>45517</v>
      </c>
      <c r="FI4" s="109">
        <v>45518</v>
      </c>
      <c r="FJ4" s="109">
        <v>45519</v>
      </c>
      <c r="FK4" s="109">
        <v>45520</v>
      </c>
      <c r="FL4" s="109">
        <v>45523</v>
      </c>
      <c r="FM4" s="109">
        <v>45524</v>
      </c>
      <c r="FN4" s="109">
        <v>45525</v>
      </c>
      <c r="FO4" s="109">
        <v>45526</v>
      </c>
      <c r="FP4" s="109">
        <v>45527</v>
      </c>
      <c r="FQ4" s="109">
        <v>45530</v>
      </c>
      <c r="FR4" s="109">
        <v>45531</v>
      </c>
      <c r="FS4" s="109">
        <v>45532</v>
      </c>
      <c r="FT4" s="109">
        <v>45533</v>
      </c>
      <c r="FU4" s="109">
        <v>45534</v>
      </c>
      <c r="FV4" s="109">
        <v>45537</v>
      </c>
      <c r="FW4" s="109">
        <v>45538</v>
      </c>
      <c r="FX4" s="109">
        <v>45539</v>
      </c>
      <c r="FY4" s="109">
        <v>45540</v>
      </c>
      <c r="FZ4" s="109">
        <v>45541</v>
      </c>
      <c r="GA4" s="109">
        <v>45544</v>
      </c>
      <c r="GB4" s="109">
        <v>45545</v>
      </c>
      <c r="GC4" s="109">
        <v>45546</v>
      </c>
      <c r="GD4" s="109">
        <v>45547</v>
      </c>
      <c r="GE4" s="109">
        <v>45548</v>
      </c>
      <c r="GF4" s="109">
        <v>45551</v>
      </c>
      <c r="GG4" s="109">
        <v>45552</v>
      </c>
      <c r="GH4" s="109">
        <v>45553</v>
      </c>
      <c r="GI4" s="109">
        <v>45554</v>
      </c>
      <c r="GJ4" s="109">
        <v>45555</v>
      </c>
      <c r="GK4" s="109">
        <v>45558</v>
      </c>
      <c r="GL4" s="109">
        <v>45559</v>
      </c>
      <c r="GM4" s="109">
        <v>45560</v>
      </c>
      <c r="GN4" s="109">
        <v>45561</v>
      </c>
      <c r="GO4" s="109">
        <v>45562</v>
      </c>
      <c r="GP4" s="109">
        <v>45565</v>
      </c>
      <c r="GQ4" s="109">
        <v>45566</v>
      </c>
      <c r="GR4" s="109">
        <v>45567</v>
      </c>
      <c r="GS4" s="109">
        <v>45568</v>
      </c>
      <c r="GT4" s="109">
        <v>45569</v>
      </c>
      <c r="GU4" s="109">
        <v>45572</v>
      </c>
      <c r="GV4" s="109">
        <v>45573</v>
      </c>
      <c r="GW4" s="109">
        <v>45574</v>
      </c>
      <c r="GX4" s="109">
        <v>45575</v>
      </c>
      <c r="GY4" s="109">
        <v>45576</v>
      </c>
      <c r="GZ4" s="109">
        <v>45579</v>
      </c>
      <c r="HA4" s="109">
        <v>45580</v>
      </c>
      <c r="HB4" s="109">
        <v>45581</v>
      </c>
      <c r="HC4" s="109">
        <v>45582</v>
      </c>
      <c r="HD4" s="109">
        <v>45583</v>
      </c>
      <c r="HE4" s="109">
        <v>45586</v>
      </c>
      <c r="HF4" s="109">
        <v>45587</v>
      </c>
      <c r="HG4" s="109">
        <v>45588</v>
      </c>
      <c r="HH4" s="109">
        <v>45589</v>
      </c>
      <c r="HI4" s="109">
        <v>45590</v>
      </c>
      <c r="HJ4" s="109">
        <v>45593</v>
      </c>
      <c r="HK4" s="109">
        <v>45594</v>
      </c>
      <c r="HL4" s="109">
        <v>45595</v>
      </c>
      <c r="HM4" s="109">
        <v>45596</v>
      </c>
      <c r="HN4" s="109">
        <v>45597</v>
      </c>
      <c r="HO4" s="109">
        <v>45600</v>
      </c>
      <c r="HP4" s="109">
        <v>45601</v>
      </c>
      <c r="HQ4" s="109">
        <v>45602</v>
      </c>
      <c r="HR4" s="109">
        <v>45603</v>
      </c>
      <c r="HS4" s="109">
        <v>45604</v>
      </c>
      <c r="HT4" s="109">
        <v>45607</v>
      </c>
      <c r="HU4" s="109">
        <v>45608</v>
      </c>
      <c r="HV4" s="109">
        <v>45609</v>
      </c>
      <c r="HW4" s="109">
        <v>45610</v>
      </c>
      <c r="HX4" s="109">
        <v>45611</v>
      </c>
      <c r="HY4" s="109">
        <v>45614</v>
      </c>
      <c r="HZ4" s="109">
        <v>45615</v>
      </c>
      <c r="IA4" s="109">
        <v>45616</v>
      </c>
      <c r="IB4" s="109">
        <v>45617</v>
      </c>
      <c r="IC4" s="109">
        <v>45618</v>
      </c>
      <c r="ID4" s="109">
        <v>45621</v>
      </c>
      <c r="IE4" s="109">
        <v>45622</v>
      </c>
      <c r="IF4" s="109">
        <v>45623</v>
      </c>
      <c r="IG4" s="109">
        <v>45624</v>
      </c>
      <c r="IH4" s="109">
        <v>45625</v>
      </c>
      <c r="II4" s="109">
        <v>45628</v>
      </c>
      <c r="IJ4" s="109">
        <v>45629</v>
      </c>
      <c r="IK4" s="109">
        <v>45630</v>
      </c>
      <c r="IL4" s="109">
        <v>45631</v>
      </c>
      <c r="IM4" s="109">
        <v>45632</v>
      </c>
      <c r="IN4" s="109">
        <v>45635</v>
      </c>
      <c r="IO4" s="109">
        <v>45636</v>
      </c>
      <c r="IP4" s="109">
        <v>45637</v>
      </c>
      <c r="IQ4" s="109">
        <v>45638</v>
      </c>
      <c r="IR4" s="109">
        <v>45639</v>
      </c>
      <c r="IS4" s="109">
        <v>45642</v>
      </c>
      <c r="IT4" s="109">
        <v>45643</v>
      </c>
      <c r="IU4" s="109">
        <v>45644</v>
      </c>
      <c r="IV4" s="109">
        <v>45645</v>
      </c>
      <c r="IW4" s="109">
        <v>45646</v>
      </c>
      <c r="IX4" s="109">
        <v>45649</v>
      </c>
      <c r="IY4" s="109">
        <v>45650</v>
      </c>
      <c r="IZ4" s="109">
        <v>45651</v>
      </c>
      <c r="JA4" s="109">
        <v>45652</v>
      </c>
      <c r="JB4" s="109">
        <v>45653</v>
      </c>
      <c r="JC4" s="109">
        <v>45656</v>
      </c>
      <c r="JD4" s="109">
        <v>45657</v>
      </c>
      <c r="JE4" s="109">
        <v>45658</v>
      </c>
      <c r="JF4" s="109">
        <v>45659</v>
      </c>
      <c r="JG4" s="109">
        <v>45660</v>
      </c>
      <c r="JH4" s="109">
        <v>45663</v>
      </c>
      <c r="JI4" s="109">
        <v>45664</v>
      </c>
      <c r="JJ4" s="109">
        <v>45665</v>
      </c>
      <c r="JK4" s="109">
        <v>45666</v>
      </c>
      <c r="JL4" s="109">
        <v>45667</v>
      </c>
      <c r="JM4" s="109">
        <v>45670</v>
      </c>
      <c r="JN4" s="109">
        <v>45671</v>
      </c>
      <c r="JO4" s="109">
        <v>45672</v>
      </c>
      <c r="JP4" s="109">
        <v>45673</v>
      </c>
      <c r="JQ4" s="109">
        <v>45674</v>
      </c>
      <c r="JR4" s="109">
        <v>45677</v>
      </c>
      <c r="JS4" s="109">
        <v>45678</v>
      </c>
      <c r="JT4" s="109">
        <v>45679</v>
      </c>
      <c r="JU4" s="109">
        <v>45680</v>
      </c>
      <c r="JV4" s="109">
        <v>45681</v>
      </c>
      <c r="JW4" s="109">
        <v>45684</v>
      </c>
      <c r="JX4" s="109">
        <v>45685</v>
      </c>
      <c r="JY4" s="109">
        <v>45686</v>
      </c>
      <c r="JZ4" s="109">
        <v>45687</v>
      </c>
      <c r="KA4" s="109">
        <v>45688</v>
      </c>
      <c r="KB4" s="109">
        <v>45691</v>
      </c>
      <c r="KC4" s="109">
        <v>45692</v>
      </c>
      <c r="KD4" s="109">
        <v>45693</v>
      </c>
      <c r="KE4" s="109">
        <v>45694</v>
      </c>
      <c r="KF4" s="109">
        <v>45695</v>
      </c>
      <c r="KG4" s="109">
        <v>45698</v>
      </c>
      <c r="KH4" s="109">
        <v>45699</v>
      </c>
      <c r="KI4" s="109">
        <v>45700</v>
      </c>
      <c r="KJ4" s="109">
        <v>45701</v>
      </c>
      <c r="KK4" s="109">
        <v>45702</v>
      </c>
      <c r="KL4" s="109">
        <v>45705</v>
      </c>
      <c r="KM4" s="109">
        <v>45706</v>
      </c>
      <c r="KN4" s="109">
        <v>45707</v>
      </c>
      <c r="KO4" s="109">
        <v>45708</v>
      </c>
      <c r="KP4" s="109">
        <v>45709</v>
      </c>
      <c r="KQ4" s="109">
        <v>45712</v>
      </c>
      <c r="KR4" s="109">
        <v>45713</v>
      </c>
      <c r="KS4" s="109">
        <v>45714</v>
      </c>
      <c r="KT4" s="109">
        <v>45715</v>
      </c>
      <c r="KU4" s="109">
        <v>45716</v>
      </c>
      <c r="KV4" s="109">
        <v>45719</v>
      </c>
      <c r="KW4" s="109">
        <v>45720</v>
      </c>
      <c r="KX4" s="109">
        <v>45721</v>
      </c>
      <c r="KY4" s="109">
        <v>45722</v>
      </c>
      <c r="KZ4" s="109">
        <v>45723</v>
      </c>
      <c r="LA4" s="109">
        <v>45726</v>
      </c>
      <c r="LB4" s="109">
        <v>45727</v>
      </c>
      <c r="LC4" s="109">
        <v>45728</v>
      </c>
      <c r="LD4" s="109">
        <v>45729</v>
      </c>
      <c r="LE4" s="109">
        <v>45730</v>
      </c>
      <c r="LF4" s="109">
        <v>45733</v>
      </c>
      <c r="LG4" s="109">
        <v>45734</v>
      </c>
      <c r="LH4" s="109">
        <v>45735</v>
      </c>
      <c r="LI4" s="109">
        <v>45736</v>
      </c>
      <c r="LJ4" s="109">
        <v>45737</v>
      </c>
      <c r="LK4" s="109">
        <v>45740</v>
      </c>
      <c r="LL4" s="109">
        <v>45741</v>
      </c>
      <c r="LM4" s="109">
        <v>45742</v>
      </c>
      <c r="LN4" s="109">
        <v>45743</v>
      </c>
      <c r="LO4" s="109">
        <v>45744</v>
      </c>
      <c r="LP4" s="109">
        <v>45747</v>
      </c>
      <c r="LQ4" s="109">
        <v>45748</v>
      </c>
      <c r="LR4" s="109">
        <v>45749</v>
      </c>
      <c r="LS4" s="109">
        <v>45750</v>
      </c>
      <c r="LT4" s="109">
        <v>45751</v>
      </c>
      <c r="LU4" s="109">
        <v>45754</v>
      </c>
      <c r="LV4" s="109">
        <v>45755</v>
      </c>
      <c r="LW4" s="109">
        <v>45756</v>
      </c>
      <c r="LX4" s="109">
        <v>45757</v>
      </c>
      <c r="LY4" s="109">
        <v>45758</v>
      </c>
      <c r="LZ4" s="109">
        <v>45761</v>
      </c>
      <c r="MA4" s="109">
        <v>45762</v>
      </c>
      <c r="MB4" s="109">
        <v>45763</v>
      </c>
      <c r="MC4" s="109">
        <v>45764</v>
      </c>
      <c r="MD4" s="109">
        <v>45765</v>
      </c>
      <c r="ME4" s="109">
        <v>45768</v>
      </c>
      <c r="MF4" s="109">
        <v>45769</v>
      </c>
      <c r="MG4" s="109">
        <v>45770</v>
      </c>
      <c r="MH4" s="109">
        <v>45771</v>
      </c>
      <c r="MI4" s="109">
        <v>45772</v>
      </c>
      <c r="MJ4" s="109">
        <v>45775</v>
      </c>
      <c r="MK4" s="109">
        <v>45776</v>
      </c>
      <c r="ML4" s="109">
        <v>45777</v>
      </c>
      <c r="MM4" s="109">
        <v>45778</v>
      </c>
      <c r="MN4" s="109">
        <v>45779</v>
      </c>
      <c r="MO4" s="109">
        <v>45782</v>
      </c>
      <c r="MP4" s="109">
        <v>45783</v>
      </c>
      <c r="MQ4" s="109">
        <v>45784</v>
      </c>
      <c r="MR4" s="109">
        <v>45785</v>
      </c>
      <c r="MS4" s="109">
        <v>45786</v>
      </c>
      <c r="MT4" s="109">
        <v>45789</v>
      </c>
      <c r="MU4" s="109">
        <v>45790</v>
      </c>
      <c r="MV4" s="109">
        <v>45791</v>
      </c>
      <c r="MW4" s="109">
        <v>45792</v>
      </c>
      <c r="MX4" s="109">
        <v>45793</v>
      </c>
      <c r="MY4" s="109">
        <v>45796</v>
      </c>
      <c r="MZ4" s="109">
        <v>45797</v>
      </c>
      <c r="NA4" s="109">
        <v>45798</v>
      </c>
      <c r="NB4" s="109">
        <v>45799</v>
      </c>
      <c r="NC4" s="109">
        <v>45800</v>
      </c>
      <c r="ND4" s="109">
        <v>45803</v>
      </c>
      <c r="NE4" s="109">
        <v>45804</v>
      </c>
      <c r="NF4" s="109">
        <v>45805</v>
      </c>
      <c r="NG4" s="109">
        <v>45806</v>
      </c>
      <c r="NH4" s="109">
        <v>45807</v>
      </c>
      <c r="NI4" s="109">
        <v>45810</v>
      </c>
      <c r="NJ4" s="109">
        <v>45811</v>
      </c>
      <c r="NK4" s="109">
        <v>45812</v>
      </c>
      <c r="NL4" s="109">
        <v>45813</v>
      </c>
      <c r="NM4" s="109">
        <v>45814</v>
      </c>
      <c r="NN4" s="109">
        <v>45817</v>
      </c>
      <c r="NO4" s="109">
        <v>45818</v>
      </c>
      <c r="NP4" s="109">
        <v>45819</v>
      </c>
      <c r="NQ4" s="109">
        <v>45820</v>
      </c>
      <c r="NR4" s="109">
        <v>45821</v>
      </c>
      <c r="NS4" s="109">
        <v>45824</v>
      </c>
      <c r="NT4" s="109">
        <v>45825</v>
      </c>
      <c r="NU4" s="109">
        <v>45826</v>
      </c>
      <c r="NV4" s="109">
        <v>45827</v>
      </c>
      <c r="NW4" s="109">
        <v>45828</v>
      </c>
      <c r="NX4" s="109">
        <v>45831</v>
      </c>
      <c r="NY4" s="109">
        <v>45832</v>
      </c>
      <c r="NZ4" s="109">
        <v>45833</v>
      </c>
      <c r="OA4" s="109">
        <v>45834</v>
      </c>
      <c r="OB4" s="109">
        <v>45835</v>
      </c>
      <c r="OC4" s="109">
        <v>45838</v>
      </c>
      <c r="OD4" s="109">
        <v>45839</v>
      </c>
      <c r="OE4" s="109">
        <v>45840</v>
      </c>
      <c r="OF4" s="109">
        <v>45841</v>
      </c>
      <c r="OG4" s="109">
        <v>45842</v>
      </c>
      <c r="OH4" s="109">
        <v>45845</v>
      </c>
      <c r="OI4" s="109">
        <v>45846</v>
      </c>
      <c r="OJ4" s="109">
        <v>45847</v>
      </c>
      <c r="OK4" s="109">
        <v>45848</v>
      </c>
      <c r="OL4" s="109">
        <v>45849</v>
      </c>
      <c r="OM4" s="109">
        <v>45852</v>
      </c>
      <c r="ON4" s="109">
        <v>45853</v>
      </c>
      <c r="OO4" s="109">
        <v>45854</v>
      </c>
      <c r="OP4" s="109">
        <v>45855</v>
      </c>
      <c r="OQ4" s="109">
        <v>45856</v>
      </c>
      <c r="OR4" s="109">
        <v>45859</v>
      </c>
      <c r="OS4" s="109">
        <v>45860</v>
      </c>
      <c r="OT4" s="109">
        <v>45861</v>
      </c>
      <c r="OU4" s="109">
        <v>45862</v>
      </c>
      <c r="OV4" s="109">
        <v>45863</v>
      </c>
      <c r="OW4" s="109">
        <v>45866</v>
      </c>
      <c r="OX4" s="109">
        <v>45867</v>
      </c>
      <c r="OY4" s="109">
        <v>45868</v>
      </c>
      <c r="OZ4" s="109">
        <v>45869</v>
      </c>
      <c r="PA4" s="109">
        <v>45870</v>
      </c>
      <c r="PB4" s="109">
        <v>45873</v>
      </c>
      <c r="PC4" s="109">
        <v>45874</v>
      </c>
      <c r="PD4" s="109">
        <v>45875</v>
      </c>
      <c r="PE4" s="109">
        <v>45876</v>
      </c>
      <c r="PF4" s="109">
        <v>45877</v>
      </c>
      <c r="PG4" s="109">
        <v>45880</v>
      </c>
      <c r="PH4" s="109">
        <v>45881</v>
      </c>
      <c r="PI4" s="109">
        <v>45882</v>
      </c>
      <c r="PJ4" s="109">
        <v>45883</v>
      </c>
      <c r="PK4" s="109">
        <v>45884</v>
      </c>
      <c r="PL4" s="109">
        <v>45887</v>
      </c>
      <c r="PM4" s="109">
        <v>45888</v>
      </c>
      <c r="PN4" s="109">
        <v>45889</v>
      </c>
      <c r="PO4" s="109">
        <v>45890</v>
      </c>
      <c r="PP4" s="109">
        <v>45891</v>
      </c>
      <c r="PQ4" s="109">
        <v>45894</v>
      </c>
      <c r="PR4" s="109">
        <v>45895</v>
      </c>
      <c r="PS4" s="109">
        <v>45896</v>
      </c>
      <c r="PT4" s="109">
        <v>45897</v>
      </c>
      <c r="PU4" s="109">
        <v>45898</v>
      </c>
      <c r="PV4" s="109">
        <v>45901</v>
      </c>
      <c r="PW4" s="109">
        <v>45902</v>
      </c>
      <c r="PX4" s="109">
        <v>45903</v>
      </c>
      <c r="PY4" s="109">
        <v>45904</v>
      </c>
      <c r="PZ4" s="109">
        <v>45905</v>
      </c>
      <c r="QA4" s="109">
        <v>45908</v>
      </c>
      <c r="QB4" s="109">
        <v>45909</v>
      </c>
      <c r="QC4" s="109">
        <v>45910</v>
      </c>
      <c r="QD4" s="109">
        <v>45911</v>
      </c>
      <c r="QE4" s="109">
        <v>45912</v>
      </c>
      <c r="QF4" s="109">
        <v>45915</v>
      </c>
      <c r="QG4" s="109">
        <v>45916</v>
      </c>
      <c r="QH4" s="109">
        <v>45917</v>
      </c>
      <c r="QI4" s="109">
        <v>45918</v>
      </c>
      <c r="QJ4" s="109">
        <v>45919</v>
      </c>
      <c r="QK4" s="109">
        <v>45922</v>
      </c>
      <c r="QL4" s="109">
        <v>45923</v>
      </c>
      <c r="QM4" s="109">
        <v>45924</v>
      </c>
      <c r="QN4" s="109">
        <v>45925</v>
      </c>
      <c r="QO4" s="109">
        <v>45926</v>
      </c>
      <c r="QP4" s="109">
        <v>45927</v>
      </c>
      <c r="QQ4" s="109">
        <v>45928</v>
      </c>
      <c r="QR4" s="109">
        <v>45929</v>
      </c>
      <c r="QS4" s="109">
        <v>45930</v>
      </c>
      <c r="QT4" s="109">
        <v>45931</v>
      </c>
      <c r="QU4" s="109">
        <v>45932</v>
      </c>
      <c r="QV4" s="109">
        <v>45933</v>
      </c>
      <c r="QW4" s="109">
        <v>45934</v>
      </c>
      <c r="QX4" s="109">
        <v>45935</v>
      </c>
      <c r="QY4" s="109">
        <v>45936</v>
      </c>
    </row>
    <row r="5" spans="1:467" s="108" customFormat="1" hidden="1" x14ac:dyDescent="0.25">
      <c r="A5" s="105"/>
      <c r="B5" s="106"/>
      <c r="C5" s="111" t="str">
        <f>_xlfn.XLOOKUP(C4,Paramètres!$J$3:$J$219,Paramètres!$K$3:$K$219,"")</f>
        <v>Férié</v>
      </c>
      <c r="D5" s="111" t="str">
        <f>_xlfn.XLOOKUP(D4,Paramètres!$J$3:$J$219,Paramètres!$K$3:$K$219,"")</f>
        <v/>
      </c>
      <c r="E5" s="111" t="str">
        <f>_xlfn.XLOOKUP(E4,Paramètres!$J$3:$J$219,Paramètres!$K$3:$K$219,"")</f>
        <v/>
      </c>
      <c r="F5" s="111" t="str">
        <f>_xlfn.XLOOKUP(F4,Paramètres!$J$3:$J$219,Paramètres!$K$3:$K$219,"")</f>
        <v/>
      </c>
      <c r="G5" s="111" t="str">
        <f>_xlfn.XLOOKUP(G4,Paramètres!$J$3:$J$219,Paramètres!$K$3:$K$219,"")</f>
        <v/>
      </c>
      <c r="H5" s="111" t="str">
        <f>_xlfn.XLOOKUP(H4,Paramètres!$J$3:$J$219,Paramètres!$K$3:$K$219,"")</f>
        <v/>
      </c>
      <c r="I5" s="111" t="str">
        <f>_xlfn.XLOOKUP(I4,Paramètres!$J$3:$J$219,Paramètres!$K$3:$K$219,"")</f>
        <v/>
      </c>
      <c r="J5" s="111" t="str">
        <f>_xlfn.XLOOKUP(J4,Paramètres!$J$3:$J$219,Paramètres!$K$3:$K$219,"")</f>
        <v/>
      </c>
      <c r="K5" s="111" t="str">
        <f>_xlfn.XLOOKUP(K4,Paramètres!$J$3:$J$219,Paramètres!$K$3:$K$219,"")</f>
        <v/>
      </c>
      <c r="L5" s="111" t="str">
        <f>_xlfn.XLOOKUP(L4,Paramètres!$J$3:$J$219,Paramètres!$K$3:$K$219,"")</f>
        <v/>
      </c>
      <c r="M5" s="111" t="str">
        <f>_xlfn.XLOOKUP(M4,Paramètres!$J$3:$J$219,Paramètres!$K$3:$K$219,"")</f>
        <v/>
      </c>
      <c r="N5" s="111" t="str">
        <f>_xlfn.XLOOKUP(N4,Paramètres!$J$3:$J$219,Paramètres!$K$3:$K$219,"")</f>
        <v/>
      </c>
      <c r="O5" s="111" t="str">
        <f>_xlfn.XLOOKUP(O4,Paramètres!$J$3:$J$219,Paramètres!$K$3:$K$219,"")</f>
        <v/>
      </c>
      <c r="P5" s="111" t="str">
        <f>_xlfn.XLOOKUP(P4,Paramètres!$J$3:$J$219,Paramètres!$K$3:$K$219,"")</f>
        <v/>
      </c>
      <c r="Q5" s="111" t="str">
        <f>_xlfn.XLOOKUP(Q4,Paramètres!$J$3:$J$219,Paramètres!$K$3:$K$219,"")</f>
        <v/>
      </c>
      <c r="R5" s="111" t="str">
        <f>_xlfn.XLOOKUP(R4,Paramètres!$J$3:$J$219,Paramètres!$K$3:$K$219,"")</f>
        <v/>
      </c>
      <c r="S5" s="111" t="str">
        <f>_xlfn.XLOOKUP(S4,Paramètres!$J$3:$J$219,Paramètres!$K$3:$K$219,"")</f>
        <v/>
      </c>
      <c r="T5" s="111" t="str">
        <f>_xlfn.XLOOKUP(T4,Paramètres!$J$3:$J$219,Paramètres!$K$3:$K$219,"")</f>
        <v/>
      </c>
      <c r="U5" s="111" t="str">
        <f>_xlfn.XLOOKUP(U4,Paramètres!$J$3:$J$219,Paramètres!$K$3:$K$219,"")</f>
        <v/>
      </c>
      <c r="V5" s="111" t="str">
        <f>_xlfn.XLOOKUP(V4,Paramètres!$J$3:$J$219,Paramètres!$K$3:$K$219,"")</f>
        <v/>
      </c>
      <c r="W5" s="111" t="str">
        <f>_xlfn.XLOOKUP(W4,Paramètres!$J$3:$J$219,Paramètres!$K$3:$K$219,"")</f>
        <v/>
      </c>
      <c r="X5" s="111" t="str">
        <f>_xlfn.XLOOKUP(X4,Paramètres!$J$3:$J$219,Paramètres!$K$3:$K$219,"")</f>
        <v/>
      </c>
      <c r="Y5" s="111" t="str">
        <f>_xlfn.XLOOKUP(Y4,Paramètres!$J$3:$J$219,Paramètres!$K$3:$K$219,"")</f>
        <v/>
      </c>
      <c r="Z5" s="111" t="str">
        <f>_xlfn.XLOOKUP(Z4,Paramètres!$J$3:$J$219,Paramètres!$K$3:$K$219,"")</f>
        <v/>
      </c>
      <c r="AA5" s="111" t="str">
        <f>_xlfn.XLOOKUP(AA4,Paramètres!$J$3:$J$219,Paramètres!$K$3:$K$219,"")</f>
        <v/>
      </c>
      <c r="AB5" s="111" t="str">
        <f>_xlfn.XLOOKUP(AB4,Paramètres!$J$3:$J$219,Paramètres!$K$3:$K$219,"")</f>
        <v/>
      </c>
      <c r="AC5" s="111" t="str">
        <f>_xlfn.XLOOKUP(AC4,Paramètres!$J$3:$J$219,Paramètres!$K$3:$K$219,"")</f>
        <v/>
      </c>
      <c r="AD5" s="111" t="str">
        <f>_xlfn.XLOOKUP(AD4,Paramètres!$J$3:$J$219,Paramètres!$K$3:$K$219,"")</f>
        <v/>
      </c>
      <c r="AE5" s="111" t="str">
        <f>_xlfn.XLOOKUP(AE4,Paramètres!$J$3:$J$219,Paramètres!$K$3:$K$219,"")</f>
        <v/>
      </c>
      <c r="AF5" s="111" t="str">
        <f>_xlfn.XLOOKUP(AF4,Paramètres!$J$3:$J$219,Paramètres!$K$3:$K$219,"")</f>
        <v/>
      </c>
      <c r="AG5" s="111" t="str">
        <f>_xlfn.XLOOKUP(AG4,Paramètres!$J$3:$J$219,Paramètres!$K$3:$K$219,"")</f>
        <v/>
      </c>
      <c r="AH5" s="111" t="str">
        <f>_xlfn.XLOOKUP(AH4,Paramètres!$J$3:$J$219,Paramètres!$K$3:$K$219,"")</f>
        <v/>
      </c>
      <c r="AI5" s="111" t="str">
        <f>_xlfn.XLOOKUP(AI4,Paramètres!$J$3:$J$219,Paramètres!$K$3:$K$219,"")</f>
        <v/>
      </c>
      <c r="AJ5" s="111" t="str">
        <f>_xlfn.XLOOKUP(AJ4,Paramètres!$J$3:$J$219,Paramètres!$K$3:$K$219,"")</f>
        <v/>
      </c>
      <c r="AK5" s="111" t="str">
        <f>_xlfn.XLOOKUP(AK4,Paramètres!$J$3:$J$219,Paramètres!$K$3:$K$219,"")</f>
        <v/>
      </c>
      <c r="AL5" s="111" t="str">
        <f>_xlfn.XLOOKUP(AL4,Paramètres!$J$3:$J$219,Paramètres!$K$3:$K$219,"")</f>
        <v/>
      </c>
      <c r="AM5" s="111" t="str">
        <f>_xlfn.XLOOKUP(AM4,Paramètres!$J$3:$J$219,Paramètres!$K$3:$K$219,"")</f>
        <v/>
      </c>
      <c r="AN5" s="111" t="str">
        <f>_xlfn.XLOOKUP(AN4,Paramètres!$J$3:$J$219,Paramètres!$K$3:$K$219,"")</f>
        <v/>
      </c>
      <c r="AO5" s="111" t="str">
        <f>_xlfn.XLOOKUP(AO4,Paramètres!$J$3:$J$219,Paramètres!$K$3:$K$219,"")</f>
        <v/>
      </c>
      <c r="AP5" s="111" t="str">
        <f>_xlfn.XLOOKUP(AP4,Paramètres!$J$3:$J$219,Paramètres!$K$3:$K$219,"")</f>
        <v/>
      </c>
      <c r="AQ5" s="111" t="str">
        <f>_xlfn.XLOOKUP(AQ4,Paramètres!$J$3:$J$219,Paramètres!$K$3:$K$219,"")</f>
        <v/>
      </c>
      <c r="AR5" s="111" t="str">
        <f>_xlfn.XLOOKUP(AR4,Paramètres!$J$3:$J$219,Paramètres!$K$3:$K$219,"")</f>
        <v/>
      </c>
      <c r="AS5" s="111" t="str">
        <f>_xlfn.XLOOKUP(AS4,Paramètres!$J$3:$J$219,Paramètres!$K$3:$K$219,"")</f>
        <v/>
      </c>
      <c r="AT5" s="111" t="str">
        <f>_xlfn.XLOOKUP(AT4,Paramètres!$J$3:$J$219,Paramètres!$K$3:$K$219,"")</f>
        <v/>
      </c>
      <c r="AU5" s="111" t="str">
        <f>_xlfn.XLOOKUP(AU4,Paramètres!$J$3:$J$219,Paramètres!$K$3:$K$219,"")</f>
        <v/>
      </c>
      <c r="AV5" s="111" t="str">
        <f>_xlfn.XLOOKUP(AV4,Paramètres!$J$3:$J$219,Paramètres!$K$3:$K$219,"")</f>
        <v/>
      </c>
      <c r="AW5" s="111" t="str">
        <f>_xlfn.XLOOKUP(AW4,Paramètres!$J$3:$J$219,Paramètres!$K$3:$K$219,"")</f>
        <v/>
      </c>
      <c r="AX5" s="111" t="str">
        <f>_xlfn.XLOOKUP(AX4,Paramètres!$J$3:$J$219,Paramètres!$K$3:$K$219,"")</f>
        <v/>
      </c>
      <c r="AY5" s="111" t="str">
        <f>_xlfn.XLOOKUP(AY4,Paramètres!$J$3:$J$219,Paramètres!$K$3:$K$219,"")</f>
        <v/>
      </c>
      <c r="AZ5" s="111" t="str">
        <f>_xlfn.XLOOKUP(AZ4,Paramètres!$J$3:$J$219,Paramètres!$K$3:$K$219,"")</f>
        <v/>
      </c>
      <c r="BA5" s="111" t="str">
        <f>_xlfn.XLOOKUP(BA4,Paramètres!$J$3:$J$219,Paramètres!$K$3:$K$219,"")</f>
        <v/>
      </c>
      <c r="BB5" s="111" t="str">
        <f>_xlfn.XLOOKUP(BB4,Paramètres!$J$3:$J$219,Paramètres!$K$3:$K$219,"")</f>
        <v/>
      </c>
      <c r="BC5" s="111" t="str">
        <f>_xlfn.XLOOKUP(BC4,Paramètres!$J$3:$J$219,Paramètres!$K$3:$K$219,"")</f>
        <v/>
      </c>
      <c r="BD5" s="111" t="str">
        <f>_xlfn.XLOOKUP(BD4,Paramètres!$J$3:$J$219,Paramètres!$K$3:$K$219,"")</f>
        <v/>
      </c>
      <c r="BE5" s="111" t="str">
        <f>_xlfn.XLOOKUP(BE4,Paramètres!$J$3:$J$219,Paramètres!$K$3:$K$219,"")</f>
        <v/>
      </c>
      <c r="BF5" s="111" t="str">
        <f>_xlfn.XLOOKUP(BF4,Paramètres!$J$3:$J$219,Paramètres!$K$3:$K$219,"")</f>
        <v/>
      </c>
      <c r="BG5" s="111" t="str">
        <f>_xlfn.XLOOKUP(BG4,Paramètres!$J$3:$J$219,Paramètres!$K$3:$K$219,"")</f>
        <v/>
      </c>
      <c r="BH5" s="111" t="str">
        <f>_xlfn.XLOOKUP(BH4,Paramètres!$J$3:$J$219,Paramètres!$K$3:$K$219,"")</f>
        <v/>
      </c>
      <c r="BI5" s="111" t="str">
        <f>_xlfn.XLOOKUP(BI4,Paramètres!$J$3:$J$219,Paramètres!$K$3:$K$219,"")</f>
        <v/>
      </c>
      <c r="BJ5" s="111" t="str">
        <f>_xlfn.XLOOKUP(BJ4,Paramètres!$J$3:$J$219,Paramètres!$K$3:$K$219,"")</f>
        <v/>
      </c>
      <c r="BK5" s="111" t="str">
        <f>_xlfn.XLOOKUP(BK4,Paramètres!$J$3:$J$219,Paramètres!$K$3:$K$219,"")</f>
        <v/>
      </c>
      <c r="BL5" s="111" t="str">
        <f>_xlfn.XLOOKUP(BL4,Paramètres!$J$3:$J$219,Paramètres!$K$3:$K$219,"")</f>
        <v/>
      </c>
      <c r="BM5" s="111" t="str">
        <f>_xlfn.XLOOKUP(BM4,Paramètres!$J$3:$J$219,Paramètres!$K$3:$K$219,"")</f>
        <v/>
      </c>
      <c r="BN5" s="111" t="str">
        <f>_xlfn.XLOOKUP(BN4,Paramètres!$J$3:$J$219,Paramètres!$K$3:$K$219,"")</f>
        <v/>
      </c>
      <c r="BO5" s="111" t="str">
        <f>_xlfn.XLOOKUP(BO4,Paramètres!$J$3:$J$219,Paramètres!$K$3:$K$219,"")</f>
        <v/>
      </c>
      <c r="BP5" s="111" t="str">
        <f>_xlfn.XLOOKUP(BP4,Paramètres!$J$3:$J$219,Paramètres!$K$3:$K$219,"")</f>
        <v>Férié</v>
      </c>
      <c r="BQ5" s="111" t="str">
        <f>_xlfn.XLOOKUP(BQ4,Paramètres!$J$3:$J$219,Paramètres!$K$3:$K$219,"")</f>
        <v/>
      </c>
      <c r="BR5" s="111" t="str">
        <f>_xlfn.XLOOKUP(BR4,Paramètres!$J$3:$J$219,Paramètres!$K$3:$K$219,"")</f>
        <v/>
      </c>
      <c r="BS5" s="111" t="str">
        <f>_xlfn.XLOOKUP(BS4,Paramètres!$J$3:$J$219,Paramètres!$K$3:$K$219,"")</f>
        <v/>
      </c>
      <c r="BT5" s="111" t="str">
        <f>_xlfn.XLOOKUP(BT4,Paramètres!$J$3:$J$219,Paramètres!$K$3:$K$219,"")</f>
        <v/>
      </c>
      <c r="BU5" s="111" t="str">
        <f>_xlfn.XLOOKUP(BU4,Paramètres!$J$3:$J$219,Paramètres!$K$3:$K$219,"")</f>
        <v/>
      </c>
      <c r="BV5" s="111" t="str">
        <f>_xlfn.XLOOKUP(BV4,Paramètres!$J$3:$J$219,Paramètres!$K$3:$K$219,"")</f>
        <v/>
      </c>
      <c r="BW5" s="111" t="str">
        <f>_xlfn.XLOOKUP(BW4,Paramètres!$J$3:$J$219,Paramètres!$K$3:$K$219,"")</f>
        <v/>
      </c>
      <c r="BX5" s="111" t="str">
        <f>_xlfn.XLOOKUP(BX4,Paramètres!$J$3:$J$219,Paramètres!$K$3:$K$219,"")</f>
        <v/>
      </c>
      <c r="BY5" s="111" t="str">
        <f>_xlfn.XLOOKUP(BY4,Paramètres!$J$3:$J$219,Paramètres!$K$3:$K$219,"")</f>
        <v/>
      </c>
      <c r="BZ5" s="111" t="str">
        <f>_xlfn.XLOOKUP(BZ4,Paramètres!$J$3:$J$219,Paramètres!$K$3:$K$219,"")</f>
        <v/>
      </c>
      <c r="CA5" s="111" t="str">
        <f>_xlfn.XLOOKUP(CA4,Paramètres!$J$3:$J$219,Paramètres!$K$3:$K$219,"")</f>
        <v/>
      </c>
      <c r="CB5" s="111" t="str">
        <f>_xlfn.XLOOKUP(CB4,Paramètres!$J$3:$J$219,Paramètres!$K$3:$K$219,"")</f>
        <v/>
      </c>
      <c r="CC5" s="111" t="str">
        <f>_xlfn.XLOOKUP(CC4,Paramètres!$J$3:$J$219,Paramètres!$K$3:$K$219,"")</f>
        <v/>
      </c>
      <c r="CD5" s="111" t="str">
        <f>_xlfn.XLOOKUP(CD4,Paramètres!$J$3:$J$219,Paramètres!$K$3:$K$219,"")</f>
        <v/>
      </c>
      <c r="CE5" s="111" t="str">
        <f>_xlfn.XLOOKUP(CE4,Paramètres!$J$3:$J$219,Paramètres!$K$3:$K$219,"")</f>
        <v/>
      </c>
      <c r="CF5" s="111" t="str">
        <f>_xlfn.XLOOKUP(CF4,Paramètres!$J$3:$J$219,Paramètres!$K$3:$K$219,"")</f>
        <v/>
      </c>
      <c r="CG5" s="111" t="str">
        <f>_xlfn.XLOOKUP(CG4,Paramètres!$J$3:$J$219,Paramètres!$K$3:$K$219,"")</f>
        <v/>
      </c>
      <c r="CH5" s="111" t="str">
        <f>_xlfn.XLOOKUP(CH4,Paramètres!$J$3:$J$219,Paramètres!$K$3:$K$219,"")</f>
        <v/>
      </c>
      <c r="CI5" s="111" t="str">
        <f>_xlfn.XLOOKUP(CI4,Paramètres!$J$3:$J$219,Paramètres!$K$3:$K$219,"")</f>
        <v/>
      </c>
      <c r="CJ5" s="111" t="str">
        <f>_xlfn.XLOOKUP(CJ4,Paramètres!$J$3:$J$219,Paramètres!$K$3:$K$219,"")</f>
        <v/>
      </c>
      <c r="CK5" s="111" t="str">
        <f>_xlfn.XLOOKUP(CK4,Paramètres!$J$3:$J$219,Paramètres!$K$3:$K$219,"")</f>
        <v/>
      </c>
      <c r="CL5" s="111" t="str">
        <f>_xlfn.XLOOKUP(CL4,Paramètres!$J$3:$J$219,Paramètres!$K$3:$K$219,"")</f>
        <v>Férié</v>
      </c>
      <c r="CM5" s="111" t="str">
        <f>_xlfn.XLOOKUP(CM4,Paramètres!$J$3:$J$219,Paramètres!$K$3:$K$219,"")</f>
        <v/>
      </c>
      <c r="CN5" s="111" t="str">
        <f>_xlfn.XLOOKUP(CN4,Paramètres!$J$3:$J$219,Paramètres!$K$3:$K$219,"")</f>
        <v/>
      </c>
      <c r="CO5" s="111" t="str">
        <f>_xlfn.XLOOKUP(CO4,Paramètres!$J$3:$J$219,Paramètres!$K$3:$K$219,"")</f>
        <v/>
      </c>
      <c r="CP5" s="111" t="str">
        <f>_xlfn.XLOOKUP(CP4,Paramètres!$J$3:$J$219,Paramètres!$K$3:$K$219,"")</f>
        <v/>
      </c>
      <c r="CQ5" s="111" t="str">
        <f>_xlfn.XLOOKUP(CQ4,Paramètres!$J$3:$J$219,Paramètres!$K$3:$K$219,"")</f>
        <v>Férié</v>
      </c>
      <c r="CR5" s="111" t="str">
        <f>_xlfn.XLOOKUP(CR4,Paramètres!$J$3:$J$219,Paramètres!$K$3:$K$219,"")</f>
        <v>Férié</v>
      </c>
      <c r="CS5" s="111" t="str">
        <f>_xlfn.XLOOKUP(CS4,Paramètres!$J$3:$J$219,Paramètres!$K$3:$K$219,"")</f>
        <v/>
      </c>
      <c r="CT5" s="111" t="str">
        <f>_xlfn.XLOOKUP(CT4,Paramètres!$J$3:$J$219,Paramètres!$K$3:$K$219,"")</f>
        <v/>
      </c>
      <c r="CU5" s="111" t="str">
        <f>_xlfn.XLOOKUP(CU4,Paramètres!$J$3:$J$219,Paramètres!$K$3:$K$219,"")</f>
        <v/>
      </c>
      <c r="CV5" s="111" t="str">
        <f>_xlfn.XLOOKUP(CV4,Paramètres!$J$3:$J$219,Paramètres!$K$3:$K$219,"")</f>
        <v/>
      </c>
      <c r="CW5" s="111" t="str">
        <f>_xlfn.XLOOKUP(CW4,Paramètres!$J$3:$J$219,Paramètres!$K$3:$K$219,"")</f>
        <v/>
      </c>
      <c r="CX5" s="111" t="str">
        <f>_xlfn.XLOOKUP(CX4,Paramètres!$J$3:$J$219,Paramètres!$K$3:$K$219,"")</f>
        <v/>
      </c>
      <c r="CY5" s="111" t="str">
        <f>_xlfn.XLOOKUP(CY4,Paramètres!$J$3:$J$219,Paramètres!$K$3:$K$219,"")</f>
        <v/>
      </c>
      <c r="CZ5" s="111" t="str">
        <f>_xlfn.XLOOKUP(CZ4,Paramètres!$J$3:$J$219,Paramètres!$K$3:$K$219,"")</f>
        <v/>
      </c>
      <c r="DA5" s="111" t="str">
        <f>_xlfn.XLOOKUP(DA4,Paramètres!$J$3:$J$219,Paramètres!$K$3:$K$219,"")</f>
        <v/>
      </c>
      <c r="DB5" s="111" t="str">
        <f>_xlfn.XLOOKUP(DB4,Paramètres!$J$3:$J$219,Paramètres!$K$3:$K$219,"")</f>
        <v/>
      </c>
      <c r="DC5" s="111" t="str">
        <f>_xlfn.XLOOKUP(DC4,Paramètres!$J$3:$J$219,Paramètres!$K$3:$K$219,"")</f>
        <v/>
      </c>
      <c r="DD5" s="111" t="str">
        <f>_xlfn.XLOOKUP(DD4,Paramètres!$J$3:$J$219,Paramètres!$K$3:$K$219,"")</f>
        <v/>
      </c>
      <c r="DE5" s="111" t="str">
        <f>_xlfn.XLOOKUP(DE4,Paramètres!$J$3:$J$219,Paramètres!$K$3:$K$219,"")</f>
        <v/>
      </c>
      <c r="DF5" s="111" t="str">
        <f>_xlfn.XLOOKUP(DF4,Paramètres!$J$3:$J$219,Paramètres!$K$3:$K$219,"")</f>
        <v/>
      </c>
      <c r="DG5" s="111" t="str">
        <f>_xlfn.XLOOKUP(DG4,Paramètres!$J$3:$J$219,Paramètres!$K$3:$K$219,"")</f>
        <v/>
      </c>
      <c r="DH5" s="111" t="str">
        <f>_xlfn.XLOOKUP(DH4,Paramètres!$J$3:$J$219,Paramètres!$K$3:$K$219,"")</f>
        <v/>
      </c>
      <c r="DI5" s="111" t="str">
        <f>_xlfn.XLOOKUP(DI4,Paramètres!$J$3:$J$219,Paramètres!$K$3:$K$219,"")</f>
        <v/>
      </c>
      <c r="DJ5" s="111" t="str">
        <f>_xlfn.XLOOKUP(DJ4,Paramètres!$J$3:$J$219,Paramètres!$K$3:$K$219,"")</f>
        <v/>
      </c>
      <c r="DK5" s="111" t="str">
        <f>_xlfn.XLOOKUP(DK4,Paramètres!$J$3:$J$219,Paramètres!$K$3:$K$219,"")</f>
        <v/>
      </c>
      <c r="DL5" s="111" t="str">
        <f>_xlfn.XLOOKUP(DL4,Paramètres!$J$3:$J$219,Paramètres!$K$3:$K$219,"")</f>
        <v/>
      </c>
      <c r="DM5" s="111" t="str">
        <f>_xlfn.XLOOKUP(DM4,Paramètres!$J$3:$J$219,Paramètres!$K$3:$K$219,"")</f>
        <v/>
      </c>
      <c r="DN5" s="111" t="str">
        <f>_xlfn.XLOOKUP(DN4,Paramètres!$J$3:$J$219,Paramètres!$K$3:$K$219,"")</f>
        <v/>
      </c>
      <c r="DO5" s="111" t="str">
        <f>_xlfn.XLOOKUP(DO4,Paramètres!$J$3:$J$219,Paramètres!$K$3:$K$219,"")</f>
        <v/>
      </c>
      <c r="DP5" s="111" t="str">
        <f>_xlfn.XLOOKUP(DP4,Paramètres!$J$3:$J$219,Paramètres!$K$3:$K$219,"")</f>
        <v/>
      </c>
      <c r="DQ5" s="111" t="str">
        <f>_xlfn.XLOOKUP(DQ4,Paramètres!$J$3:$J$219,Paramètres!$K$3:$K$219,"")</f>
        <v/>
      </c>
      <c r="DR5" s="111" t="str">
        <f>_xlfn.XLOOKUP(DR4,Paramètres!$J$3:$J$219,Paramètres!$K$3:$K$219,"")</f>
        <v/>
      </c>
      <c r="DS5" s="111" t="str">
        <f>_xlfn.XLOOKUP(DS4,Paramètres!$J$3:$J$219,Paramètres!$K$3:$K$219,"")</f>
        <v/>
      </c>
      <c r="DT5" s="111" t="str">
        <f>_xlfn.XLOOKUP(DT4,Paramètres!$J$3:$J$219,Paramètres!$K$3:$K$219,"")</f>
        <v/>
      </c>
      <c r="DU5" s="111" t="str">
        <f>_xlfn.XLOOKUP(DU4,Paramètres!$J$3:$J$219,Paramètres!$K$3:$K$219,"")</f>
        <v/>
      </c>
      <c r="DV5" s="111" t="str">
        <f>_xlfn.XLOOKUP(DV4,Paramètres!$J$3:$J$219,Paramètres!$K$3:$K$219,"")</f>
        <v/>
      </c>
      <c r="DW5" s="111" t="str">
        <f>_xlfn.XLOOKUP(DW4,Paramètres!$J$3:$J$219,Paramètres!$K$3:$K$219,"")</f>
        <v/>
      </c>
      <c r="DX5" s="111" t="str">
        <f>_xlfn.XLOOKUP(DX4,Paramètres!$J$3:$J$219,Paramètres!$K$3:$K$219,"")</f>
        <v/>
      </c>
      <c r="DY5" s="111" t="str">
        <f>_xlfn.XLOOKUP(DY4,Paramètres!$J$3:$J$219,Paramètres!$K$3:$K$219,"")</f>
        <v/>
      </c>
      <c r="DZ5" s="111" t="str">
        <f>_xlfn.XLOOKUP(DZ4,Paramètres!$J$3:$J$219,Paramètres!$K$3:$K$219,"")</f>
        <v/>
      </c>
      <c r="EA5" s="111" t="str">
        <f>_xlfn.XLOOKUP(EA4,Paramètres!$J$3:$J$219,Paramètres!$K$3:$K$219,"")</f>
        <v/>
      </c>
      <c r="EB5" s="111" t="str">
        <f>_xlfn.XLOOKUP(EB4,Paramètres!$J$3:$J$219,Paramètres!$K$3:$K$219,"")</f>
        <v/>
      </c>
      <c r="EC5" s="111" t="str">
        <f>_xlfn.XLOOKUP(EC4,Paramètres!$J$3:$J$219,Paramètres!$K$3:$K$219,"")</f>
        <v/>
      </c>
      <c r="ED5" s="111" t="str">
        <f>_xlfn.XLOOKUP(ED4,Paramètres!$J$3:$J$219,Paramètres!$K$3:$K$219,"")</f>
        <v/>
      </c>
      <c r="EE5" s="111" t="str">
        <f>_xlfn.XLOOKUP(EE4,Paramètres!$J$3:$J$219,Paramètres!$K$3:$K$219,"")</f>
        <v/>
      </c>
      <c r="EF5" s="111" t="str">
        <f>_xlfn.XLOOKUP(EF4,Paramètres!$J$3:$J$219,Paramètres!$K$3:$K$219,"")</f>
        <v/>
      </c>
      <c r="EG5" s="111" t="str">
        <f>_xlfn.XLOOKUP(EG4,Paramètres!$J$3:$J$219,Paramètres!$K$3:$K$219,"")</f>
        <v/>
      </c>
      <c r="EH5" s="111" t="str">
        <f>_xlfn.XLOOKUP(EH4,Paramètres!$J$3:$J$219,Paramètres!$K$3:$K$219,"")</f>
        <v/>
      </c>
      <c r="EI5" s="111" t="str">
        <f>_xlfn.XLOOKUP(EI4,Paramètres!$J$3:$J$219,Paramètres!$K$3:$K$219,"")</f>
        <v/>
      </c>
      <c r="EJ5" s="111" t="str">
        <f>_xlfn.XLOOKUP(EJ4,Paramètres!$J$3:$J$219,Paramètres!$K$3:$K$219,"")</f>
        <v/>
      </c>
      <c r="EK5" s="111" t="str">
        <f>_xlfn.XLOOKUP(EK4,Paramètres!$J$3:$J$219,Paramètres!$K$3:$K$219,"")</f>
        <v/>
      </c>
      <c r="EL5" s="111" t="str">
        <f>_xlfn.XLOOKUP(EL4,Paramètres!$J$3:$J$219,Paramètres!$K$3:$K$219,"")</f>
        <v/>
      </c>
      <c r="EM5" s="111" t="str">
        <f>_xlfn.XLOOKUP(EM4,Paramètres!$J$3:$J$219,Paramètres!$K$3:$K$219,"")</f>
        <v/>
      </c>
      <c r="EN5" s="111" t="str">
        <f>_xlfn.XLOOKUP(EN4,Paramètres!$J$3:$J$219,Paramètres!$K$3:$K$219,"")</f>
        <v/>
      </c>
      <c r="EO5" s="111" t="str">
        <f>_xlfn.XLOOKUP(EO4,Paramètres!$J$3:$J$219,Paramètres!$K$3:$K$219,"")</f>
        <v/>
      </c>
      <c r="EP5" s="111" t="str">
        <f>_xlfn.XLOOKUP(EP4,Paramètres!$J$3:$J$219,Paramètres!$K$3:$K$219,"")</f>
        <v/>
      </c>
      <c r="EQ5" s="111" t="str">
        <f>_xlfn.XLOOKUP(EQ4,Paramètres!$J$3:$J$219,Paramètres!$K$3:$K$219,"")</f>
        <v/>
      </c>
      <c r="ER5" s="111" t="str">
        <f>_xlfn.XLOOKUP(ER4,Paramètres!$J$3:$J$219,Paramètres!$K$3:$K$219,"")</f>
        <v/>
      </c>
      <c r="ES5" s="111" t="str">
        <f>_xlfn.XLOOKUP(ES4,Paramètres!$J$3:$J$219,Paramètres!$K$3:$K$219,"")</f>
        <v/>
      </c>
      <c r="ET5" s="111" t="str">
        <f>_xlfn.XLOOKUP(ET4,Paramètres!$J$3:$J$219,Paramètres!$K$3:$K$219,"")</f>
        <v/>
      </c>
      <c r="EU5" s="111" t="str">
        <f>_xlfn.XLOOKUP(EU4,Paramètres!$J$3:$J$219,Paramètres!$K$3:$K$219,"")</f>
        <v/>
      </c>
      <c r="EV5" s="111" t="str">
        <f>_xlfn.XLOOKUP(EV4,Paramètres!$J$3:$J$219,Paramètres!$K$3:$K$219,"")</f>
        <v/>
      </c>
      <c r="EW5" s="111" t="str">
        <f>_xlfn.XLOOKUP(EW4,Paramètres!$J$3:$J$219,Paramètres!$K$3:$K$219,"")</f>
        <v/>
      </c>
      <c r="EX5" s="111" t="str">
        <f>_xlfn.XLOOKUP(EX4,Paramètres!$J$3:$J$219,Paramètres!$K$3:$K$219,"")</f>
        <v/>
      </c>
      <c r="EY5" s="111" t="str">
        <f>_xlfn.XLOOKUP(EY4,Paramètres!$J$3:$J$219,Paramètres!$K$3:$K$219,"")</f>
        <v/>
      </c>
      <c r="EZ5" s="111" t="str">
        <f>_xlfn.XLOOKUP(EZ4,Paramètres!$J$3:$J$219,Paramètres!$K$3:$K$219,"")</f>
        <v/>
      </c>
      <c r="FA5" s="111" t="str">
        <f>_xlfn.XLOOKUP(FA4,Paramètres!$J$3:$J$219,Paramètres!$K$3:$K$219,"")</f>
        <v/>
      </c>
      <c r="FB5" s="111" t="str">
        <f>_xlfn.XLOOKUP(FB4,Paramètres!$J$3:$J$219,Paramètres!$K$3:$K$219,"")</f>
        <v/>
      </c>
      <c r="FC5" s="111" t="str">
        <f>_xlfn.XLOOKUP(FC4,Paramètres!$J$3:$J$219,Paramètres!$K$3:$K$219,"")</f>
        <v/>
      </c>
      <c r="FD5" s="111" t="str">
        <f>_xlfn.XLOOKUP(FD4,Paramètres!$J$3:$J$219,Paramètres!$K$3:$K$219,"")</f>
        <v/>
      </c>
      <c r="FE5" s="111" t="str">
        <f>_xlfn.XLOOKUP(FE4,Paramètres!$J$3:$J$219,Paramètres!$K$3:$K$219,"")</f>
        <v/>
      </c>
      <c r="FF5" s="111" t="str">
        <f>_xlfn.XLOOKUP(FF4,Paramètres!$J$3:$J$219,Paramètres!$K$3:$K$219,"")</f>
        <v/>
      </c>
      <c r="FG5" s="111" t="str">
        <f>_xlfn.XLOOKUP(FG4,Paramètres!$J$3:$J$219,Paramètres!$K$3:$K$219,"")</f>
        <v/>
      </c>
      <c r="FH5" s="111" t="str">
        <f>_xlfn.XLOOKUP(FH4,Paramètres!$J$3:$J$219,Paramètres!$K$3:$K$219,"")</f>
        <v/>
      </c>
      <c r="FI5" s="111" t="str">
        <f>_xlfn.XLOOKUP(FI4,Paramètres!$J$3:$J$219,Paramètres!$K$3:$K$219,"")</f>
        <v/>
      </c>
      <c r="FJ5" s="111" t="str">
        <f>_xlfn.XLOOKUP(FJ4,Paramètres!$J$3:$J$219,Paramètres!$K$3:$K$219,"")</f>
        <v>Férié</v>
      </c>
      <c r="FK5" s="111" t="str">
        <f>_xlfn.XLOOKUP(FK4,Paramètres!$J$3:$J$219,Paramètres!$K$3:$K$219,"")</f>
        <v/>
      </c>
      <c r="FL5" s="111" t="str">
        <f>_xlfn.XLOOKUP(FL4,Paramètres!$J$3:$J$219,Paramètres!$K$3:$K$219,"")</f>
        <v/>
      </c>
      <c r="FM5" s="111" t="str">
        <f>_xlfn.XLOOKUP(FM4,Paramètres!$J$3:$J$219,Paramètres!$K$3:$K$219,"")</f>
        <v/>
      </c>
      <c r="FN5" s="111" t="str">
        <f>_xlfn.XLOOKUP(FN4,Paramètres!$J$3:$J$219,Paramètres!$K$3:$K$219,"")</f>
        <v/>
      </c>
      <c r="FO5" s="111" t="str">
        <f>_xlfn.XLOOKUP(FO4,Paramètres!$J$3:$J$219,Paramètres!$K$3:$K$219,"")</f>
        <v/>
      </c>
      <c r="FP5" s="111" t="str">
        <f>_xlfn.XLOOKUP(FP4,Paramètres!$J$3:$J$219,Paramètres!$K$3:$K$219,"")</f>
        <v/>
      </c>
      <c r="FQ5" s="111" t="str">
        <f>_xlfn.XLOOKUP(FQ4,Paramètres!$J$3:$J$219,Paramètres!$K$3:$K$219,"")</f>
        <v/>
      </c>
      <c r="FR5" s="111" t="str">
        <f>_xlfn.XLOOKUP(FR4,Paramètres!$J$3:$J$219,Paramètres!$K$3:$K$219,"")</f>
        <v/>
      </c>
      <c r="FS5" s="111" t="str">
        <f>_xlfn.XLOOKUP(FS4,Paramètres!$J$3:$J$219,Paramètres!$K$3:$K$219,"")</f>
        <v/>
      </c>
      <c r="FT5" s="111" t="str">
        <f>_xlfn.XLOOKUP(FT4,Paramètres!$J$3:$J$219,Paramètres!$K$3:$K$219,"")</f>
        <v/>
      </c>
      <c r="FU5" s="111" t="str">
        <f>_xlfn.XLOOKUP(FU4,Paramètres!$J$3:$J$219,Paramètres!$K$3:$K$219,"")</f>
        <v/>
      </c>
      <c r="FV5" s="111" t="str">
        <f>_xlfn.XLOOKUP(FV4,Paramètres!$J$3:$J$219,Paramètres!$K$3:$K$219,"")</f>
        <v/>
      </c>
      <c r="FW5" s="111" t="str">
        <f>_xlfn.XLOOKUP(FW4,Paramètres!$J$3:$J$219,Paramètres!$K$3:$K$219,"")</f>
        <v/>
      </c>
      <c r="FX5" s="111" t="str">
        <f>_xlfn.XLOOKUP(FX4,Paramètres!$J$3:$J$219,Paramètres!$K$3:$K$219,"")</f>
        <v/>
      </c>
      <c r="FY5" s="111" t="str">
        <f>_xlfn.XLOOKUP(FY4,Paramètres!$J$3:$J$219,Paramètres!$K$3:$K$219,"")</f>
        <v/>
      </c>
      <c r="FZ5" s="111" t="str">
        <f>_xlfn.XLOOKUP(FZ4,Paramètres!$J$3:$J$219,Paramètres!$K$3:$K$219,"")</f>
        <v/>
      </c>
      <c r="GA5" s="111" t="str">
        <f>_xlfn.XLOOKUP(GA4,Paramètres!$J$3:$J$219,Paramètres!$K$3:$K$219,"")</f>
        <v/>
      </c>
      <c r="GB5" s="111" t="str">
        <f>_xlfn.XLOOKUP(GB4,Paramètres!$J$3:$J$219,Paramètres!$K$3:$K$219,"")</f>
        <v/>
      </c>
      <c r="GC5" s="111" t="str">
        <f>_xlfn.XLOOKUP(GC4,Paramètres!$J$3:$J$219,Paramètres!$K$3:$K$219,"")</f>
        <v/>
      </c>
      <c r="GD5" s="111" t="str">
        <f>_xlfn.XLOOKUP(GD4,Paramètres!$J$3:$J$219,Paramètres!$K$3:$K$219,"")</f>
        <v/>
      </c>
      <c r="GE5" s="111" t="str">
        <f>_xlfn.XLOOKUP(GE4,Paramètres!$J$3:$J$219,Paramètres!$K$3:$K$219,"")</f>
        <v/>
      </c>
      <c r="GF5" s="111" t="str">
        <f>_xlfn.XLOOKUP(GF4,Paramètres!$J$3:$J$219,Paramètres!$K$3:$K$219,"")</f>
        <v/>
      </c>
      <c r="GG5" s="111" t="str">
        <f>_xlfn.XLOOKUP(GG4,Paramètres!$J$3:$J$219,Paramètres!$K$3:$K$219,"")</f>
        <v/>
      </c>
      <c r="GH5" s="111" t="str">
        <f>_xlfn.XLOOKUP(GH4,Paramètres!$J$3:$J$219,Paramètres!$K$3:$K$219,"")</f>
        <v/>
      </c>
      <c r="GI5" s="111" t="str">
        <f>_xlfn.XLOOKUP(GI4,Paramètres!$J$3:$J$219,Paramètres!$K$3:$K$219,"")</f>
        <v/>
      </c>
      <c r="GJ5" s="111" t="str">
        <f>_xlfn.XLOOKUP(GJ4,Paramètres!$J$3:$J$219,Paramètres!$K$3:$K$219,"")</f>
        <v/>
      </c>
      <c r="GK5" s="111" t="str">
        <f>_xlfn.XLOOKUP(GK4,Paramètres!$J$3:$J$219,Paramètres!$K$3:$K$219,"")</f>
        <v/>
      </c>
      <c r="GL5" s="111" t="str">
        <f>_xlfn.XLOOKUP(GL4,Paramètres!$J$3:$J$219,Paramètres!$K$3:$K$219,"")</f>
        <v/>
      </c>
      <c r="GM5" s="111" t="str">
        <f>_xlfn.XLOOKUP(GM4,Paramètres!$J$3:$J$219,Paramètres!$K$3:$K$219,"")</f>
        <v/>
      </c>
      <c r="GN5" s="111" t="str">
        <f>_xlfn.XLOOKUP(GN4,Paramètres!$J$3:$J$219,Paramètres!$K$3:$K$219,"")</f>
        <v/>
      </c>
      <c r="GO5" s="111" t="str">
        <f>_xlfn.XLOOKUP(GO4,Paramètres!$J$3:$J$219,Paramètres!$K$3:$K$219,"")</f>
        <v/>
      </c>
      <c r="GP5" s="111" t="str">
        <f>_xlfn.XLOOKUP(GP4,Paramètres!$J$3:$J$219,Paramètres!$K$3:$K$219,"")</f>
        <v/>
      </c>
      <c r="GQ5" s="111" t="str">
        <f>_xlfn.XLOOKUP(GQ4,Paramètres!$J$3:$J$219,Paramètres!$K$3:$K$219,"")</f>
        <v/>
      </c>
      <c r="GR5" s="111" t="str">
        <f>_xlfn.XLOOKUP(GR4,Paramètres!$J$3:$J$219,Paramètres!$K$3:$K$219,"")</f>
        <v/>
      </c>
      <c r="GS5" s="111" t="str">
        <f>_xlfn.XLOOKUP(GS4,Paramètres!$J$3:$J$219,Paramètres!$K$3:$K$219,"")</f>
        <v/>
      </c>
      <c r="GT5" s="111" t="str">
        <f>_xlfn.XLOOKUP(GT4,Paramètres!$J$3:$J$219,Paramètres!$K$3:$K$219,"")</f>
        <v/>
      </c>
      <c r="GU5" s="111" t="str">
        <f>_xlfn.XLOOKUP(GU4,Paramètres!$J$3:$J$219,Paramètres!$K$3:$K$219,"")</f>
        <v/>
      </c>
      <c r="GV5" s="111" t="str">
        <f>_xlfn.XLOOKUP(GV4,Paramètres!$J$3:$J$219,Paramètres!$K$3:$K$219,"")</f>
        <v/>
      </c>
      <c r="GW5" s="111" t="str">
        <f>_xlfn.XLOOKUP(GW4,Paramètres!$J$3:$J$219,Paramètres!$K$3:$K$219,"")</f>
        <v/>
      </c>
      <c r="GX5" s="111" t="str">
        <f>_xlfn.XLOOKUP(GX4,Paramètres!$J$3:$J$219,Paramètres!$K$3:$K$219,"")</f>
        <v/>
      </c>
      <c r="GY5" s="111" t="str">
        <f>_xlfn.XLOOKUP(GY4,Paramètres!$J$3:$J$219,Paramètres!$K$3:$K$219,"")</f>
        <v/>
      </c>
      <c r="GZ5" s="111" t="str">
        <f>_xlfn.XLOOKUP(GZ4,Paramètres!$J$3:$J$219,Paramètres!$K$3:$K$219,"")</f>
        <v/>
      </c>
      <c r="HA5" s="111" t="str">
        <f>_xlfn.XLOOKUP(HA4,Paramètres!$J$3:$J$219,Paramètres!$K$3:$K$219,"")</f>
        <v/>
      </c>
      <c r="HB5" s="111" t="str">
        <f>_xlfn.XLOOKUP(HB4,Paramètres!$J$3:$J$219,Paramètres!$K$3:$K$219,"")</f>
        <v/>
      </c>
      <c r="HC5" s="111" t="str">
        <f>_xlfn.XLOOKUP(HC4,Paramètres!$J$3:$J$219,Paramètres!$K$3:$K$219,"")</f>
        <v/>
      </c>
      <c r="HD5" s="111" t="str">
        <f>_xlfn.XLOOKUP(HD4,Paramètres!$J$3:$J$219,Paramètres!$K$3:$K$219,"")</f>
        <v/>
      </c>
      <c r="HE5" s="111" t="str">
        <f>_xlfn.XLOOKUP(HE4,Paramètres!$J$3:$J$219,Paramètres!$K$3:$K$219,"")</f>
        <v/>
      </c>
      <c r="HF5" s="111" t="str">
        <f>_xlfn.XLOOKUP(HF4,Paramètres!$J$3:$J$219,Paramètres!$K$3:$K$219,"")</f>
        <v/>
      </c>
      <c r="HG5" s="111" t="str">
        <f>_xlfn.XLOOKUP(HG4,Paramètres!$J$3:$J$219,Paramètres!$K$3:$K$219,"")</f>
        <v/>
      </c>
      <c r="HH5" s="111" t="str">
        <f>_xlfn.XLOOKUP(HH4,Paramètres!$J$3:$J$219,Paramètres!$K$3:$K$219,"")</f>
        <v/>
      </c>
      <c r="HI5" s="111" t="str">
        <f>_xlfn.XLOOKUP(HI4,Paramètres!$J$3:$J$219,Paramètres!$K$3:$K$219,"")</f>
        <v/>
      </c>
      <c r="HJ5" s="111" t="str">
        <f>_xlfn.XLOOKUP(HJ4,Paramètres!$J$3:$J$219,Paramètres!$K$3:$K$219,"")</f>
        <v/>
      </c>
      <c r="HK5" s="111" t="str">
        <f>_xlfn.XLOOKUP(HK4,Paramètres!$J$3:$J$219,Paramètres!$K$3:$K$219,"")</f>
        <v/>
      </c>
      <c r="HL5" s="111" t="str">
        <f>_xlfn.XLOOKUP(HL4,Paramètres!$J$3:$J$219,Paramètres!$K$3:$K$219,"")</f>
        <v/>
      </c>
      <c r="HM5" s="111" t="str">
        <f>_xlfn.XLOOKUP(HM4,Paramètres!$J$3:$J$219,Paramètres!$K$3:$K$219,"")</f>
        <v/>
      </c>
      <c r="HN5" s="111" t="str">
        <f>_xlfn.XLOOKUP(HN4,Paramètres!$J$3:$J$219,Paramètres!$K$3:$K$219,"")</f>
        <v>Férié</v>
      </c>
      <c r="HO5" s="111" t="str">
        <f>_xlfn.XLOOKUP(HO4,Paramètres!$J$3:$J$219,Paramètres!$K$3:$K$219,"")</f>
        <v/>
      </c>
      <c r="HP5" s="111" t="str">
        <f>_xlfn.XLOOKUP(HP4,Paramètres!$J$3:$J$219,Paramètres!$K$3:$K$219,"")</f>
        <v/>
      </c>
      <c r="HQ5" s="111" t="str">
        <f>_xlfn.XLOOKUP(HQ4,Paramètres!$J$3:$J$219,Paramètres!$K$3:$K$219,"")</f>
        <v/>
      </c>
      <c r="HR5" s="111" t="str">
        <f>_xlfn.XLOOKUP(HR4,Paramètres!$J$3:$J$219,Paramètres!$K$3:$K$219,"")</f>
        <v/>
      </c>
      <c r="HS5" s="111" t="str">
        <f>_xlfn.XLOOKUP(HS4,Paramètres!$J$3:$J$219,Paramètres!$K$3:$K$219,"")</f>
        <v/>
      </c>
      <c r="HT5" s="111" t="str">
        <f>_xlfn.XLOOKUP(HT4,Paramètres!$J$3:$J$219,Paramètres!$K$3:$K$219,"")</f>
        <v>Férié</v>
      </c>
      <c r="HU5" s="111" t="str">
        <f>_xlfn.XLOOKUP(HU4,Paramètres!$J$3:$J$219,Paramètres!$K$3:$K$219,"")</f>
        <v/>
      </c>
      <c r="HV5" s="111" t="str">
        <f>_xlfn.XLOOKUP(HV4,Paramètres!$J$3:$J$219,Paramètres!$K$3:$K$219,"")</f>
        <v/>
      </c>
      <c r="HW5" s="111" t="str">
        <f>_xlfn.XLOOKUP(HW4,Paramètres!$J$3:$J$219,Paramètres!$K$3:$K$219,"")</f>
        <v/>
      </c>
      <c r="HX5" s="111" t="str">
        <f>_xlfn.XLOOKUP(HX4,Paramètres!$J$3:$J$219,Paramètres!$K$3:$K$219,"")</f>
        <v/>
      </c>
      <c r="HY5" s="111" t="str">
        <f>_xlfn.XLOOKUP(HY4,Paramètres!$J$3:$J$219,Paramètres!$K$3:$K$219,"")</f>
        <v/>
      </c>
      <c r="HZ5" s="111" t="str">
        <f>_xlfn.XLOOKUP(HZ4,Paramètres!$J$3:$J$219,Paramètres!$K$3:$K$219,"")</f>
        <v/>
      </c>
      <c r="IA5" s="111" t="str">
        <f>_xlfn.XLOOKUP(IA4,Paramètres!$J$3:$J$219,Paramètres!$K$3:$K$219,"")</f>
        <v/>
      </c>
      <c r="IB5" s="111" t="str">
        <f>_xlfn.XLOOKUP(IB4,Paramètres!$J$3:$J$219,Paramètres!$K$3:$K$219,"")</f>
        <v/>
      </c>
      <c r="IC5" s="111" t="str">
        <f>_xlfn.XLOOKUP(IC4,Paramètres!$J$3:$J$219,Paramètres!$K$3:$K$219,"")</f>
        <v/>
      </c>
      <c r="ID5" s="111" t="str">
        <f>_xlfn.XLOOKUP(ID4,Paramètres!$J$3:$J$219,Paramètres!$K$3:$K$219,"")</f>
        <v/>
      </c>
      <c r="IE5" s="111" t="str">
        <f>_xlfn.XLOOKUP(IE4,Paramètres!$J$3:$J$219,Paramètres!$K$3:$K$219,"")</f>
        <v/>
      </c>
      <c r="IF5" s="111" t="str">
        <f>_xlfn.XLOOKUP(IF4,Paramètres!$J$3:$J$219,Paramètres!$K$3:$K$219,"")</f>
        <v/>
      </c>
      <c r="IG5" s="111" t="str">
        <f>_xlfn.XLOOKUP(IG4,Paramètres!$J$3:$J$219,Paramètres!$K$3:$K$219,"")</f>
        <v/>
      </c>
      <c r="IH5" s="111" t="str">
        <f>_xlfn.XLOOKUP(IH4,Paramètres!$J$3:$J$219,Paramètres!$K$3:$K$219,"")</f>
        <v/>
      </c>
      <c r="II5" s="111" t="str">
        <f>_xlfn.XLOOKUP(II4,Paramètres!$J$3:$J$219,Paramètres!$K$3:$K$219,"")</f>
        <v/>
      </c>
      <c r="IJ5" s="111" t="str">
        <f>_xlfn.XLOOKUP(IJ4,Paramètres!$J$3:$J$219,Paramètres!$K$3:$K$219,"")</f>
        <v/>
      </c>
      <c r="IK5" s="111" t="str">
        <f>_xlfn.XLOOKUP(IK4,Paramètres!$J$3:$J$219,Paramètres!$K$3:$K$219,"")</f>
        <v/>
      </c>
      <c r="IL5" s="111" t="str">
        <f>_xlfn.XLOOKUP(IL4,Paramètres!$J$3:$J$219,Paramètres!$K$3:$K$219,"")</f>
        <v/>
      </c>
      <c r="IM5" s="111" t="str">
        <f>_xlfn.XLOOKUP(IM4,Paramètres!$J$3:$J$219,Paramètres!$K$3:$K$219,"")</f>
        <v/>
      </c>
      <c r="IN5" s="111" t="str">
        <f>_xlfn.XLOOKUP(IN4,Paramètres!$J$3:$J$219,Paramètres!$K$3:$K$219,"")</f>
        <v/>
      </c>
      <c r="IO5" s="111" t="str">
        <f>_xlfn.XLOOKUP(IO4,Paramètres!$J$3:$J$219,Paramètres!$K$3:$K$219,"")</f>
        <v/>
      </c>
      <c r="IP5" s="111" t="str">
        <f>_xlfn.XLOOKUP(IP4,Paramètres!$J$3:$J$219,Paramètres!$K$3:$K$219,"")</f>
        <v/>
      </c>
      <c r="IQ5" s="111" t="str">
        <f>_xlfn.XLOOKUP(IQ4,Paramètres!$J$3:$J$219,Paramètres!$K$3:$K$219,"")</f>
        <v/>
      </c>
      <c r="IR5" s="111" t="str">
        <f>_xlfn.XLOOKUP(IR4,Paramètres!$J$3:$J$219,Paramètres!$K$3:$K$219,"")</f>
        <v/>
      </c>
      <c r="IS5" s="111" t="str">
        <f>_xlfn.XLOOKUP(IS4,Paramètres!$J$3:$J$219,Paramètres!$K$3:$K$219,"")</f>
        <v/>
      </c>
      <c r="IT5" s="111" t="str">
        <f>_xlfn.XLOOKUP(IT4,Paramètres!$J$3:$J$219,Paramètres!$K$3:$K$219,"")</f>
        <v/>
      </c>
      <c r="IU5" s="111" t="str">
        <f>_xlfn.XLOOKUP(IU4,Paramètres!$J$3:$J$219,Paramètres!$K$3:$K$219,"")</f>
        <v/>
      </c>
      <c r="IV5" s="111" t="str">
        <f>_xlfn.XLOOKUP(IV4,Paramètres!$J$3:$J$219,Paramètres!$K$3:$K$219,"")</f>
        <v/>
      </c>
      <c r="IW5" s="111" t="str">
        <f>_xlfn.XLOOKUP(IW4,Paramètres!$J$3:$J$219,Paramètres!$K$3:$K$219,"")</f>
        <v/>
      </c>
      <c r="IX5" s="111" t="str">
        <f>_xlfn.XLOOKUP(IX4,Paramètres!$J$3:$J$219,Paramètres!$K$3:$K$219,"")</f>
        <v/>
      </c>
      <c r="IY5" s="111" t="str">
        <f>_xlfn.XLOOKUP(IY4,Paramètres!$J$3:$J$219,Paramètres!$K$3:$K$219,"")</f>
        <v/>
      </c>
      <c r="IZ5" s="111" t="str">
        <f>_xlfn.XLOOKUP(IZ4,Paramètres!$J$3:$J$219,Paramètres!$K$3:$K$219,"")</f>
        <v>Férié</v>
      </c>
      <c r="JA5" s="111" t="str">
        <f>_xlfn.XLOOKUP(JA4,Paramètres!$J$3:$J$219,Paramètres!$K$3:$K$219,"")</f>
        <v/>
      </c>
      <c r="JB5" s="111" t="str">
        <f>_xlfn.XLOOKUP(JB4,Paramètres!$J$3:$J$219,Paramètres!$K$3:$K$219,"")</f>
        <v/>
      </c>
      <c r="JC5" s="111" t="str">
        <f>_xlfn.XLOOKUP(JC4,Paramètres!$J$3:$J$219,Paramètres!$K$3:$K$219,"")</f>
        <v/>
      </c>
      <c r="JD5" s="111" t="str">
        <f>_xlfn.XLOOKUP(JD4,Paramètres!$J$3:$J$219,Paramètres!$K$3:$K$219,"")</f>
        <v/>
      </c>
      <c r="JE5" s="111" t="str">
        <f>_xlfn.XLOOKUP(JE4,Paramètres!$J$3:$J$219,Paramètres!$K$3:$K$219,"")</f>
        <v>Férié</v>
      </c>
      <c r="JF5" s="111" t="str">
        <f>_xlfn.XLOOKUP(JF4,Paramètres!$J$3:$J$219,Paramètres!$K$3:$K$219,"")</f>
        <v/>
      </c>
      <c r="JG5" s="111" t="str">
        <f>_xlfn.XLOOKUP(JG4,Paramètres!$J$3:$J$219,Paramètres!$K$3:$K$219,"")</f>
        <v/>
      </c>
      <c r="JH5" s="111" t="str">
        <f>_xlfn.XLOOKUP(JH4,Paramètres!$J$3:$J$219,Paramètres!$K$3:$K$219,"")</f>
        <v/>
      </c>
      <c r="JI5" s="111" t="str">
        <f>_xlfn.XLOOKUP(JI4,Paramètres!$J$3:$J$219,Paramètres!$K$3:$K$219,"")</f>
        <v/>
      </c>
      <c r="JJ5" s="111" t="str">
        <f>_xlfn.XLOOKUP(JJ4,Paramètres!$J$3:$J$219,Paramètres!$K$3:$K$219,"")</f>
        <v/>
      </c>
      <c r="JK5" s="111" t="str">
        <f>_xlfn.XLOOKUP(JK4,Paramètres!$J$3:$J$219,Paramètres!$K$3:$K$219,"")</f>
        <v/>
      </c>
      <c r="JL5" s="111" t="str">
        <f>_xlfn.XLOOKUP(JL4,Paramètres!$J$3:$J$219,Paramètres!$K$3:$K$219,"")</f>
        <v/>
      </c>
      <c r="JM5" s="111" t="str">
        <f>_xlfn.XLOOKUP(JM4,Paramètres!$J$3:$J$219,Paramètres!$K$3:$K$219,"")</f>
        <v/>
      </c>
      <c r="JN5" s="111" t="str">
        <f>_xlfn.XLOOKUP(JN4,Paramètres!$J$3:$J$219,Paramètres!$K$3:$K$219,"")</f>
        <v/>
      </c>
      <c r="JO5" s="111" t="str">
        <f>_xlfn.XLOOKUP(JO4,Paramètres!$J$3:$J$219,Paramètres!$K$3:$K$219,"")</f>
        <v/>
      </c>
      <c r="JP5" s="111" t="str">
        <f>_xlfn.XLOOKUP(JP4,Paramètres!$J$3:$J$219,Paramètres!$K$3:$K$219,"")</f>
        <v/>
      </c>
      <c r="JQ5" s="111" t="str">
        <f>_xlfn.XLOOKUP(JQ4,Paramètres!$J$3:$J$219,Paramètres!$K$3:$K$219,"")</f>
        <v/>
      </c>
      <c r="JR5" s="111" t="str">
        <f>_xlfn.XLOOKUP(JR4,Paramètres!$J$3:$J$219,Paramètres!$K$3:$K$219,"")</f>
        <v/>
      </c>
      <c r="JS5" s="111" t="str">
        <f>_xlfn.XLOOKUP(JS4,Paramètres!$J$3:$J$219,Paramètres!$K$3:$K$219,"")</f>
        <v/>
      </c>
      <c r="JT5" s="111" t="str">
        <f>_xlfn.XLOOKUP(JT4,Paramètres!$J$3:$J$219,Paramètres!$K$3:$K$219,"")</f>
        <v/>
      </c>
      <c r="JU5" s="111" t="str">
        <f>_xlfn.XLOOKUP(JU4,Paramètres!$J$3:$J$219,Paramètres!$K$3:$K$219,"")</f>
        <v/>
      </c>
      <c r="JV5" s="111" t="str">
        <f>_xlfn.XLOOKUP(JV4,Paramètres!$J$3:$J$219,Paramètres!$K$3:$K$219,"")</f>
        <v/>
      </c>
      <c r="JW5" s="111" t="str">
        <f>_xlfn.XLOOKUP(JW4,Paramètres!$J$3:$J$219,Paramètres!$K$3:$K$219,"")</f>
        <v/>
      </c>
      <c r="JX5" s="111" t="str">
        <f>_xlfn.XLOOKUP(JX4,Paramètres!$J$3:$J$219,Paramètres!$K$3:$K$219,"")</f>
        <v/>
      </c>
      <c r="JY5" s="111" t="str">
        <f>_xlfn.XLOOKUP(JY4,Paramètres!$J$3:$J$219,Paramètres!$K$3:$K$219,"")</f>
        <v/>
      </c>
      <c r="JZ5" s="111" t="str">
        <f>_xlfn.XLOOKUP(JZ4,Paramètres!$J$3:$J$219,Paramètres!$K$3:$K$219,"")</f>
        <v/>
      </c>
      <c r="KA5" s="111" t="str">
        <f>_xlfn.XLOOKUP(KA4,Paramètres!$J$3:$J$219,Paramètres!$K$3:$K$219,"")</f>
        <v/>
      </c>
      <c r="KB5" s="111" t="str">
        <f>_xlfn.XLOOKUP(KB4,Paramètres!$J$3:$J$219,Paramètres!$K$3:$K$219,"")</f>
        <v/>
      </c>
      <c r="KC5" s="111" t="str">
        <f>_xlfn.XLOOKUP(KC4,Paramètres!$J$3:$J$219,Paramètres!$K$3:$K$219,"")</f>
        <v/>
      </c>
      <c r="KD5" s="111" t="str">
        <f>_xlfn.XLOOKUP(KD4,Paramètres!$J$3:$J$219,Paramètres!$K$3:$K$219,"")</f>
        <v/>
      </c>
      <c r="KE5" s="111" t="str">
        <f>_xlfn.XLOOKUP(KE4,Paramètres!$J$3:$J$219,Paramètres!$K$3:$K$219,"")</f>
        <v/>
      </c>
      <c r="KF5" s="111" t="str">
        <f>_xlfn.XLOOKUP(KF4,Paramètres!$J$3:$J$219,Paramètres!$K$3:$K$219,"")</f>
        <v/>
      </c>
      <c r="KG5" s="111" t="str">
        <f>_xlfn.XLOOKUP(KG4,Paramètres!$J$3:$J$219,Paramètres!$K$3:$K$219,"")</f>
        <v/>
      </c>
      <c r="KH5" s="111" t="str">
        <f>_xlfn.XLOOKUP(KH4,Paramètres!$J$3:$J$219,Paramètres!$K$3:$K$219,"")</f>
        <v/>
      </c>
      <c r="KI5" s="111" t="str">
        <f>_xlfn.XLOOKUP(KI4,Paramètres!$J$3:$J$219,Paramètres!$K$3:$K$219,"")</f>
        <v/>
      </c>
      <c r="KJ5" s="111" t="str">
        <f>_xlfn.XLOOKUP(KJ4,Paramètres!$J$3:$J$219,Paramètres!$K$3:$K$219,"")</f>
        <v/>
      </c>
      <c r="KK5" s="111" t="str">
        <f>_xlfn.XLOOKUP(KK4,Paramètres!$J$3:$J$219,Paramètres!$K$3:$K$219,"")</f>
        <v/>
      </c>
      <c r="KL5" s="111" t="str">
        <f>_xlfn.XLOOKUP(KL4,Paramètres!$J$3:$J$219,Paramètres!$K$3:$K$219,"")</f>
        <v/>
      </c>
      <c r="KM5" s="111" t="str">
        <f>_xlfn.XLOOKUP(KM4,Paramètres!$J$3:$J$219,Paramètres!$K$3:$K$219,"")</f>
        <v/>
      </c>
      <c r="KN5" s="111" t="str">
        <f>_xlfn.XLOOKUP(KN4,Paramètres!$J$3:$J$219,Paramètres!$K$3:$K$219,"")</f>
        <v/>
      </c>
      <c r="KO5" s="111" t="str">
        <f>_xlfn.XLOOKUP(KO4,Paramètres!$J$3:$J$219,Paramètres!$K$3:$K$219,"")</f>
        <v/>
      </c>
      <c r="KP5" s="111" t="str">
        <f>_xlfn.XLOOKUP(KP4,Paramètres!$J$3:$J$219,Paramètres!$K$3:$K$219,"")</f>
        <v/>
      </c>
      <c r="KQ5" s="111" t="str">
        <f>_xlfn.XLOOKUP(KQ4,Paramètres!$J$3:$J$219,Paramètres!$K$3:$K$219,"")</f>
        <v/>
      </c>
      <c r="KR5" s="111" t="str">
        <f>_xlfn.XLOOKUP(KR4,Paramètres!$J$3:$J$219,Paramètres!$K$3:$K$219,"")</f>
        <v/>
      </c>
      <c r="KS5" s="111" t="str">
        <f>_xlfn.XLOOKUP(KS4,Paramètres!$J$3:$J$219,Paramètres!$K$3:$K$219,"")</f>
        <v/>
      </c>
      <c r="KT5" s="111" t="str">
        <f>_xlfn.XLOOKUP(KT4,Paramètres!$J$3:$J$219,Paramètres!$K$3:$K$219,"")</f>
        <v/>
      </c>
      <c r="KU5" s="111" t="str">
        <f>_xlfn.XLOOKUP(KU4,Paramètres!$J$3:$J$219,Paramètres!$K$3:$K$219,"")</f>
        <v/>
      </c>
      <c r="KV5" s="111" t="str">
        <f>_xlfn.XLOOKUP(KV4,Paramètres!$J$3:$J$219,Paramètres!$K$3:$K$219,"")</f>
        <v/>
      </c>
      <c r="KW5" s="111" t="str">
        <f>_xlfn.XLOOKUP(KW4,Paramètres!$J$3:$J$219,Paramètres!$K$3:$K$219,"")</f>
        <v/>
      </c>
      <c r="KX5" s="111" t="str">
        <f>_xlfn.XLOOKUP(KX4,Paramètres!$J$3:$J$219,Paramètres!$K$3:$K$219,"")</f>
        <v/>
      </c>
      <c r="KY5" s="111" t="str">
        <f>_xlfn.XLOOKUP(KY4,Paramètres!$J$3:$J$219,Paramètres!$K$3:$K$219,"")</f>
        <v/>
      </c>
      <c r="KZ5" s="111" t="str">
        <f>_xlfn.XLOOKUP(KZ4,Paramètres!$J$3:$J$219,Paramètres!$K$3:$K$219,"")</f>
        <v/>
      </c>
      <c r="LA5" s="111" t="str">
        <f>_xlfn.XLOOKUP(LA4,Paramètres!$J$3:$J$219,Paramètres!$K$3:$K$219,"")</f>
        <v/>
      </c>
      <c r="LB5" s="111" t="str">
        <f>_xlfn.XLOOKUP(LB4,Paramètres!$J$3:$J$219,Paramètres!$K$3:$K$219,"")</f>
        <v/>
      </c>
      <c r="LC5" s="111" t="str">
        <f>_xlfn.XLOOKUP(LC4,Paramètres!$J$3:$J$219,Paramètres!$K$3:$K$219,"")</f>
        <v/>
      </c>
      <c r="LD5" s="111" t="str">
        <f>_xlfn.XLOOKUP(LD4,Paramètres!$J$3:$J$219,Paramètres!$K$3:$K$219,"")</f>
        <v/>
      </c>
      <c r="LE5" s="111" t="str">
        <f>_xlfn.XLOOKUP(LE4,Paramètres!$J$3:$J$219,Paramètres!$K$3:$K$219,"")</f>
        <v/>
      </c>
      <c r="LF5" s="111" t="str">
        <f>_xlfn.XLOOKUP(LF4,Paramètres!$J$3:$J$219,Paramètres!$K$3:$K$219,"")</f>
        <v/>
      </c>
      <c r="LG5" s="111" t="str">
        <f>_xlfn.XLOOKUP(LG4,Paramètres!$J$3:$J$219,Paramètres!$K$3:$K$219,"")</f>
        <v/>
      </c>
      <c r="LH5" s="111" t="str">
        <f>_xlfn.XLOOKUP(LH4,Paramètres!$J$3:$J$219,Paramètres!$K$3:$K$219,"")</f>
        <v/>
      </c>
      <c r="LI5" s="111" t="str">
        <f>_xlfn.XLOOKUP(LI4,Paramètres!$J$3:$J$219,Paramètres!$K$3:$K$219,"")</f>
        <v/>
      </c>
      <c r="LJ5" s="111" t="str">
        <f>_xlfn.XLOOKUP(LJ4,Paramètres!$J$3:$J$219,Paramètres!$K$3:$K$219,"")</f>
        <v/>
      </c>
      <c r="LK5" s="111" t="str">
        <f>_xlfn.XLOOKUP(LK4,Paramètres!$J$3:$J$219,Paramètres!$K$3:$K$219,"")</f>
        <v/>
      </c>
      <c r="LL5" s="111" t="str">
        <f>_xlfn.XLOOKUP(LL4,Paramètres!$J$3:$J$219,Paramètres!$K$3:$K$219,"")</f>
        <v/>
      </c>
      <c r="LM5" s="111" t="str">
        <f>_xlfn.XLOOKUP(LM4,Paramètres!$J$3:$J$219,Paramètres!$K$3:$K$219,"")</f>
        <v/>
      </c>
      <c r="LN5" s="111" t="str">
        <f>_xlfn.XLOOKUP(LN4,Paramètres!$J$3:$J$219,Paramètres!$K$3:$K$219,"")</f>
        <v/>
      </c>
      <c r="LO5" s="111" t="str">
        <f>_xlfn.XLOOKUP(LO4,Paramètres!$J$3:$J$219,Paramètres!$K$3:$K$219,"")</f>
        <v/>
      </c>
      <c r="LP5" s="111" t="str">
        <f>_xlfn.XLOOKUP(LP4,Paramètres!$J$3:$J$219,Paramètres!$K$3:$K$219,"")</f>
        <v/>
      </c>
      <c r="LQ5" s="111" t="str">
        <f>_xlfn.XLOOKUP(LQ4,Paramètres!$J$3:$J$219,Paramètres!$K$3:$K$219,"")</f>
        <v/>
      </c>
      <c r="LR5" s="111" t="str">
        <f>_xlfn.XLOOKUP(LR4,Paramètres!$J$3:$J$219,Paramètres!$K$3:$K$219,"")</f>
        <v/>
      </c>
      <c r="LS5" s="111" t="str">
        <f>_xlfn.XLOOKUP(LS4,Paramètres!$J$3:$J$219,Paramètres!$K$3:$K$219,"")</f>
        <v/>
      </c>
      <c r="LT5" s="111" t="str">
        <f>_xlfn.XLOOKUP(LT4,Paramètres!$J$3:$J$219,Paramètres!$K$3:$K$219,"")</f>
        <v/>
      </c>
      <c r="LU5" s="111" t="str">
        <f>_xlfn.XLOOKUP(LU4,Paramètres!$J$3:$J$219,Paramètres!$K$3:$K$219,"")</f>
        <v/>
      </c>
      <c r="LV5" s="111" t="str">
        <f>_xlfn.XLOOKUP(LV4,Paramètres!$J$3:$J$219,Paramètres!$K$3:$K$219,"")</f>
        <v/>
      </c>
      <c r="LW5" s="111" t="str">
        <f>_xlfn.XLOOKUP(LW4,Paramètres!$J$3:$J$219,Paramètres!$K$3:$K$219,"")</f>
        <v/>
      </c>
      <c r="LX5" s="111" t="str">
        <f>_xlfn.XLOOKUP(LX4,Paramètres!$J$3:$J$219,Paramètres!$K$3:$K$219,"")</f>
        <v/>
      </c>
      <c r="LY5" s="111" t="str">
        <f>_xlfn.XLOOKUP(LY4,Paramètres!$J$3:$J$219,Paramètres!$K$3:$K$219,"")</f>
        <v/>
      </c>
      <c r="LZ5" s="111" t="str">
        <f>_xlfn.XLOOKUP(LZ4,Paramètres!$J$3:$J$219,Paramètres!$K$3:$K$219,"")</f>
        <v/>
      </c>
      <c r="MA5" s="111" t="str">
        <f>_xlfn.XLOOKUP(MA4,Paramètres!$J$3:$J$219,Paramètres!$K$3:$K$219,"")</f>
        <v/>
      </c>
      <c r="MB5" s="111" t="str">
        <f>_xlfn.XLOOKUP(MB4,Paramètres!$J$3:$J$219,Paramètres!$K$3:$K$219,"")</f>
        <v/>
      </c>
      <c r="MC5" s="111" t="str">
        <f>_xlfn.XLOOKUP(MC4,Paramètres!$J$3:$J$219,Paramètres!$K$3:$K$219,"")</f>
        <v/>
      </c>
      <c r="MD5" s="111" t="str">
        <f>_xlfn.XLOOKUP(MD4,Paramètres!$J$3:$J$219,Paramètres!$K$3:$K$219,"")</f>
        <v/>
      </c>
      <c r="ME5" s="111" t="str">
        <f>_xlfn.XLOOKUP(ME4,Paramètres!$J$3:$J$219,Paramètres!$K$3:$K$219,"")</f>
        <v>Férié</v>
      </c>
      <c r="MF5" s="111" t="str">
        <f>_xlfn.XLOOKUP(MF4,Paramètres!$J$3:$J$219,Paramètres!$K$3:$K$219,"")</f>
        <v/>
      </c>
      <c r="MG5" s="111" t="str">
        <f>_xlfn.XLOOKUP(MG4,Paramètres!$J$3:$J$219,Paramètres!$K$3:$K$219,"")</f>
        <v/>
      </c>
      <c r="MH5" s="111" t="str">
        <f>_xlfn.XLOOKUP(MH4,Paramètres!$J$3:$J$219,Paramètres!$K$3:$K$219,"")</f>
        <v/>
      </c>
      <c r="MI5" s="111" t="str">
        <f>_xlfn.XLOOKUP(MI4,Paramètres!$J$3:$J$219,Paramètres!$K$3:$K$219,"")</f>
        <v/>
      </c>
      <c r="MJ5" s="111" t="str">
        <f>_xlfn.XLOOKUP(MJ4,Paramètres!$J$3:$J$219,Paramètres!$K$3:$K$219,"")</f>
        <v/>
      </c>
      <c r="MK5" s="111" t="str">
        <f>_xlfn.XLOOKUP(MK4,Paramètres!$J$3:$J$219,Paramètres!$K$3:$K$219,"")</f>
        <v/>
      </c>
      <c r="ML5" s="111" t="str">
        <f>_xlfn.XLOOKUP(ML4,Paramètres!$J$3:$J$219,Paramètres!$K$3:$K$219,"")</f>
        <v/>
      </c>
      <c r="MM5" s="111" t="str">
        <f>_xlfn.XLOOKUP(MM4,Paramètres!$J$3:$J$219,Paramètres!$K$3:$K$219,"")</f>
        <v>Férié</v>
      </c>
      <c r="MN5" s="111" t="str">
        <f>_xlfn.XLOOKUP(MN4,Paramètres!$J$3:$J$219,Paramètres!$K$3:$K$219,"")</f>
        <v/>
      </c>
      <c r="MO5" s="111" t="str">
        <f>_xlfn.XLOOKUP(MO4,Paramètres!$J$3:$J$219,Paramètres!$K$3:$K$219,"")</f>
        <v/>
      </c>
      <c r="MP5" s="111" t="str">
        <f>_xlfn.XLOOKUP(MP4,Paramètres!$J$3:$J$219,Paramètres!$K$3:$K$219,"")</f>
        <v/>
      </c>
      <c r="MQ5" s="111" t="str">
        <f>_xlfn.XLOOKUP(MQ4,Paramètres!$J$3:$J$219,Paramètres!$K$3:$K$219,"")</f>
        <v/>
      </c>
      <c r="MR5" s="111" t="str">
        <f>_xlfn.XLOOKUP(MR4,Paramètres!$J$3:$J$219,Paramètres!$K$3:$K$219,"")</f>
        <v>Férié</v>
      </c>
      <c r="MS5" s="111" t="str">
        <f>_xlfn.XLOOKUP(MS4,Paramètres!$J$3:$J$219,Paramètres!$K$3:$K$219,"")</f>
        <v/>
      </c>
      <c r="MT5" s="111" t="str">
        <f>_xlfn.XLOOKUP(MT4,Paramètres!$J$3:$J$219,Paramètres!$K$3:$K$219,"")</f>
        <v/>
      </c>
      <c r="MU5" s="111" t="str">
        <f>_xlfn.XLOOKUP(MU4,Paramètres!$J$3:$J$219,Paramètres!$K$3:$K$219,"")</f>
        <v/>
      </c>
      <c r="MV5" s="111" t="str">
        <f>_xlfn.XLOOKUP(MV4,Paramètres!$J$3:$J$219,Paramètres!$K$3:$K$219,"")</f>
        <v/>
      </c>
      <c r="MW5" s="111" t="str">
        <f>_xlfn.XLOOKUP(MW4,Paramètres!$J$3:$J$219,Paramètres!$K$3:$K$219,"")</f>
        <v/>
      </c>
      <c r="MX5" s="111" t="str">
        <f>_xlfn.XLOOKUP(MX4,Paramètres!$J$3:$J$219,Paramètres!$K$3:$K$219,"")</f>
        <v/>
      </c>
      <c r="MY5" s="111" t="str">
        <f>_xlfn.XLOOKUP(MY4,Paramètres!$J$3:$J$219,Paramètres!$K$3:$K$219,"")</f>
        <v/>
      </c>
      <c r="MZ5" s="111" t="str">
        <f>_xlfn.XLOOKUP(MZ4,Paramètres!$J$3:$J$219,Paramètres!$K$3:$K$219,"")</f>
        <v/>
      </c>
      <c r="NA5" s="111" t="str">
        <f>_xlfn.XLOOKUP(NA4,Paramètres!$J$3:$J$219,Paramètres!$K$3:$K$219,"")</f>
        <v/>
      </c>
      <c r="NB5" s="111" t="str">
        <f>_xlfn.XLOOKUP(NB4,Paramètres!$J$3:$J$219,Paramètres!$K$3:$K$219,"")</f>
        <v/>
      </c>
      <c r="NC5" s="111" t="str">
        <f>_xlfn.XLOOKUP(NC4,Paramètres!$J$3:$J$219,Paramètres!$K$3:$K$219,"")</f>
        <v/>
      </c>
      <c r="ND5" s="111" t="str">
        <f>_xlfn.XLOOKUP(ND4,Paramètres!$J$3:$J$219,Paramètres!$K$3:$K$219,"")</f>
        <v/>
      </c>
      <c r="NE5" s="111" t="str">
        <f>_xlfn.XLOOKUP(NE4,Paramètres!$J$3:$J$219,Paramètres!$K$3:$K$219,"")</f>
        <v/>
      </c>
      <c r="NF5" s="111" t="str">
        <f>_xlfn.XLOOKUP(NF4,Paramètres!$J$3:$J$219,Paramètres!$K$3:$K$219,"")</f>
        <v/>
      </c>
      <c r="NG5" s="111" t="str">
        <f>_xlfn.XLOOKUP(NG4,Paramètres!$J$3:$J$219,Paramètres!$K$3:$K$219,"")</f>
        <v>Férié</v>
      </c>
      <c r="NH5" s="111" t="str">
        <f>_xlfn.XLOOKUP(NH4,Paramètres!$J$3:$J$219,Paramètres!$K$3:$K$219,"")</f>
        <v/>
      </c>
      <c r="NI5" s="111" t="str">
        <f>_xlfn.XLOOKUP(NI4,Paramètres!$J$3:$J$219,Paramètres!$K$3:$K$219,"")</f>
        <v/>
      </c>
      <c r="NJ5" s="111" t="str">
        <f>_xlfn.XLOOKUP(NJ4,Paramètres!$J$3:$J$219,Paramètres!$K$3:$K$219,"")</f>
        <v/>
      </c>
      <c r="NK5" s="111" t="str">
        <f>_xlfn.XLOOKUP(NK4,Paramètres!$J$3:$J$219,Paramètres!$K$3:$K$219,"")</f>
        <v/>
      </c>
      <c r="NL5" s="111" t="str">
        <f>_xlfn.XLOOKUP(NL4,Paramètres!$J$3:$J$219,Paramètres!$K$3:$K$219,"")</f>
        <v/>
      </c>
      <c r="NM5" s="111" t="str">
        <f>_xlfn.XLOOKUP(NM4,Paramètres!$J$3:$J$219,Paramètres!$K$3:$K$219,"")</f>
        <v/>
      </c>
      <c r="NN5" s="111" t="str">
        <f>_xlfn.XLOOKUP(NN4,Paramètres!$J$3:$J$219,Paramètres!$K$3:$K$219,"")</f>
        <v>Férié</v>
      </c>
      <c r="NO5" s="111" t="str">
        <f>_xlfn.XLOOKUP(NO4,Paramètres!$J$3:$J$219,Paramètres!$K$3:$K$219,"")</f>
        <v/>
      </c>
      <c r="NP5" s="111" t="str">
        <f>_xlfn.XLOOKUP(NP4,Paramètres!$J$3:$J$219,Paramètres!$K$3:$K$219,"")</f>
        <v/>
      </c>
      <c r="NQ5" s="111" t="str">
        <f>_xlfn.XLOOKUP(NQ4,Paramètres!$J$3:$J$219,Paramètres!$K$3:$K$219,"")</f>
        <v/>
      </c>
      <c r="NR5" s="111" t="str">
        <f>_xlfn.XLOOKUP(NR4,Paramètres!$J$3:$J$219,Paramètres!$K$3:$K$219,"")</f>
        <v/>
      </c>
      <c r="NS5" s="111" t="str">
        <f>_xlfn.XLOOKUP(NS4,Paramètres!$J$3:$J$219,Paramètres!$K$3:$K$219,"")</f>
        <v/>
      </c>
      <c r="NT5" s="111" t="str">
        <f>_xlfn.XLOOKUP(NT4,Paramètres!$J$3:$J$219,Paramètres!$K$3:$K$219,"")</f>
        <v/>
      </c>
      <c r="NU5" s="111" t="str">
        <f>_xlfn.XLOOKUP(NU4,Paramètres!$J$3:$J$219,Paramètres!$K$3:$K$219,"")</f>
        <v/>
      </c>
      <c r="NV5" s="111" t="str">
        <f>_xlfn.XLOOKUP(NV4,Paramètres!$J$3:$J$219,Paramètres!$K$3:$K$219,"")</f>
        <v/>
      </c>
      <c r="NW5" s="111" t="str">
        <f>_xlfn.XLOOKUP(NW4,Paramètres!$J$3:$J$219,Paramètres!$K$3:$K$219,"")</f>
        <v/>
      </c>
      <c r="NX5" s="111" t="str">
        <f>_xlfn.XLOOKUP(NX4,Paramètres!$J$3:$J$219,Paramètres!$K$3:$K$219,"")</f>
        <v/>
      </c>
      <c r="NY5" s="111" t="str">
        <f>_xlfn.XLOOKUP(NY4,Paramètres!$J$3:$J$219,Paramètres!$K$3:$K$219,"")</f>
        <v/>
      </c>
      <c r="NZ5" s="111" t="str">
        <f>_xlfn.XLOOKUP(NZ4,Paramètres!$J$3:$J$219,Paramètres!$K$3:$K$219,"")</f>
        <v/>
      </c>
      <c r="OA5" s="111" t="str">
        <f>_xlfn.XLOOKUP(OA4,Paramètres!$J$3:$J$219,Paramètres!$K$3:$K$219,"")</f>
        <v/>
      </c>
      <c r="OB5" s="111" t="str">
        <f>_xlfn.XLOOKUP(OB4,Paramètres!$J$3:$J$219,Paramètres!$K$3:$K$219,"")</f>
        <v/>
      </c>
      <c r="OC5" s="111" t="str">
        <f>_xlfn.XLOOKUP(OC4,Paramètres!$J$3:$J$219,Paramètres!$K$3:$K$219,"")</f>
        <v/>
      </c>
      <c r="OD5" s="111" t="str">
        <f>_xlfn.XLOOKUP(OD4,Paramètres!$J$3:$J$219,Paramètres!$K$3:$K$219,"")</f>
        <v/>
      </c>
      <c r="OE5" s="111" t="str">
        <f>_xlfn.XLOOKUP(OE4,Paramètres!$J$3:$J$219,Paramètres!$K$3:$K$219,"")</f>
        <v/>
      </c>
      <c r="OF5" s="111" t="str">
        <f>_xlfn.XLOOKUP(OF4,Paramètres!$J$3:$J$219,Paramètres!$K$3:$K$219,"")</f>
        <v/>
      </c>
      <c r="OG5" s="111" t="str">
        <f>_xlfn.XLOOKUP(OG4,Paramètres!$J$3:$J$219,Paramètres!$K$3:$K$219,"")</f>
        <v/>
      </c>
      <c r="OH5" s="111" t="str">
        <f>_xlfn.XLOOKUP(OH4,Paramètres!$J$3:$J$219,Paramètres!$K$3:$K$219,"")</f>
        <v/>
      </c>
      <c r="OI5" s="111" t="str">
        <f>_xlfn.XLOOKUP(OI4,Paramètres!$J$3:$J$219,Paramètres!$K$3:$K$219,"")</f>
        <v/>
      </c>
      <c r="OJ5" s="111" t="str">
        <f>_xlfn.XLOOKUP(OJ4,Paramètres!$J$3:$J$219,Paramètres!$K$3:$K$219,"")</f>
        <v/>
      </c>
      <c r="OK5" s="111" t="str">
        <f>_xlfn.XLOOKUP(OK4,Paramètres!$J$3:$J$219,Paramètres!$K$3:$K$219,"")</f>
        <v/>
      </c>
      <c r="OL5" s="111" t="str">
        <f>_xlfn.XLOOKUP(OL4,Paramètres!$J$3:$J$219,Paramètres!$K$3:$K$219,"")</f>
        <v/>
      </c>
      <c r="OM5" s="111" t="str">
        <f>_xlfn.XLOOKUP(OM4,Paramètres!$J$3:$J$219,Paramètres!$K$3:$K$219,"")</f>
        <v>Férié</v>
      </c>
      <c r="ON5" s="111" t="str">
        <f>_xlfn.XLOOKUP(ON4,Paramètres!$J$3:$J$219,Paramètres!$K$3:$K$219,"")</f>
        <v/>
      </c>
      <c r="OO5" s="111" t="str">
        <f>_xlfn.XLOOKUP(OO4,Paramètres!$J$3:$J$219,Paramètres!$K$3:$K$219,"")</f>
        <v/>
      </c>
      <c r="OP5" s="111" t="str">
        <f>_xlfn.XLOOKUP(OP4,Paramètres!$J$3:$J$219,Paramètres!$K$3:$K$219,"")</f>
        <v/>
      </c>
      <c r="OQ5" s="111" t="str">
        <f>_xlfn.XLOOKUP(OQ4,Paramètres!$J$3:$J$219,Paramètres!$K$3:$K$219,"")</f>
        <v/>
      </c>
      <c r="OR5" s="111" t="str">
        <f>_xlfn.XLOOKUP(OR4,Paramètres!$J$3:$J$219,Paramètres!$K$3:$K$219,"")</f>
        <v/>
      </c>
      <c r="OS5" s="111" t="str">
        <f>_xlfn.XLOOKUP(OS4,Paramètres!$J$3:$J$219,Paramètres!$K$3:$K$219,"")</f>
        <v/>
      </c>
      <c r="OT5" s="111" t="str">
        <f>_xlfn.XLOOKUP(OT4,Paramètres!$J$3:$J$219,Paramètres!$K$3:$K$219,"")</f>
        <v/>
      </c>
      <c r="OU5" s="111" t="str">
        <f>_xlfn.XLOOKUP(OU4,Paramètres!$J$3:$J$219,Paramètres!$K$3:$K$219,"")</f>
        <v/>
      </c>
      <c r="OV5" s="111" t="str">
        <f>_xlfn.XLOOKUP(OV4,Paramètres!$J$3:$J$219,Paramètres!$K$3:$K$219,"")</f>
        <v/>
      </c>
      <c r="OW5" s="111" t="str">
        <f>_xlfn.XLOOKUP(OW4,Paramètres!$J$3:$J$219,Paramètres!$K$3:$K$219,"")</f>
        <v/>
      </c>
      <c r="OX5" s="111" t="str">
        <f>_xlfn.XLOOKUP(OX4,Paramètres!$J$3:$J$219,Paramètres!$K$3:$K$219,"")</f>
        <v/>
      </c>
      <c r="OY5" s="111" t="str">
        <f>_xlfn.XLOOKUP(OY4,Paramètres!$J$3:$J$219,Paramètres!$K$3:$K$219,"")</f>
        <v/>
      </c>
      <c r="OZ5" s="111" t="str">
        <f>_xlfn.XLOOKUP(OZ4,Paramètres!$J$3:$J$219,Paramètres!$K$3:$K$219,"")</f>
        <v/>
      </c>
      <c r="PA5" s="111" t="str">
        <f>_xlfn.XLOOKUP(PA4,Paramètres!$J$3:$J$219,Paramètres!$K$3:$K$219,"")</f>
        <v/>
      </c>
      <c r="PB5" s="111" t="str">
        <f>_xlfn.XLOOKUP(PB4,Paramètres!$J$3:$J$219,Paramètres!$K$3:$K$219,"")</f>
        <v/>
      </c>
      <c r="PC5" s="111" t="str">
        <f>_xlfn.XLOOKUP(PC4,Paramètres!$J$3:$J$219,Paramètres!$K$3:$K$219,"")</f>
        <v/>
      </c>
      <c r="PD5" s="111" t="str">
        <f>_xlfn.XLOOKUP(PD4,Paramètres!$J$3:$J$219,Paramètres!$K$3:$K$219,"")</f>
        <v/>
      </c>
      <c r="PE5" s="111" t="str">
        <f>_xlfn.XLOOKUP(PE4,Paramètres!$J$3:$J$219,Paramètres!$K$3:$K$219,"")</f>
        <v/>
      </c>
      <c r="PF5" s="111" t="str">
        <f>_xlfn.XLOOKUP(PF4,Paramètres!$J$3:$J$219,Paramètres!$K$3:$K$219,"")</f>
        <v/>
      </c>
      <c r="PG5" s="111" t="str">
        <f>_xlfn.XLOOKUP(PG4,Paramètres!$J$3:$J$219,Paramètres!$K$3:$K$219,"")</f>
        <v/>
      </c>
      <c r="PH5" s="111" t="str">
        <f>_xlfn.XLOOKUP(PH4,Paramètres!$J$3:$J$219,Paramètres!$K$3:$K$219,"")</f>
        <v/>
      </c>
      <c r="PI5" s="111" t="str">
        <f>_xlfn.XLOOKUP(PI4,Paramètres!$J$3:$J$219,Paramètres!$K$3:$K$219,"")</f>
        <v/>
      </c>
      <c r="PJ5" s="111" t="str">
        <f>_xlfn.XLOOKUP(PJ4,Paramètres!$J$3:$J$219,Paramètres!$K$3:$K$219,"")</f>
        <v/>
      </c>
      <c r="PK5" s="111" t="str">
        <f>_xlfn.XLOOKUP(PK4,Paramètres!$J$3:$J$219,Paramètres!$K$3:$K$219,"")</f>
        <v>Férié</v>
      </c>
      <c r="PL5" s="111" t="str">
        <f>_xlfn.XLOOKUP(PL4,Paramètres!$J$3:$J$219,Paramètres!$K$3:$K$219,"")</f>
        <v/>
      </c>
      <c r="PM5" s="111" t="str">
        <f>_xlfn.XLOOKUP(PM4,Paramètres!$J$3:$J$219,Paramètres!$K$3:$K$219,"")</f>
        <v/>
      </c>
      <c r="PN5" s="111" t="str">
        <f>_xlfn.XLOOKUP(PN4,Paramètres!$J$3:$J$219,Paramètres!$K$3:$K$219,"")</f>
        <v/>
      </c>
      <c r="PO5" s="111" t="str">
        <f>_xlfn.XLOOKUP(PO4,Paramètres!$J$3:$J$219,Paramètres!$K$3:$K$219,"")</f>
        <v/>
      </c>
      <c r="PP5" s="111" t="str">
        <f>_xlfn.XLOOKUP(PP4,Paramètres!$J$3:$J$219,Paramètres!$K$3:$K$219,"")</f>
        <v/>
      </c>
      <c r="PQ5" s="111" t="str">
        <f>_xlfn.XLOOKUP(PQ4,Paramètres!$J$3:$J$219,Paramètres!$K$3:$K$219,"")</f>
        <v/>
      </c>
      <c r="PR5" s="111" t="str">
        <f>_xlfn.XLOOKUP(PR4,Paramètres!$J$3:$J$219,Paramètres!$K$3:$K$219,"")</f>
        <v/>
      </c>
      <c r="PS5" s="111" t="str">
        <f>_xlfn.XLOOKUP(PS4,Paramètres!$J$3:$J$219,Paramètres!$K$3:$K$219,"")</f>
        <v/>
      </c>
      <c r="PT5" s="111" t="str">
        <f>_xlfn.XLOOKUP(PT4,Paramètres!$J$3:$J$219,Paramètres!$K$3:$K$219,"")</f>
        <v/>
      </c>
      <c r="PU5" s="111" t="str">
        <f>_xlfn.XLOOKUP(PU4,Paramètres!$J$3:$J$219,Paramètres!$K$3:$K$219,"")</f>
        <v/>
      </c>
      <c r="PV5" s="111" t="str">
        <f>_xlfn.XLOOKUP(PV4,Paramètres!$J$3:$J$219,Paramètres!$K$3:$K$219,"")</f>
        <v/>
      </c>
      <c r="PW5" s="111" t="str">
        <f>_xlfn.XLOOKUP(PW4,Paramètres!$J$3:$J$219,Paramètres!$K$3:$K$219,"")</f>
        <v/>
      </c>
      <c r="PX5" s="111" t="str">
        <f>_xlfn.XLOOKUP(PX4,Paramètres!$J$3:$J$219,Paramètres!$K$3:$K$219,"")</f>
        <v/>
      </c>
      <c r="PY5" s="111" t="str">
        <f>_xlfn.XLOOKUP(PY4,Paramètres!$J$3:$J$219,Paramètres!$K$3:$K$219,"")</f>
        <v/>
      </c>
      <c r="PZ5" s="111" t="str">
        <f>_xlfn.XLOOKUP(PZ4,Paramètres!$J$3:$J$219,Paramètres!$K$3:$K$219,"")</f>
        <v/>
      </c>
      <c r="QA5" s="111" t="str">
        <f>_xlfn.XLOOKUP(QA4,Paramètres!$J$3:$J$219,Paramètres!$K$3:$K$219,"")</f>
        <v/>
      </c>
      <c r="QB5" s="111" t="str">
        <f>_xlfn.XLOOKUP(QB4,Paramètres!$J$3:$J$219,Paramètres!$K$3:$K$219,"")</f>
        <v/>
      </c>
      <c r="QC5" s="111" t="str">
        <f>_xlfn.XLOOKUP(QC4,Paramètres!$J$3:$J$219,Paramètres!$K$3:$K$219,"")</f>
        <v/>
      </c>
      <c r="QD5" s="111" t="str">
        <f>_xlfn.XLOOKUP(QD4,Paramètres!$J$3:$J$219,Paramètres!$K$3:$K$219,"")</f>
        <v/>
      </c>
      <c r="QE5" s="111" t="str">
        <f>_xlfn.XLOOKUP(QE4,Paramètres!$J$3:$J$219,Paramètres!$K$3:$K$219,"")</f>
        <v/>
      </c>
      <c r="QF5" s="111" t="str">
        <f>_xlfn.XLOOKUP(QF4,Paramètres!$J$3:$J$219,Paramètres!$K$3:$K$219,"")</f>
        <v/>
      </c>
      <c r="QG5" s="111" t="str">
        <f>_xlfn.XLOOKUP(QG4,Paramètres!$J$3:$J$219,Paramètres!$K$3:$K$219,"")</f>
        <v/>
      </c>
      <c r="QH5" s="111" t="str">
        <f>_xlfn.XLOOKUP(QH4,Paramètres!$J$3:$J$219,Paramètres!$K$3:$K$219,"")</f>
        <v/>
      </c>
      <c r="QI5" s="111" t="str">
        <f>_xlfn.XLOOKUP(QI4,Paramètres!$J$3:$J$219,Paramètres!$K$3:$K$219,"")</f>
        <v/>
      </c>
      <c r="QJ5" s="111" t="str">
        <f>_xlfn.XLOOKUP(QJ4,Paramètres!$J$3:$J$219,Paramètres!$K$3:$K$219,"")</f>
        <v/>
      </c>
      <c r="QK5" s="111" t="str">
        <f>_xlfn.XLOOKUP(QK4,Paramètres!$J$3:$J$219,Paramètres!$K$3:$K$219,"")</f>
        <v/>
      </c>
      <c r="QL5" s="111" t="str">
        <f>_xlfn.XLOOKUP(QL4,Paramètres!$J$3:$J$219,Paramètres!$K$3:$K$219,"")</f>
        <v/>
      </c>
      <c r="QM5" s="111" t="str">
        <f>_xlfn.XLOOKUP(QM4,Paramètres!$J$3:$J$219,Paramètres!$K$3:$K$219,"")</f>
        <v/>
      </c>
      <c r="QN5" s="111" t="str">
        <f>_xlfn.XLOOKUP(QN4,Paramètres!$J$3:$J$219,Paramètres!$K$3:$K$219,"")</f>
        <v/>
      </c>
      <c r="QO5" s="111" t="str">
        <f>_xlfn.XLOOKUP(QO4,Paramètres!$J$3:$J$219,Paramètres!$K$3:$K$219,"")</f>
        <v/>
      </c>
      <c r="QP5" s="111" t="str">
        <f>_xlfn.XLOOKUP(QP4,Paramètres!$J$3:$J$219,Paramètres!$K$3:$K$219,"")</f>
        <v/>
      </c>
      <c r="QQ5" s="111" t="str">
        <f>_xlfn.XLOOKUP(QQ4,Paramètres!$J$3:$J$219,Paramètres!$K$3:$K$219,"")</f>
        <v/>
      </c>
      <c r="QR5" s="111" t="str">
        <f>_xlfn.XLOOKUP(QR4,Paramètres!$J$3:$J$219,Paramètres!$K$3:$K$219,"")</f>
        <v/>
      </c>
      <c r="QS5" s="111" t="str">
        <f>_xlfn.XLOOKUP(QS4,Paramètres!$J$3:$J$219,Paramètres!$K$3:$K$219,"")</f>
        <v/>
      </c>
      <c r="QT5" s="111" t="str">
        <f>_xlfn.XLOOKUP(QT4,Paramètres!$J$3:$J$219,Paramètres!$K$3:$K$219,"")</f>
        <v/>
      </c>
      <c r="QU5" s="111" t="str">
        <f>_xlfn.XLOOKUP(QU4,Paramètres!$J$3:$J$219,Paramètres!$K$3:$K$219,"")</f>
        <v/>
      </c>
      <c r="QV5" s="111" t="str">
        <f>_xlfn.XLOOKUP(QV4,Paramètres!$J$3:$J$219,Paramètres!$K$3:$K$219,"")</f>
        <v/>
      </c>
      <c r="QW5" s="111" t="str">
        <f>_xlfn.XLOOKUP(QW4,Paramètres!$J$3:$J$219,Paramètres!$K$3:$K$219,"")</f>
        <v/>
      </c>
      <c r="QX5" s="111" t="str">
        <f>_xlfn.XLOOKUP(QX4,Paramètres!$J$3:$J$219,Paramètres!$K$3:$K$219,"")</f>
        <v/>
      </c>
      <c r="QY5" s="111" t="str">
        <f>_xlfn.XLOOKUP(QY4,Paramètres!$J$3:$J$219,Paramètres!$K$3:$K$219,"")</f>
        <v/>
      </c>
    </row>
    <row r="6" spans="1:467" s="79" customFormat="1" ht="25.35" customHeight="1" x14ac:dyDescent="0.25">
      <c r="A6" s="112" t="s">
        <v>56</v>
      </c>
      <c r="B6" s="106" t="s">
        <v>57</v>
      </c>
      <c r="C6" s="79" t="s">
        <v>55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1"/>
      <c r="BP6" s="79" t="s">
        <v>55</v>
      </c>
      <c r="CL6" s="79" t="s">
        <v>55</v>
      </c>
      <c r="CO6" s="79" t="s">
        <v>36</v>
      </c>
      <c r="CP6" s="79" t="s">
        <v>36</v>
      </c>
      <c r="CQ6" s="79" t="s">
        <v>55</v>
      </c>
      <c r="CR6" s="79" t="s">
        <v>55</v>
      </c>
      <c r="CS6" s="79" t="s">
        <v>36</v>
      </c>
      <c r="CT6" s="79" t="s">
        <v>36</v>
      </c>
      <c r="CU6" s="79" t="s">
        <v>36</v>
      </c>
      <c r="CV6" s="79" t="s">
        <v>36</v>
      </c>
      <c r="CW6" s="79" t="s">
        <v>36</v>
      </c>
      <c r="CX6" s="79" t="s">
        <v>36</v>
      </c>
      <c r="CY6" s="79" t="s">
        <v>36</v>
      </c>
      <c r="FJ6" s="79" t="s">
        <v>55</v>
      </c>
      <c r="HN6" s="79" t="s">
        <v>55</v>
      </c>
    </row>
    <row r="7" spans="1:467" s="79" customFormat="1" ht="25.35" customHeight="1" x14ac:dyDescent="0.25">
      <c r="A7" s="112"/>
      <c r="B7" s="106"/>
      <c r="C7" s="80" t="s">
        <v>55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1"/>
      <c r="BP7" s="79" t="s">
        <v>55</v>
      </c>
      <c r="CL7" s="79" t="s">
        <v>55</v>
      </c>
      <c r="CQ7" s="79" t="s">
        <v>55</v>
      </c>
      <c r="CR7" s="79" t="s">
        <v>55</v>
      </c>
      <c r="CS7" s="79" t="s">
        <v>36</v>
      </c>
      <c r="FJ7" s="79" t="s">
        <v>55</v>
      </c>
      <c r="FQ7" s="100" t="s">
        <v>59</v>
      </c>
      <c r="FR7" s="100" t="s">
        <v>59</v>
      </c>
      <c r="FS7" s="100" t="s">
        <v>59</v>
      </c>
      <c r="FT7" s="100" t="s">
        <v>59</v>
      </c>
      <c r="FU7" s="100" t="s">
        <v>59</v>
      </c>
      <c r="FV7" s="100" t="s">
        <v>59</v>
      </c>
      <c r="FW7" s="100" t="s">
        <v>59</v>
      </c>
      <c r="FX7" s="100" t="s">
        <v>59</v>
      </c>
      <c r="FY7" s="100" t="s">
        <v>59</v>
      </c>
      <c r="FZ7" s="100" t="s">
        <v>59</v>
      </c>
      <c r="GA7" s="100" t="s">
        <v>59</v>
      </c>
      <c r="GB7" s="100" t="s">
        <v>59</v>
      </c>
      <c r="GC7" s="100" t="s">
        <v>59</v>
      </c>
      <c r="GD7" s="100" t="s">
        <v>59</v>
      </c>
      <c r="GE7" s="100" t="s">
        <v>59</v>
      </c>
      <c r="HN7" s="79" t="s">
        <v>55</v>
      </c>
    </row>
    <row r="8" spans="1:467" s="79" customFormat="1" ht="25.35" customHeight="1" x14ac:dyDescent="0.25">
      <c r="A8" s="112"/>
      <c r="B8" s="106"/>
      <c r="C8" s="80" t="s">
        <v>55</v>
      </c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1"/>
      <c r="BP8" s="79" t="s">
        <v>55</v>
      </c>
      <c r="BW8" s="79" t="s">
        <v>37</v>
      </c>
      <c r="CI8" s="79" t="s">
        <v>37</v>
      </c>
      <c r="CJ8" s="79" t="s">
        <v>37</v>
      </c>
      <c r="CK8" s="79" t="s">
        <v>37</v>
      </c>
      <c r="CL8" s="79" t="s">
        <v>55</v>
      </c>
      <c r="CQ8" s="79" t="s">
        <v>55</v>
      </c>
      <c r="CR8" s="79" t="s">
        <v>55</v>
      </c>
      <c r="CS8" s="79" t="s">
        <v>36</v>
      </c>
      <c r="CZ8" s="79" t="s">
        <v>37</v>
      </c>
      <c r="DX8" s="79" t="s">
        <v>58</v>
      </c>
      <c r="EK8" s="79" t="s">
        <v>58</v>
      </c>
      <c r="EW8" s="79" t="s">
        <v>58</v>
      </c>
      <c r="FJ8" s="79" t="s">
        <v>55</v>
      </c>
      <c r="FL8" s="79" t="s">
        <v>59</v>
      </c>
      <c r="FM8" s="79" t="s">
        <v>59</v>
      </c>
      <c r="FN8" s="79" t="s">
        <v>59</v>
      </c>
      <c r="FO8" s="79" t="s">
        <v>59</v>
      </c>
      <c r="FP8" s="79" t="s">
        <v>59</v>
      </c>
      <c r="FQ8" s="79" t="s">
        <v>59</v>
      </c>
      <c r="FR8" s="79" t="s">
        <v>59</v>
      </c>
      <c r="FS8" s="79" t="s">
        <v>59</v>
      </c>
      <c r="FT8" s="79" t="s">
        <v>59</v>
      </c>
      <c r="FU8" s="79" t="s">
        <v>59</v>
      </c>
      <c r="FV8" s="79" t="s">
        <v>59</v>
      </c>
      <c r="FW8" s="79" t="s">
        <v>59</v>
      </c>
      <c r="FX8" s="79" t="s">
        <v>59</v>
      </c>
      <c r="FY8" s="79" t="s">
        <v>59</v>
      </c>
      <c r="FZ8" s="79" t="s">
        <v>59</v>
      </c>
      <c r="GF8" s="79" t="s">
        <v>58</v>
      </c>
      <c r="GN8" s="79" t="s">
        <v>58</v>
      </c>
      <c r="HN8" s="79" t="s">
        <v>55</v>
      </c>
      <c r="IS8" s="79" t="s">
        <v>59</v>
      </c>
      <c r="IT8" s="79" t="s">
        <v>59</v>
      </c>
      <c r="IU8" s="79" t="s">
        <v>59</v>
      </c>
    </row>
    <row r="9" spans="1:467" s="79" customFormat="1" ht="25.35" customHeight="1" x14ac:dyDescent="0.25">
      <c r="A9" s="112"/>
      <c r="B9" s="106"/>
      <c r="C9" s="80" t="s">
        <v>55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1"/>
      <c r="BP9" s="79" t="s">
        <v>55</v>
      </c>
      <c r="CE9" s="79" t="s">
        <v>36</v>
      </c>
      <c r="CF9" s="79" t="s">
        <v>36</v>
      </c>
      <c r="CG9" s="79" t="s">
        <v>36</v>
      </c>
      <c r="CH9" s="79" t="s">
        <v>36</v>
      </c>
      <c r="CI9" s="79" t="s">
        <v>36</v>
      </c>
      <c r="CJ9" s="79" t="s">
        <v>36</v>
      </c>
      <c r="CK9" s="79" t="s">
        <v>36</v>
      </c>
      <c r="CL9" s="79" t="s">
        <v>55</v>
      </c>
      <c r="CQ9" s="79" t="s">
        <v>55</v>
      </c>
      <c r="CR9" s="79" t="s">
        <v>55</v>
      </c>
      <c r="EM9" s="79" t="s">
        <v>59</v>
      </c>
      <c r="FB9" s="79" t="s">
        <v>59</v>
      </c>
      <c r="FC9" s="79" t="s">
        <v>59</v>
      </c>
      <c r="FD9" s="79" t="s">
        <v>59</v>
      </c>
      <c r="FE9" s="79" t="s">
        <v>59</v>
      </c>
      <c r="FF9" s="79" t="s">
        <v>59</v>
      </c>
      <c r="FG9" s="79" t="s">
        <v>59</v>
      </c>
      <c r="FH9" s="79" t="s">
        <v>59</v>
      </c>
      <c r="FI9" s="79" t="s">
        <v>59</v>
      </c>
      <c r="FJ9" s="79" t="s">
        <v>55</v>
      </c>
      <c r="FK9" s="79" t="s">
        <v>59</v>
      </c>
      <c r="FL9" s="79" t="s">
        <v>59</v>
      </c>
      <c r="FM9" s="79" t="s">
        <v>59</v>
      </c>
      <c r="FN9" s="79" t="s">
        <v>59</v>
      </c>
      <c r="FO9" s="79" t="s">
        <v>59</v>
      </c>
      <c r="FP9" s="79" t="s">
        <v>59</v>
      </c>
      <c r="HN9" s="79" t="s">
        <v>55</v>
      </c>
    </row>
    <row r="10" spans="1:467" s="79" customFormat="1" ht="25.35" customHeight="1" x14ac:dyDescent="0.25">
      <c r="A10" s="112"/>
      <c r="B10" s="106"/>
      <c r="C10" s="80" t="s">
        <v>55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BP10" s="79" t="s">
        <v>55</v>
      </c>
      <c r="CL10" s="79" t="s">
        <v>55</v>
      </c>
      <c r="CQ10" s="79" t="s">
        <v>55</v>
      </c>
      <c r="CR10" s="79" t="s">
        <v>55</v>
      </c>
      <c r="EW10" s="79" t="s">
        <v>36</v>
      </c>
      <c r="FB10" s="100" t="s">
        <v>59</v>
      </c>
      <c r="FC10" s="100" t="s">
        <v>59</v>
      </c>
      <c r="FD10" s="100" t="s">
        <v>59</v>
      </c>
      <c r="FE10" s="100" t="s">
        <v>59</v>
      </c>
      <c r="FF10" s="100" t="s">
        <v>59</v>
      </c>
      <c r="FG10" s="100" t="s">
        <v>59</v>
      </c>
      <c r="FH10" s="100" t="s">
        <v>59</v>
      </c>
      <c r="FI10" s="100" t="s">
        <v>59</v>
      </c>
      <c r="FJ10" s="100" t="s">
        <v>59</v>
      </c>
      <c r="FK10" s="100" t="s">
        <v>59</v>
      </c>
      <c r="HN10" s="79" t="s">
        <v>55</v>
      </c>
    </row>
    <row r="11" spans="1:467" s="79" customFormat="1" ht="25.35" customHeight="1" x14ac:dyDescent="0.25">
      <c r="A11" s="112"/>
      <c r="B11" s="106"/>
      <c r="C11" s="80" t="s">
        <v>55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BP11" s="79" t="s">
        <v>55</v>
      </c>
      <c r="CL11" s="79" t="s">
        <v>55</v>
      </c>
      <c r="CQ11" s="79" t="s">
        <v>55</v>
      </c>
      <c r="CR11" s="79" t="s">
        <v>55</v>
      </c>
      <c r="EM11" s="100" t="s">
        <v>59</v>
      </c>
      <c r="EN11" s="100" t="s">
        <v>59</v>
      </c>
      <c r="EO11" s="100" t="s">
        <v>59</v>
      </c>
      <c r="EP11" s="100" t="s">
        <v>59</v>
      </c>
      <c r="EQ11" s="100" t="s">
        <v>59</v>
      </c>
      <c r="ER11" s="100" t="s">
        <v>59</v>
      </c>
      <c r="ES11" s="100" t="s">
        <v>59</v>
      </c>
      <c r="ET11" s="100" t="s">
        <v>59</v>
      </c>
      <c r="EU11" s="100" t="s">
        <v>59</v>
      </c>
      <c r="EV11" s="100" t="s">
        <v>59</v>
      </c>
      <c r="EW11" s="100" t="s">
        <v>59</v>
      </c>
      <c r="EX11" s="100" t="s">
        <v>59</v>
      </c>
      <c r="EY11" s="100" t="s">
        <v>59</v>
      </c>
      <c r="EZ11" s="100" t="s">
        <v>59</v>
      </c>
      <c r="FA11" s="100" t="s">
        <v>59</v>
      </c>
      <c r="FB11" s="101"/>
      <c r="FC11" s="101"/>
      <c r="FD11" s="101"/>
      <c r="FE11" s="101"/>
      <c r="FF11" s="101"/>
      <c r="FG11" s="101"/>
      <c r="FH11" s="101"/>
      <c r="FI11" s="101"/>
      <c r="FJ11" s="101" t="s">
        <v>55</v>
      </c>
      <c r="FK11" s="101"/>
      <c r="HN11" s="79" t="s">
        <v>55</v>
      </c>
    </row>
    <row r="12" spans="1:467" s="79" customFormat="1" ht="25.35" customHeight="1" x14ac:dyDescent="0.25">
      <c r="A12" s="112"/>
      <c r="B12" s="106"/>
      <c r="C12" s="80" t="s">
        <v>55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BP12" s="79" t="s">
        <v>55</v>
      </c>
      <c r="CI12" s="79" t="s">
        <v>36</v>
      </c>
      <c r="CJ12" s="79" t="s">
        <v>36</v>
      </c>
      <c r="CK12" s="79" t="s">
        <v>36</v>
      </c>
      <c r="CL12" s="79" t="s">
        <v>55</v>
      </c>
      <c r="CM12" s="79" t="s">
        <v>36</v>
      </c>
      <c r="CN12" s="79" t="s">
        <v>36</v>
      </c>
      <c r="CO12" s="79" t="s">
        <v>36</v>
      </c>
      <c r="CP12" s="79" t="s">
        <v>36</v>
      </c>
      <c r="CQ12" s="79" t="s">
        <v>55</v>
      </c>
      <c r="CR12" s="79" t="s">
        <v>55</v>
      </c>
      <c r="CS12" s="79" t="s">
        <v>36</v>
      </c>
      <c r="FG12" s="100" t="s">
        <v>59</v>
      </c>
      <c r="FH12" s="100" t="s">
        <v>59</v>
      </c>
      <c r="FI12" s="100" t="s">
        <v>59</v>
      </c>
      <c r="FJ12" s="100" t="s">
        <v>59</v>
      </c>
      <c r="FK12" s="100" t="s">
        <v>59</v>
      </c>
      <c r="FL12" s="100" t="s">
        <v>59</v>
      </c>
      <c r="FM12" s="100" t="s">
        <v>59</v>
      </c>
      <c r="FN12" s="100" t="s">
        <v>59</v>
      </c>
      <c r="FO12" s="100" t="s">
        <v>59</v>
      </c>
      <c r="FP12" s="100" t="s">
        <v>59</v>
      </c>
      <c r="FQ12" s="100" t="s">
        <v>59</v>
      </c>
      <c r="HN12" s="79" t="s">
        <v>55</v>
      </c>
    </row>
    <row r="13" spans="1:467" s="79" customFormat="1" ht="25.35" customHeight="1" x14ac:dyDescent="0.25">
      <c r="A13" s="112"/>
      <c r="B13" s="106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FV13" s="100"/>
      <c r="FW13" s="100"/>
      <c r="FX13" s="100"/>
      <c r="FY13" s="100"/>
      <c r="FZ13" s="100"/>
      <c r="GA13" s="100"/>
      <c r="GB13" s="100"/>
      <c r="GC13" s="100"/>
      <c r="GD13" s="100"/>
      <c r="GE13" s="100"/>
      <c r="GF13" s="100"/>
      <c r="GG13" s="100"/>
      <c r="GH13" s="100"/>
      <c r="GI13" s="100"/>
      <c r="GJ13" s="100"/>
    </row>
    <row r="14" spans="1:467" s="79" customFormat="1" ht="25.35" customHeight="1" x14ac:dyDescent="0.25">
      <c r="A14" s="112"/>
      <c r="B14" s="106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</row>
    <row r="15" spans="1:467" s="79" customFormat="1" ht="25.35" customHeight="1" x14ac:dyDescent="0.25">
      <c r="A15" s="112"/>
      <c r="B15" s="106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ED15" s="101"/>
      <c r="EE15" s="101"/>
      <c r="EF15" s="101"/>
      <c r="EG15" s="101"/>
      <c r="EH15" s="101"/>
      <c r="EI15" s="101"/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/>
      <c r="FD15" s="101"/>
      <c r="FE15" s="101"/>
      <c r="FF15" s="101"/>
      <c r="FG15" s="101"/>
      <c r="FH15" s="101"/>
      <c r="FI15" s="101"/>
      <c r="FJ15" s="101"/>
      <c r="FK15" s="101"/>
      <c r="FL15" s="101"/>
      <c r="FM15" s="101"/>
      <c r="FN15" s="101"/>
      <c r="FO15" s="101"/>
      <c r="FP15" s="101"/>
      <c r="FQ15" s="101"/>
    </row>
    <row r="16" spans="1:467" s="79" customFormat="1" ht="25.35" customHeight="1" x14ac:dyDescent="0.25">
      <c r="A16" s="113"/>
      <c r="B16" s="106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/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  <c r="FM16" s="101"/>
      <c r="FN16" s="101"/>
      <c r="FO16" s="101"/>
      <c r="FP16" s="101"/>
      <c r="FQ16" s="101"/>
    </row>
    <row r="17" spans="1:467" s="79" customFormat="1" ht="25.35" customHeight="1" x14ac:dyDescent="0.25">
      <c r="A17" s="113"/>
      <c r="B17" s="106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ED17" s="101"/>
      <c r="EE17" s="101"/>
      <c r="EF17" s="101"/>
      <c r="EG17" s="101"/>
      <c r="EH17" s="101"/>
      <c r="EI17" s="101"/>
      <c r="EJ17" s="101"/>
      <c r="EK17" s="101"/>
      <c r="EL17" s="101"/>
      <c r="EM17" s="101"/>
      <c r="EN17" s="101"/>
      <c r="EO17" s="101"/>
      <c r="EP17" s="101"/>
      <c r="EQ17" s="101"/>
      <c r="ER17" s="101"/>
      <c r="ES17" s="101"/>
      <c r="ET17" s="101"/>
      <c r="EU17" s="101"/>
      <c r="EV17" s="101"/>
      <c r="EW17" s="101"/>
      <c r="EX17" s="101"/>
      <c r="EY17" s="101"/>
      <c r="EZ17" s="101"/>
      <c r="FA17" s="101"/>
      <c r="FB17" s="101"/>
      <c r="FC17" s="101"/>
      <c r="FD17" s="101"/>
      <c r="FE17" s="101"/>
      <c r="FF17" s="101"/>
      <c r="FG17" s="101"/>
      <c r="FH17" s="101"/>
      <c r="FI17" s="101"/>
      <c r="FJ17" s="101"/>
      <c r="FK17" s="101"/>
      <c r="FL17" s="101"/>
      <c r="FM17" s="101"/>
      <c r="FN17" s="101"/>
      <c r="FO17" s="101"/>
      <c r="FP17" s="101"/>
      <c r="FQ17" s="101"/>
    </row>
    <row r="18" spans="1:467" s="79" customFormat="1" ht="25.35" customHeight="1" x14ac:dyDescent="0.25">
      <c r="A18" s="113"/>
      <c r="B18" s="106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ED18" s="101"/>
      <c r="EE18" s="101"/>
      <c r="EF18" s="101"/>
      <c r="EG18" s="101"/>
      <c r="EH18" s="101"/>
      <c r="EI18" s="101"/>
      <c r="EJ18" s="101"/>
      <c r="EK18" s="101"/>
      <c r="EL18" s="101"/>
      <c r="EM18" s="101"/>
      <c r="EN18" s="101"/>
      <c r="EO18" s="101"/>
      <c r="EP18" s="101"/>
      <c r="EQ18" s="101"/>
      <c r="ER18" s="101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1"/>
      <c r="FF18" s="101"/>
      <c r="FG18" s="101"/>
      <c r="FH18" s="101"/>
      <c r="FI18" s="101"/>
      <c r="FJ18" s="101"/>
      <c r="FK18" s="101"/>
      <c r="FL18" s="101"/>
      <c r="FM18" s="101"/>
      <c r="FN18" s="101"/>
      <c r="FO18" s="101"/>
      <c r="FP18" s="101"/>
      <c r="FQ18" s="101"/>
      <c r="FR18" s="100"/>
      <c r="FS18" s="100"/>
      <c r="FT18" s="100"/>
      <c r="FU18" s="100"/>
    </row>
    <row r="19" spans="1:467" s="79" customFormat="1" ht="25.35" customHeight="1" x14ac:dyDescent="0.25">
      <c r="A19" s="113"/>
      <c r="B19" s="106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ED19" s="101"/>
      <c r="EE19" s="101"/>
      <c r="EF19" s="101"/>
      <c r="EG19" s="101"/>
      <c r="EH19" s="101"/>
      <c r="EI19" s="101"/>
      <c r="EJ19" s="101"/>
      <c r="EK19" s="101"/>
      <c r="EL19" s="101"/>
      <c r="EM19" s="101"/>
      <c r="EN19" s="101"/>
      <c r="EO19" s="101"/>
      <c r="EP19" s="101"/>
      <c r="EQ19" s="101"/>
      <c r="ER19" s="101"/>
      <c r="ES19" s="101"/>
      <c r="ET19" s="101"/>
      <c r="EU19" s="101"/>
      <c r="EV19" s="101"/>
      <c r="EW19" s="101"/>
      <c r="EX19" s="101"/>
      <c r="EY19" s="101"/>
      <c r="EZ19" s="101"/>
      <c r="FA19" s="101"/>
      <c r="FB19" s="101"/>
      <c r="FC19" s="101"/>
      <c r="FD19" s="101"/>
      <c r="FE19" s="101"/>
      <c r="FF19" s="101"/>
      <c r="FG19" s="101"/>
      <c r="FH19" s="101"/>
      <c r="FI19" s="101"/>
      <c r="FJ19" s="101"/>
      <c r="FK19" s="101"/>
      <c r="FL19" s="101"/>
      <c r="FM19" s="101"/>
      <c r="FN19" s="101"/>
      <c r="FO19" s="101"/>
      <c r="FP19" s="101"/>
      <c r="FQ19" s="101"/>
    </row>
    <row r="20" spans="1:467" s="79" customFormat="1" ht="25.35" customHeight="1" x14ac:dyDescent="0.25">
      <c r="A20" s="113"/>
      <c r="B20" s="106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ED20" s="101"/>
      <c r="EE20" s="101"/>
      <c r="EF20" s="101"/>
      <c r="EG20" s="101"/>
      <c r="EH20" s="101"/>
      <c r="EI20" s="101"/>
      <c r="EJ20" s="101"/>
      <c r="EK20" s="101"/>
      <c r="EL20" s="101"/>
      <c r="EM20" s="101"/>
      <c r="EN20" s="101"/>
      <c r="EO20" s="101"/>
      <c r="EP20" s="101"/>
      <c r="EQ20" s="101"/>
      <c r="ER20" s="101"/>
      <c r="ES20" s="101"/>
      <c r="ET20" s="101"/>
      <c r="EU20" s="101"/>
      <c r="EV20" s="101"/>
      <c r="EW20" s="101"/>
      <c r="EX20" s="101"/>
      <c r="EY20" s="101"/>
      <c r="EZ20" s="101"/>
      <c r="FA20" s="101"/>
      <c r="FB20" s="101"/>
      <c r="FC20" s="101"/>
      <c r="FD20" s="101"/>
      <c r="FE20" s="101"/>
      <c r="FF20" s="101"/>
      <c r="FG20" s="101"/>
      <c r="FH20" s="101"/>
      <c r="FI20" s="101"/>
      <c r="FJ20" s="101"/>
      <c r="FK20" s="101"/>
      <c r="FL20" s="101"/>
      <c r="FM20" s="101"/>
      <c r="FN20" s="101"/>
      <c r="FO20" s="101"/>
      <c r="FP20" s="101"/>
      <c r="FQ20" s="101"/>
    </row>
    <row r="21" spans="1:467" s="79" customFormat="1" ht="25.35" customHeight="1" x14ac:dyDescent="0.25">
      <c r="A21" s="113"/>
      <c r="B21" s="106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EC21" s="100"/>
      <c r="ED21" s="101"/>
      <c r="EE21" s="101"/>
      <c r="EF21" s="101"/>
      <c r="EG21" s="101"/>
      <c r="EH21" s="101"/>
      <c r="EI21" s="101"/>
      <c r="EJ21" s="101"/>
      <c r="EK21" s="101"/>
      <c r="EL21" s="101"/>
      <c r="EM21" s="101"/>
      <c r="EN21" s="101"/>
      <c r="EO21" s="101"/>
      <c r="EP21" s="101"/>
      <c r="EQ21" s="101"/>
      <c r="ER21" s="101"/>
      <c r="ES21" s="101"/>
      <c r="ET21" s="101"/>
      <c r="EU21" s="101"/>
      <c r="EV21" s="101"/>
      <c r="EW21" s="101"/>
      <c r="EX21" s="101"/>
      <c r="EY21" s="101"/>
      <c r="EZ21" s="101"/>
      <c r="FA21" s="101"/>
      <c r="FB21" s="101"/>
      <c r="FC21" s="101"/>
      <c r="FD21" s="101"/>
      <c r="FE21" s="101"/>
      <c r="FF21" s="101"/>
      <c r="FG21" s="101"/>
      <c r="FH21" s="101"/>
      <c r="FI21" s="101"/>
      <c r="FJ21" s="101"/>
      <c r="FK21" s="101"/>
      <c r="FL21" s="101"/>
      <c r="FM21" s="101"/>
      <c r="FN21" s="101"/>
      <c r="FO21" s="101"/>
      <c r="FP21" s="101"/>
      <c r="FQ21" s="101"/>
      <c r="FR21" s="101"/>
      <c r="FS21" s="101"/>
      <c r="FT21" s="101"/>
      <c r="FU21" s="101"/>
      <c r="FV21" s="101"/>
      <c r="FW21" s="101"/>
      <c r="FX21" s="101"/>
      <c r="FY21" s="101"/>
      <c r="FZ21" s="101"/>
    </row>
    <row r="22" spans="1:467" s="79" customFormat="1" ht="25.35" customHeight="1" x14ac:dyDescent="0.25">
      <c r="A22" s="113"/>
      <c r="B22" s="106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ED22" s="101"/>
      <c r="EE22" s="101"/>
      <c r="EF22" s="101"/>
      <c r="EG22" s="101"/>
      <c r="EH22" s="101"/>
      <c r="EI22" s="101"/>
      <c r="EJ22" s="101"/>
      <c r="EK22" s="101"/>
      <c r="EL22" s="101"/>
      <c r="EM22" s="101"/>
      <c r="EN22" s="101"/>
      <c r="EO22" s="101"/>
      <c r="EP22" s="101"/>
      <c r="EQ22" s="101"/>
      <c r="ER22" s="101"/>
      <c r="ES22" s="101"/>
      <c r="ET22" s="101"/>
      <c r="EU22" s="101"/>
      <c r="EV22" s="101"/>
      <c r="EW22" s="101"/>
      <c r="EX22" s="101"/>
      <c r="EY22" s="101"/>
      <c r="EZ22" s="101"/>
      <c r="FA22" s="101"/>
      <c r="FB22" s="101"/>
      <c r="FC22" s="101"/>
      <c r="FD22" s="101"/>
      <c r="FE22" s="101"/>
      <c r="FF22" s="101"/>
      <c r="FG22" s="101"/>
      <c r="FH22" s="101"/>
      <c r="FI22" s="101"/>
      <c r="FJ22" s="101"/>
      <c r="FK22" s="101"/>
      <c r="FL22" s="101"/>
      <c r="FM22" s="101"/>
      <c r="FN22" s="101"/>
      <c r="FO22" s="101"/>
      <c r="FP22" s="101"/>
      <c r="FQ22" s="101"/>
      <c r="FR22" s="100"/>
      <c r="FS22" s="100"/>
      <c r="FT22" s="100"/>
      <c r="FU22" s="100"/>
      <c r="FV22" s="100"/>
      <c r="FW22" s="100"/>
      <c r="FX22" s="100"/>
      <c r="FY22" s="100"/>
      <c r="FZ22" s="100"/>
    </row>
    <row r="23" spans="1:467" s="79" customFormat="1" ht="25.35" customHeight="1" x14ac:dyDescent="0.25">
      <c r="A23" s="113"/>
      <c r="B23" s="106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</row>
    <row r="24" spans="1:467" s="79" customFormat="1" ht="25.35" customHeight="1" x14ac:dyDescent="0.25">
      <c r="A24" s="113"/>
      <c r="B24" s="106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</row>
    <row r="25" spans="1:467" s="79" customFormat="1" ht="25.35" customHeight="1" x14ac:dyDescent="0.25">
      <c r="A25" s="113"/>
      <c r="B25" s="106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</row>
    <row r="26" spans="1:467" s="75" customFormat="1" ht="25.5" hidden="1" customHeight="1" thickBot="1" x14ac:dyDescent="0.3">
      <c r="A26" s="103"/>
      <c r="B26" s="73"/>
      <c r="C26" s="104">
        <f t="shared" ref="C26:AH26" si="8">COUNTA(C6:C25)</f>
        <v>7</v>
      </c>
      <c r="D26" s="104">
        <f t="shared" si="8"/>
        <v>0</v>
      </c>
      <c r="E26" s="104">
        <f t="shared" si="8"/>
        <v>0</v>
      </c>
      <c r="F26" s="104">
        <f t="shared" si="8"/>
        <v>0</v>
      </c>
      <c r="G26" s="104">
        <f t="shared" si="8"/>
        <v>0</v>
      </c>
      <c r="H26" s="104">
        <f t="shared" si="8"/>
        <v>0</v>
      </c>
      <c r="I26" s="104">
        <f t="shared" si="8"/>
        <v>0</v>
      </c>
      <c r="J26" s="104">
        <f t="shared" si="8"/>
        <v>0</v>
      </c>
      <c r="K26" s="104">
        <f t="shared" si="8"/>
        <v>0</v>
      </c>
      <c r="L26" s="104">
        <f t="shared" si="8"/>
        <v>0</v>
      </c>
      <c r="M26" s="104">
        <f t="shared" si="8"/>
        <v>0</v>
      </c>
      <c r="N26" s="104">
        <f t="shared" si="8"/>
        <v>0</v>
      </c>
      <c r="O26" s="104">
        <f t="shared" si="8"/>
        <v>0</v>
      </c>
      <c r="P26" s="104">
        <f t="shared" si="8"/>
        <v>0</v>
      </c>
      <c r="Q26" s="104">
        <f t="shared" si="8"/>
        <v>0</v>
      </c>
      <c r="R26" s="104">
        <f t="shared" si="8"/>
        <v>0</v>
      </c>
      <c r="S26" s="104">
        <f t="shared" si="8"/>
        <v>0</v>
      </c>
      <c r="T26" s="104">
        <f t="shared" si="8"/>
        <v>0</v>
      </c>
      <c r="U26" s="104">
        <f t="shared" si="8"/>
        <v>0</v>
      </c>
      <c r="V26" s="104">
        <f t="shared" si="8"/>
        <v>0</v>
      </c>
      <c r="W26" s="104">
        <f t="shared" si="8"/>
        <v>0</v>
      </c>
      <c r="X26" s="104">
        <f t="shared" si="8"/>
        <v>0</v>
      </c>
      <c r="Y26" s="104">
        <f t="shared" si="8"/>
        <v>0</v>
      </c>
      <c r="Z26" s="104">
        <f t="shared" si="8"/>
        <v>0</v>
      </c>
      <c r="AA26" s="104">
        <f t="shared" si="8"/>
        <v>0</v>
      </c>
      <c r="AB26" s="104">
        <f t="shared" si="8"/>
        <v>0</v>
      </c>
      <c r="AC26" s="104">
        <f t="shared" si="8"/>
        <v>0</v>
      </c>
      <c r="AD26" s="104">
        <f t="shared" si="8"/>
        <v>0</v>
      </c>
      <c r="AE26" s="104">
        <f t="shared" si="8"/>
        <v>0</v>
      </c>
      <c r="AF26" s="104">
        <f t="shared" si="8"/>
        <v>0</v>
      </c>
      <c r="AG26" s="104">
        <f t="shared" si="8"/>
        <v>0</v>
      </c>
      <c r="AH26" s="104">
        <f t="shared" si="8"/>
        <v>0</v>
      </c>
      <c r="AI26" s="104">
        <f t="shared" ref="AI26:BN26" si="9">COUNTA(AI6:AI25)</f>
        <v>0</v>
      </c>
      <c r="AJ26" s="104">
        <f t="shared" si="9"/>
        <v>0</v>
      </c>
      <c r="AK26" s="104">
        <f t="shared" si="9"/>
        <v>0</v>
      </c>
      <c r="AL26" s="104">
        <f t="shared" si="9"/>
        <v>0</v>
      </c>
      <c r="AM26" s="104">
        <f t="shared" si="9"/>
        <v>0</v>
      </c>
      <c r="AN26" s="104">
        <f t="shared" si="9"/>
        <v>0</v>
      </c>
      <c r="AO26" s="104">
        <f t="shared" si="9"/>
        <v>0</v>
      </c>
      <c r="AP26" s="104">
        <f t="shared" si="9"/>
        <v>0</v>
      </c>
      <c r="AQ26" s="104">
        <f t="shared" si="9"/>
        <v>0</v>
      </c>
      <c r="AR26" s="104">
        <f t="shared" si="9"/>
        <v>0</v>
      </c>
      <c r="AS26" s="104">
        <f t="shared" si="9"/>
        <v>0</v>
      </c>
      <c r="AT26" s="104">
        <f t="shared" si="9"/>
        <v>0</v>
      </c>
      <c r="AU26" s="104">
        <f t="shared" si="9"/>
        <v>0</v>
      </c>
      <c r="AV26" s="104">
        <f t="shared" si="9"/>
        <v>0</v>
      </c>
      <c r="AW26" s="104">
        <f t="shared" si="9"/>
        <v>0</v>
      </c>
      <c r="AX26" s="104">
        <f t="shared" si="9"/>
        <v>0</v>
      </c>
      <c r="AY26" s="104">
        <f t="shared" si="9"/>
        <v>0</v>
      </c>
      <c r="AZ26" s="104">
        <f t="shared" si="9"/>
        <v>0</v>
      </c>
      <c r="BA26" s="104">
        <f t="shared" si="9"/>
        <v>0</v>
      </c>
      <c r="BB26" s="104">
        <f t="shared" si="9"/>
        <v>0</v>
      </c>
      <c r="BC26" s="104">
        <f t="shared" si="9"/>
        <v>0</v>
      </c>
      <c r="BD26" s="104">
        <f t="shared" si="9"/>
        <v>0</v>
      </c>
      <c r="BE26" s="104">
        <f t="shared" si="9"/>
        <v>0</v>
      </c>
      <c r="BF26" s="104">
        <f t="shared" si="9"/>
        <v>0</v>
      </c>
      <c r="BG26" s="104">
        <f t="shared" si="9"/>
        <v>0</v>
      </c>
      <c r="BH26" s="104">
        <f t="shared" si="9"/>
        <v>0</v>
      </c>
      <c r="BI26" s="104">
        <f t="shared" si="9"/>
        <v>0</v>
      </c>
      <c r="BJ26" s="104">
        <f t="shared" si="9"/>
        <v>0</v>
      </c>
      <c r="BK26" s="104">
        <f t="shared" si="9"/>
        <v>0</v>
      </c>
      <c r="BL26" s="104">
        <f t="shared" si="9"/>
        <v>0</v>
      </c>
      <c r="BM26" s="104">
        <f t="shared" si="9"/>
        <v>0</v>
      </c>
      <c r="BN26" s="104">
        <f t="shared" si="9"/>
        <v>0</v>
      </c>
      <c r="BO26" s="104">
        <f t="shared" ref="BO26:BX26" si="10">COUNTA(BO6:BO25)</f>
        <v>0</v>
      </c>
      <c r="BP26" s="104">
        <f t="shared" si="10"/>
        <v>7</v>
      </c>
      <c r="BQ26" s="104">
        <f t="shared" si="10"/>
        <v>0</v>
      </c>
      <c r="BR26" s="104">
        <f t="shared" si="10"/>
        <v>0</v>
      </c>
      <c r="BS26" s="104">
        <f t="shared" si="10"/>
        <v>0</v>
      </c>
      <c r="BT26" s="104">
        <f t="shared" si="10"/>
        <v>0</v>
      </c>
      <c r="BU26" s="104">
        <f t="shared" si="10"/>
        <v>0</v>
      </c>
      <c r="BV26" s="104">
        <f t="shared" si="10"/>
        <v>0</v>
      </c>
      <c r="BW26" s="104">
        <f t="shared" si="10"/>
        <v>1</v>
      </c>
      <c r="BX26" s="104">
        <f t="shared" si="10"/>
        <v>0</v>
      </c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/>
      <c r="DB26" s="104"/>
      <c r="DC26" s="104"/>
      <c r="DD26" s="104">
        <f t="shared" ref="DD26:DT26" si="11">COUNTA(DD6:DD25)</f>
        <v>0</v>
      </c>
      <c r="DE26" s="104">
        <f t="shared" si="11"/>
        <v>0</v>
      </c>
      <c r="DF26" s="104">
        <f t="shared" si="11"/>
        <v>0</v>
      </c>
      <c r="DG26" s="104">
        <f t="shared" si="11"/>
        <v>0</v>
      </c>
      <c r="DH26" s="104">
        <f t="shared" si="11"/>
        <v>0</v>
      </c>
      <c r="DI26" s="104">
        <f t="shared" si="11"/>
        <v>0</v>
      </c>
      <c r="DJ26" s="104">
        <f t="shared" si="11"/>
        <v>0</v>
      </c>
      <c r="DK26" s="104">
        <f t="shared" si="11"/>
        <v>0</v>
      </c>
      <c r="DL26" s="104">
        <f t="shared" si="11"/>
        <v>0</v>
      </c>
      <c r="DM26" s="104">
        <f t="shared" si="11"/>
        <v>0</v>
      </c>
      <c r="DN26" s="104">
        <f t="shared" si="11"/>
        <v>0</v>
      </c>
      <c r="DO26" s="104">
        <f t="shared" si="11"/>
        <v>0</v>
      </c>
      <c r="DP26" s="104">
        <f t="shared" si="11"/>
        <v>0</v>
      </c>
      <c r="DQ26" s="104">
        <f t="shared" si="11"/>
        <v>0</v>
      </c>
      <c r="DR26" s="104">
        <f t="shared" si="11"/>
        <v>0</v>
      </c>
      <c r="DS26" s="104">
        <f t="shared" si="11"/>
        <v>0</v>
      </c>
      <c r="DT26" s="104">
        <f t="shared" si="11"/>
        <v>0</v>
      </c>
      <c r="DU26" s="104">
        <f t="shared" ref="DU26:EZ26" si="12">COUNTA(DU6:DU25)</f>
        <v>0</v>
      </c>
      <c r="DV26" s="104">
        <f t="shared" si="12"/>
        <v>0</v>
      </c>
      <c r="DW26" s="104">
        <f t="shared" si="12"/>
        <v>0</v>
      </c>
      <c r="DX26" s="104">
        <f t="shared" si="12"/>
        <v>1</v>
      </c>
      <c r="DY26" s="104">
        <f t="shared" si="12"/>
        <v>0</v>
      </c>
      <c r="DZ26" s="104">
        <f t="shared" si="12"/>
        <v>0</v>
      </c>
      <c r="EA26" s="104">
        <f t="shared" si="12"/>
        <v>0</v>
      </c>
      <c r="EB26" s="104">
        <f t="shared" si="12"/>
        <v>0</v>
      </c>
      <c r="EC26" s="104">
        <f t="shared" si="12"/>
        <v>0</v>
      </c>
      <c r="ED26" s="104">
        <f t="shared" si="12"/>
        <v>0</v>
      </c>
      <c r="EE26" s="104">
        <f t="shared" si="12"/>
        <v>0</v>
      </c>
      <c r="EF26" s="104">
        <f t="shared" si="12"/>
        <v>0</v>
      </c>
      <c r="EG26" s="104">
        <f t="shared" si="12"/>
        <v>0</v>
      </c>
      <c r="EH26" s="104">
        <f t="shared" si="12"/>
        <v>0</v>
      </c>
      <c r="EI26" s="104">
        <f t="shared" si="12"/>
        <v>0</v>
      </c>
      <c r="EJ26" s="104">
        <f t="shared" si="12"/>
        <v>0</v>
      </c>
      <c r="EK26" s="104">
        <f t="shared" si="12"/>
        <v>1</v>
      </c>
      <c r="EL26" s="104">
        <f t="shared" si="12"/>
        <v>0</v>
      </c>
      <c r="EM26" s="104">
        <f t="shared" si="12"/>
        <v>2</v>
      </c>
      <c r="EN26" s="104">
        <f t="shared" si="12"/>
        <v>1</v>
      </c>
      <c r="EO26" s="104">
        <f t="shared" si="12"/>
        <v>1</v>
      </c>
      <c r="EP26" s="104">
        <f t="shared" si="12"/>
        <v>1</v>
      </c>
      <c r="EQ26" s="104">
        <f t="shared" si="12"/>
        <v>1</v>
      </c>
      <c r="ER26" s="104">
        <f t="shared" si="12"/>
        <v>1</v>
      </c>
      <c r="ES26" s="104">
        <f t="shared" si="12"/>
        <v>1</v>
      </c>
      <c r="ET26" s="104">
        <f t="shared" si="12"/>
        <v>1</v>
      </c>
      <c r="EU26" s="104">
        <f t="shared" si="12"/>
        <v>1</v>
      </c>
      <c r="EV26" s="104">
        <f t="shared" si="12"/>
        <v>1</v>
      </c>
      <c r="EW26" s="104">
        <f t="shared" si="12"/>
        <v>3</v>
      </c>
      <c r="EX26" s="104">
        <f t="shared" si="12"/>
        <v>1</v>
      </c>
      <c r="EY26" s="104">
        <f t="shared" si="12"/>
        <v>1</v>
      </c>
      <c r="EZ26" s="104">
        <f t="shared" si="12"/>
        <v>1</v>
      </c>
      <c r="FA26" s="104">
        <f t="shared" ref="FA26:FQ26" si="13">COUNTA(FA6:FA25)</f>
        <v>1</v>
      </c>
      <c r="FB26" s="104">
        <f t="shared" si="13"/>
        <v>2</v>
      </c>
      <c r="FC26" s="104">
        <f t="shared" si="13"/>
        <v>2</v>
      </c>
      <c r="FD26" s="104">
        <f t="shared" si="13"/>
        <v>2</v>
      </c>
      <c r="FE26" s="104">
        <f t="shared" si="13"/>
        <v>2</v>
      </c>
      <c r="FF26" s="104">
        <f t="shared" si="13"/>
        <v>2</v>
      </c>
      <c r="FG26" s="104">
        <f t="shared" si="13"/>
        <v>3</v>
      </c>
      <c r="FH26" s="104">
        <f t="shared" si="13"/>
        <v>3</v>
      </c>
      <c r="FI26" s="104">
        <f t="shared" si="13"/>
        <v>3</v>
      </c>
      <c r="FJ26" s="104">
        <f t="shared" si="13"/>
        <v>7</v>
      </c>
      <c r="FK26" s="104">
        <f t="shared" si="13"/>
        <v>3</v>
      </c>
      <c r="FL26" s="104">
        <f t="shared" si="13"/>
        <v>3</v>
      </c>
      <c r="FM26" s="104">
        <f t="shared" si="13"/>
        <v>3</v>
      </c>
      <c r="FN26" s="104">
        <f t="shared" si="13"/>
        <v>3</v>
      </c>
      <c r="FO26" s="104">
        <f t="shared" si="13"/>
        <v>3</v>
      </c>
      <c r="FP26" s="104">
        <f t="shared" si="13"/>
        <v>3</v>
      </c>
      <c r="FQ26" s="104">
        <f t="shared" si="13"/>
        <v>3</v>
      </c>
      <c r="FR26" s="104">
        <f>COUNTA(Férié6:Férié26)</f>
        <v>1</v>
      </c>
      <c r="FS26" s="104">
        <f t="shared" ref="FS26:ID26" si="14">COUNTA(FS6:FS25)</f>
        <v>2</v>
      </c>
      <c r="FT26" s="104">
        <f t="shared" si="14"/>
        <v>2</v>
      </c>
      <c r="FU26" s="104">
        <f t="shared" si="14"/>
        <v>2</v>
      </c>
      <c r="FV26" s="104">
        <f t="shared" si="14"/>
        <v>2</v>
      </c>
      <c r="FW26" s="104">
        <f t="shared" si="14"/>
        <v>2</v>
      </c>
      <c r="FX26" s="104">
        <f t="shared" si="14"/>
        <v>2</v>
      </c>
      <c r="FY26" s="104">
        <f t="shared" si="14"/>
        <v>2</v>
      </c>
      <c r="FZ26" s="104">
        <f t="shared" si="14"/>
        <v>2</v>
      </c>
      <c r="GA26" s="104">
        <f t="shared" si="14"/>
        <v>1</v>
      </c>
      <c r="GB26" s="104">
        <f t="shared" si="14"/>
        <v>1</v>
      </c>
      <c r="GC26" s="104">
        <f t="shared" si="14"/>
        <v>1</v>
      </c>
      <c r="GD26" s="104">
        <f t="shared" si="14"/>
        <v>1</v>
      </c>
      <c r="GE26" s="104">
        <f t="shared" si="14"/>
        <v>1</v>
      </c>
      <c r="GF26" s="104">
        <f t="shared" si="14"/>
        <v>1</v>
      </c>
      <c r="GG26" s="104">
        <f t="shared" si="14"/>
        <v>0</v>
      </c>
      <c r="GH26" s="104">
        <f t="shared" si="14"/>
        <v>0</v>
      </c>
      <c r="GI26" s="104">
        <f t="shared" si="14"/>
        <v>0</v>
      </c>
      <c r="GJ26" s="104">
        <f t="shared" si="14"/>
        <v>0</v>
      </c>
      <c r="GK26" s="104">
        <f t="shared" si="14"/>
        <v>0</v>
      </c>
      <c r="GL26" s="104">
        <f t="shared" si="14"/>
        <v>0</v>
      </c>
      <c r="GM26" s="104">
        <f t="shared" si="14"/>
        <v>0</v>
      </c>
      <c r="GN26" s="104">
        <f t="shared" si="14"/>
        <v>1</v>
      </c>
      <c r="GO26" s="104">
        <f t="shared" si="14"/>
        <v>0</v>
      </c>
      <c r="GP26" s="104">
        <f t="shared" si="14"/>
        <v>0</v>
      </c>
      <c r="GQ26" s="104">
        <f t="shared" si="14"/>
        <v>0</v>
      </c>
      <c r="GR26" s="104">
        <f t="shared" si="14"/>
        <v>0</v>
      </c>
      <c r="GS26" s="104">
        <f t="shared" si="14"/>
        <v>0</v>
      </c>
      <c r="GT26" s="104">
        <f t="shared" si="14"/>
        <v>0</v>
      </c>
      <c r="GU26" s="104">
        <f t="shared" si="14"/>
        <v>0</v>
      </c>
      <c r="GV26" s="104">
        <f t="shared" si="14"/>
        <v>0</v>
      </c>
      <c r="GW26" s="104">
        <f t="shared" si="14"/>
        <v>0</v>
      </c>
      <c r="GX26" s="104">
        <f t="shared" si="14"/>
        <v>0</v>
      </c>
      <c r="GY26" s="104">
        <f t="shared" si="14"/>
        <v>0</v>
      </c>
      <c r="GZ26" s="104">
        <f t="shared" si="14"/>
        <v>0</v>
      </c>
      <c r="HA26" s="104">
        <f t="shared" si="14"/>
        <v>0</v>
      </c>
      <c r="HB26" s="104">
        <f t="shared" si="14"/>
        <v>0</v>
      </c>
      <c r="HC26" s="104">
        <f t="shared" si="14"/>
        <v>0</v>
      </c>
      <c r="HD26" s="104">
        <f t="shared" si="14"/>
        <v>0</v>
      </c>
      <c r="HE26" s="104">
        <f t="shared" si="14"/>
        <v>0</v>
      </c>
      <c r="HF26" s="104">
        <f t="shared" si="14"/>
        <v>0</v>
      </c>
      <c r="HG26" s="104">
        <f t="shared" si="14"/>
        <v>0</v>
      </c>
      <c r="HH26" s="104">
        <f t="shared" si="14"/>
        <v>0</v>
      </c>
      <c r="HI26" s="104">
        <f t="shared" si="14"/>
        <v>0</v>
      </c>
      <c r="HJ26" s="104">
        <f t="shared" si="14"/>
        <v>0</v>
      </c>
      <c r="HK26" s="104">
        <f t="shared" si="14"/>
        <v>0</v>
      </c>
      <c r="HL26" s="104">
        <f t="shared" si="14"/>
        <v>0</v>
      </c>
      <c r="HM26" s="104">
        <f t="shared" si="14"/>
        <v>0</v>
      </c>
      <c r="HN26" s="104">
        <f t="shared" si="14"/>
        <v>7</v>
      </c>
      <c r="HO26" s="104">
        <f t="shared" si="14"/>
        <v>0</v>
      </c>
      <c r="HP26" s="104">
        <f t="shared" si="14"/>
        <v>0</v>
      </c>
      <c r="HQ26" s="104">
        <f t="shared" si="14"/>
        <v>0</v>
      </c>
      <c r="HR26" s="104">
        <f t="shared" si="14"/>
        <v>0</v>
      </c>
      <c r="HS26" s="104">
        <f t="shared" si="14"/>
        <v>0</v>
      </c>
      <c r="HT26" s="104">
        <f t="shared" si="14"/>
        <v>0</v>
      </c>
      <c r="HU26" s="104">
        <f t="shared" si="14"/>
        <v>0</v>
      </c>
      <c r="HV26" s="104">
        <f t="shared" si="14"/>
        <v>0</v>
      </c>
      <c r="HW26" s="104">
        <f t="shared" si="14"/>
        <v>0</v>
      </c>
      <c r="HX26" s="104">
        <f t="shared" si="14"/>
        <v>0</v>
      </c>
      <c r="HY26" s="104">
        <f t="shared" si="14"/>
        <v>0</v>
      </c>
      <c r="HZ26" s="104">
        <f t="shared" si="14"/>
        <v>0</v>
      </c>
      <c r="IA26" s="104">
        <f t="shared" si="14"/>
        <v>0</v>
      </c>
      <c r="IB26" s="104">
        <f t="shared" si="14"/>
        <v>0</v>
      </c>
      <c r="IC26" s="104">
        <f t="shared" si="14"/>
        <v>0</v>
      </c>
      <c r="ID26" s="104">
        <f t="shared" si="14"/>
        <v>0</v>
      </c>
      <c r="IE26" s="104">
        <f t="shared" ref="IE26:KP26" si="15">COUNTA(IE6:IE25)</f>
        <v>0</v>
      </c>
      <c r="IF26" s="104">
        <f t="shared" si="15"/>
        <v>0</v>
      </c>
      <c r="IG26" s="104">
        <f t="shared" si="15"/>
        <v>0</v>
      </c>
      <c r="IH26" s="104">
        <f t="shared" si="15"/>
        <v>0</v>
      </c>
      <c r="II26" s="104">
        <f t="shared" si="15"/>
        <v>0</v>
      </c>
      <c r="IJ26" s="104">
        <f t="shared" si="15"/>
        <v>0</v>
      </c>
      <c r="IK26" s="104">
        <f t="shared" si="15"/>
        <v>0</v>
      </c>
      <c r="IL26" s="104">
        <f t="shared" si="15"/>
        <v>0</v>
      </c>
      <c r="IM26" s="104">
        <f t="shared" si="15"/>
        <v>0</v>
      </c>
      <c r="IN26" s="104">
        <f t="shared" si="15"/>
        <v>0</v>
      </c>
      <c r="IO26" s="104">
        <f t="shared" si="15"/>
        <v>0</v>
      </c>
      <c r="IP26" s="104">
        <f t="shared" si="15"/>
        <v>0</v>
      </c>
      <c r="IQ26" s="104">
        <f t="shared" si="15"/>
        <v>0</v>
      </c>
      <c r="IR26" s="104">
        <f t="shared" si="15"/>
        <v>0</v>
      </c>
      <c r="IS26" s="104">
        <f t="shared" si="15"/>
        <v>1</v>
      </c>
      <c r="IT26" s="104">
        <f t="shared" si="15"/>
        <v>1</v>
      </c>
      <c r="IU26" s="104">
        <f t="shared" si="15"/>
        <v>1</v>
      </c>
      <c r="IV26" s="104">
        <f t="shared" si="15"/>
        <v>0</v>
      </c>
      <c r="IW26" s="104">
        <f t="shared" si="15"/>
        <v>0</v>
      </c>
      <c r="IX26" s="104">
        <f t="shared" si="15"/>
        <v>0</v>
      </c>
      <c r="IY26" s="104">
        <f t="shared" si="15"/>
        <v>0</v>
      </c>
      <c r="IZ26" s="104">
        <f t="shared" si="15"/>
        <v>0</v>
      </c>
      <c r="JA26" s="104">
        <f t="shared" si="15"/>
        <v>0</v>
      </c>
      <c r="JB26" s="104">
        <f t="shared" si="15"/>
        <v>0</v>
      </c>
      <c r="JC26" s="104">
        <f t="shared" si="15"/>
        <v>0</v>
      </c>
      <c r="JD26" s="104">
        <f t="shared" si="15"/>
        <v>0</v>
      </c>
      <c r="JE26" s="104">
        <f t="shared" si="15"/>
        <v>0</v>
      </c>
      <c r="JF26" s="104">
        <f t="shared" si="15"/>
        <v>0</v>
      </c>
      <c r="JG26" s="104">
        <f t="shared" si="15"/>
        <v>0</v>
      </c>
      <c r="JH26" s="104">
        <f t="shared" si="15"/>
        <v>0</v>
      </c>
      <c r="JI26" s="104">
        <f t="shared" si="15"/>
        <v>0</v>
      </c>
      <c r="JJ26" s="104">
        <f t="shared" si="15"/>
        <v>0</v>
      </c>
      <c r="JK26" s="104">
        <f t="shared" si="15"/>
        <v>0</v>
      </c>
      <c r="JL26" s="104">
        <f t="shared" si="15"/>
        <v>0</v>
      </c>
      <c r="JM26" s="104">
        <f t="shared" si="15"/>
        <v>0</v>
      </c>
      <c r="JN26" s="104">
        <f t="shared" si="15"/>
        <v>0</v>
      </c>
      <c r="JO26" s="104">
        <f t="shared" si="15"/>
        <v>0</v>
      </c>
      <c r="JP26" s="104">
        <f t="shared" si="15"/>
        <v>0</v>
      </c>
      <c r="JQ26" s="104">
        <f t="shared" si="15"/>
        <v>0</v>
      </c>
      <c r="JR26" s="104">
        <f t="shared" si="15"/>
        <v>0</v>
      </c>
      <c r="JS26" s="104">
        <f t="shared" si="15"/>
        <v>0</v>
      </c>
      <c r="JT26" s="104">
        <f t="shared" si="15"/>
        <v>0</v>
      </c>
      <c r="JU26" s="104">
        <f t="shared" si="15"/>
        <v>0</v>
      </c>
      <c r="JV26" s="104">
        <f t="shared" si="15"/>
        <v>0</v>
      </c>
      <c r="JW26" s="104">
        <f t="shared" si="15"/>
        <v>0</v>
      </c>
      <c r="JX26" s="104">
        <f t="shared" si="15"/>
        <v>0</v>
      </c>
      <c r="JY26" s="104">
        <f t="shared" si="15"/>
        <v>0</v>
      </c>
      <c r="JZ26" s="104">
        <f t="shared" si="15"/>
        <v>0</v>
      </c>
      <c r="KA26" s="104">
        <f t="shared" si="15"/>
        <v>0</v>
      </c>
      <c r="KB26" s="104">
        <f t="shared" si="15"/>
        <v>0</v>
      </c>
      <c r="KC26" s="104">
        <f t="shared" si="15"/>
        <v>0</v>
      </c>
      <c r="KD26" s="104">
        <f t="shared" si="15"/>
        <v>0</v>
      </c>
      <c r="KE26" s="104">
        <f t="shared" si="15"/>
        <v>0</v>
      </c>
      <c r="KF26" s="104">
        <f t="shared" si="15"/>
        <v>0</v>
      </c>
      <c r="KG26" s="104">
        <f t="shared" si="15"/>
        <v>0</v>
      </c>
      <c r="KH26" s="104">
        <f t="shared" si="15"/>
        <v>0</v>
      </c>
      <c r="KI26" s="104">
        <f t="shared" si="15"/>
        <v>0</v>
      </c>
      <c r="KJ26" s="104">
        <f t="shared" si="15"/>
        <v>0</v>
      </c>
      <c r="KK26" s="104">
        <f t="shared" si="15"/>
        <v>0</v>
      </c>
      <c r="KL26" s="104">
        <f t="shared" si="15"/>
        <v>0</v>
      </c>
      <c r="KM26" s="104">
        <f t="shared" si="15"/>
        <v>0</v>
      </c>
      <c r="KN26" s="104">
        <f t="shared" si="15"/>
        <v>0</v>
      </c>
      <c r="KO26" s="104">
        <f t="shared" si="15"/>
        <v>0</v>
      </c>
      <c r="KP26" s="104">
        <f t="shared" si="15"/>
        <v>0</v>
      </c>
      <c r="KQ26" s="104">
        <f t="shared" ref="KQ26:NB26" si="16">COUNTA(KQ6:KQ25)</f>
        <v>0</v>
      </c>
      <c r="KR26" s="104">
        <f t="shared" si="16"/>
        <v>0</v>
      </c>
      <c r="KS26" s="104">
        <f t="shared" si="16"/>
        <v>0</v>
      </c>
      <c r="KT26" s="104">
        <f t="shared" si="16"/>
        <v>0</v>
      </c>
      <c r="KU26" s="104">
        <f t="shared" si="16"/>
        <v>0</v>
      </c>
      <c r="KV26" s="104">
        <f t="shared" si="16"/>
        <v>0</v>
      </c>
      <c r="KW26" s="104">
        <f t="shared" si="16"/>
        <v>0</v>
      </c>
      <c r="KX26" s="104">
        <f t="shared" si="16"/>
        <v>0</v>
      </c>
      <c r="KY26" s="104">
        <f t="shared" si="16"/>
        <v>0</v>
      </c>
      <c r="KZ26" s="104">
        <f t="shared" si="16"/>
        <v>0</v>
      </c>
      <c r="LA26" s="104">
        <f t="shared" si="16"/>
        <v>0</v>
      </c>
      <c r="LB26" s="104">
        <f t="shared" si="16"/>
        <v>0</v>
      </c>
      <c r="LC26" s="104">
        <f t="shared" si="16"/>
        <v>0</v>
      </c>
      <c r="LD26" s="104">
        <f t="shared" si="16"/>
        <v>0</v>
      </c>
      <c r="LE26" s="104">
        <f t="shared" si="16"/>
        <v>0</v>
      </c>
      <c r="LF26" s="104">
        <f t="shared" si="16"/>
        <v>0</v>
      </c>
      <c r="LG26" s="104">
        <f t="shared" si="16"/>
        <v>0</v>
      </c>
      <c r="LH26" s="104">
        <f t="shared" si="16"/>
        <v>0</v>
      </c>
      <c r="LI26" s="104">
        <f t="shared" si="16"/>
        <v>0</v>
      </c>
      <c r="LJ26" s="104">
        <f t="shared" si="16"/>
        <v>0</v>
      </c>
      <c r="LK26" s="104">
        <f t="shared" si="16"/>
        <v>0</v>
      </c>
      <c r="LL26" s="104">
        <f t="shared" si="16"/>
        <v>0</v>
      </c>
      <c r="LM26" s="104">
        <f t="shared" si="16"/>
        <v>0</v>
      </c>
      <c r="LN26" s="104">
        <f t="shared" si="16"/>
        <v>0</v>
      </c>
      <c r="LO26" s="104">
        <f t="shared" si="16"/>
        <v>0</v>
      </c>
      <c r="LP26" s="104">
        <f t="shared" si="16"/>
        <v>0</v>
      </c>
      <c r="LQ26" s="104">
        <f t="shared" si="16"/>
        <v>0</v>
      </c>
      <c r="LR26" s="104">
        <f t="shared" si="16"/>
        <v>0</v>
      </c>
      <c r="LS26" s="104">
        <f t="shared" si="16"/>
        <v>0</v>
      </c>
      <c r="LT26" s="104">
        <f t="shared" si="16"/>
        <v>0</v>
      </c>
      <c r="LU26" s="104">
        <f t="shared" si="16"/>
        <v>0</v>
      </c>
      <c r="LV26" s="104">
        <f t="shared" si="16"/>
        <v>0</v>
      </c>
      <c r="LW26" s="104">
        <f t="shared" si="16"/>
        <v>0</v>
      </c>
      <c r="LX26" s="104">
        <f t="shared" si="16"/>
        <v>0</v>
      </c>
      <c r="LY26" s="104">
        <f t="shared" si="16"/>
        <v>0</v>
      </c>
      <c r="LZ26" s="104">
        <f t="shared" si="16"/>
        <v>0</v>
      </c>
      <c r="MA26" s="104">
        <f t="shared" si="16"/>
        <v>0</v>
      </c>
      <c r="MB26" s="104">
        <f t="shared" si="16"/>
        <v>0</v>
      </c>
      <c r="MC26" s="104">
        <f t="shared" si="16"/>
        <v>0</v>
      </c>
      <c r="MD26" s="104">
        <f t="shared" si="16"/>
        <v>0</v>
      </c>
      <c r="ME26" s="104">
        <f t="shared" si="16"/>
        <v>0</v>
      </c>
      <c r="MF26" s="104">
        <f t="shared" si="16"/>
        <v>0</v>
      </c>
      <c r="MG26" s="104">
        <f t="shared" si="16"/>
        <v>0</v>
      </c>
      <c r="MH26" s="104">
        <f t="shared" si="16"/>
        <v>0</v>
      </c>
      <c r="MI26" s="104">
        <f t="shared" si="16"/>
        <v>0</v>
      </c>
      <c r="MJ26" s="104">
        <f t="shared" si="16"/>
        <v>0</v>
      </c>
      <c r="MK26" s="104">
        <f t="shared" si="16"/>
        <v>0</v>
      </c>
      <c r="ML26" s="104">
        <f t="shared" si="16"/>
        <v>0</v>
      </c>
      <c r="MM26" s="104">
        <f t="shared" si="16"/>
        <v>0</v>
      </c>
      <c r="MN26" s="104">
        <f t="shared" si="16"/>
        <v>0</v>
      </c>
      <c r="MO26" s="104">
        <f t="shared" si="16"/>
        <v>0</v>
      </c>
      <c r="MP26" s="104">
        <f t="shared" si="16"/>
        <v>0</v>
      </c>
      <c r="MQ26" s="104">
        <f t="shared" si="16"/>
        <v>0</v>
      </c>
      <c r="MR26" s="104">
        <f t="shared" si="16"/>
        <v>0</v>
      </c>
      <c r="MS26" s="104">
        <f t="shared" si="16"/>
        <v>0</v>
      </c>
      <c r="MT26" s="104">
        <f t="shared" si="16"/>
        <v>0</v>
      </c>
      <c r="MU26" s="104">
        <f t="shared" si="16"/>
        <v>0</v>
      </c>
      <c r="MV26" s="104">
        <f t="shared" si="16"/>
        <v>0</v>
      </c>
      <c r="MW26" s="104">
        <f t="shared" si="16"/>
        <v>0</v>
      </c>
      <c r="MX26" s="104">
        <f t="shared" si="16"/>
        <v>0</v>
      </c>
      <c r="MY26" s="104">
        <f t="shared" si="16"/>
        <v>0</v>
      </c>
      <c r="MZ26" s="104">
        <f t="shared" si="16"/>
        <v>0</v>
      </c>
      <c r="NA26" s="104">
        <f t="shared" si="16"/>
        <v>0</v>
      </c>
      <c r="NB26" s="104">
        <f t="shared" si="16"/>
        <v>0</v>
      </c>
      <c r="NC26" s="104">
        <f t="shared" ref="NC26:PN26" si="17">COUNTA(NC6:NC25)</f>
        <v>0</v>
      </c>
      <c r="ND26" s="104">
        <f t="shared" si="17"/>
        <v>0</v>
      </c>
      <c r="NE26" s="104">
        <f t="shared" si="17"/>
        <v>0</v>
      </c>
      <c r="NF26" s="104">
        <f t="shared" si="17"/>
        <v>0</v>
      </c>
      <c r="NG26" s="104">
        <f t="shared" si="17"/>
        <v>0</v>
      </c>
      <c r="NH26" s="104">
        <f t="shared" si="17"/>
        <v>0</v>
      </c>
      <c r="NI26" s="104">
        <f t="shared" si="17"/>
        <v>0</v>
      </c>
      <c r="NJ26" s="104">
        <f t="shared" si="17"/>
        <v>0</v>
      </c>
      <c r="NK26" s="104">
        <f t="shared" si="17"/>
        <v>0</v>
      </c>
      <c r="NL26" s="104">
        <f t="shared" si="17"/>
        <v>0</v>
      </c>
      <c r="NM26" s="104">
        <f t="shared" si="17"/>
        <v>0</v>
      </c>
      <c r="NN26" s="104">
        <f t="shared" si="17"/>
        <v>0</v>
      </c>
      <c r="NO26" s="104">
        <f t="shared" si="17"/>
        <v>0</v>
      </c>
      <c r="NP26" s="104">
        <f t="shared" si="17"/>
        <v>0</v>
      </c>
      <c r="NQ26" s="104">
        <f t="shared" si="17"/>
        <v>0</v>
      </c>
      <c r="NR26" s="104">
        <f t="shared" si="17"/>
        <v>0</v>
      </c>
      <c r="NS26" s="104">
        <f t="shared" si="17"/>
        <v>0</v>
      </c>
      <c r="NT26" s="104">
        <f t="shared" si="17"/>
        <v>0</v>
      </c>
      <c r="NU26" s="104">
        <f t="shared" si="17"/>
        <v>0</v>
      </c>
      <c r="NV26" s="104">
        <f t="shared" si="17"/>
        <v>0</v>
      </c>
      <c r="NW26" s="104">
        <f t="shared" si="17"/>
        <v>0</v>
      </c>
      <c r="NX26" s="104">
        <f t="shared" si="17"/>
        <v>0</v>
      </c>
      <c r="NY26" s="104">
        <f t="shared" si="17"/>
        <v>0</v>
      </c>
      <c r="NZ26" s="104">
        <f t="shared" si="17"/>
        <v>0</v>
      </c>
      <c r="OA26" s="104">
        <f t="shared" si="17"/>
        <v>0</v>
      </c>
      <c r="OB26" s="104">
        <f t="shared" si="17"/>
        <v>0</v>
      </c>
      <c r="OC26" s="104">
        <f t="shared" si="17"/>
        <v>0</v>
      </c>
      <c r="OD26" s="104">
        <f t="shared" si="17"/>
        <v>0</v>
      </c>
      <c r="OE26" s="104">
        <f t="shared" si="17"/>
        <v>0</v>
      </c>
      <c r="OF26" s="104">
        <f t="shared" si="17"/>
        <v>0</v>
      </c>
      <c r="OG26" s="104">
        <f t="shared" si="17"/>
        <v>0</v>
      </c>
      <c r="OH26" s="104">
        <f t="shared" si="17"/>
        <v>0</v>
      </c>
      <c r="OI26" s="104">
        <f t="shared" si="17"/>
        <v>0</v>
      </c>
      <c r="OJ26" s="104">
        <f t="shared" si="17"/>
        <v>0</v>
      </c>
      <c r="OK26" s="104">
        <f t="shared" si="17"/>
        <v>0</v>
      </c>
      <c r="OL26" s="104">
        <f t="shared" si="17"/>
        <v>0</v>
      </c>
      <c r="OM26" s="104">
        <f t="shared" si="17"/>
        <v>0</v>
      </c>
      <c r="ON26" s="104">
        <f t="shared" si="17"/>
        <v>0</v>
      </c>
      <c r="OO26" s="104">
        <f t="shared" si="17"/>
        <v>0</v>
      </c>
      <c r="OP26" s="104">
        <f t="shared" si="17"/>
        <v>0</v>
      </c>
      <c r="OQ26" s="104">
        <f t="shared" si="17"/>
        <v>0</v>
      </c>
      <c r="OR26" s="104">
        <f t="shared" si="17"/>
        <v>0</v>
      </c>
      <c r="OS26" s="104">
        <f t="shared" si="17"/>
        <v>0</v>
      </c>
      <c r="OT26" s="104">
        <f t="shared" si="17"/>
        <v>0</v>
      </c>
      <c r="OU26" s="104">
        <f t="shared" si="17"/>
        <v>0</v>
      </c>
      <c r="OV26" s="104">
        <f t="shared" si="17"/>
        <v>0</v>
      </c>
      <c r="OW26" s="104">
        <f t="shared" si="17"/>
        <v>0</v>
      </c>
      <c r="OX26" s="104">
        <f t="shared" si="17"/>
        <v>0</v>
      </c>
      <c r="OY26" s="104">
        <f t="shared" si="17"/>
        <v>0</v>
      </c>
      <c r="OZ26" s="104">
        <f t="shared" si="17"/>
        <v>0</v>
      </c>
      <c r="PA26" s="104">
        <f t="shared" si="17"/>
        <v>0</v>
      </c>
      <c r="PB26" s="104">
        <f t="shared" si="17"/>
        <v>0</v>
      </c>
      <c r="PC26" s="104">
        <f t="shared" si="17"/>
        <v>0</v>
      </c>
      <c r="PD26" s="104">
        <f t="shared" si="17"/>
        <v>0</v>
      </c>
      <c r="PE26" s="104">
        <f t="shared" si="17"/>
        <v>0</v>
      </c>
      <c r="PF26" s="104">
        <f t="shared" si="17"/>
        <v>0</v>
      </c>
      <c r="PG26" s="104">
        <f t="shared" si="17"/>
        <v>0</v>
      </c>
      <c r="PH26" s="104">
        <f t="shared" si="17"/>
        <v>0</v>
      </c>
      <c r="PI26" s="104">
        <f t="shared" si="17"/>
        <v>0</v>
      </c>
      <c r="PJ26" s="104">
        <f t="shared" si="17"/>
        <v>0</v>
      </c>
      <c r="PK26" s="104">
        <f t="shared" si="17"/>
        <v>0</v>
      </c>
      <c r="PL26" s="104">
        <f t="shared" si="17"/>
        <v>0</v>
      </c>
      <c r="PM26" s="104">
        <f t="shared" si="17"/>
        <v>0</v>
      </c>
      <c r="PN26" s="104">
        <f t="shared" si="17"/>
        <v>0</v>
      </c>
      <c r="PO26" s="104">
        <f t="shared" ref="PO26:QY26" si="18">COUNTA(PO6:PO25)</f>
        <v>0</v>
      </c>
      <c r="PP26" s="104">
        <f t="shared" si="18"/>
        <v>0</v>
      </c>
      <c r="PQ26" s="104">
        <f t="shared" si="18"/>
        <v>0</v>
      </c>
      <c r="PR26" s="104">
        <f t="shared" si="18"/>
        <v>0</v>
      </c>
      <c r="PS26" s="104">
        <f t="shared" si="18"/>
        <v>0</v>
      </c>
      <c r="PT26" s="104">
        <f t="shared" si="18"/>
        <v>0</v>
      </c>
      <c r="PU26" s="104">
        <f t="shared" si="18"/>
        <v>0</v>
      </c>
      <c r="PV26" s="104">
        <f t="shared" si="18"/>
        <v>0</v>
      </c>
      <c r="PW26" s="104">
        <f t="shared" si="18"/>
        <v>0</v>
      </c>
      <c r="PX26" s="104">
        <f t="shared" si="18"/>
        <v>0</v>
      </c>
      <c r="PY26" s="104">
        <f t="shared" si="18"/>
        <v>0</v>
      </c>
      <c r="PZ26" s="104">
        <f t="shared" si="18"/>
        <v>0</v>
      </c>
      <c r="QA26" s="104">
        <f t="shared" si="18"/>
        <v>0</v>
      </c>
      <c r="QB26" s="104">
        <f t="shared" si="18"/>
        <v>0</v>
      </c>
      <c r="QC26" s="104">
        <f t="shared" si="18"/>
        <v>0</v>
      </c>
      <c r="QD26" s="104">
        <f t="shared" si="18"/>
        <v>0</v>
      </c>
      <c r="QE26" s="104">
        <f t="shared" si="18"/>
        <v>0</v>
      </c>
      <c r="QF26" s="104">
        <f t="shared" si="18"/>
        <v>0</v>
      </c>
      <c r="QG26" s="104">
        <f t="shared" si="18"/>
        <v>0</v>
      </c>
      <c r="QH26" s="104">
        <f t="shared" si="18"/>
        <v>0</v>
      </c>
      <c r="QI26" s="104">
        <f t="shared" si="18"/>
        <v>0</v>
      </c>
      <c r="QJ26" s="104">
        <f t="shared" si="18"/>
        <v>0</v>
      </c>
      <c r="QK26" s="104">
        <f t="shared" si="18"/>
        <v>0</v>
      </c>
      <c r="QL26" s="104">
        <f t="shared" si="18"/>
        <v>0</v>
      </c>
      <c r="QM26" s="104">
        <f t="shared" si="18"/>
        <v>0</v>
      </c>
      <c r="QN26" s="104">
        <f t="shared" si="18"/>
        <v>0</v>
      </c>
      <c r="QO26" s="104">
        <f t="shared" si="18"/>
        <v>0</v>
      </c>
      <c r="QP26" s="104">
        <f t="shared" si="18"/>
        <v>0</v>
      </c>
      <c r="QQ26" s="104">
        <f t="shared" si="18"/>
        <v>0</v>
      </c>
      <c r="QR26" s="104">
        <f t="shared" si="18"/>
        <v>0</v>
      </c>
      <c r="QS26" s="104">
        <f t="shared" si="18"/>
        <v>0</v>
      </c>
      <c r="QT26" s="104">
        <f t="shared" si="18"/>
        <v>0</v>
      </c>
      <c r="QU26" s="104">
        <f t="shared" si="18"/>
        <v>0</v>
      </c>
      <c r="QV26" s="104">
        <f t="shared" si="18"/>
        <v>0</v>
      </c>
      <c r="QW26" s="104">
        <f t="shared" si="18"/>
        <v>0</v>
      </c>
      <c r="QX26" s="104">
        <f t="shared" si="18"/>
        <v>0</v>
      </c>
      <c r="QY26" s="104">
        <f t="shared" si="18"/>
        <v>0</v>
      </c>
    </row>
    <row r="27" spans="1:467" ht="25.35" customHeight="1" x14ac:dyDescent="0.25">
      <c r="A27" s="119"/>
      <c r="B27" s="120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</row>
    <row r="28" spans="1:467" ht="20.85" customHeight="1" x14ac:dyDescent="0.25">
      <c r="A28" s="126"/>
      <c r="B28" s="127"/>
      <c r="C28" s="115" t="str">
        <f>TEXT(C29,"jjj")</f>
        <v>lun</v>
      </c>
      <c r="D28" s="115" t="str">
        <f t="shared" ref="D28" si="19">TEXT(D29,"jjj")</f>
        <v>mar</v>
      </c>
      <c r="E28" s="115" t="str">
        <f t="shared" ref="E28" si="20">TEXT(E29,"jjj")</f>
        <v>mer</v>
      </c>
      <c r="F28" s="115" t="str">
        <f t="shared" ref="F28" si="21">TEXT(F29,"jjj")</f>
        <v>jeu</v>
      </c>
      <c r="G28" s="115" t="str">
        <f t="shared" ref="G28" si="22">TEXT(G29,"jjj")</f>
        <v>ven</v>
      </c>
      <c r="H28" s="115" t="str">
        <f t="shared" ref="H28" si="23">TEXT(H29,"jjj")</f>
        <v>lun</v>
      </c>
      <c r="I28" s="115" t="str">
        <f t="shared" ref="I28" si="24">TEXT(I29,"jjj")</f>
        <v>mar</v>
      </c>
      <c r="J28" s="115" t="str">
        <f t="shared" ref="J28" si="25">TEXT(J29,"jjj")</f>
        <v>mer</v>
      </c>
      <c r="K28" s="115" t="str">
        <f t="shared" ref="K28" si="26">TEXT(K29,"jjj")</f>
        <v>jeu</v>
      </c>
      <c r="L28" s="115" t="str">
        <f t="shared" ref="L28" si="27">TEXT(L29,"jjj")</f>
        <v>ven</v>
      </c>
      <c r="M28" s="115" t="str">
        <f t="shared" ref="M28" si="28">TEXT(M29,"jjj")</f>
        <v>lun</v>
      </c>
      <c r="N28" s="115" t="str">
        <f t="shared" ref="N28" si="29">TEXT(N29,"jjj")</f>
        <v>mar</v>
      </c>
      <c r="O28" s="115" t="str">
        <f t="shared" ref="O28" si="30">TEXT(O29,"jjj")</f>
        <v>mer</v>
      </c>
      <c r="P28" s="115" t="str">
        <f t="shared" ref="P28" si="31">TEXT(P29,"jjj")</f>
        <v>jeu</v>
      </c>
      <c r="Q28" s="115" t="str">
        <f t="shared" ref="Q28" si="32">TEXT(Q29,"jjj")</f>
        <v>ven</v>
      </c>
      <c r="R28" s="115" t="str">
        <f t="shared" ref="R28" si="33">TEXT(R29,"jjj")</f>
        <v>lun</v>
      </c>
      <c r="S28" s="115" t="str">
        <f t="shared" ref="S28" si="34">TEXT(S29,"jjj")</f>
        <v>mar</v>
      </c>
      <c r="T28" s="115" t="str">
        <f t="shared" ref="T28" si="35">TEXT(T29,"jjj")</f>
        <v>mer</v>
      </c>
      <c r="U28" s="115" t="str">
        <f t="shared" ref="U28" si="36">TEXT(U29,"jjj")</f>
        <v>jeu</v>
      </c>
      <c r="V28" s="115" t="str">
        <f t="shared" ref="V28" si="37">TEXT(V29,"jjj")</f>
        <v>ven</v>
      </c>
      <c r="W28" s="115" t="str">
        <f t="shared" ref="W28" si="38">TEXT(W29,"jjj")</f>
        <v>lun</v>
      </c>
      <c r="X28" s="115" t="str">
        <f t="shared" ref="X28" si="39">TEXT(X29,"jjj")</f>
        <v>mar</v>
      </c>
      <c r="Y28" s="115" t="str">
        <f t="shared" ref="Y28" si="40">TEXT(Y29,"jjj")</f>
        <v>mer</v>
      </c>
      <c r="Z28" s="115" t="str">
        <f t="shared" ref="Z28" si="41">TEXT(Z29,"jjj")</f>
        <v>jeu</v>
      </c>
      <c r="AA28" s="115" t="str">
        <f t="shared" ref="AA28" si="42">TEXT(AA29,"jjj")</f>
        <v>ven</v>
      </c>
      <c r="AB28" s="115" t="str">
        <f t="shared" ref="AB28" si="43">TEXT(AB29,"jjj")</f>
        <v>lun</v>
      </c>
      <c r="AC28" s="115" t="str">
        <f t="shared" ref="AC28" si="44">TEXT(AC29,"jjj")</f>
        <v>mar</v>
      </c>
      <c r="AD28" s="115" t="str">
        <f t="shared" ref="AD28" si="45">TEXT(AD29,"jjj")</f>
        <v>mer</v>
      </c>
      <c r="AE28" s="115" t="str">
        <f t="shared" ref="AE28" si="46">TEXT(AE29,"jjj")</f>
        <v>jeu</v>
      </c>
      <c r="AF28" s="115" t="str">
        <f t="shared" ref="AF28" si="47">TEXT(AF29,"jjj")</f>
        <v>ven</v>
      </c>
      <c r="AG28" s="115" t="str">
        <f t="shared" ref="AG28" si="48">TEXT(AG29,"jjj")</f>
        <v>lun</v>
      </c>
      <c r="AH28" s="115" t="str">
        <f t="shared" ref="AH28" si="49">TEXT(AH29,"jjj")</f>
        <v>mar</v>
      </c>
      <c r="AI28" s="115" t="str">
        <f t="shared" ref="AI28" si="50">TEXT(AI29,"jjj")</f>
        <v>mer</v>
      </c>
      <c r="AJ28" s="115" t="str">
        <f t="shared" ref="AJ28" si="51">TEXT(AJ29,"jjj")</f>
        <v>jeu</v>
      </c>
      <c r="AK28" s="115" t="str">
        <f t="shared" ref="AK28" si="52">TEXT(AK29,"jjj")</f>
        <v>ven</v>
      </c>
      <c r="AL28" s="115" t="str">
        <f t="shared" ref="AL28" si="53">TEXT(AL29,"jjj")</f>
        <v>lun</v>
      </c>
      <c r="AM28" s="115" t="str">
        <f t="shared" ref="AM28" si="54">TEXT(AM29,"jjj")</f>
        <v>mar</v>
      </c>
      <c r="AN28" s="115" t="str">
        <f t="shared" ref="AN28" si="55">TEXT(AN29,"jjj")</f>
        <v>mer</v>
      </c>
      <c r="AO28" s="115" t="str">
        <f t="shared" ref="AO28" si="56">TEXT(AO29,"jjj")</f>
        <v>jeu</v>
      </c>
      <c r="AP28" s="115" t="str">
        <f t="shared" ref="AP28" si="57">TEXT(AP29,"jjj")</f>
        <v>ven</v>
      </c>
      <c r="AQ28" s="115" t="str">
        <f t="shared" ref="AQ28" si="58">TEXT(AQ29,"jjj")</f>
        <v>lun</v>
      </c>
      <c r="AR28" s="115" t="str">
        <f t="shared" ref="AR28" si="59">TEXT(AR29,"jjj")</f>
        <v>mar</v>
      </c>
      <c r="AS28" s="115" t="str">
        <f t="shared" ref="AS28" si="60">TEXT(AS29,"jjj")</f>
        <v>mer</v>
      </c>
      <c r="AT28" s="115" t="str">
        <f t="shared" ref="AT28" si="61">TEXT(AT29,"jjj")</f>
        <v>jeu</v>
      </c>
      <c r="AU28" s="115" t="str">
        <f t="shared" ref="AU28" si="62">TEXT(AU29,"jjj")</f>
        <v>ven</v>
      </c>
      <c r="AV28" s="115" t="str">
        <f t="shared" ref="AV28" si="63">TEXT(AV29,"jjj")</f>
        <v>lun</v>
      </c>
      <c r="AW28" s="115" t="str">
        <f t="shared" ref="AW28" si="64">TEXT(AW29,"jjj")</f>
        <v>mar</v>
      </c>
      <c r="AX28" s="115" t="str">
        <f t="shared" ref="AX28" si="65">TEXT(AX29,"jjj")</f>
        <v>mer</v>
      </c>
      <c r="AY28" s="115" t="str">
        <f t="shared" ref="AY28" si="66">TEXT(AY29,"jjj")</f>
        <v>jeu</v>
      </c>
      <c r="AZ28" s="115" t="str">
        <f t="shared" ref="AZ28" si="67">TEXT(AZ29,"jjj")</f>
        <v>ven</v>
      </c>
      <c r="BA28" s="115" t="str">
        <f t="shared" ref="BA28" si="68">TEXT(BA29,"jjj")</f>
        <v>lun</v>
      </c>
      <c r="BB28" s="115" t="str">
        <f t="shared" ref="BB28" si="69">TEXT(BB29,"jjj")</f>
        <v>mar</v>
      </c>
      <c r="BC28" s="115" t="str">
        <f t="shared" ref="BC28" si="70">TEXT(BC29,"jjj")</f>
        <v>mer</v>
      </c>
      <c r="BD28" s="115" t="str">
        <f t="shared" ref="BD28" si="71">TEXT(BD29,"jjj")</f>
        <v>jeu</v>
      </c>
      <c r="BE28" s="115" t="str">
        <f t="shared" ref="BE28" si="72">TEXT(BE29,"jjj")</f>
        <v>ven</v>
      </c>
      <c r="BF28" s="115" t="str">
        <f t="shared" ref="BF28" si="73">TEXT(BF29,"jjj")</f>
        <v>lun</v>
      </c>
      <c r="BG28" s="115" t="str">
        <f t="shared" ref="BG28" si="74">TEXT(BG29,"jjj")</f>
        <v>mar</v>
      </c>
      <c r="BH28" s="115" t="str">
        <f t="shared" ref="BH28" si="75">TEXT(BH29,"jjj")</f>
        <v>mer</v>
      </c>
      <c r="BI28" s="115" t="str">
        <f t="shared" ref="BI28" si="76">TEXT(BI29,"jjj")</f>
        <v>jeu</v>
      </c>
      <c r="BJ28" s="115" t="str">
        <f t="shared" ref="BJ28" si="77">TEXT(BJ29,"jjj")</f>
        <v>ven</v>
      </c>
      <c r="BK28" s="115" t="str">
        <f t="shared" ref="BK28" si="78">TEXT(BK29,"jjj")</f>
        <v>lun</v>
      </c>
      <c r="BL28" s="115" t="str">
        <f t="shared" ref="BL28" si="79">TEXT(BL29,"jjj")</f>
        <v>mar</v>
      </c>
      <c r="BM28" s="115" t="str">
        <f t="shared" ref="BM28" si="80">TEXT(BM29,"jjj")</f>
        <v>mer</v>
      </c>
      <c r="BN28" s="115" t="str">
        <f t="shared" ref="BN28" si="81">TEXT(BN29,"jjj")</f>
        <v>jeu</v>
      </c>
      <c r="BO28" s="115" t="str">
        <f t="shared" ref="BO28" si="82">TEXT(BO29,"jjj")</f>
        <v>ven</v>
      </c>
      <c r="BP28" s="115" t="str">
        <f t="shared" ref="BP28" si="83">TEXT(BP29,"jjj")</f>
        <v>lun</v>
      </c>
      <c r="BQ28" s="115" t="str">
        <f t="shared" ref="BQ28" si="84">TEXT(BQ29,"jjj")</f>
        <v>mar</v>
      </c>
      <c r="BR28" s="115" t="str">
        <f t="shared" ref="BR28" si="85">TEXT(BR29,"jjj")</f>
        <v>mer</v>
      </c>
      <c r="BS28" s="115" t="str">
        <f t="shared" ref="BS28" si="86">TEXT(BS29,"jjj")</f>
        <v>jeu</v>
      </c>
      <c r="BT28" s="115" t="str">
        <f t="shared" ref="BT28" si="87">TEXT(BT29,"jjj")</f>
        <v>ven</v>
      </c>
      <c r="BU28" s="115" t="str">
        <f t="shared" ref="BU28" si="88">TEXT(BU29,"jjj")</f>
        <v>lun</v>
      </c>
      <c r="BV28" s="115" t="str">
        <f t="shared" ref="BV28" si="89">TEXT(BV29,"jjj")</f>
        <v>mar</v>
      </c>
      <c r="BW28" s="115" t="str">
        <f t="shared" ref="BW28" si="90">TEXT(BW29,"jjj")</f>
        <v>mer</v>
      </c>
      <c r="BX28" s="115" t="str">
        <f t="shared" ref="BX28" si="91">TEXT(BX29,"jjj")</f>
        <v>jeu</v>
      </c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 t="str">
        <f t="shared" ref="DD28" si="92">TEXT(DD29,"jjj")</f>
        <v>lun</v>
      </c>
      <c r="DE28" s="115" t="str">
        <f t="shared" ref="DE28" si="93">TEXT(DE29,"jjj")</f>
        <v>mar</v>
      </c>
      <c r="DF28" s="115" t="str">
        <f t="shared" ref="DF28" si="94">TEXT(DF29,"jjj")</f>
        <v>mer</v>
      </c>
      <c r="DG28" s="115" t="str">
        <f t="shared" ref="DG28" si="95">TEXT(DG29,"jjj")</f>
        <v>jeu</v>
      </c>
      <c r="DH28" s="115" t="str">
        <f t="shared" ref="DH28" si="96">TEXT(DH29,"jjj")</f>
        <v>ven</v>
      </c>
      <c r="DI28" s="115" t="str">
        <f t="shared" ref="DI28" si="97">TEXT(DI29,"jjj")</f>
        <v>lun</v>
      </c>
      <c r="DJ28" s="115" t="str">
        <f t="shared" ref="DJ28" si="98">TEXT(DJ29,"jjj")</f>
        <v>mar</v>
      </c>
      <c r="DK28" s="115" t="str">
        <f t="shared" ref="DK28" si="99">TEXT(DK29,"jjj")</f>
        <v>mer</v>
      </c>
      <c r="DL28" s="115" t="str">
        <f t="shared" ref="DL28" si="100">TEXT(DL29,"jjj")</f>
        <v>jeu</v>
      </c>
      <c r="DM28" s="115" t="str">
        <f t="shared" ref="DM28" si="101">TEXT(DM29,"jjj")</f>
        <v>ven</v>
      </c>
      <c r="DN28" s="115" t="str">
        <f t="shared" ref="DN28" si="102">TEXT(DN29,"jjj")</f>
        <v>lun</v>
      </c>
      <c r="DO28" s="115" t="str">
        <f t="shared" ref="DO28" si="103">TEXT(DO29,"jjj")</f>
        <v>mar</v>
      </c>
      <c r="DP28" s="115" t="str">
        <f t="shared" ref="DP28" si="104">TEXT(DP29,"jjj")</f>
        <v>mer</v>
      </c>
      <c r="DQ28" s="115" t="str">
        <f t="shared" ref="DQ28" si="105">TEXT(DQ29,"jjj")</f>
        <v>jeu</v>
      </c>
      <c r="DR28" s="115" t="str">
        <f t="shared" ref="DR28" si="106">TEXT(DR29,"jjj")</f>
        <v>ven</v>
      </c>
      <c r="DS28" s="115" t="str">
        <f t="shared" ref="DS28" si="107">TEXT(DS29,"jjj")</f>
        <v>lun</v>
      </c>
      <c r="DT28" s="115" t="str">
        <f t="shared" ref="DT28" si="108">TEXT(DT29,"jjj")</f>
        <v>mar</v>
      </c>
      <c r="DU28" s="115" t="str">
        <f t="shared" ref="DU28" si="109">TEXT(DU29,"jjj")</f>
        <v>mer</v>
      </c>
      <c r="DV28" s="115" t="str">
        <f t="shared" ref="DV28" si="110">TEXT(DV29,"jjj")</f>
        <v>jeu</v>
      </c>
      <c r="DW28" s="115" t="str">
        <f t="shared" ref="DW28" si="111">TEXT(DW29,"jjj")</f>
        <v>ven</v>
      </c>
      <c r="DX28" s="115" t="str">
        <f t="shared" ref="DX28" si="112">TEXT(DX29,"jjj")</f>
        <v>lun</v>
      </c>
      <c r="DY28" s="115" t="str">
        <f t="shared" ref="DY28" si="113">TEXT(DY29,"jjj")</f>
        <v>mar</v>
      </c>
      <c r="DZ28" s="115" t="str">
        <f t="shared" ref="DZ28" si="114">TEXT(DZ29,"jjj")</f>
        <v>mer</v>
      </c>
      <c r="EA28" s="115" t="str">
        <f t="shared" ref="EA28" si="115">TEXT(EA29,"jjj")</f>
        <v>jeu</v>
      </c>
      <c r="EB28" s="115" t="str">
        <f t="shared" ref="EB28" si="116">TEXT(EB29,"jjj")</f>
        <v>ven</v>
      </c>
      <c r="EC28" s="115" t="str">
        <f t="shared" ref="EC28" si="117">TEXT(EC29,"jjj")</f>
        <v>lun</v>
      </c>
      <c r="ED28" s="115" t="str">
        <f t="shared" ref="ED28" si="118">TEXT(ED29,"jjj")</f>
        <v>mar</v>
      </c>
      <c r="EE28" s="115" t="str">
        <f t="shared" ref="EE28" si="119">TEXT(EE29,"jjj")</f>
        <v>mer</v>
      </c>
      <c r="EF28" s="115" t="str">
        <f t="shared" ref="EF28" si="120">TEXT(EF29,"jjj")</f>
        <v>jeu</v>
      </c>
      <c r="EG28" s="115" t="str">
        <f t="shared" ref="EG28" si="121">TEXT(EG29,"jjj")</f>
        <v>ven</v>
      </c>
      <c r="EH28" s="115" t="str">
        <f t="shared" ref="EH28" si="122">TEXT(EH29,"jjj")</f>
        <v>lun</v>
      </c>
      <c r="EI28" s="115" t="str">
        <f t="shared" ref="EI28" si="123">TEXT(EI29,"jjj")</f>
        <v>mar</v>
      </c>
      <c r="EJ28" s="115" t="str">
        <f t="shared" ref="EJ28" si="124">TEXT(EJ29,"jjj")</f>
        <v>mer</v>
      </c>
      <c r="EK28" s="115" t="str">
        <f t="shared" ref="EK28" si="125">TEXT(EK29,"jjj")</f>
        <v>jeu</v>
      </c>
      <c r="EL28" s="115" t="str">
        <f t="shared" ref="EL28" si="126">TEXT(EL29,"jjj")</f>
        <v>ven</v>
      </c>
      <c r="EM28" s="115" t="str">
        <f t="shared" ref="EM28" si="127">TEXT(EM29,"jjj")</f>
        <v>lun</v>
      </c>
      <c r="EN28" s="115" t="str">
        <f t="shared" ref="EN28" si="128">TEXT(EN29,"jjj")</f>
        <v>mar</v>
      </c>
      <c r="EO28" s="115" t="str">
        <f t="shared" ref="EO28" si="129">TEXT(EO29,"jjj")</f>
        <v>mer</v>
      </c>
      <c r="EP28" s="115" t="str">
        <f t="shared" ref="EP28" si="130">TEXT(EP29,"jjj")</f>
        <v>jeu</v>
      </c>
      <c r="EQ28" s="115" t="str">
        <f t="shared" ref="EQ28" si="131">TEXT(EQ29,"jjj")</f>
        <v>ven</v>
      </c>
      <c r="ER28" s="115" t="str">
        <f t="shared" ref="ER28" si="132">TEXT(ER29,"jjj")</f>
        <v>lun</v>
      </c>
      <c r="ES28" s="115" t="str">
        <f t="shared" ref="ES28" si="133">TEXT(ES29,"jjj")</f>
        <v>mar</v>
      </c>
      <c r="ET28" s="115" t="str">
        <f t="shared" ref="ET28" si="134">TEXT(ET29,"jjj")</f>
        <v>mer</v>
      </c>
      <c r="EU28" s="115" t="str">
        <f t="shared" ref="EU28" si="135">TEXT(EU29,"jjj")</f>
        <v>jeu</v>
      </c>
      <c r="EV28" s="115" t="str">
        <f t="shared" ref="EV28" si="136">TEXT(EV29,"jjj")</f>
        <v>ven</v>
      </c>
      <c r="EW28" s="115" t="str">
        <f t="shared" ref="EW28" si="137">TEXT(EW29,"jjj")</f>
        <v>lun</v>
      </c>
      <c r="EX28" s="115" t="str">
        <f t="shared" ref="EX28" si="138">TEXT(EX29,"jjj")</f>
        <v>mar</v>
      </c>
      <c r="EY28" s="115" t="str">
        <f t="shared" ref="EY28" si="139">TEXT(EY29,"jjj")</f>
        <v>mer</v>
      </c>
      <c r="EZ28" s="115" t="str">
        <f t="shared" ref="EZ28" si="140">TEXT(EZ29,"jjj")</f>
        <v>jeu</v>
      </c>
      <c r="FA28" s="115" t="str">
        <f t="shared" ref="FA28" si="141">TEXT(FA29,"jjj")</f>
        <v>ven</v>
      </c>
      <c r="FB28" s="115" t="str">
        <f t="shared" ref="FB28" si="142">TEXT(FB29,"jjj")</f>
        <v>lun</v>
      </c>
      <c r="FC28" s="115" t="str">
        <f t="shared" ref="FC28" si="143">TEXT(FC29,"jjj")</f>
        <v>mar</v>
      </c>
      <c r="FD28" s="115" t="str">
        <f t="shared" ref="FD28" si="144">TEXT(FD29,"jjj")</f>
        <v>mer</v>
      </c>
      <c r="FE28" s="115" t="str">
        <f t="shared" ref="FE28" si="145">TEXT(FE29,"jjj")</f>
        <v>jeu</v>
      </c>
      <c r="FF28" s="115" t="str">
        <f t="shared" ref="FF28" si="146">TEXT(FF29,"jjj")</f>
        <v>ven</v>
      </c>
      <c r="FG28" s="115" t="str">
        <f t="shared" ref="FG28" si="147">TEXT(FG29,"jjj")</f>
        <v>lun</v>
      </c>
      <c r="FH28" s="115" t="str">
        <f t="shared" ref="FH28" si="148">TEXT(FH29,"jjj")</f>
        <v>mar</v>
      </c>
      <c r="FI28" s="115" t="str">
        <f t="shared" ref="FI28" si="149">TEXT(FI29,"jjj")</f>
        <v>mer</v>
      </c>
      <c r="FJ28" s="115" t="str">
        <f t="shared" ref="FJ28" si="150">TEXT(FJ29,"jjj")</f>
        <v>jeu</v>
      </c>
      <c r="FK28" s="115" t="str">
        <f t="shared" ref="FK28" si="151">TEXT(FK29,"jjj")</f>
        <v>ven</v>
      </c>
      <c r="FL28" s="115" t="str">
        <f t="shared" ref="FL28" si="152">TEXT(FL29,"jjj")</f>
        <v>lun</v>
      </c>
      <c r="FM28" s="115" t="str">
        <f t="shared" ref="FM28" si="153">TEXT(FM29,"jjj")</f>
        <v>mar</v>
      </c>
      <c r="FN28" s="115" t="str">
        <f t="shared" ref="FN28" si="154">TEXT(FN29,"jjj")</f>
        <v>mer</v>
      </c>
      <c r="FO28" s="115" t="str">
        <f t="shared" ref="FO28" si="155">TEXT(FO29,"jjj")</f>
        <v>jeu</v>
      </c>
      <c r="FP28" s="115" t="str">
        <f t="shared" ref="FP28" si="156">TEXT(FP29,"jjj")</f>
        <v>ven</v>
      </c>
      <c r="FQ28" s="115" t="str">
        <f t="shared" ref="FQ28:FR28" si="157">TEXT(FQ29,"jjj")</f>
        <v>lun</v>
      </c>
      <c r="FR28" s="115" t="str">
        <f t="shared" si="157"/>
        <v>mar</v>
      </c>
      <c r="FS28" s="115" t="str">
        <f t="shared" ref="FS28" si="158">TEXT(FS29,"jjj")</f>
        <v>mer</v>
      </c>
      <c r="FT28" s="115" t="str">
        <f t="shared" ref="FT28" si="159">TEXT(FT29,"jjj")</f>
        <v>jeu</v>
      </c>
      <c r="FU28" s="115" t="str">
        <f t="shared" ref="FU28" si="160">TEXT(FU29,"jjj")</f>
        <v>ven</v>
      </c>
      <c r="FV28" s="115" t="str">
        <f t="shared" ref="FV28" si="161">TEXT(FV29,"jjj")</f>
        <v>lun</v>
      </c>
      <c r="FW28" s="115" t="str">
        <f t="shared" ref="FW28" si="162">TEXT(FW29,"jjj")</f>
        <v>mar</v>
      </c>
      <c r="FX28" s="115" t="str">
        <f t="shared" ref="FX28" si="163">TEXT(FX29,"jjj")</f>
        <v>mer</v>
      </c>
      <c r="FY28" s="115" t="str">
        <f t="shared" ref="FY28" si="164">TEXT(FY29,"jjj")</f>
        <v>jeu</v>
      </c>
      <c r="FZ28" s="115" t="str">
        <f t="shared" ref="FZ28" si="165">TEXT(FZ29,"jjj")</f>
        <v>ven</v>
      </c>
      <c r="GA28" s="115" t="str">
        <f t="shared" ref="GA28" si="166">TEXT(GA29,"jjj")</f>
        <v>lun</v>
      </c>
      <c r="GB28" s="115" t="str">
        <f t="shared" ref="GB28" si="167">TEXT(GB29,"jjj")</f>
        <v>mar</v>
      </c>
      <c r="GC28" s="115" t="str">
        <f t="shared" ref="GC28" si="168">TEXT(GC29,"jjj")</f>
        <v>mer</v>
      </c>
      <c r="GD28" s="115" t="str">
        <f t="shared" ref="GD28" si="169">TEXT(GD29,"jjj")</f>
        <v>jeu</v>
      </c>
      <c r="GE28" s="115" t="str">
        <f t="shared" ref="GE28" si="170">TEXT(GE29,"jjj")</f>
        <v>ven</v>
      </c>
      <c r="GF28" s="115" t="str">
        <f t="shared" ref="GF28" si="171">TEXT(GF29,"jjj")</f>
        <v>lun</v>
      </c>
      <c r="GG28" s="115" t="str">
        <f t="shared" ref="GG28" si="172">TEXT(GG29,"jjj")</f>
        <v>mar</v>
      </c>
      <c r="GH28" s="115" t="str">
        <f t="shared" ref="GH28" si="173">TEXT(GH29,"jjj")</f>
        <v>mer</v>
      </c>
      <c r="GI28" s="115" t="str">
        <f t="shared" ref="GI28" si="174">TEXT(GI29,"jjj")</f>
        <v>jeu</v>
      </c>
      <c r="GJ28" s="115" t="str">
        <f t="shared" ref="GJ28" si="175">TEXT(GJ29,"jjj")</f>
        <v>ven</v>
      </c>
      <c r="GK28" s="115" t="str">
        <f t="shared" ref="GK28" si="176">TEXT(GK29,"jjj")</f>
        <v>lun</v>
      </c>
      <c r="GL28" s="115" t="str">
        <f t="shared" ref="GL28" si="177">TEXT(GL29,"jjj")</f>
        <v>mar</v>
      </c>
      <c r="GM28" s="115" t="str">
        <f t="shared" ref="GM28" si="178">TEXT(GM29,"jjj")</f>
        <v>mer</v>
      </c>
      <c r="GN28" s="115" t="str">
        <f t="shared" ref="GN28" si="179">TEXT(GN29,"jjj")</f>
        <v>jeu</v>
      </c>
      <c r="GO28" s="115" t="str">
        <f t="shared" ref="GO28" si="180">TEXT(GO29,"jjj")</f>
        <v>ven</v>
      </c>
      <c r="GP28" s="115" t="str">
        <f t="shared" ref="GP28" si="181">TEXT(GP29,"jjj")</f>
        <v>lun</v>
      </c>
      <c r="GQ28" s="115" t="str">
        <f t="shared" ref="GQ28" si="182">TEXT(GQ29,"jjj")</f>
        <v>mar</v>
      </c>
      <c r="GR28" s="115" t="str">
        <f t="shared" ref="GR28" si="183">TEXT(GR29,"jjj")</f>
        <v>mer</v>
      </c>
      <c r="GS28" s="115" t="str">
        <f t="shared" ref="GS28" si="184">TEXT(GS29,"jjj")</f>
        <v>jeu</v>
      </c>
      <c r="GT28" s="115" t="str">
        <f t="shared" ref="GT28" si="185">TEXT(GT29,"jjj")</f>
        <v>ven</v>
      </c>
      <c r="GU28" s="115" t="str">
        <f t="shared" ref="GU28" si="186">TEXT(GU29,"jjj")</f>
        <v>lun</v>
      </c>
      <c r="GV28" s="115" t="str">
        <f t="shared" ref="GV28" si="187">TEXT(GV29,"jjj")</f>
        <v>mar</v>
      </c>
      <c r="GW28" s="115" t="str">
        <f t="shared" ref="GW28" si="188">TEXT(GW29,"jjj")</f>
        <v>mer</v>
      </c>
      <c r="GX28" s="115" t="str">
        <f t="shared" ref="GX28" si="189">TEXT(GX29,"jjj")</f>
        <v>jeu</v>
      </c>
      <c r="GY28" s="115" t="str">
        <f t="shared" ref="GY28" si="190">TEXT(GY29,"jjj")</f>
        <v>ven</v>
      </c>
      <c r="GZ28" s="115" t="str">
        <f t="shared" ref="GZ28" si="191">TEXT(GZ29,"jjj")</f>
        <v>lun</v>
      </c>
      <c r="HA28" s="115" t="str">
        <f t="shared" ref="HA28" si="192">TEXT(HA29,"jjj")</f>
        <v>mar</v>
      </c>
      <c r="HB28" s="115" t="str">
        <f t="shared" ref="HB28" si="193">TEXT(HB29,"jjj")</f>
        <v>mer</v>
      </c>
      <c r="HC28" s="115" t="str">
        <f t="shared" ref="HC28" si="194">TEXT(HC29,"jjj")</f>
        <v>jeu</v>
      </c>
      <c r="HD28" s="115" t="str">
        <f t="shared" ref="HD28" si="195">TEXT(HD29,"jjj")</f>
        <v>ven</v>
      </c>
      <c r="HE28" s="115" t="str">
        <f t="shared" ref="HE28" si="196">TEXT(HE29,"jjj")</f>
        <v>lun</v>
      </c>
      <c r="HF28" s="115" t="str">
        <f t="shared" ref="HF28" si="197">TEXT(HF29,"jjj")</f>
        <v>mar</v>
      </c>
      <c r="HG28" s="115" t="str">
        <f t="shared" ref="HG28" si="198">TEXT(HG29,"jjj")</f>
        <v>mer</v>
      </c>
      <c r="HH28" s="115" t="str">
        <f t="shared" ref="HH28" si="199">TEXT(HH29,"jjj")</f>
        <v>jeu</v>
      </c>
      <c r="HI28" s="115" t="str">
        <f t="shared" ref="HI28" si="200">TEXT(HI29,"jjj")</f>
        <v>ven</v>
      </c>
      <c r="HJ28" s="115" t="str">
        <f t="shared" ref="HJ28" si="201">TEXT(HJ29,"jjj")</f>
        <v>lun</v>
      </c>
      <c r="HK28" s="115" t="str">
        <f t="shared" ref="HK28" si="202">TEXT(HK29,"jjj")</f>
        <v>mar</v>
      </c>
      <c r="HL28" s="115" t="str">
        <f t="shared" ref="HL28" si="203">TEXT(HL29,"jjj")</f>
        <v>mer</v>
      </c>
      <c r="HM28" s="115" t="str">
        <f t="shared" ref="HM28" si="204">TEXT(HM29,"jjj")</f>
        <v>jeu</v>
      </c>
      <c r="HN28" s="115" t="str">
        <f t="shared" ref="HN28" si="205">TEXT(HN29,"jjj")</f>
        <v>ven</v>
      </c>
      <c r="HO28" s="115" t="str">
        <f t="shared" ref="HO28" si="206">TEXT(HO29,"jjj")</f>
        <v>lun</v>
      </c>
      <c r="HP28" s="115" t="str">
        <f t="shared" ref="HP28" si="207">TEXT(HP29,"jjj")</f>
        <v>mar</v>
      </c>
      <c r="HQ28" s="115" t="str">
        <f t="shared" ref="HQ28" si="208">TEXT(HQ29,"jjj")</f>
        <v>mer</v>
      </c>
      <c r="HR28" s="115" t="str">
        <f t="shared" ref="HR28" si="209">TEXT(HR29,"jjj")</f>
        <v>jeu</v>
      </c>
      <c r="HS28" s="115" t="str">
        <f t="shared" ref="HS28" si="210">TEXT(HS29,"jjj")</f>
        <v>ven</v>
      </c>
      <c r="HT28" s="115" t="str">
        <f t="shared" ref="HT28" si="211">TEXT(HT29,"jjj")</f>
        <v>lun</v>
      </c>
      <c r="HU28" s="115" t="str">
        <f t="shared" ref="HU28" si="212">TEXT(HU29,"jjj")</f>
        <v>mar</v>
      </c>
      <c r="HV28" s="115" t="str">
        <f t="shared" ref="HV28" si="213">TEXT(HV29,"jjj")</f>
        <v>mer</v>
      </c>
      <c r="HW28" s="115" t="str">
        <f t="shared" ref="HW28" si="214">TEXT(HW29,"jjj")</f>
        <v>jeu</v>
      </c>
      <c r="HX28" s="115" t="str">
        <f t="shared" ref="HX28" si="215">TEXT(HX29,"jjj")</f>
        <v>ven</v>
      </c>
      <c r="HY28" s="115" t="str">
        <f t="shared" ref="HY28" si="216">TEXT(HY29,"jjj")</f>
        <v>lun</v>
      </c>
      <c r="HZ28" s="115" t="str">
        <f t="shared" ref="HZ28" si="217">TEXT(HZ29,"jjj")</f>
        <v>mar</v>
      </c>
      <c r="IA28" s="115" t="str">
        <f t="shared" ref="IA28" si="218">TEXT(IA29,"jjj")</f>
        <v>mer</v>
      </c>
      <c r="IB28" s="115" t="str">
        <f t="shared" ref="IB28" si="219">TEXT(IB29,"jjj")</f>
        <v>jeu</v>
      </c>
      <c r="IC28" s="115" t="str">
        <f t="shared" ref="IC28" si="220">TEXT(IC29,"jjj")</f>
        <v>ven</v>
      </c>
      <c r="ID28" s="115" t="str">
        <f t="shared" ref="ID28" si="221">TEXT(ID29,"jjj")</f>
        <v>lun</v>
      </c>
      <c r="IE28" s="115" t="str">
        <f t="shared" ref="IE28" si="222">TEXT(IE29,"jjj")</f>
        <v>mar</v>
      </c>
      <c r="IF28" s="115" t="str">
        <f t="shared" ref="IF28" si="223">TEXT(IF29,"jjj")</f>
        <v>mer</v>
      </c>
      <c r="IG28" s="115" t="str">
        <f t="shared" ref="IG28" si="224">TEXT(IG29,"jjj")</f>
        <v>jeu</v>
      </c>
      <c r="IH28" s="115" t="str">
        <f t="shared" ref="IH28" si="225">TEXT(IH29,"jjj")</f>
        <v>ven</v>
      </c>
      <c r="II28" s="115" t="str">
        <f t="shared" ref="II28" si="226">TEXT(II29,"jjj")</f>
        <v>lun</v>
      </c>
      <c r="IJ28" s="115" t="str">
        <f t="shared" ref="IJ28" si="227">TEXT(IJ29,"jjj")</f>
        <v>mar</v>
      </c>
      <c r="IK28" s="115" t="str">
        <f t="shared" ref="IK28" si="228">TEXT(IK29,"jjj")</f>
        <v>mer</v>
      </c>
      <c r="IL28" s="115" t="str">
        <f t="shared" ref="IL28" si="229">TEXT(IL29,"jjj")</f>
        <v>jeu</v>
      </c>
      <c r="IM28" s="115" t="str">
        <f t="shared" ref="IM28" si="230">TEXT(IM29,"jjj")</f>
        <v>ven</v>
      </c>
      <c r="IN28" s="115" t="str">
        <f t="shared" ref="IN28" si="231">TEXT(IN29,"jjj")</f>
        <v>lun</v>
      </c>
      <c r="IO28" s="115" t="str">
        <f t="shared" ref="IO28" si="232">TEXT(IO29,"jjj")</f>
        <v>mar</v>
      </c>
      <c r="IP28" s="115" t="str">
        <f t="shared" ref="IP28" si="233">TEXT(IP29,"jjj")</f>
        <v>mer</v>
      </c>
      <c r="IQ28" s="115" t="str">
        <f t="shared" ref="IQ28" si="234">TEXT(IQ29,"jjj")</f>
        <v>jeu</v>
      </c>
      <c r="IR28" s="115" t="str">
        <f t="shared" ref="IR28" si="235">TEXT(IR29,"jjj")</f>
        <v>ven</v>
      </c>
      <c r="IS28" s="115" t="str">
        <f t="shared" ref="IS28" si="236">TEXT(IS29,"jjj")</f>
        <v>lun</v>
      </c>
      <c r="IT28" s="115" t="str">
        <f t="shared" ref="IT28" si="237">TEXT(IT29,"jjj")</f>
        <v>mar</v>
      </c>
      <c r="IU28" s="115" t="str">
        <f t="shared" ref="IU28" si="238">TEXT(IU29,"jjj")</f>
        <v>mer</v>
      </c>
      <c r="IV28" s="115" t="str">
        <f t="shared" ref="IV28" si="239">TEXT(IV29,"jjj")</f>
        <v>jeu</v>
      </c>
      <c r="IW28" s="115" t="str">
        <f t="shared" ref="IW28" si="240">TEXT(IW29,"jjj")</f>
        <v>ven</v>
      </c>
      <c r="IX28" s="115" t="str">
        <f t="shared" ref="IX28" si="241">TEXT(IX29,"jjj")</f>
        <v>lun</v>
      </c>
      <c r="IY28" s="115" t="str">
        <f t="shared" ref="IY28" si="242">TEXT(IY29,"jjj")</f>
        <v>mar</v>
      </c>
      <c r="IZ28" s="115" t="str">
        <f t="shared" ref="IZ28" si="243">TEXT(IZ29,"jjj")</f>
        <v>mer</v>
      </c>
      <c r="JA28" s="115" t="str">
        <f t="shared" ref="JA28" si="244">TEXT(JA29,"jjj")</f>
        <v>jeu</v>
      </c>
      <c r="JB28" s="115" t="str">
        <f t="shared" ref="JB28" si="245">TEXT(JB29,"jjj")</f>
        <v>ven</v>
      </c>
      <c r="JC28" s="115" t="str">
        <f t="shared" ref="JC28" si="246">TEXT(JC29,"jjj")</f>
        <v>lun</v>
      </c>
      <c r="JD28" s="115" t="str">
        <f t="shared" ref="JD28" si="247">TEXT(JD29,"jjj")</f>
        <v>mar</v>
      </c>
      <c r="JE28" s="115" t="str">
        <f t="shared" ref="JE28" si="248">TEXT(JE29,"jjj")</f>
        <v>mer</v>
      </c>
      <c r="JF28" s="115" t="str">
        <f t="shared" ref="JF28" si="249">TEXT(JF29,"jjj")</f>
        <v>jeu</v>
      </c>
      <c r="JG28" s="115" t="str">
        <f t="shared" ref="JG28" si="250">TEXT(JG29,"jjj")</f>
        <v>ven</v>
      </c>
      <c r="JH28" s="115" t="str">
        <f t="shared" ref="JH28" si="251">TEXT(JH29,"jjj")</f>
        <v>lun</v>
      </c>
      <c r="JI28" s="115" t="str">
        <f t="shared" ref="JI28" si="252">TEXT(JI29,"jjj")</f>
        <v>mar</v>
      </c>
      <c r="JJ28" s="115" t="str">
        <f t="shared" ref="JJ28" si="253">TEXT(JJ29,"jjj")</f>
        <v>mer</v>
      </c>
      <c r="JK28" s="115" t="str">
        <f t="shared" ref="JK28" si="254">TEXT(JK29,"jjj")</f>
        <v>jeu</v>
      </c>
      <c r="JL28" s="115" t="str">
        <f t="shared" ref="JL28" si="255">TEXT(JL29,"jjj")</f>
        <v>ven</v>
      </c>
      <c r="JM28" s="115" t="str">
        <f t="shared" ref="JM28" si="256">TEXT(JM29,"jjj")</f>
        <v>lun</v>
      </c>
      <c r="JN28" s="115" t="str">
        <f t="shared" ref="JN28" si="257">TEXT(JN29,"jjj")</f>
        <v>mar</v>
      </c>
      <c r="JO28" s="115" t="str">
        <f t="shared" ref="JO28" si="258">TEXT(JO29,"jjj")</f>
        <v>mer</v>
      </c>
      <c r="JP28" s="115" t="str">
        <f t="shared" ref="JP28" si="259">TEXT(JP29,"jjj")</f>
        <v>jeu</v>
      </c>
      <c r="JQ28" s="115" t="str">
        <f t="shared" ref="JQ28" si="260">TEXT(JQ29,"jjj")</f>
        <v>ven</v>
      </c>
      <c r="JR28" s="115" t="str">
        <f t="shared" ref="JR28" si="261">TEXT(JR29,"jjj")</f>
        <v>lun</v>
      </c>
      <c r="JS28" s="115" t="str">
        <f t="shared" ref="JS28" si="262">TEXT(JS29,"jjj")</f>
        <v>mar</v>
      </c>
      <c r="JT28" s="115" t="str">
        <f t="shared" ref="JT28" si="263">TEXT(JT29,"jjj")</f>
        <v>mer</v>
      </c>
      <c r="JU28" s="115" t="str">
        <f t="shared" ref="JU28" si="264">TEXT(JU29,"jjj")</f>
        <v>jeu</v>
      </c>
      <c r="JV28" s="115" t="str">
        <f t="shared" ref="JV28" si="265">TEXT(JV29,"jjj")</f>
        <v>ven</v>
      </c>
      <c r="JW28" s="115" t="str">
        <f t="shared" ref="JW28" si="266">TEXT(JW29,"jjj")</f>
        <v>lun</v>
      </c>
      <c r="JX28" s="115" t="str">
        <f t="shared" ref="JX28" si="267">TEXT(JX29,"jjj")</f>
        <v>mar</v>
      </c>
      <c r="JY28" s="115" t="str">
        <f t="shared" ref="JY28" si="268">TEXT(JY29,"jjj")</f>
        <v>mer</v>
      </c>
      <c r="JZ28" s="115" t="str">
        <f t="shared" ref="JZ28" si="269">TEXT(JZ29,"jjj")</f>
        <v>jeu</v>
      </c>
      <c r="KA28" s="115" t="str">
        <f t="shared" ref="KA28" si="270">TEXT(KA29,"jjj")</f>
        <v>ven</v>
      </c>
      <c r="KB28" s="115" t="str">
        <f t="shared" ref="KB28" si="271">TEXT(KB29,"jjj")</f>
        <v>lun</v>
      </c>
      <c r="KC28" s="115" t="str">
        <f t="shared" ref="KC28" si="272">TEXT(KC29,"jjj")</f>
        <v>mar</v>
      </c>
      <c r="KD28" s="115" t="str">
        <f t="shared" ref="KD28" si="273">TEXT(KD29,"jjj")</f>
        <v>mer</v>
      </c>
      <c r="KE28" s="115" t="str">
        <f t="shared" ref="KE28" si="274">TEXT(KE29,"jjj")</f>
        <v>jeu</v>
      </c>
      <c r="KF28" s="115" t="str">
        <f t="shared" ref="KF28" si="275">TEXT(KF29,"jjj")</f>
        <v>ven</v>
      </c>
      <c r="KG28" s="115" t="str">
        <f t="shared" ref="KG28" si="276">TEXT(KG29,"jjj")</f>
        <v>lun</v>
      </c>
      <c r="KH28" s="115" t="str">
        <f t="shared" ref="KH28" si="277">TEXT(KH29,"jjj")</f>
        <v>mar</v>
      </c>
      <c r="KI28" s="115" t="str">
        <f t="shared" ref="KI28" si="278">TEXT(KI29,"jjj")</f>
        <v>mer</v>
      </c>
      <c r="KJ28" s="115" t="str">
        <f t="shared" ref="KJ28" si="279">TEXT(KJ29,"jjj")</f>
        <v>jeu</v>
      </c>
      <c r="KK28" s="115" t="str">
        <f t="shared" ref="KK28" si="280">TEXT(KK29,"jjj")</f>
        <v>ven</v>
      </c>
      <c r="KL28" s="115" t="str">
        <f t="shared" ref="KL28" si="281">TEXT(KL29,"jjj")</f>
        <v>lun</v>
      </c>
      <c r="KM28" s="115" t="str">
        <f t="shared" ref="KM28" si="282">TEXT(KM29,"jjj")</f>
        <v>mar</v>
      </c>
      <c r="KN28" s="115" t="str">
        <f t="shared" ref="KN28" si="283">TEXT(KN29,"jjj")</f>
        <v>mer</v>
      </c>
      <c r="KO28" s="115" t="str">
        <f t="shared" ref="KO28" si="284">TEXT(KO29,"jjj")</f>
        <v>jeu</v>
      </c>
      <c r="KP28" s="115" t="str">
        <f t="shared" ref="KP28" si="285">TEXT(KP29,"jjj")</f>
        <v>ven</v>
      </c>
      <c r="KQ28" s="115" t="str">
        <f t="shared" ref="KQ28" si="286">TEXT(KQ29,"jjj")</f>
        <v>lun</v>
      </c>
      <c r="KR28" s="115" t="str">
        <f t="shared" ref="KR28" si="287">TEXT(KR29,"jjj")</f>
        <v>mar</v>
      </c>
      <c r="KS28" s="115" t="str">
        <f t="shared" ref="KS28" si="288">TEXT(KS29,"jjj")</f>
        <v>mer</v>
      </c>
      <c r="KT28" s="115" t="str">
        <f t="shared" ref="KT28" si="289">TEXT(KT29,"jjj")</f>
        <v>jeu</v>
      </c>
      <c r="KU28" s="115" t="str">
        <f t="shared" ref="KU28" si="290">TEXT(KU29,"jjj")</f>
        <v>ven</v>
      </c>
      <c r="KV28" s="115" t="str">
        <f t="shared" ref="KV28" si="291">TEXT(KV29,"jjj")</f>
        <v>lun</v>
      </c>
      <c r="KW28" s="115" t="str">
        <f t="shared" ref="KW28" si="292">TEXT(KW29,"jjj")</f>
        <v>mar</v>
      </c>
      <c r="KX28" s="115" t="str">
        <f t="shared" ref="KX28" si="293">TEXT(KX29,"jjj")</f>
        <v>mer</v>
      </c>
      <c r="KY28" s="115" t="str">
        <f t="shared" ref="KY28" si="294">TEXT(KY29,"jjj")</f>
        <v>jeu</v>
      </c>
      <c r="KZ28" s="115" t="str">
        <f t="shared" ref="KZ28" si="295">TEXT(KZ29,"jjj")</f>
        <v>ven</v>
      </c>
      <c r="LA28" s="115" t="str">
        <f t="shared" ref="LA28" si="296">TEXT(LA29,"jjj")</f>
        <v>lun</v>
      </c>
      <c r="LB28" s="115" t="str">
        <f t="shared" ref="LB28" si="297">TEXT(LB29,"jjj")</f>
        <v>mar</v>
      </c>
      <c r="LC28" s="115" t="str">
        <f t="shared" ref="LC28" si="298">TEXT(LC29,"jjj")</f>
        <v>mer</v>
      </c>
      <c r="LD28" s="115" t="str">
        <f t="shared" ref="LD28" si="299">TEXT(LD29,"jjj")</f>
        <v>jeu</v>
      </c>
      <c r="LE28" s="115" t="str">
        <f t="shared" ref="LE28" si="300">TEXT(LE29,"jjj")</f>
        <v>ven</v>
      </c>
      <c r="LF28" s="115" t="str">
        <f t="shared" ref="LF28" si="301">TEXT(LF29,"jjj")</f>
        <v>lun</v>
      </c>
      <c r="LG28" s="115" t="str">
        <f t="shared" ref="LG28" si="302">TEXT(LG29,"jjj")</f>
        <v>mar</v>
      </c>
      <c r="LH28" s="115" t="str">
        <f t="shared" ref="LH28" si="303">TEXT(LH29,"jjj")</f>
        <v>mer</v>
      </c>
      <c r="LI28" s="115" t="str">
        <f t="shared" ref="LI28" si="304">TEXT(LI29,"jjj")</f>
        <v>jeu</v>
      </c>
      <c r="LJ28" s="115" t="str">
        <f t="shared" ref="LJ28" si="305">TEXT(LJ29,"jjj")</f>
        <v>ven</v>
      </c>
      <c r="LK28" s="115" t="str">
        <f t="shared" ref="LK28" si="306">TEXT(LK29,"jjj")</f>
        <v>lun</v>
      </c>
      <c r="LL28" s="115" t="str">
        <f t="shared" ref="LL28" si="307">TEXT(LL29,"jjj")</f>
        <v>mar</v>
      </c>
      <c r="LM28" s="115" t="str">
        <f t="shared" ref="LM28" si="308">TEXT(LM29,"jjj")</f>
        <v>mer</v>
      </c>
      <c r="LN28" s="115" t="str">
        <f t="shared" ref="LN28" si="309">TEXT(LN29,"jjj")</f>
        <v>jeu</v>
      </c>
      <c r="LO28" s="115" t="str">
        <f t="shared" ref="LO28" si="310">TEXT(LO29,"jjj")</f>
        <v>ven</v>
      </c>
      <c r="LP28" s="115" t="str">
        <f t="shared" ref="LP28" si="311">TEXT(LP29,"jjj")</f>
        <v>lun</v>
      </c>
      <c r="LQ28" s="115" t="str">
        <f t="shared" ref="LQ28" si="312">TEXT(LQ29,"jjj")</f>
        <v>mar</v>
      </c>
      <c r="LR28" s="115" t="str">
        <f t="shared" ref="LR28" si="313">TEXT(LR29,"jjj")</f>
        <v>mer</v>
      </c>
      <c r="LS28" s="115" t="str">
        <f t="shared" ref="LS28" si="314">TEXT(LS29,"jjj")</f>
        <v>jeu</v>
      </c>
      <c r="LT28" s="115" t="str">
        <f t="shared" ref="LT28" si="315">TEXT(LT29,"jjj")</f>
        <v>ven</v>
      </c>
      <c r="LU28" s="115" t="str">
        <f t="shared" ref="LU28" si="316">TEXT(LU29,"jjj")</f>
        <v>lun</v>
      </c>
      <c r="LV28" s="115" t="str">
        <f t="shared" ref="LV28" si="317">TEXT(LV29,"jjj")</f>
        <v>mar</v>
      </c>
      <c r="LW28" s="115" t="str">
        <f t="shared" ref="LW28" si="318">TEXT(LW29,"jjj")</f>
        <v>mer</v>
      </c>
      <c r="LX28" s="115" t="str">
        <f t="shared" ref="LX28" si="319">TEXT(LX29,"jjj")</f>
        <v>jeu</v>
      </c>
      <c r="LY28" s="115" t="str">
        <f t="shared" ref="LY28" si="320">TEXT(LY29,"jjj")</f>
        <v>ven</v>
      </c>
      <c r="LZ28" s="115" t="str">
        <f t="shared" ref="LZ28" si="321">TEXT(LZ29,"jjj")</f>
        <v>lun</v>
      </c>
      <c r="MA28" s="115" t="str">
        <f t="shared" ref="MA28" si="322">TEXT(MA29,"jjj")</f>
        <v>mar</v>
      </c>
      <c r="MB28" s="115" t="str">
        <f t="shared" ref="MB28" si="323">TEXT(MB29,"jjj")</f>
        <v>mer</v>
      </c>
      <c r="MC28" s="115" t="str">
        <f t="shared" ref="MC28" si="324">TEXT(MC29,"jjj")</f>
        <v>jeu</v>
      </c>
      <c r="MD28" s="115" t="str">
        <f t="shared" ref="MD28" si="325">TEXT(MD29,"jjj")</f>
        <v>ven</v>
      </c>
      <c r="ME28" s="115" t="str">
        <f t="shared" ref="ME28" si="326">TEXT(ME29,"jjj")</f>
        <v>lun</v>
      </c>
      <c r="MF28" s="115" t="str">
        <f t="shared" ref="MF28" si="327">TEXT(MF29,"jjj")</f>
        <v>mar</v>
      </c>
      <c r="MG28" s="115" t="str">
        <f t="shared" ref="MG28" si="328">TEXT(MG29,"jjj")</f>
        <v>mer</v>
      </c>
      <c r="MH28" s="115" t="str">
        <f t="shared" ref="MH28" si="329">TEXT(MH29,"jjj")</f>
        <v>jeu</v>
      </c>
      <c r="MI28" s="115" t="str">
        <f t="shared" ref="MI28" si="330">TEXT(MI29,"jjj")</f>
        <v>ven</v>
      </c>
      <c r="MJ28" s="115" t="str">
        <f t="shared" ref="MJ28" si="331">TEXT(MJ29,"jjj")</f>
        <v>lun</v>
      </c>
      <c r="MK28" s="115" t="str">
        <f t="shared" ref="MK28" si="332">TEXT(MK29,"jjj")</f>
        <v>mar</v>
      </c>
      <c r="ML28" s="115" t="str">
        <f t="shared" ref="ML28" si="333">TEXT(ML29,"jjj")</f>
        <v>mer</v>
      </c>
      <c r="MM28" s="115" t="str">
        <f t="shared" ref="MM28" si="334">TEXT(MM29,"jjj")</f>
        <v>jeu</v>
      </c>
      <c r="MN28" s="115" t="str">
        <f t="shared" ref="MN28" si="335">TEXT(MN29,"jjj")</f>
        <v>ven</v>
      </c>
      <c r="MO28" s="115" t="str">
        <f t="shared" ref="MO28" si="336">TEXT(MO29,"jjj")</f>
        <v>lun</v>
      </c>
      <c r="MP28" s="115" t="str">
        <f t="shared" ref="MP28" si="337">TEXT(MP29,"jjj")</f>
        <v>mar</v>
      </c>
      <c r="MQ28" s="115" t="str">
        <f t="shared" ref="MQ28" si="338">TEXT(MQ29,"jjj")</f>
        <v>mer</v>
      </c>
      <c r="MR28" s="115" t="str">
        <f t="shared" ref="MR28" si="339">TEXT(MR29,"jjj")</f>
        <v>jeu</v>
      </c>
      <c r="MS28" s="115" t="str">
        <f t="shared" ref="MS28" si="340">TEXT(MS29,"jjj")</f>
        <v>ven</v>
      </c>
      <c r="MT28" s="115" t="str">
        <f t="shared" ref="MT28" si="341">TEXT(MT29,"jjj")</f>
        <v>lun</v>
      </c>
      <c r="MU28" s="115" t="str">
        <f t="shared" ref="MU28" si="342">TEXT(MU29,"jjj")</f>
        <v>mar</v>
      </c>
      <c r="MV28" s="115" t="str">
        <f t="shared" ref="MV28" si="343">TEXT(MV29,"jjj")</f>
        <v>mer</v>
      </c>
      <c r="MW28" s="115" t="str">
        <f t="shared" ref="MW28" si="344">TEXT(MW29,"jjj")</f>
        <v>jeu</v>
      </c>
      <c r="MX28" s="115" t="str">
        <f t="shared" ref="MX28" si="345">TEXT(MX29,"jjj")</f>
        <v>ven</v>
      </c>
      <c r="MY28" s="115" t="str">
        <f t="shared" ref="MY28" si="346">TEXT(MY29,"jjj")</f>
        <v>lun</v>
      </c>
      <c r="MZ28" s="115" t="str">
        <f t="shared" ref="MZ28" si="347">TEXT(MZ29,"jjj")</f>
        <v>mar</v>
      </c>
      <c r="NA28" s="115" t="str">
        <f t="shared" ref="NA28" si="348">TEXT(NA29,"jjj")</f>
        <v>mer</v>
      </c>
      <c r="NB28" s="115" t="str">
        <f t="shared" ref="NB28" si="349">TEXT(NB29,"jjj")</f>
        <v>jeu</v>
      </c>
      <c r="NC28" s="115" t="str">
        <f t="shared" ref="NC28" si="350">TEXT(NC29,"jjj")</f>
        <v>ven</v>
      </c>
      <c r="ND28" s="115" t="str">
        <f t="shared" ref="ND28" si="351">TEXT(ND29,"jjj")</f>
        <v>lun</v>
      </c>
      <c r="NE28" s="115" t="str">
        <f t="shared" ref="NE28" si="352">TEXT(NE29,"jjj")</f>
        <v>mar</v>
      </c>
      <c r="NF28" s="115" t="str">
        <f t="shared" ref="NF28" si="353">TEXT(NF29,"jjj")</f>
        <v>mer</v>
      </c>
      <c r="NG28" s="115" t="str">
        <f t="shared" ref="NG28" si="354">TEXT(NG29,"jjj")</f>
        <v>jeu</v>
      </c>
      <c r="NH28" s="115" t="str">
        <f t="shared" ref="NH28" si="355">TEXT(NH29,"jjj")</f>
        <v>ven</v>
      </c>
      <c r="NI28" s="115" t="str">
        <f t="shared" ref="NI28" si="356">TEXT(NI29,"jjj")</f>
        <v>lun</v>
      </c>
      <c r="NJ28" s="115" t="str">
        <f t="shared" ref="NJ28" si="357">TEXT(NJ29,"jjj")</f>
        <v>mar</v>
      </c>
      <c r="NK28" s="115" t="str">
        <f t="shared" ref="NK28" si="358">TEXT(NK29,"jjj")</f>
        <v>mer</v>
      </c>
      <c r="NL28" s="115" t="str">
        <f t="shared" ref="NL28" si="359">TEXT(NL29,"jjj")</f>
        <v>jeu</v>
      </c>
      <c r="NM28" s="115" t="str">
        <f t="shared" ref="NM28" si="360">TEXT(NM29,"jjj")</f>
        <v>ven</v>
      </c>
      <c r="NN28" s="115" t="str">
        <f t="shared" ref="NN28" si="361">TEXT(NN29,"jjj")</f>
        <v>lun</v>
      </c>
      <c r="NO28" s="115" t="str">
        <f t="shared" ref="NO28" si="362">TEXT(NO29,"jjj")</f>
        <v>mar</v>
      </c>
      <c r="NP28" s="115" t="str">
        <f t="shared" ref="NP28" si="363">TEXT(NP29,"jjj")</f>
        <v>mer</v>
      </c>
      <c r="NQ28" s="115" t="str">
        <f t="shared" ref="NQ28" si="364">TEXT(NQ29,"jjj")</f>
        <v>jeu</v>
      </c>
      <c r="NR28" s="115" t="str">
        <f t="shared" ref="NR28" si="365">TEXT(NR29,"jjj")</f>
        <v>ven</v>
      </c>
      <c r="NS28" s="115" t="str">
        <f t="shared" ref="NS28" si="366">TEXT(NS29,"jjj")</f>
        <v>lun</v>
      </c>
      <c r="NT28" s="115" t="str">
        <f t="shared" ref="NT28" si="367">TEXT(NT29,"jjj")</f>
        <v>mar</v>
      </c>
      <c r="NU28" s="115" t="str">
        <f t="shared" ref="NU28" si="368">TEXT(NU29,"jjj")</f>
        <v>mer</v>
      </c>
      <c r="NV28" s="115" t="str">
        <f t="shared" ref="NV28" si="369">TEXT(NV29,"jjj")</f>
        <v>jeu</v>
      </c>
      <c r="NW28" s="115" t="str">
        <f t="shared" ref="NW28" si="370">TEXT(NW29,"jjj")</f>
        <v>ven</v>
      </c>
      <c r="NX28" s="115" t="str">
        <f t="shared" ref="NX28" si="371">TEXT(NX29,"jjj")</f>
        <v>lun</v>
      </c>
      <c r="NY28" s="115" t="str">
        <f t="shared" ref="NY28" si="372">TEXT(NY29,"jjj")</f>
        <v>mar</v>
      </c>
      <c r="NZ28" s="115" t="str">
        <f t="shared" ref="NZ28" si="373">TEXT(NZ29,"jjj")</f>
        <v>mer</v>
      </c>
      <c r="OA28" s="115" t="str">
        <f t="shared" ref="OA28" si="374">TEXT(OA29,"jjj")</f>
        <v>jeu</v>
      </c>
      <c r="OB28" s="115" t="str">
        <f t="shared" ref="OB28" si="375">TEXT(OB29,"jjj")</f>
        <v>ven</v>
      </c>
      <c r="OC28" s="115" t="str">
        <f t="shared" ref="OC28" si="376">TEXT(OC29,"jjj")</f>
        <v>lun</v>
      </c>
      <c r="OD28" s="115" t="str">
        <f t="shared" ref="OD28" si="377">TEXT(OD29,"jjj")</f>
        <v>mar</v>
      </c>
      <c r="OE28" s="115" t="str">
        <f t="shared" ref="OE28" si="378">TEXT(OE29,"jjj")</f>
        <v>mer</v>
      </c>
      <c r="OF28" s="115" t="str">
        <f t="shared" ref="OF28" si="379">TEXT(OF29,"jjj")</f>
        <v>jeu</v>
      </c>
      <c r="OG28" s="115" t="str">
        <f t="shared" ref="OG28" si="380">TEXT(OG29,"jjj")</f>
        <v>ven</v>
      </c>
      <c r="OH28" s="115" t="str">
        <f t="shared" ref="OH28" si="381">TEXT(OH29,"jjj")</f>
        <v>lun</v>
      </c>
      <c r="OI28" s="115" t="str">
        <f t="shared" ref="OI28" si="382">TEXT(OI29,"jjj")</f>
        <v>mar</v>
      </c>
      <c r="OJ28" s="115" t="str">
        <f t="shared" ref="OJ28" si="383">TEXT(OJ29,"jjj")</f>
        <v>mer</v>
      </c>
      <c r="OK28" s="115" t="str">
        <f t="shared" ref="OK28" si="384">TEXT(OK29,"jjj")</f>
        <v>jeu</v>
      </c>
      <c r="OL28" s="115" t="str">
        <f t="shared" ref="OL28" si="385">TEXT(OL29,"jjj")</f>
        <v>ven</v>
      </c>
      <c r="OM28" s="115" t="str">
        <f t="shared" ref="OM28" si="386">TEXT(OM29,"jjj")</f>
        <v>lun</v>
      </c>
      <c r="ON28" s="115" t="str">
        <f t="shared" ref="ON28" si="387">TEXT(ON29,"jjj")</f>
        <v>mar</v>
      </c>
      <c r="OO28" s="115" t="str">
        <f t="shared" ref="OO28" si="388">TEXT(OO29,"jjj")</f>
        <v>mer</v>
      </c>
      <c r="OP28" s="115" t="str">
        <f t="shared" ref="OP28" si="389">TEXT(OP29,"jjj")</f>
        <v>jeu</v>
      </c>
      <c r="OQ28" s="115" t="str">
        <f t="shared" ref="OQ28" si="390">TEXT(OQ29,"jjj")</f>
        <v>ven</v>
      </c>
      <c r="OR28" s="115" t="str">
        <f t="shared" ref="OR28" si="391">TEXT(OR29,"jjj")</f>
        <v>lun</v>
      </c>
      <c r="OS28" s="115" t="str">
        <f t="shared" ref="OS28" si="392">TEXT(OS29,"jjj")</f>
        <v>mar</v>
      </c>
      <c r="OT28" s="115" t="str">
        <f t="shared" ref="OT28" si="393">TEXT(OT29,"jjj")</f>
        <v>mer</v>
      </c>
      <c r="OU28" s="115" t="str">
        <f t="shared" ref="OU28" si="394">TEXT(OU29,"jjj")</f>
        <v>jeu</v>
      </c>
      <c r="OV28" s="115" t="str">
        <f t="shared" ref="OV28" si="395">TEXT(OV29,"jjj")</f>
        <v>ven</v>
      </c>
      <c r="OW28" s="115" t="str">
        <f t="shared" ref="OW28" si="396">TEXT(OW29,"jjj")</f>
        <v>lun</v>
      </c>
      <c r="OX28" s="115" t="str">
        <f t="shared" ref="OX28" si="397">TEXT(OX29,"jjj")</f>
        <v>mar</v>
      </c>
      <c r="OY28" s="115" t="str">
        <f t="shared" ref="OY28" si="398">TEXT(OY29,"jjj")</f>
        <v>mer</v>
      </c>
      <c r="OZ28" s="115" t="str">
        <f t="shared" ref="OZ28" si="399">TEXT(OZ29,"jjj")</f>
        <v>jeu</v>
      </c>
      <c r="PA28" s="115" t="str">
        <f t="shared" ref="PA28" si="400">TEXT(PA29,"jjj")</f>
        <v>ven</v>
      </c>
      <c r="PB28" s="115" t="str">
        <f t="shared" ref="PB28" si="401">TEXT(PB29,"jjj")</f>
        <v>lun</v>
      </c>
      <c r="PC28" s="115" t="str">
        <f t="shared" ref="PC28" si="402">TEXT(PC29,"jjj")</f>
        <v>mar</v>
      </c>
      <c r="PD28" s="115" t="str">
        <f t="shared" ref="PD28" si="403">TEXT(PD29,"jjj")</f>
        <v>mer</v>
      </c>
      <c r="PE28" s="115" t="str">
        <f t="shared" ref="PE28" si="404">TEXT(PE29,"jjj")</f>
        <v>jeu</v>
      </c>
      <c r="PF28" s="115" t="str">
        <f t="shared" ref="PF28" si="405">TEXT(PF29,"jjj")</f>
        <v>ven</v>
      </c>
      <c r="PG28" s="115" t="str">
        <f t="shared" ref="PG28" si="406">TEXT(PG29,"jjj")</f>
        <v>lun</v>
      </c>
      <c r="PH28" s="115" t="str">
        <f t="shared" ref="PH28" si="407">TEXT(PH29,"jjj")</f>
        <v>mar</v>
      </c>
      <c r="PI28" s="115" t="str">
        <f t="shared" ref="PI28" si="408">TEXT(PI29,"jjj")</f>
        <v>mer</v>
      </c>
      <c r="PJ28" s="115" t="str">
        <f t="shared" ref="PJ28" si="409">TEXT(PJ29,"jjj")</f>
        <v>jeu</v>
      </c>
      <c r="PK28" s="115" t="str">
        <f t="shared" ref="PK28" si="410">TEXT(PK29,"jjj")</f>
        <v>ven</v>
      </c>
      <c r="PL28" s="115" t="str">
        <f t="shared" ref="PL28" si="411">TEXT(PL29,"jjj")</f>
        <v>lun</v>
      </c>
      <c r="PM28" s="115" t="str">
        <f t="shared" ref="PM28" si="412">TEXT(PM29,"jjj")</f>
        <v>mar</v>
      </c>
      <c r="PN28" s="115" t="str">
        <f t="shared" ref="PN28" si="413">TEXT(PN29,"jjj")</f>
        <v>mer</v>
      </c>
      <c r="PO28" s="115" t="str">
        <f t="shared" ref="PO28" si="414">TEXT(PO29,"jjj")</f>
        <v>jeu</v>
      </c>
      <c r="PP28" s="115" t="str">
        <f t="shared" ref="PP28" si="415">TEXT(PP29,"jjj")</f>
        <v>ven</v>
      </c>
      <c r="PQ28" s="115" t="str">
        <f t="shared" ref="PQ28" si="416">TEXT(PQ29,"jjj")</f>
        <v>lun</v>
      </c>
      <c r="PR28" s="115" t="str">
        <f t="shared" ref="PR28" si="417">TEXT(PR29,"jjj")</f>
        <v>mar</v>
      </c>
      <c r="PS28" s="115" t="str">
        <f t="shared" ref="PS28" si="418">TEXT(PS29,"jjj")</f>
        <v>mer</v>
      </c>
      <c r="PT28" s="115" t="str">
        <f t="shared" ref="PT28" si="419">TEXT(PT29,"jjj")</f>
        <v>jeu</v>
      </c>
      <c r="PU28" s="115" t="str">
        <f t="shared" ref="PU28" si="420">TEXT(PU29,"jjj")</f>
        <v>ven</v>
      </c>
      <c r="PV28" s="115" t="str">
        <f t="shared" ref="PV28" si="421">TEXT(PV29,"jjj")</f>
        <v>lun</v>
      </c>
      <c r="PW28" s="115" t="str">
        <f t="shared" ref="PW28" si="422">TEXT(PW29,"jjj")</f>
        <v>mar</v>
      </c>
      <c r="PX28" s="115" t="str">
        <f t="shared" ref="PX28" si="423">TEXT(PX29,"jjj")</f>
        <v>mer</v>
      </c>
      <c r="PY28" s="115" t="str">
        <f t="shared" ref="PY28" si="424">TEXT(PY29,"jjj")</f>
        <v>jeu</v>
      </c>
      <c r="PZ28" s="115" t="str">
        <f t="shared" ref="PZ28" si="425">TEXT(PZ29,"jjj")</f>
        <v>ven</v>
      </c>
      <c r="QA28" s="115" t="str">
        <f t="shared" ref="QA28" si="426">TEXT(QA29,"jjj")</f>
        <v>lun</v>
      </c>
      <c r="QB28" s="115" t="str">
        <f t="shared" ref="QB28" si="427">TEXT(QB29,"jjj")</f>
        <v>mar</v>
      </c>
      <c r="QC28" s="115" t="str">
        <f t="shared" ref="QC28" si="428">TEXT(QC29,"jjj")</f>
        <v>mer</v>
      </c>
      <c r="QD28" s="115" t="str">
        <f t="shared" ref="QD28" si="429">TEXT(QD29,"jjj")</f>
        <v>jeu</v>
      </c>
      <c r="QE28" s="115" t="str">
        <f t="shared" ref="QE28" si="430">TEXT(QE29,"jjj")</f>
        <v>ven</v>
      </c>
      <c r="QF28" s="115" t="str">
        <f t="shared" ref="QF28" si="431">TEXT(QF29,"jjj")</f>
        <v>lun</v>
      </c>
      <c r="QG28" s="115" t="str">
        <f t="shared" ref="QG28" si="432">TEXT(QG29,"jjj")</f>
        <v>mar</v>
      </c>
      <c r="QH28" s="115" t="str">
        <f t="shared" ref="QH28" si="433">TEXT(QH29,"jjj")</f>
        <v>mer</v>
      </c>
      <c r="QI28" s="115" t="str">
        <f t="shared" ref="QI28" si="434">TEXT(QI29,"jjj")</f>
        <v>jeu</v>
      </c>
      <c r="QJ28" s="115" t="str">
        <f t="shared" ref="QJ28" si="435">TEXT(QJ29,"jjj")</f>
        <v>ven</v>
      </c>
      <c r="QK28" s="115" t="str">
        <f t="shared" ref="QK28" si="436">TEXT(QK29,"jjj")</f>
        <v>lun</v>
      </c>
      <c r="QL28" s="115" t="str">
        <f t="shared" ref="QL28" si="437">TEXT(QL29,"jjj")</f>
        <v>mar</v>
      </c>
      <c r="QM28" s="115" t="str">
        <f t="shared" ref="QM28" si="438">TEXT(QM29,"jjj")</f>
        <v>mer</v>
      </c>
      <c r="QN28" s="115" t="str">
        <f t="shared" ref="QN28" si="439">TEXT(QN29,"jjj")</f>
        <v>jeu</v>
      </c>
      <c r="QO28" s="115" t="str">
        <f t="shared" ref="QO28" si="440">TEXT(QO29,"jjj")</f>
        <v>ven</v>
      </c>
      <c r="QP28" s="115" t="str">
        <f t="shared" ref="QP28" si="441">TEXT(QP29,"jjj")</f>
        <v>sam</v>
      </c>
      <c r="QQ28" s="115" t="str">
        <f t="shared" ref="QQ28" si="442">TEXT(QQ29,"jjj")</f>
        <v>dim</v>
      </c>
      <c r="QR28" s="115" t="str">
        <f t="shared" ref="QR28" si="443">TEXT(QR29,"jjj")</f>
        <v>lun</v>
      </c>
      <c r="QS28" s="115" t="str">
        <f t="shared" ref="QS28" si="444">TEXT(QS29,"jjj")</f>
        <v>mar</v>
      </c>
      <c r="QT28" s="115" t="str">
        <f t="shared" ref="QT28" si="445">TEXT(QT29,"jjj")</f>
        <v>mer</v>
      </c>
      <c r="QU28" s="115" t="str">
        <f t="shared" ref="QU28" si="446">TEXT(QU29,"jjj")</f>
        <v>jeu</v>
      </c>
      <c r="QV28" s="115" t="str">
        <f t="shared" ref="QV28" si="447">TEXT(QV29,"jjj")</f>
        <v>ven</v>
      </c>
      <c r="QW28" s="115" t="str">
        <f t="shared" ref="QW28" si="448">TEXT(QW29,"jjj")</f>
        <v>sam</v>
      </c>
      <c r="QX28" s="115" t="str">
        <f t="shared" ref="QX28" si="449">TEXT(QX29,"jjj")</f>
        <v>dim</v>
      </c>
      <c r="QY28" s="115" t="str">
        <f>TEXT(QY29,"jjj")</f>
        <v>lun</v>
      </c>
    </row>
    <row r="29" spans="1:467" x14ac:dyDescent="0.25">
      <c r="A29" s="126"/>
      <c r="B29" s="127"/>
      <c r="C29" s="116">
        <v>45292</v>
      </c>
      <c r="D29" s="117">
        <v>45293</v>
      </c>
      <c r="E29" s="117">
        <v>45294</v>
      </c>
      <c r="F29" s="117">
        <v>45295</v>
      </c>
      <c r="G29" s="117">
        <v>45296</v>
      </c>
      <c r="H29" s="117">
        <v>45299</v>
      </c>
      <c r="I29" s="117">
        <v>45300</v>
      </c>
      <c r="J29" s="117">
        <v>45301</v>
      </c>
      <c r="K29" s="117">
        <v>45302</v>
      </c>
      <c r="L29" s="117">
        <v>45303</v>
      </c>
      <c r="M29" s="117">
        <v>45306</v>
      </c>
      <c r="N29" s="117">
        <v>45307</v>
      </c>
      <c r="O29" s="117">
        <v>45308</v>
      </c>
      <c r="P29" s="117">
        <v>45309</v>
      </c>
      <c r="Q29" s="117">
        <v>45310</v>
      </c>
      <c r="R29" s="117">
        <v>45313</v>
      </c>
      <c r="S29" s="117">
        <v>45314</v>
      </c>
      <c r="T29" s="117">
        <v>45315</v>
      </c>
      <c r="U29" s="117">
        <v>45316</v>
      </c>
      <c r="V29" s="117">
        <v>45317</v>
      </c>
      <c r="W29" s="117">
        <v>45320</v>
      </c>
      <c r="X29" s="117">
        <v>45321</v>
      </c>
      <c r="Y29" s="117">
        <v>45322</v>
      </c>
      <c r="Z29" s="117">
        <v>45323</v>
      </c>
      <c r="AA29" s="117">
        <v>45324</v>
      </c>
      <c r="AB29" s="117">
        <v>45327</v>
      </c>
      <c r="AC29" s="117">
        <v>45328</v>
      </c>
      <c r="AD29" s="117">
        <v>45329</v>
      </c>
      <c r="AE29" s="117">
        <v>45330</v>
      </c>
      <c r="AF29" s="117">
        <v>45331</v>
      </c>
      <c r="AG29" s="117">
        <v>45334</v>
      </c>
      <c r="AH29" s="117">
        <v>45335</v>
      </c>
      <c r="AI29" s="117">
        <v>45336</v>
      </c>
      <c r="AJ29" s="117">
        <v>45337</v>
      </c>
      <c r="AK29" s="117">
        <v>45338</v>
      </c>
      <c r="AL29" s="117">
        <v>45341</v>
      </c>
      <c r="AM29" s="117">
        <v>45342</v>
      </c>
      <c r="AN29" s="117">
        <v>45343</v>
      </c>
      <c r="AO29" s="117">
        <v>45344</v>
      </c>
      <c r="AP29" s="117">
        <v>45345</v>
      </c>
      <c r="AQ29" s="117">
        <v>45348</v>
      </c>
      <c r="AR29" s="117">
        <v>45349</v>
      </c>
      <c r="AS29" s="117">
        <v>45350</v>
      </c>
      <c r="AT29" s="117">
        <v>45351</v>
      </c>
      <c r="AU29" s="117">
        <v>45352</v>
      </c>
      <c r="AV29" s="117">
        <v>45355</v>
      </c>
      <c r="AW29" s="117">
        <v>45356</v>
      </c>
      <c r="AX29" s="117">
        <v>45357</v>
      </c>
      <c r="AY29" s="117">
        <v>45358</v>
      </c>
      <c r="AZ29" s="117">
        <v>45359</v>
      </c>
      <c r="BA29" s="117">
        <v>45362</v>
      </c>
      <c r="BB29" s="117">
        <v>45363</v>
      </c>
      <c r="BC29" s="117">
        <v>45364</v>
      </c>
      <c r="BD29" s="117">
        <v>45365</v>
      </c>
      <c r="BE29" s="117">
        <v>45366</v>
      </c>
      <c r="BF29" s="117">
        <v>45369</v>
      </c>
      <c r="BG29" s="117">
        <v>45370</v>
      </c>
      <c r="BH29" s="117">
        <v>45371</v>
      </c>
      <c r="BI29" s="117">
        <v>45372</v>
      </c>
      <c r="BJ29" s="117">
        <v>45373</v>
      </c>
      <c r="BK29" s="117">
        <v>45376</v>
      </c>
      <c r="BL29" s="117">
        <v>45377</v>
      </c>
      <c r="BM29" s="117">
        <v>45378</v>
      </c>
      <c r="BN29" s="117">
        <v>45379</v>
      </c>
      <c r="BO29" s="117">
        <v>45380</v>
      </c>
      <c r="BP29" s="117">
        <v>45383</v>
      </c>
      <c r="BQ29" s="117">
        <v>45384</v>
      </c>
      <c r="BR29" s="117">
        <v>45385</v>
      </c>
      <c r="BS29" s="117">
        <v>45386</v>
      </c>
      <c r="BT29" s="117">
        <v>45387</v>
      </c>
      <c r="BU29" s="117">
        <v>45390</v>
      </c>
      <c r="BV29" s="117">
        <v>45391</v>
      </c>
      <c r="BW29" s="117">
        <v>45392</v>
      </c>
      <c r="BX29" s="117">
        <v>45393</v>
      </c>
      <c r="BY29" s="117"/>
      <c r="BZ29" s="117"/>
      <c r="CA29" s="117"/>
      <c r="CB29" s="117"/>
      <c r="CC29" s="117"/>
      <c r="CD29" s="117"/>
      <c r="CE29" s="117"/>
      <c r="CF29" s="117"/>
      <c r="CG29" s="117"/>
      <c r="CH29" s="109"/>
      <c r="CI29" s="109"/>
      <c r="CJ29" s="109"/>
      <c r="CK29" s="109"/>
      <c r="CL29" s="109"/>
      <c r="CM29" s="109"/>
      <c r="CN29" s="109"/>
      <c r="CO29" s="109"/>
      <c r="CP29" s="109"/>
      <c r="CQ29" s="109"/>
      <c r="CR29" s="109"/>
      <c r="CS29" s="109"/>
      <c r="CT29" s="109"/>
      <c r="CU29" s="109"/>
      <c r="CV29" s="109"/>
      <c r="CW29" s="109"/>
      <c r="CX29" s="109"/>
      <c r="CY29" s="109"/>
      <c r="CZ29" s="109"/>
      <c r="DA29" s="109"/>
      <c r="DB29" s="109"/>
      <c r="DC29" s="109"/>
      <c r="DD29" s="109">
        <v>45439</v>
      </c>
      <c r="DE29" s="109">
        <v>45440</v>
      </c>
      <c r="DF29" s="109">
        <v>45441</v>
      </c>
      <c r="DG29" s="109">
        <v>45442</v>
      </c>
      <c r="DH29" s="109">
        <v>45443</v>
      </c>
      <c r="DI29" s="109">
        <v>45446</v>
      </c>
      <c r="DJ29" s="109">
        <v>45447</v>
      </c>
      <c r="DK29" s="109">
        <v>45448</v>
      </c>
      <c r="DL29" s="109">
        <v>45449</v>
      </c>
      <c r="DM29" s="109">
        <v>45450</v>
      </c>
      <c r="DN29" s="109">
        <v>45453</v>
      </c>
      <c r="DO29" s="109">
        <v>45454</v>
      </c>
      <c r="DP29" s="109">
        <v>45455</v>
      </c>
      <c r="DQ29" s="109">
        <v>45456</v>
      </c>
      <c r="DR29" s="109">
        <v>45457</v>
      </c>
      <c r="DS29" s="109">
        <v>45460</v>
      </c>
      <c r="DT29" s="109">
        <v>45461</v>
      </c>
      <c r="DU29" s="109">
        <v>45462</v>
      </c>
      <c r="DV29" s="109">
        <v>45463</v>
      </c>
      <c r="DW29" s="109">
        <v>45464</v>
      </c>
      <c r="DX29" s="109">
        <v>45467</v>
      </c>
      <c r="DY29" s="109">
        <v>45468</v>
      </c>
      <c r="DZ29" s="109">
        <v>45469</v>
      </c>
      <c r="EA29" s="109">
        <v>45470</v>
      </c>
      <c r="EB29" s="109">
        <v>45471</v>
      </c>
      <c r="EC29" s="109">
        <v>45474</v>
      </c>
      <c r="ED29" s="109">
        <v>45475</v>
      </c>
      <c r="EE29" s="109">
        <v>45476</v>
      </c>
      <c r="EF29" s="109">
        <v>45477</v>
      </c>
      <c r="EG29" s="109">
        <v>45478</v>
      </c>
      <c r="EH29" s="109">
        <v>45481</v>
      </c>
      <c r="EI29" s="109">
        <v>45482</v>
      </c>
      <c r="EJ29" s="109">
        <v>45483</v>
      </c>
      <c r="EK29" s="109">
        <v>45484</v>
      </c>
      <c r="EL29" s="109">
        <v>45485</v>
      </c>
      <c r="EM29" s="109">
        <v>45488</v>
      </c>
      <c r="EN29" s="109">
        <v>45489</v>
      </c>
      <c r="EO29" s="109">
        <v>45490</v>
      </c>
      <c r="EP29" s="109">
        <v>45491</v>
      </c>
      <c r="EQ29" s="109">
        <v>45492</v>
      </c>
      <c r="ER29" s="109">
        <v>45495</v>
      </c>
      <c r="ES29" s="109">
        <v>45496</v>
      </c>
      <c r="ET29" s="109">
        <v>45497</v>
      </c>
      <c r="EU29" s="109">
        <v>45498</v>
      </c>
      <c r="EV29" s="109">
        <v>45499</v>
      </c>
      <c r="EW29" s="109">
        <v>45502</v>
      </c>
      <c r="EX29" s="109">
        <v>45503</v>
      </c>
      <c r="EY29" s="109">
        <v>45504</v>
      </c>
      <c r="EZ29" s="109">
        <v>45505</v>
      </c>
      <c r="FA29" s="109">
        <v>45506</v>
      </c>
      <c r="FB29" s="109">
        <v>45509</v>
      </c>
      <c r="FC29" s="109">
        <v>45510</v>
      </c>
      <c r="FD29" s="109">
        <v>45511</v>
      </c>
      <c r="FE29" s="109">
        <v>45512</v>
      </c>
      <c r="FF29" s="109">
        <v>45513</v>
      </c>
      <c r="FG29" s="109">
        <v>45516</v>
      </c>
      <c r="FH29" s="109">
        <v>45517</v>
      </c>
      <c r="FI29" s="109">
        <v>45518</v>
      </c>
      <c r="FJ29" s="109">
        <v>45519</v>
      </c>
      <c r="FK29" s="109">
        <v>45520</v>
      </c>
      <c r="FL29" s="109">
        <v>45523</v>
      </c>
      <c r="FM29" s="109">
        <v>45524</v>
      </c>
      <c r="FN29" s="109">
        <v>45525</v>
      </c>
      <c r="FO29" s="109">
        <v>45526</v>
      </c>
      <c r="FP29" s="109">
        <v>45527</v>
      </c>
      <c r="FQ29" s="109">
        <v>45530</v>
      </c>
      <c r="FR29" s="109">
        <v>45531</v>
      </c>
      <c r="FS29" s="109">
        <v>45532</v>
      </c>
      <c r="FT29" s="109">
        <v>45533</v>
      </c>
      <c r="FU29" s="109">
        <v>45534</v>
      </c>
      <c r="FV29" s="109">
        <v>45537</v>
      </c>
      <c r="FW29" s="109">
        <v>45538</v>
      </c>
      <c r="FX29" s="109">
        <v>45539</v>
      </c>
      <c r="FY29" s="109">
        <v>45540</v>
      </c>
      <c r="FZ29" s="109">
        <v>45541</v>
      </c>
      <c r="GA29" s="109">
        <v>45544</v>
      </c>
      <c r="GB29" s="109">
        <v>45545</v>
      </c>
      <c r="GC29" s="109">
        <v>45546</v>
      </c>
      <c r="GD29" s="109">
        <v>45547</v>
      </c>
      <c r="GE29" s="109">
        <v>45548</v>
      </c>
      <c r="GF29" s="109">
        <v>45551</v>
      </c>
      <c r="GG29" s="109">
        <v>45552</v>
      </c>
      <c r="GH29" s="109">
        <v>45553</v>
      </c>
      <c r="GI29" s="109">
        <v>45554</v>
      </c>
      <c r="GJ29" s="109">
        <v>45555</v>
      </c>
      <c r="GK29" s="109">
        <v>45558</v>
      </c>
      <c r="GL29" s="109">
        <v>45559</v>
      </c>
      <c r="GM29" s="109">
        <v>45560</v>
      </c>
      <c r="GN29" s="109">
        <v>45561</v>
      </c>
      <c r="GO29" s="109">
        <v>45562</v>
      </c>
      <c r="GP29" s="109">
        <v>45565</v>
      </c>
      <c r="GQ29" s="109">
        <v>45566</v>
      </c>
      <c r="GR29" s="109">
        <v>45567</v>
      </c>
      <c r="GS29" s="109">
        <v>45568</v>
      </c>
      <c r="GT29" s="109">
        <v>45569</v>
      </c>
      <c r="GU29" s="109">
        <v>45572</v>
      </c>
      <c r="GV29" s="109">
        <v>45573</v>
      </c>
      <c r="GW29" s="109">
        <v>45574</v>
      </c>
      <c r="GX29" s="109">
        <v>45575</v>
      </c>
      <c r="GY29" s="109">
        <v>45576</v>
      </c>
      <c r="GZ29" s="109">
        <v>45579</v>
      </c>
      <c r="HA29" s="109">
        <v>45580</v>
      </c>
      <c r="HB29" s="109">
        <v>45581</v>
      </c>
      <c r="HC29" s="109">
        <v>45582</v>
      </c>
      <c r="HD29" s="109">
        <v>45583</v>
      </c>
      <c r="HE29" s="109">
        <v>45586</v>
      </c>
      <c r="HF29" s="109">
        <v>45587</v>
      </c>
      <c r="HG29" s="109">
        <v>45588</v>
      </c>
      <c r="HH29" s="109">
        <v>45589</v>
      </c>
      <c r="HI29" s="109">
        <v>45590</v>
      </c>
      <c r="HJ29" s="109">
        <v>45593</v>
      </c>
      <c r="HK29" s="109">
        <v>45594</v>
      </c>
      <c r="HL29" s="109">
        <v>45595</v>
      </c>
      <c r="HM29" s="109">
        <v>45596</v>
      </c>
      <c r="HN29" s="109">
        <v>45597</v>
      </c>
      <c r="HO29" s="109">
        <v>45600</v>
      </c>
      <c r="HP29" s="109">
        <v>45601</v>
      </c>
      <c r="HQ29" s="109">
        <v>45602</v>
      </c>
      <c r="HR29" s="109">
        <v>45603</v>
      </c>
      <c r="HS29" s="109">
        <v>45604</v>
      </c>
      <c r="HT29" s="109">
        <v>45607</v>
      </c>
      <c r="HU29" s="109">
        <v>45608</v>
      </c>
      <c r="HV29" s="109">
        <v>45609</v>
      </c>
      <c r="HW29" s="109">
        <v>45610</v>
      </c>
      <c r="HX29" s="109">
        <v>45611</v>
      </c>
      <c r="HY29" s="109">
        <v>45614</v>
      </c>
      <c r="HZ29" s="109">
        <v>45615</v>
      </c>
      <c r="IA29" s="109">
        <v>45616</v>
      </c>
      <c r="IB29" s="109">
        <v>45617</v>
      </c>
      <c r="IC29" s="109">
        <v>45618</v>
      </c>
      <c r="ID29" s="109">
        <v>45621</v>
      </c>
      <c r="IE29" s="109">
        <v>45622</v>
      </c>
      <c r="IF29" s="109">
        <v>45623</v>
      </c>
      <c r="IG29" s="109">
        <v>45624</v>
      </c>
      <c r="IH29" s="109">
        <v>45625</v>
      </c>
      <c r="II29" s="109">
        <v>45628</v>
      </c>
      <c r="IJ29" s="109">
        <v>45629</v>
      </c>
      <c r="IK29" s="109">
        <v>45630</v>
      </c>
      <c r="IL29" s="109">
        <v>45631</v>
      </c>
      <c r="IM29" s="109">
        <v>45632</v>
      </c>
      <c r="IN29" s="109">
        <v>45635</v>
      </c>
      <c r="IO29" s="109">
        <v>45636</v>
      </c>
      <c r="IP29" s="109">
        <v>45637</v>
      </c>
      <c r="IQ29" s="109">
        <v>45638</v>
      </c>
      <c r="IR29" s="109">
        <v>45639</v>
      </c>
      <c r="IS29" s="109">
        <v>45642</v>
      </c>
      <c r="IT29" s="109">
        <v>45643</v>
      </c>
      <c r="IU29" s="109">
        <v>45644</v>
      </c>
      <c r="IV29" s="109">
        <v>45645</v>
      </c>
      <c r="IW29" s="109">
        <v>45646</v>
      </c>
      <c r="IX29" s="109">
        <v>45649</v>
      </c>
      <c r="IY29" s="109">
        <v>45650</v>
      </c>
      <c r="IZ29" s="109">
        <v>45651</v>
      </c>
      <c r="JA29" s="109">
        <v>45652</v>
      </c>
      <c r="JB29" s="117">
        <v>45653</v>
      </c>
      <c r="JC29" s="117">
        <v>45656</v>
      </c>
      <c r="JD29" s="117">
        <v>45657</v>
      </c>
      <c r="JE29" s="117">
        <v>45658</v>
      </c>
      <c r="JF29" s="117">
        <v>45659</v>
      </c>
      <c r="JG29" s="117">
        <v>45660</v>
      </c>
      <c r="JH29" s="117">
        <v>45663</v>
      </c>
      <c r="JI29" s="117">
        <v>45664</v>
      </c>
      <c r="JJ29" s="117">
        <v>45665</v>
      </c>
      <c r="JK29" s="117">
        <v>45666</v>
      </c>
      <c r="JL29" s="117">
        <v>45667</v>
      </c>
      <c r="JM29" s="117">
        <v>45670</v>
      </c>
      <c r="JN29" s="117">
        <v>45671</v>
      </c>
      <c r="JO29" s="117">
        <v>45672</v>
      </c>
      <c r="JP29" s="117">
        <v>45673</v>
      </c>
      <c r="JQ29" s="117">
        <v>45674</v>
      </c>
      <c r="JR29" s="117">
        <v>45677</v>
      </c>
      <c r="JS29" s="117">
        <v>45678</v>
      </c>
      <c r="JT29" s="117">
        <v>45679</v>
      </c>
      <c r="JU29" s="117">
        <v>45680</v>
      </c>
      <c r="JV29" s="117">
        <v>45681</v>
      </c>
      <c r="JW29" s="117">
        <v>45684</v>
      </c>
      <c r="JX29" s="117">
        <v>45685</v>
      </c>
      <c r="JY29" s="117">
        <v>45686</v>
      </c>
      <c r="JZ29" s="117">
        <v>45687</v>
      </c>
      <c r="KA29" s="117">
        <v>45688</v>
      </c>
      <c r="KB29" s="117">
        <v>45691</v>
      </c>
      <c r="KC29" s="117">
        <v>45692</v>
      </c>
      <c r="KD29" s="117">
        <v>45693</v>
      </c>
      <c r="KE29" s="117">
        <v>45694</v>
      </c>
      <c r="KF29" s="117">
        <v>45695</v>
      </c>
      <c r="KG29" s="117">
        <v>45698</v>
      </c>
      <c r="KH29" s="117">
        <v>45699</v>
      </c>
      <c r="KI29" s="117">
        <v>45700</v>
      </c>
      <c r="KJ29" s="117">
        <v>45701</v>
      </c>
      <c r="KK29" s="117">
        <v>45702</v>
      </c>
      <c r="KL29" s="117">
        <v>45705</v>
      </c>
      <c r="KM29" s="117">
        <v>45706</v>
      </c>
      <c r="KN29" s="117">
        <v>45707</v>
      </c>
      <c r="KO29" s="117">
        <v>45708</v>
      </c>
      <c r="KP29" s="117">
        <v>45709</v>
      </c>
      <c r="KQ29" s="117">
        <v>45712</v>
      </c>
      <c r="KR29" s="117">
        <v>45713</v>
      </c>
      <c r="KS29" s="117">
        <v>45714</v>
      </c>
      <c r="KT29" s="117">
        <v>45715</v>
      </c>
      <c r="KU29" s="117">
        <v>45716</v>
      </c>
      <c r="KV29" s="117">
        <v>45719</v>
      </c>
      <c r="KW29" s="117">
        <v>45720</v>
      </c>
      <c r="KX29" s="117">
        <v>45721</v>
      </c>
      <c r="KY29" s="117">
        <v>45722</v>
      </c>
      <c r="KZ29" s="117">
        <v>45723</v>
      </c>
      <c r="LA29" s="117">
        <v>45726</v>
      </c>
      <c r="LB29" s="117">
        <v>45727</v>
      </c>
      <c r="LC29" s="117">
        <v>45728</v>
      </c>
      <c r="LD29" s="117">
        <v>45729</v>
      </c>
      <c r="LE29" s="117">
        <v>45730</v>
      </c>
      <c r="LF29" s="117">
        <v>45733</v>
      </c>
      <c r="LG29" s="117">
        <v>45734</v>
      </c>
      <c r="LH29" s="117">
        <v>45735</v>
      </c>
      <c r="LI29" s="117">
        <v>45736</v>
      </c>
      <c r="LJ29" s="117">
        <v>45737</v>
      </c>
      <c r="LK29" s="117">
        <v>45740</v>
      </c>
      <c r="LL29" s="117">
        <v>45741</v>
      </c>
      <c r="LM29" s="117">
        <v>45742</v>
      </c>
      <c r="LN29" s="117">
        <v>45743</v>
      </c>
      <c r="LO29" s="117">
        <v>45744</v>
      </c>
      <c r="LP29" s="117">
        <v>45747</v>
      </c>
      <c r="LQ29" s="117">
        <v>45748</v>
      </c>
      <c r="LR29" s="117">
        <v>45749</v>
      </c>
      <c r="LS29" s="117">
        <v>45750</v>
      </c>
      <c r="LT29" s="117">
        <v>45751</v>
      </c>
      <c r="LU29" s="117">
        <v>45754</v>
      </c>
      <c r="LV29" s="117">
        <v>45755</v>
      </c>
      <c r="LW29" s="117">
        <v>45756</v>
      </c>
      <c r="LX29" s="117">
        <v>45757</v>
      </c>
      <c r="LY29" s="117">
        <v>45758</v>
      </c>
      <c r="LZ29" s="117">
        <v>45761</v>
      </c>
      <c r="MA29" s="117">
        <v>45762</v>
      </c>
      <c r="MB29" s="117">
        <v>45763</v>
      </c>
      <c r="MC29" s="117">
        <v>45764</v>
      </c>
      <c r="MD29" s="117">
        <v>45765</v>
      </c>
      <c r="ME29" s="117">
        <v>45768</v>
      </c>
      <c r="MF29" s="117">
        <v>45769</v>
      </c>
      <c r="MG29" s="117">
        <v>45770</v>
      </c>
      <c r="MH29" s="117">
        <v>45771</v>
      </c>
      <c r="MI29" s="117">
        <v>45772</v>
      </c>
      <c r="MJ29" s="117">
        <v>45775</v>
      </c>
      <c r="MK29" s="117">
        <v>45776</v>
      </c>
      <c r="ML29" s="117">
        <v>45777</v>
      </c>
      <c r="MM29" s="117">
        <v>45778</v>
      </c>
      <c r="MN29" s="117">
        <v>45779</v>
      </c>
      <c r="MO29" s="117">
        <v>45782</v>
      </c>
      <c r="MP29" s="117">
        <v>45783</v>
      </c>
      <c r="MQ29" s="117">
        <v>45784</v>
      </c>
      <c r="MR29" s="117">
        <v>45785</v>
      </c>
      <c r="MS29" s="117">
        <v>45786</v>
      </c>
      <c r="MT29" s="117">
        <v>45789</v>
      </c>
      <c r="MU29" s="117">
        <v>45790</v>
      </c>
      <c r="MV29" s="117">
        <v>45791</v>
      </c>
      <c r="MW29" s="117">
        <v>45792</v>
      </c>
      <c r="MX29" s="117">
        <v>45793</v>
      </c>
      <c r="MY29" s="117">
        <v>45796</v>
      </c>
      <c r="MZ29" s="117">
        <v>45797</v>
      </c>
      <c r="NA29" s="117">
        <v>45798</v>
      </c>
      <c r="NB29" s="117">
        <v>45799</v>
      </c>
      <c r="NC29" s="117">
        <v>45800</v>
      </c>
      <c r="ND29" s="117">
        <v>45803</v>
      </c>
      <c r="NE29" s="117">
        <v>45804</v>
      </c>
      <c r="NF29" s="117">
        <v>45805</v>
      </c>
      <c r="NG29" s="117">
        <v>45806</v>
      </c>
      <c r="NH29" s="117">
        <v>45807</v>
      </c>
      <c r="NI29" s="117">
        <v>45810</v>
      </c>
      <c r="NJ29" s="117">
        <v>45811</v>
      </c>
      <c r="NK29" s="117">
        <v>45812</v>
      </c>
      <c r="NL29" s="117">
        <v>45813</v>
      </c>
      <c r="NM29" s="117">
        <v>45814</v>
      </c>
      <c r="NN29" s="117">
        <v>45817</v>
      </c>
      <c r="NO29" s="117">
        <v>45818</v>
      </c>
      <c r="NP29" s="117">
        <v>45819</v>
      </c>
      <c r="NQ29" s="117">
        <v>45820</v>
      </c>
      <c r="NR29" s="117">
        <v>45821</v>
      </c>
      <c r="NS29" s="117">
        <v>45824</v>
      </c>
      <c r="NT29" s="117">
        <v>45825</v>
      </c>
      <c r="NU29" s="117">
        <v>45826</v>
      </c>
      <c r="NV29" s="117">
        <v>45827</v>
      </c>
      <c r="NW29" s="117">
        <v>45828</v>
      </c>
      <c r="NX29" s="117">
        <v>45831</v>
      </c>
      <c r="NY29" s="117">
        <v>45832</v>
      </c>
      <c r="NZ29" s="117">
        <v>45833</v>
      </c>
      <c r="OA29" s="117">
        <v>45834</v>
      </c>
      <c r="OB29" s="117">
        <v>45835</v>
      </c>
      <c r="OC29" s="117">
        <v>45838</v>
      </c>
      <c r="OD29" s="117">
        <v>45839</v>
      </c>
      <c r="OE29" s="117">
        <v>45840</v>
      </c>
      <c r="OF29" s="117">
        <v>45841</v>
      </c>
      <c r="OG29" s="117">
        <v>45842</v>
      </c>
      <c r="OH29" s="117">
        <v>45845</v>
      </c>
      <c r="OI29" s="117">
        <v>45846</v>
      </c>
      <c r="OJ29" s="117">
        <v>45847</v>
      </c>
      <c r="OK29" s="117">
        <v>45848</v>
      </c>
      <c r="OL29" s="117">
        <v>45849</v>
      </c>
      <c r="OM29" s="117">
        <v>45852</v>
      </c>
      <c r="ON29" s="117">
        <v>45853</v>
      </c>
      <c r="OO29" s="117">
        <v>45854</v>
      </c>
      <c r="OP29" s="117">
        <v>45855</v>
      </c>
      <c r="OQ29" s="117">
        <v>45856</v>
      </c>
      <c r="OR29" s="117">
        <v>45859</v>
      </c>
      <c r="OS29" s="117">
        <v>45860</v>
      </c>
      <c r="OT29" s="117">
        <v>45861</v>
      </c>
      <c r="OU29" s="117">
        <v>45862</v>
      </c>
      <c r="OV29" s="117">
        <v>45863</v>
      </c>
      <c r="OW29" s="117">
        <v>45866</v>
      </c>
      <c r="OX29" s="117">
        <v>45867</v>
      </c>
      <c r="OY29" s="117">
        <v>45868</v>
      </c>
      <c r="OZ29" s="117">
        <v>45869</v>
      </c>
      <c r="PA29" s="117">
        <v>45870</v>
      </c>
      <c r="PB29" s="117">
        <v>45873</v>
      </c>
      <c r="PC29" s="117">
        <v>45874</v>
      </c>
      <c r="PD29" s="117">
        <v>45875</v>
      </c>
      <c r="PE29" s="117">
        <v>45876</v>
      </c>
      <c r="PF29" s="117">
        <v>45877</v>
      </c>
      <c r="PG29" s="117">
        <v>45880</v>
      </c>
      <c r="PH29" s="117">
        <v>45881</v>
      </c>
      <c r="PI29" s="117">
        <v>45882</v>
      </c>
      <c r="PJ29" s="117">
        <v>45883</v>
      </c>
      <c r="PK29" s="117">
        <v>45884</v>
      </c>
      <c r="PL29" s="117">
        <v>45887</v>
      </c>
      <c r="PM29" s="117">
        <v>45888</v>
      </c>
      <c r="PN29" s="117">
        <v>45889</v>
      </c>
      <c r="PO29" s="117">
        <v>45890</v>
      </c>
      <c r="PP29" s="117">
        <v>45891</v>
      </c>
      <c r="PQ29" s="117">
        <v>45894</v>
      </c>
      <c r="PR29" s="117">
        <v>45895</v>
      </c>
      <c r="PS29" s="117">
        <v>45896</v>
      </c>
      <c r="PT29" s="117">
        <v>45897</v>
      </c>
      <c r="PU29" s="117">
        <v>45898</v>
      </c>
      <c r="PV29" s="117">
        <v>45901</v>
      </c>
      <c r="PW29" s="117">
        <v>45902</v>
      </c>
      <c r="PX29" s="117">
        <v>45903</v>
      </c>
      <c r="PY29" s="117">
        <v>45904</v>
      </c>
      <c r="PZ29" s="117">
        <v>45905</v>
      </c>
      <c r="QA29" s="117">
        <v>45908</v>
      </c>
      <c r="QB29" s="117">
        <v>45909</v>
      </c>
      <c r="QC29" s="117">
        <v>45910</v>
      </c>
      <c r="QD29" s="117">
        <v>45911</v>
      </c>
      <c r="QE29" s="117">
        <v>45912</v>
      </c>
      <c r="QF29" s="117">
        <v>45915</v>
      </c>
      <c r="QG29" s="117">
        <v>45916</v>
      </c>
      <c r="QH29" s="117">
        <v>45917</v>
      </c>
      <c r="QI29" s="117">
        <v>45918</v>
      </c>
      <c r="QJ29" s="117">
        <v>45919</v>
      </c>
      <c r="QK29" s="117">
        <v>45922</v>
      </c>
      <c r="QL29" s="117">
        <v>45923</v>
      </c>
      <c r="QM29" s="117">
        <v>45924</v>
      </c>
      <c r="QN29" s="117">
        <v>45925</v>
      </c>
      <c r="QO29" s="117">
        <v>45926</v>
      </c>
      <c r="QP29" s="117">
        <v>45927</v>
      </c>
      <c r="QQ29" s="117">
        <v>45928</v>
      </c>
      <c r="QR29" s="117">
        <v>45929</v>
      </c>
      <c r="QS29" s="117">
        <v>45930</v>
      </c>
      <c r="QT29" s="117">
        <v>45931</v>
      </c>
      <c r="QU29" s="117">
        <v>45932</v>
      </c>
      <c r="QV29" s="117">
        <v>45933</v>
      </c>
      <c r="QW29" s="117">
        <v>45934</v>
      </c>
      <c r="QX29" s="117">
        <v>45935</v>
      </c>
      <c r="QY29" s="117">
        <v>45936</v>
      </c>
    </row>
    <row r="30" spans="1:467" s="4" customFormat="1" ht="25.35" customHeight="1" x14ac:dyDescent="0.25">
      <c r="A30" s="118"/>
      <c r="B30" s="114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102" t="s">
        <v>59</v>
      </c>
      <c r="FJ30" s="102" t="s">
        <v>59</v>
      </c>
      <c r="FK30" s="102" t="s">
        <v>59</v>
      </c>
      <c r="FL30" s="102" t="s">
        <v>59</v>
      </c>
      <c r="FM30" s="102" t="s">
        <v>59</v>
      </c>
      <c r="FN30" s="102" t="s">
        <v>59</v>
      </c>
      <c r="FO30" s="102" t="s">
        <v>59</v>
      </c>
      <c r="FP30" s="102" t="s">
        <v>59</v>
      </c>
      <c r="FQ30" s="102" t="s">
        <v>59</v>
      </c>
      <c r="FR30" s="102" t="s">
        <v>59</v>
      </c>
      <c r="FS30" s="102" t="s">
        <v>59</v>
      </c>
      <c r="FT30" s="102" t="s">
        <v>59</v>
      </c>
      <c r="FU30" s="102" t="s">
        <v>59</v>
      </c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/>
      <c r="HH30" s="33"/>
      <c r="HI30" s="33"/>
      <c r="HJ30" s="33"/>
      <c r="HK30" s="33"/>
      <c r="HL30" s="33"/>
      <c r="HM30" s="33"/>
      <c r="HN30" s="33"/>
      <c r="HO30" s="33"/>
      <c r="HP30" s="33"/>
      <c r="HQ30" s="33"/>
      <c r="HR30" s="33"/>
      <c r="HS30" s="33"/>
      <c r="HT30" s="33"/>
      <c r="HU30" s="33"/>
      <c r="HV30" s="33"/>
      <c r="HW30" s="33"/>
      <c r="HX30" s="33"/>
      <c r="HY30" s="33"/>
      <c r="HZ30" s="33"/>
      <c r="IA30" s="33"/>
      <c r="IB30" s="33"/>
      <c r="IC30" s="33"/>
      <c r="ID30" s="33"/>
      <c r="IE30" s="33"/>
      <c r="IF30" s="33"/>
      <c r="IG30" s="33"/>
      <c r="IH30" s="33"/>
      <c r="II30" s="33"/>
      <c r="IJ30" s="33"/>
      <c r="IK30" s="33"/>
      <c r="IL30" s="33"/>
      <c r="IM30" s="33"/>
      <c r="IN30" s="33"/>
      <c r="IO30" s="33"/>
      <c r="IP30" s="33"/>
      <c r="IQ30" s="33"/>
      <c r="IR30" s="33"/>
      <c r="IS30" s="33"/>
      <c r="IT30" s="33"/>
      <c r="IU30" s="33"/>
      <c r="IV30" s="33"/>
      <c r="IW30" s="33"/>
      <c r="IX30" s="33"/>
      <c r="IY30" s="33"/>
      <c r="IZ30" s="33"/>
      <c r="JA30" s="33"/>
      <c r="JB30" s="33"/>
      <c r="JC30" s="33"/>
      <c r="JD30" s="33"/>
      <c r="JE30" s="33"/>
      <c r="JF30" s="33"/>
      <c r="JG30" s="33"/>
      <c r="JH30" s="33"/>
      <c r="JI30" s="33"/>
      <c r="JJ30" s="33"/>
      <c r="JK30" s="33"/>
      <c r="JL30" s="33"/>
      <c r="JM30" s="33"/>
      <c r="JN30" s="33"/>
      <c r="JO30" s="33"/>
      <c r="JP30" s="33"/>
      <c r="JQ30" s="33"/>
      <c r="JR30" s="33"/>
      <c r="JS30" s="33"/>
      <c r="JT30" s="33"/>
      <c r="JU30" s="33"/>
      <c r="JV30" s="33"/>
      <c r="JW30" s="33"/>
      <c r="JX30" s="33"/>
      <c r="JY30" s="33"/>
      <c r="JZ30" s="33"/>
      <c r="KA30" s="33"/>
      <c r="KB30" s="33"/>
      <c r="KC30" s="33"/>
      <c r="KD30" s="33"/>
      <c r="KE30" s="33"/>
      <c r="KF30" s="33"/>
      <c r="KG30" s="33"/>
      <c r="KH30" s="33"/>
      <c r="KI30" s="33"/>
      <c r="KJ30" s="33"/>
      <c r="KK30" s="33"/>
      <c r="KL30" s="33"/>
      <c r="KM30" s="33"/>
      <c r="KN30" s="33"/>
      <c r="KO30" s="33"/>
      <c r="KP30" s="33"/>
      <c r="KQ30" s="33"/>
      <c r="KR30" s="33"/>
      <c r="KS30" s="33"/>
      <c r="KT30" s="33"/>
      <c r="KU30" s="33"/>
      <c r="KV30" s="33"/>
      <c r="KW30" s="33"/>
      <c r="KX30" s="33"/>
      <c r="KY30" s="33"/>
      <c r="KZ30" s="33"/>
      <c r="LA30" s="33"/>
      <c r="LB30" s="33"/>
      <c r="LC30" s="33"/>
      <c r="LD30" s="33"/>
      <c r="LE30" s="33"/>
      <c r="LF30" s="33"/>
      <c r="LG30" s="33"/>
      <c r="LH30" s="33"/>
      <c r="LI30" s="33"/>
      <c r="LJ30" s="33"/>
      <c r="LK30" s="33"/>
      <c r="LL30" s="33"/>
      <c r="LM30" s="33"/>
      <c r="LN30" s="33"/>
      <c r="LO30" s="33"/>
      <c r="LP30" s="33"/>
      <c r="LQ30" s="33"/>
      <c r="LR30" s="33"/>
      <c r="LS30" s="33"/>
      <c r="LT30" s="33"/>
      <c r="LU30" s="33"/>
      <c r="LV30" s="33"/>
      <c r="LW30" s="33"/>
      <c r="LX30" s="33"/>
      <c r="LY30" s="33"/>
      <c r="LZ30" s="33"/>
      <c r="MA30" s="33"/>
      <c r="MB30" s="33"/>
      <c r="MC30" s="33"/>
      <c r="MD30" s="33"/>
      <c r="ME30" s="33"/>
      <c r="MF30" s="33"/>
      <c r="MG30" s="33"/>
      <c r="MH30" s="33"/>
      <c r="MI30" s="33"/>
      <c r="MJ30" s="33"/>
      <c r="MK30" s="33"/>
      <c r="ML30" s="33"/>
      <c r="MM30" s="33"/>
      <c r="MN30" s="33"/>
      <c r="MO30" s="33"/>
      <c r="MP30" s="33"/>
      <c r="MQ30" s="33"/>
      <c r="MR30" s="33"/>
      <c r="MS30" s="33"/>
      <c r="MT30" s="33"/>
      <c r="MU30" s="33"/>
      <c r="MV30" s="33"/>
      <c r="MW30" s="33"/>
      <c r="MX30" s="33"/>
      <c r="MY30" s="33"/>
      <c r="MZ30" s="33"/>
      <c r="NA30" s="33"/>
      <c r="NB30" s="33"/>
      <c r="NC30" s="33"/>
      <c r="ND30" s="33"/>
      <c r="NE30" s="33"/>
      <c r="NF30" s="33"/>
      <c r="NG30" s="33"/>
      <c r="NH30" s="33"/>
      <c r="NI30" s="33"/>
      <c r="NJ30" s="33"/>
      <c r="NK30" s="33"/>
      <c r="NL30" s="33"/>
      <c r="NM30" s="33"/>
      <c r="NN30" s="33"/>
      <c r="NO30" s="33"/>
      <c r="NP30" s="33"/>
      <c r="NQ30" s="33"/>
      <c r="NR30" s="33"/>
      <c r="NS30" s="33"/>
      <c r="NT30" s="33"/>
      <c r="NU30" s="33"/>
      <c r="NV30" s="33"/>
      <c r="NW30" s="33"/>
      <c r="NX30" s="33"/>
      <c r="NY30" s="33"/>
      <c r="NZ30" s="33"/>
      <c r="OA30" s="33"/>
      <c r="OB30" s="33"/>
      <c r="OC30" s="33"/>
      <c r="OD30" s="33"/>
      <c r="OE30" s="33"/>
      <c r="OF30" s="33"/>
      <c r="OG30" s="33"/>
      <c r="OH30" s="33"/>
      <c r="OI30" s="33"/>
      <c r="OJ30" s="33"/>
      <c r="OK30" s="33"/>
      <c r="OL30" s="33"/>
      <c r="OM30" s="33"/>
      <c r="ON30" s="33"/>
      <c r="OO30" s="33"/>
      <c r="OP30" s="33"/>
      <c r="OQ30" s="33"/>
      <c r="OR30" s="33"/>
      <c r="OS30" s="33"/>
      <c r="OT30" s="33"/>
      <c r="OU30" s="33"/>
      <c r="OV30" s="33"/>
      <c r="OW30" s="33"/>
      <c r="OX30" s="33"/>
      <c r="OY30" s="33"/>
      <c r="OZ30" s="33"/>
      <c r="PA30" s="33"/>
      <c r="PB30" s="33"/>
      <c r="PC30" s="33"/>
      <c r="PD30" s="33"/>
      <c r="PE30" s="33"/>
      <c r="PF30" s="33"/>
      <c r="PG30" s="33"/>
      <c r="PH30" s="33"/>
      <c r="PI30" s="33"/>
      <c r="PJ30" s="33"/>
      <c r="PK30" s="33"/>
      <c r="PL30" s="33"/>
      <c r="PM30" s="33"/>
      <c r="PN30" s="33"/>
      <c r="PO30" s="33"/>
      <c r="PP30" s="33"/>
      <c r="PQ30" s="33"/>
      <c r="PR30" s="33"/>
      <c r="PS30" s="33"/>
      <c r="PT30" s="33"/>
      <c r="PU30" s="33"/>
      <c r="PV30" s="33"/>
      <c r="PW30" s="33"/>
      <c r="PX30" s="33"/>
      <c r="PY30" s="33"/>
      <c r="PZ30" s="33"/>
      <c r="QA30" s="33"/>
      <c r="QB30" s="33"/>
      <c r="QC30" s="33"/>
      <c r="QD30" s="33"/>
      <c r="QE30" s="33"/>
      <c r="QF30" s="33"/>
      <c r="QG30" s="33"/>
      <c r="QH30" s="33"/>
      <c r="QI30" s="33"/>
      <c r="QJ30" s="33"/>
      <c r="QK30" s="33"/>
      <c r="QL30" s="33"/>
      <c r="QM30" s="33"/>
      <c r="QN30" s="33"/>
      <c r="QO30" s="33"/>
      <c r="QP30" s="33"/>
      <c r="QQ30" s="33"/>
      <c r="QR30" s="33"/>
      <c r="QS30" s="33"/>
      <c r="QT30" s="33"/>
      <c r="QU30" s="33"/>
      <c r="QV30" s="33"/>
      <c r="QW30" s="33"/>
      <c r="QX30" s="33"/>
      <c r="QY30" s="33"/>
    </row>
    <row r="31" spans="1:467" s="4" customFormat="1" ht="25.35" customHeight="1" x14ac:dyDescent="0.25">
      <c r="A31" s="118"/>
      <c r="B31" s="114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  <c r="DI31" s="33"/>
      <c r="DJ31" s="33"/>
      <c r="DK31" s="33"/>
      <c r="DL31" s="33"/>
      <c r="DM31" s="33"/>
      <c r="DN31" s="33"/>
      <c r="DO31" s="33"/>
      <c r="DP31" s="33"/>
      <c r="DQ31" s="33"/>
      <c r="DR31" s="33"/>
      <c r="DS31" s="33"/>
      <c r="DT31" s="33"/>
      <c r="DU31" s="33"/>
      <c r="DV31" s="33"/>
      <c r="DW31" s="33"/>
      <c r="DX31" s="33"/>
      <c r="DY31" s="33"/>
      <c r="DZ31" s="33"/>
      <c r="EA31" s="33"/>
      <c r="EB31" s="33"/>
      <c r="EC31" s="33"/>
      <c r="ED31" s="33"/>
      <c r="EE31" s="33"/>
      <c r="EF31" s="33"/>
      <c r="EG31" s="33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102" t="s">
        <v>59</v>
      </c>
      <c r="ES31" s="102" t="s">
        <v>59</v>
      </c>
      <c r="ET31" s="102" t="s">
        <v>59</v>
      </c>
      <c r="EU31" s="102" t="s">
        <v>59</v>
      </c>
      <c r="EV31" s="102" t="s">
        <v>59</v>
      </c>
      <c r="EW31" s="102" t="s">
        <v>59</v>
      </c>
      <c r="EX31" s="102" t="s">
        <v>59</v>
      </c>
      <c r="EY31" s="102" t="s">
        <v>59</v>
      </c>
      <c r="EZ31" s="102" t="s">
        <v>59</v>
      </c>
      <c r="FA31" s="102" t="s">
        <v>59</v>
      </c>
      <c r="FB31" s="102" t="s">
        <v>59</v>
      </c>
      <c r="FC31" s="102" t="s">
        <v>59</v>
      </c>
      <c r="FD31" s="102" t="s">
        <v>59</v>
      </c>
      <c r="FE31" s="102" t="s">
        <v>59</v>
      </c>
      <c r="FF31" s="102" t="s">
        <v>59</v>
      </c>
      <c r="FG31" s="33"/>
      <c r="FH31" s="33"/>
      <c r="FI31" s="33"/>
      <c r="FJ31" s="33"/>
      <c r="FK31" s="102" t="s">
        <v>59</v>
      </c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  <c r="GA31" s="33"/>
      <c r="GB31" s="33"/>
      <c r="GC31" s="33"/>
      <c r="GD31" s="33"/>
      <c r="GE31" s="33"/>
      <c r="GF31" s="33"/>
      <c r="GG31" s="33"/>
      <c r="GH31" s="33"/>
      <c r="GI31" s="33"/>
      <c r="GJ31" s="33"/>
      <c r="GK31" s="33"/>
      <c r="GL31" s="33"/>
      <c r="GM31" s="33"/>
      <c r="GN31" s="33"/>
      <c r="GO31" s="33"/>
      <c r="GP31" s="33"/>
      <c r="GQ31" s="33"/>
      <c r="GR31" s="33"/>
      <c r="GS31" s="33"/>
      <c r="GT31" s="33"/>
      <c r="GU31" s="33"/>
      <c r="GV31" s="33"/>
      <c r="GW31" s="33"/>
      <c r="GX31" s="33"/>
      <c r="GY31" s="33"/>
      <c r="GZ31" s="33"/>
      <c r="HA31" s="33"/>
      <c r="HB31" s="33"/>
      <c r="HC31" s="33"/>
      <c r="HD31" s="33"/>
      <c r="HE31" s="33"/>
      <c r="HF31" s="33"/>
      <c r="HG31" s="33"/>
      <c r="HH31" s="33"/>
      <c r="HI31" s="33"/>
      <c r="HJ31" s="33"/>
      <c r="HK31" s="33"/>
      <c r="HL31" s="33"/>
      <c r="HM31" s="33"/>
      <c r="HN31" s="33"/>
      <c r="HO31" s="33"/>
      <c r="HP31" s="33"/>
      <c r="HQ31" s="33"/>
      <c r="HR31" s="33"/>
      <c r="HS31" s="33"/>
      <c r="HT31" s="33"/>
      <c r="HU31" s="33"/>
      <c r="HV31" s="33"/>
      <c r="HW31" s="33"/>
      <c r="HX31" s="33"/>
      <c r="HY31" s="33"/>
      <c r="HZ31" s="33"/>
      <c r="IA31" s="33"/>
      <c r="IB31" s="33"/>
      <c r="IC31" s="33"/>
      <c r="ID31" s="33"/>
      <c r="IE31" s="33"/>
      <c r="IF31" s="33"/>
      <c r="IG31" s="33"/>
      <c r="IH31" s="33"/>
      <c r="II31" s="33"/>
      <c r="IJ31" s="33"/>
      <c r="IK31" s="33"/>
      <c r="IL31" s="33"/>
      <c r="IM31" s="33"/>
      <c r="IN31" s="33"/>
      <c r="IO31" s="33"/>
      <c r="IP31" s="33"/>
      <c r="IQ31" s="33"/>
      <c r="IR31" s="33"/>
      <c r="IS31" s="33"/>
      <c r="IT31" s="33"/>
      <c r="IU31" s="33"/>
      <c r="IV31" s="33"/>
      <c r="IW31" s="33"/>
      <c r="IX31" s="33"/>
      <c r="IY31" s="33"/>
      <c r="IZ31" s="33"/>
      <c r="JA31" s="33"/>
      <c r="JB31" s="33"/>
      <c r="JC31" s="33"/>
      <c r="JD31" s="33"/>
      <c r="JE31" s="33"/>
      <c r="JF31" s="33"/>
      <c r="JG31" s="33"/>
      <c r="JH31" s="33"/>
      <c r="JI31" s="33"/>
      <c r="JJ31" s="33"/>
      <c r="JK31" s="33"/>
      <c r="JL31" s="33"/>
      <c r="JM31" s="33"/>
      <c r="JN31" s="33"/>
      <c r="JO31" s="33"/>
      <c r="JP31" s="33"/>
      <c r="JQ31" s="33"/>
      <c r="JR31" s="33"/>
      <c r="JS31" s="33"/>
      <c r="JT31" s="33"/>
      <c r="JU31" s="33"/>
      <c r="JV31" s="33"/>
      <c r="JW31" s="33"/>
      <c r="JX31" s="33"/>
      <c r="JY31" s="33"/>
      <c r="JZ31" s="33"/>
      <c r="KA31" s="33"/>
      <c r="KB31" s="33"/>
      <c r="KC31" s="33"/>
      <c r="KD31" s="33"/>
      <c r="KE31" s="33"/>
      <c r="KF31" s="33"/>
      <c r="KG31" s="33"/>
      <c r="KH31" s="33"/>
      <c r="KI31" s="33"/>
      <c r="KJ31" s="33"/>
      <c r="KK31" s="33"/>
      <c r="KL31" s="33"/>
      <c r="KM31" s="33"/>
      <c r="KN31" s="33"/>
      <c r="KO31" s="33"/>
      <c r="KP31" s="33"/>
      <c r="KQ31" s="33"/>
      <c r="KR31" s="33"/>
      <c r="KS31" s="33"/>
      <c r="KT31" s="33"/>
      <c r="KU31" s="33"/>
      <c r="KV31" s="33"/>
      <c r="KW31" s="33"/>
      <c r="KX31" s="33"/>
      <c r="KY31" s="33"/>
      <c r="KZ31" s="33"/>
      <c r="LA31" s="33"/>
      <c r="LB31" s="33"/>
      <c r="LC31" s="33"/>
      <c r="LD31" s="33"/>
      <c r="LE31" s="33"/>
      <c r="LF31" s="33"/>
      <c r="LG31" s="33"/>
      <c r="LH31" s="33"/>
      <c r="LI31" s="33"/>
      <c r="LJ31" s="33"/>
      <c r="LK31" s="33"/>
      <c r="LL31" s="33"/>
      <c r="LM31" s="33"/>
      <c r="LN31" s="33"/>
      <c r="LO31" s="33"/>
      <c r="LP31" s="33"/>
      <c r="LQ31" s="33"/>
      <c r="LR31" s="33"/>
      <c r="LS31" s="33"/>
      <c r="LT31" s="33"/>
      <c r="LU31" s="33"/>
      <c r="LV31" s="33"/>
      <c r="LW31" s="33"/>
      <c r="LX31" s="33"/>
      <c r="LY31" s="33"/>
      <c r="LZ31" s="33"/>
      <c r="MA31" s="33"/>
      <c r="MB31" s="33"/>
      <c r="MC31" s="33"/>
      <c r="MD31" s="33"/>
      <c r="ME31" s="33"/>
      <c r="MF31" s="33"/>
      <c r="MG31" s="33"/>
      <c r="MH31" s="33"/>
      <c r="MI31" s="33"/>
      <c r="MJ31" s="33"/>
      <c r="MK31" s="33"/>
      <c r="ML31" s="33"/>
      <c r="MM31" s="33"/>
      <c r="MN31" s="33"/>
      <c r="MO31" s="33"/>
      <c r="MP31" s="33"/>
      <c r="MQ31" s="33"/>
      <c r="MR31" s="33"/>
      <c r="MS31" s="33"/>
      <c r="MT31" s="33"/>
      <c r="MU31" s="33"/>
      <c r="MV31" s="33"/>
      <c r="MW31" s="33"/>
      <c r="MX31" s="33"/>
      <c r="MY31" s="33"/>
      <c r="MZ31" s="33"/>
      <c r="NA31" s="33"/>
      <c r="NB31" s="33"/>
      <c r="NC31" s="33"/>
      <c r="ND31" s="33"/>
      <c r="NE31" s="33"/>
      <c r="NF31" s="33"/>
      <c r="NG31" s="33"/>
      <c r="NH31" s="33"/>
      <c r="NI31" s="33"/>
      <c r="NJ31" s="33"/>
      <c r="NK31" s="33"/>
      <c r="NL31" s="33"/>
      <c r="NM31" s="33"/>
      <c r="NN31" s="33"/>
      <c r="NO31" s="33"/>
      <c r="NP31" s="33"/>
      <c r="NQ31" s="33"/>
      <c r="NR31" s="33"/>
      <c r="NS31" s="33"/>
      <c r="NT31" s="33"/>
      <c r="NU31" s="33"/>
      <c r="NV31" s="33"/>
      <c r="NW31" s="33"/>
      <c r="NX31" s="33"/>
      <c r="NY31" s="33"/>
      <c r="NZ31" s="33"/>
      <c r="OA31" s="33"/>
      <c r="OB31" s="33"/>
      <c r="OC31" s="33"/>
      <c r="OD31" s="33"/>
      <c r="OE31" s="33"/>
      <c r="OF31" s="33"/>
      <c r="OG31" s="33"/>
      <c r="OH31" s="33"/>
      <c r="OI31" s="33"/>
      <c r="OJ31" s="33"/>
      <c r="OK31" s="33"/>
      <c r="OL31" s="33"/>
      <c r="OM31" s="33"/>
      <c r="ON31" s="33"/>
      <c r="OO31" s="33"/>
      <c r="OP31" s="33"/>
      <c r="OQ31" s="33"/>
      <c r="OR31" s="33"/>
      <c r="OS31" s="33"/>
      <c r="OT31" s="33"/>
      <c r="OU31" s="33"/>
      <c r="OV31" s="33"/>
      <c r="OW31" s="33"/>
      <c r="OX31" s="33"/>
      <c r="OY31" s="33"/>
      <c r="OZ31" s="33"/>
      <c r="PA31" s="33"/>
      <c r="PB31" s="33"/>
      <c r="PC31" s="33"/>
      <c r="PD31" s="33"/>
      <c r="PE31" s="33"/>
      <c r="PF31" s="33"/>
      <c r="PG31" s="33"/>
      <c r="PH31" s="33"/>
      <c r="PI31" s="33"/>
      <c r="PJ31" s="33"/>
      <c r="PK31" s="33"/>
      <c r="PL31" s="33"/>
      <c r="PM31" s="33"/>
      <c r="PN31" s="33"/>
      <c r="PO31" s="33"/>
      <c r="PP31" s="33"/>
      <c r="PQ31" s="33"/>
      <c r="PR31" s="33"/>
      <c r="PS31" s="33"/>
      <c r="PT31" s="33"/>
      <c r="PU31" s="33"/>
      <c r="PV31" s="33"/>
      <c r="PW31" s="33"/>
      <c r="PX31" s="33"/>
      <c r="PY31" s="33"/>
      <c r="PZ31" s="33"/>
      <c r="QA31" s="33"/>
      <c r="QB31" s="33"/>
      <c r="QC31" s="33"/>
      <c r="QD31" s="33"/>
      <c r="QE31" s="33"/>
      <c r="QF31" s="33"/>
      <c r="QG31" s="33"/>
      <c r="QH31" s="33"/>
      <c r="QI31" s="33"/>
      <c r="QJ31" s="33"/>
      <c r="QK31" s="33"/>
      <c r="QL31" s="33"/>
      <c r="QM31" s="33"/>
      <c r="QN31" s="33"/>
      <c r="QO31" s="33"/>
      <c r="QP31" s="33"/>
      <c r="QQ31" s="33"/>
      <c r="QR31" s="33"/>
      <c r="QS31" s="33"/>
      <c r="QT31" s="33"/>
      <c r="QU31" s="33"/>
      <c r="QV31" s="33"/>
      <c r="QW31" s="33"/>
      <c r="QX31" s="33"/>
      <c r="QY31" s="33"/>
    </row>
    <row r="32" spans="1:467" s="4" customFormat="1" ht="25.35" customHeight="1" x14ac:dyDescent="0.25">
      <c r="A32" s="118"/>
      <c r="B32" s="114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3"/>
      <c r="DG32" s="33"/>
      <c r="DH32" s="33"/>
      <c r="DI32" s="33"/>
      <c r="DJ32" s="33"/>
      <c r="DK32" s="33"/>
      <c r="DL32" s="33"/>
      <c r="DM32" s="33"/>
      <c r="DN32" s="33"/>
      <c r="DO32" s="33"/>
      <c r="DP32" s="33"/>
      <c r="DQ32" s="33"/>
      <c r="DR32" s="33"/>
      <c r="DS32" s="33"/>
      <c r="DT32" s="33"/>
      <c r="DU32" s="33"/>
      <c r="DV32" s="33"/>
      <c r="DW32" s="33"/>
      <c r="DX32" s="33"/>
      <c r="DY32" s="33"/>
      <c r="DZ32" s="33"/>
      <c r="EA32" s="33"/>
      <c r="EB32" s="33"/>
      <c r="EC32" s="33"/>
      <c r="ED32" s="33"/>
      <c r="EE32" s="33"/>
      <c r="EF32" s="33"/>
      <c r="EG32" s="33"/>
      <c r="EH32" s="33"/>
      <c r="EI32" s="33"/>
      <c r="EJ32" s="33"/>
      <c r="EK32" s="33"/>
      <c r="EL32" s="33"/>
      <c r="EM32" s="33"/>
      <c r="EN32" s="33"/>
      <c r="EO32" s="33"/>
      <c r="EP32" s="33"/>
      <c r="EQ32" s="33"/>
      <c r="ER32" s="33"/>
      <c r="ES32" s="33"/>
      <c r="ET32" s="33"/>
      <c r="EU32" s="33"/>
      <c r="EV32" s="33"/>
      <c r="EW32" s="102" t="s">
        <v>59</v>
      </c>
      <c r="EX32" s="102" t="s">
        <v>59</v>
      </c>
      <c r="EY32" s="102" t="s">
        <v>59</v>
      </c>
      <c r="EZ32" s="102" t="s">
        <v>59</v>
      </c>
      <c r="FA32" s="102" t="s">
        <v>59</v>
      </c>
      <c r="FB32" s="102" t="s">
        <v>59</v>
      </c>
      <c r="FC32" s="102" t="s">
        <v>59</v>
      </c>
      <c r="FD32" s="102" t="s">
        <v>59</v>
      </c>
      <c r="FE32" s="102" t="s">
        <v>59</v>
      </c>
      <c r="FF32" s="102" t="s">
        <v>59</v>
      </c>
      <c r="FG32" s="102" t="s">
        <v>59</v>
      </c>
      <c r="FH32" s="102" t="s">
        <v>59</v>
      </c>
      <c r="FI32" s="102" t="s">
        <v>59</v>
      </c>
      <c r="FJ32" s="102" t="s">
        <v>59</v>
      </c>
      <c r="FK32" s="102" t="s">
        <v>59</v>
      </c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  <c r="GA32" s="33"/>
      <c r="GB32" s="33"/>
      <c r="GC32" s="33"/>
      <c r="GD32" s="33"/>
      <c r="GE32" s="33"/>
      <c r="GF32" s="33"/>
      <c r="GG32" s="33"/>
      <c r="GH32" s="33"/>
      <c r="GI32" s="33"/>
      <c r="GJ32" s="33"/>
      <c r="GK32" s="33"/>
      <c r="GL32" s="33"/>
      <c r="GM32" s="33"/>
      <c r="GN32" s="33"/>
      <c r="GO32" s="33"/>
      <c r="GP32" s="33"/>
      <c r="GQ32" s="33"/>
      <c r="GR32" s="33"/>
      <c r="GS32" s="33"/>
      <c r="GT32" s="33"/>
      <c r="GU32" s="33"/>
      <c r="GV32" s="33"/>
      <c r="GW32" s="33"/>
      <c r="GX32" s="33"/>
      <c r="GY32" s="33"/>
      <c r="GZ32" s="33"/>
      <c r="HA32" s="33"/>
      <c r="HB32" s="33"/>
      <c r="HC32" s="33"/>
      <c r="HD32" s="33"/>
      <c r="HE32" s="33"/>
      <c r="HF32" s="33"/>
      <c r="HG32" s="33"/>
      <c r="HH32" s="33"/>
      <c r="HI32" s="33"/>
      <c r="HJ32" s="33"/>
      <c r="HK32" s="33"/>
      <c r="HL32" s="33"/>
      <c r="HM32" s="33"/>
      <c r="HN32" s="33"/>
      <c r="HO32" s="33"/>
      <c r="HP32" s="33"/>
      <c r="HQ32" s="33"/>
      <c r="HR32" s="33"/>
      <c r="HS32" s="33"/>
      <c r="HT32" s="33"/>
      <c r="HU32" s="33"/>
      <c r="HV32" s="33"/>
      <c r="HW32" s="33"/>
      <c r="HX32" s="33"/>
      <c r="HY32" s="33"/>
      <c r="HZ32" s="33"/>
      <c r="IA32" s="33"/>
      <c r="IB32" s="33"/>
      <c r="IC32" s="33"/>
      <c r="ID32" s="33"/>
      <c r="IE32" s="33"/>
      <c r="IF32" s="33"/>
      <c r="IG32" s="33"/>
      <c r="IH32" s="33"/>
      <c r="II32" s="33"/>
      <c r="IJ32" s="33"/>
      <c r="IK32" s="33"/>
      <c r="IL32" s="33"/>
      <c r="IM32" s="33"/>
      <c r="IN32" s="33"/>
      <c r="IO32" s="33"/>
      <c r="IP32" s="33"/>
      <c r="IQ32" s="33"/>
      <c r="IR32" s="33"/>
      <c r="IS32" s="33"/>
      <c r="IT32" s="33"/>
      <c r="IU32" s="33"/>
      <c r="IV32" s="33"/>
      <c r="IW32" s="33"/>
      <c r="IX32" s="33"/>
      <c r="IY32" s="33"/>
      <c r="IZ32" s="33"/>
      <c r="JA32" s="33"/>
      <c r="JB32" s="33"/>
      <c r="JC32" s="33"/>
      <c r="JD32" s="33"/>
      <c r="JE32" s="33"/>
      <c r="JF32" s="33"/>
      <c r="JG32" s="33"/>
      <c r="JH32" s="33"/>
      <c r="JI32" s="33"/>
      <c r="JJ32" s="33"/>
      <c r="JK32" s="33"/>
      <c r="JL32" s="33"/>
      <c r="JM32" s="33"/>
      <c r="JN32" s="33"/>
      <c r="JO32" s="33"/>
      <c r="JP32" s="33"/>
      <c r="JQ32" s="33"/>
      <c r="JR32" s="33"/>
      <c r="JS32" s="33"/>
      <c r="JT32" s="33"/>
      <c r="JU32" s="33"/>
      <c r="JV32" s="33"/>
      <c r="JW32" s="33"/>
      <c r="JX32" s="33"/>
      <c r="JY32" s="33"/>
      <c r="JZ32" s="33"/>
      <c r="KA32" s="33"/>
      <c r="KB32" s="33"/>
      <c r="KC32" s="33"/>
      <c r="KD32" s="33"/>
      <c r="KE32" s="33"/>
      <c r="KF32" s="33"/>
      <c r="KG32" s="33"/>
      <c r="KH32" s="33"/>
      <c r="KI32" s="33"/>
      <c r="KJ32" s="33"/>
      <c r="KK32" s="33"/>
      <c r="KL32" s="33"/>
      <c r="KM32" s="33"/>
      <c r="KN32" s="33"/>
      <c r="KO32" s="33"/>
      <c r="KP32" s="33"/>
      <c r="KQ32" s="33"/>
      <c r="KR32" s="33"/>
      <c r="KS32" s="33"/>
      <c r="KT32" s="33"/>
      <c r="KU32" s="33"/>
      <c r="KV32" s="33"/>
      <c r="KW32" s="33"/>
      <c r="KX32" s="33"/>
      <c r="KY32" s="33"/>
      <c r="KZ32" s="33"/>
      <c r="LA32" s="33"/>
      <c r="LB32" s="33"/>
      <c r="LC32" s="33"/>
      <c r="LD32" s="33"/>
      <c r="LE32" s="33"/>
      <c r="LF32" s="33"/>
      <c r="LG32" s="33"/>
      <c r="LH32" s="33"/>
      <c r="LI32" s="33"/>
      <c r="LJ32" s="33"/>
      <c r="LK32" s="33"/>
      <c r="LL32" s="33"/>
      <c r="LM32" s="33"/>
      <c r="LN32" s="33"/>
      <c r="LO32" s="33"/>
      <c r="LP32" s="33"/>
      <c r="LQ32" s="33"/>
      <c r="LR32" s="33"/>
      <c r="LS32" s="33"/>
      <c r="LT32" s="33"/>
      <c r="LU32" s="33"/>
      <c r="LV32" s="33"/>
      <c r="LW32" s="33"/>
      <c r="LX32" s="33"/>
      <c r="LY32" s="33"/>
      <c r="LZ32" s="33"/>
      <c r="MA32" s="33"/>
      <c r="MB32" s="33"/>
      <c r="MC32" s="33"/>
      <c r="MD32" s="33"/>
      <c r="ME32" s="33"/>
      <c r="MF32" s="33"/>
      <c r="MG32" s="33"/>
      <c r="MH32" s="33"/>
      <c r="MI32" s="33"/>
      <c r="MJ32" s="33"/>
      <c r="MK32" s="33"/>
      <c r="ML32" s="33"/>
      <c r="MM32" s="33"/>
      <c r="MN32" s="33"/>
      <c r="MO32" s="33"/>
      <c r="MP32" s="33"/>
      <c r="MQ32" s="33"/>
      <c r="MR32" s="33"/>
      <c r="MS32" s="33"/>
      <c r="MT32" s="33"/>
      <c r="MU32" s="33"/>
      <c r="MV32" s="33"/>
      <c r="MW32" s="33"/>
      <c r="MX32" s="33"/>
      <c r="MY32" s="33"/>
      <c r="MZ32" s="33"/>
      <c r="NA32" s="33"/>
      <c r="NB32" s="33"/>
      <c r="NC32" s="33"/>
      <c r="ND32" s="33"/>
      <c r="NE32" s="33"/>
      <c r="NF32" s="33"/>
      <c r="NG32" s="33"/>
      <c r="NH32" s="33"/>
      <c r="NI32" s="33"/>
      <c r="NJ32" s="33"/>
      <c r="NK32" s="33"/>
      <c r="NL32" s="33"/>
      <c r="NM32" s="33"/>
      <c r="NN32" s="33"/>
      <c r="NO32" s="33"/>
      <c r="NP32" s="33"/>
      <c r="NQ32" s="33"/>
      <c r="NR32" s="33"/>
      <c r="NS32" s="33"/>
      <c r="NT32" s="33"/>
      <c r="NU32" s="33"/>
      <c r="NV32" s="33"/>
      <c r="NW32" s="33"/>
      <c r="NX32" s="33"/>
      <c r="NY32" s="33"/>
      <c r="NZ32" s="33"/>
      <c r="OA32" s="33"/>
      <c r="OB32" s="33"/>
      <c r="OC32" s="33"/>
      <c r="OD32" s="33"/>
      <c r="OE32" s="33"/>
      <c r="OF32" s="33"/>
      <c r="OG32" s="33"/>
      <c r="OH32" s="33"/>
      <c r="OI32" s="33"/>
      <c r="OJ32" s="33"/>
      <c r="OK32" s="33"/>
      <c r="OL32" s="33"/>
      <c r="OM32" s="33"/>
      <c r="ON32" s="33"/>
      <c r="OO32" s="33"/>
      <c r="OP32" s="33"/>
      <c r="OQ32" s="33"/>
      <c r="OR32" s="33"/>
      <c r="OS32" s="33"/>
      <c r="OT32" s="33"/>
      <c r="OU32" s="33"/>
      <c r="OV32" s="33"/>
      <c r="OW32" s="33"/>
      <c r="OX32" s="33"/>
      <c r="OY32" s="33"/>
      <c r="OZ32" s="33"/>
      <c r="PA32" s="33"/>
      <c r="PB32" s="33"/>
      <c r="PC32" s="33"/>
      <c r="PD32" s="33"/>
      <c r="PE32" s="33"/>
      <c r="PF32" s="33"/>
      <c r="PG32" s="33"/>
      <c r="PH32" s="33"/>
      <c r="PI32" s="33"/>
      <c r="PJ32" s="33"/>
      <c r="PK32" s="33"/>
      <c r="PL32" s="33"/>
      <c r="PM32" s="33"/>
      <c r="PN32" s="33"/>
      <c r="PO32" s="33"/>
      <c r="PP32" s="33"/>
      <c r="PQ32" s="33"/>
      <c r="PR32" s="33"/>
      <c r="PS32" s="33"/>
      <c r="PT32" s="33"/>
      <c r="PU32" s="33"/>
      <c r="PV32" s="33"/>
      <c r="PW32" s="33"/>
      <c r="PX32" s="33"/>
      <c r="PY32" s="33"/>
      <c r="PZ32" s="33"/>
      <c r="QA32" s="33"/>
      <c r="QB32" s="33"/>
      <c r="QC32" s="33"/>
      <c r="QD32" s="33"/>
      <c r="QE32" s="33"/>
      <c r="QF32" s="33"/>
      <c r="QG32" s="33"/>
      <c r="QH32" s="33"/>
      <c r="QI32" s="33"/>
      <c r="QJ32" s="33"/>
      <c r="QK32" s="33"/>
      <c r="QL32" s="33"/>
      <c r="QM32" s="33"/>
      <c r="QN32" s="33"/>
      <c r="QO32" s="33"/>
      <c r="QP32" s="33"/>
      <c r="QQ32" s="33"/>
      <c r="QR32" s="33"/>
      <c r="QS32" s="33"/>
      <c r="QT32" s="33"/>
      <c r="QU32" s="33"/>
      <c r="QV32" s="33"/>
      <c r="QW32" s="33"/>
      <c r="QX32" s="33"/>
      <c r="QY32" s="33"/>
    </row>
    <row r="34" spans="1:34" x14ac:dyDescent="0.25">
      <c r="A34" s="39"/>
      <c r="B34" s="25"/>
      <c r="L34" s="21"/>
      <c r="M34" s="28"/>
      <c r="R34" s="29"/>
      <c r="S34" s="27"/>
      <c r="T34" s="27"/>
      <c r="U34" s="27"/>
      <c r="V34" s="27"/>
      <c r="W34" s="21"/>
      <c r="X34" s="30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x14ac:dyDescent="0.25">
      <c r="A35" s="21"/>
      <c r="L35" s="21"/>
      <c r="M35" s="21"/>
      <c r="R35" s="21"/>
      <c r="S35" s="21"/>
      <c r="T35" s="21"/>
      <c r="U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x14ac:dyDescent="0.25">
      <c r="A36" s="39" t="s">
        <v>41</v>
      </c>
      <c r="B36" s="26" t="s">
        <v>43</v>
      </c>
      <c r="D36" s="27"/>
    </row>
    <row r="37" spans="1:34" x14ac:dyDescent="0.25">
      <c r="A37" s="21"/>
      <c r="D37" s="21"/>
    </row>
    <row r="38" spans="1:34" x14ac:dyDescent="0.25">
      <c r="A38" s="39" t="s">
        <v>42</v>
      </c>
      <c r="B38" s="21" t="s">
        <v>39</v>
      </c>
    </row>
    <row r="39" spans="1:34" x14ac:dyDescent="0.25">
      <c r="A39" s="21"/>
    </row>
    <row r="40" spans="1:34" ht="45" x14ac:dyDescent="0.25">
      <c r="A40" s="83" t="s">
        <v>40</v>
      </c>
      <c r="B40" s="40" t="s">
        <v>37</v>
      </c>
      <c r="D40" s="21"/>
    </row>
    <row r="41" spans="1:34" x14ac:dyDescent="0.25">
      <c r="A41" s="84"/>
      <c r="B41" s="21"/>
      <c r="C41" s="21"/>
      <c r="D41" s="21"/>
    </row>
    <row r="42" spans="1:34" x14ac:dyDescent="0.25">
      <c r="A42" s="82"/>
      <c r="B42" s="27"/>
    </row>
    <row r="43" spans="1:34" x14ac:dyDescent="0.25">
      <c r="A43" s="21"/>
      <c r="B43" s="21"/>
    </row>
    <row r="44" spans="1:34" x14ac:dyDescent="0.25">
      <c r="A44" s="39"/>
      <c r="B44" s="27"/>
    </row>
    <row r="45" spans="1:34" x14ac:dyDescent="0.25">
      <c r="A45" s="21"/>
      <c r="B45" s="21"/>
    </row>
    <row r="46" spans="1:34" x14ac:dyDescent="0.25">
      <c r="A46" s="39"/>
    </row>
    <row r="47" spans="1:34" x14ac:dyDescent="0.25">
      <c r="A47" s="21"/>
    </row>
    <row r="48" spans="1:34" x14ac:dyDescent="0.25">
      <c r="A48" s="39"/>
      <c r="B48" s="21"/>
    </row>
  </sheetData>
  <sheetProtection algorithmName="SHA-512" hashValue="2L5m7u6Z9x+q+ZEW+9MGRBOyQtJGE6rH60B0opXqUcpl0BMPo+lHmNS4bH8AHfmJc6/n/aZUGJs74fHKBrY4VQ==" saltValue="9KnqySpMaV5+fXrpYrpEfw==" spinCount="100000" sheet="1" objects="1" scenarios="1"/>
  <mergeCells count="4">
    <mergeCell ref="A3:A4"/>
    <mergeCell ref="A28:A29"/>
    <mergeCell ref="B28:B29"/>
    <mergeCell ref="B3:B4"/>
  </mergeCells>
  <phoneticPr fontId="6" type="noConversion"/>
  <conditionalFormatting sqref="B33:XFD33 W35:XFD35 B27:XFD27 C30:XFD32 R34:XFD34 L34:M35 R35:U35 A41:D41 D36:D37 A42:B45 A46:A47 D40 A48:B48 B34 B36 B38 A34:A40 C6:XFD26">
    <cfRule type="cellIs" dxfId="13" priority="1" operator="equal">
      <formula>"Férié"</formula>
    </cfRule>
    <cfRule type="cellIs" dxfId="12" priority="10" operator="equal">
      <formula>"AT"</formula>
    </cfRule>
    <cfRule type="cellIs" dxfId="11" priority="11" operator="equal">
      <formula>"F"</formula>
    </cfRule>
    <cfRule type="cellIs" dxfId="10" priority="12" operator="equal">
      <formula>"C"</formula>
    </cfRule>
    <cfRule type="cellIs" dxfId="9" priority="13" operator="equal">
      <formula>"D"</formula>
    </cfRule>
  </conditionalFormatting>
  <conditionalFormatting sqref="B6:B26">
    <cfRule type="cellIs" dxfId="8" priority="6" operator="equal">
      <formula>"AT"</formula>
    </cfRule>
    <cfRule type="cellIs" dxfId="7" priority="7" operator="equal">
      <formula>"F"</formula>
    </cfRule>
    <cfRule type="cellIs" dxfId="6" priority="8" operator="equal">
      <formula>"C"</formula>
    </cfRule>
    <cfRule type="cellIs" dxfId="5" priority="9" operator="equal">
      <formula>"D"</formula>
    </cfRule>
  </conditionalFormatting>
  <conditionalFormatting sqref="B30:B32">
    <cfRule type="cellIs" dxfId="4" priority="2" operator="equal">
      <formula>"AT"</formula>
    </cfRule>
    <cfRule type="cellIs" dxfId="3" priority="3" operator="equal">
      <formula>"F"</formula>
    </cfRule>
    <cfRule type="cellIs" dxfId="2" priority="4" operator="equal">
      <formula>"C"</formula>
    </cfRule>
    <cfRule type="cellIs" dxfId="1" priority="5" operator="equal">
      <formula>"D"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2" fitToWidth="0" orientation="landscape" r:id="rId1"/>
  <headerFooter>
    <oddHeader>&amp;C&amp;"-,Italique"&amp;36&amp;UCONGES - ABSENCES  AOUT 2024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ED09D-E9DF-4AE4-B47A-94D30151796C}">
  <sheetPr codeName="Feuil1"/>
  <dimension ref="B2:L286"/>
  <sheetViews>
    <sheetView showGridLines="0" topLeftCell="A43" workbookViewId="0">
      <selection activeCell="A52" sqref="A52:XFD52"/>
    </sheetView>
  </sheetViews>
  <sheetFormatPr defaultColWidth="11.42578125" defaultRowHeight="18.75" outlineLevelCol="1" x14ac:dyDescent="0.3"/>
  <cols>
    <col min="1" max="1" width="3.5703125" customWidth="1"/>
    <col min="3" max="3" width="3.5703125" customWidth="1"/>
    <col min="4" max="4" width="11" style="6" customWidth="1"/>
    <col min="5" max="5" width="3.5703125" customWidth="1" outlineLevel="1"/>
    <col min="6" max="6" width="16.5703125" customWidth="1" outlineLevel="1"/>
    <col min="7" max="7" width="3.5703125" customWidth="1"/>
    <col min="8" max="8" width="10.85546875" customWidth="1"/>
    <col min="9" max="9" width="3.5703125" customWidth="1" outlineLevel="1"/>
    <col min="10" max="11" width="16" style="1" customWidth="1" outlineLevel="1"/>
    <col min="12" max="12" width="26.5703125" style="3" customWidth="1" outlineLevel="1"/>
    <col min="13" max="13" width="3.5703125" customWidth="1"/>
  </cols>
  <sheetData>
    <row r="2" spans="2:12" s="4" customFormat="1" ht="21" customHeight="1" x14ac:dyDescent="0.25">
      <c r="B2" s="5" t="s">
        <v>0</v>
      </c>
      <c r="C2" s="5"/>
      <c r="D2" s="8">
        <v>1</v>
      </c>
      <c r="E2" s="9"/>
      <c r="F2" s="9" t="s">
        <v>3</v>
      </c>
      <c r="G2" s="9"/>
      <c r="H2" s="10">
        <v>2</v>
      </c>
      <c r="I2" s="5"/>
      <c r="J2" s="5" t="s">
        <v>6</v>
      </c>
      <c r="K2" s="5" t="s">
        <v>54</v>
      </c>
      <c r="L2" s="5" t="s">
        <v>7</v>
      </c>
    </row>
    <row r="3" spans="2:12" ht="26.25" x14ac:dyDescent="0.4">
      <c r="B3" s="1">
        <v>2024</v>
      </c>
      <c r="D3" s="7" t="s">
        <v>19</v>
      </c>
      <c r="F3" t="s">
        <v>1</v>
      </c>
      <c r="J3" s="2">
        <v>46753</v>
      </c>
      <c r="K3" s="2" t="s">
        <v>55</v>
      </c>
      <c r="L3" s="3" t="s">
        <v>8</v>
      </c>
    </row>
    <row r="4" spans="2:12" ht="14.85" customHeight="1" x14ac:dyDescent="0.25">
      <c r="D4" s="129" t="s">
        <v>21</v>
      </c>
      <c r="F4" t="s">
        <v>4</v>
      </c>
      <c r="H4" s="130" t="s">
        <v>20</v>
      </c>
      <c r="J4" s="2">
        <v>46860</v>
      </c>
      <c r="K4" s="2" t="s">
        <v>55</v>
      </c>
      <c r="L4" s="3" t="s">
        <v>9</v>
      </c>
    </row>
    <row r="5" spans="2:12" ht="15" x14ac:dyDescent="0.25">
      <c r="D5" s="129"/>
      <c r="F5" t="s">
        <v>2</v>
      </c>
      <c r="H5" s="130"/>
      <c r="J5" s="2">
        <v>46874</v>
      </c>
      <c r="K5" s="2" t="s">
        <v>55</v>
      </c>
      <c r="L5" s="3" t="s">
        <v>10</v>
      </c>
    </row>
    <row r="6" spans="2:12" ht="15" x14ac:dyDescent="0.25">
      <c r="D6" s="129"/>
      <c r="F6" t="s">
        <v>5</v>
      </c>
      <c r="H6" s="130"/>
      <c r="J6" s="2">
        <v>46881</v>
      </c>
      <c r="K6" s="2" t="s">
        <v>55</v>
      </c>
      <c r="L6" s="3" t="s">
        <v>11</v>
      </c>
    </row>
    <row r="7" spans="2:12" ht="15" x14ac:dyDescent="0.25">
      <c r="D7" s="129"/>
      <c r="H7" s="130"/>
      <c r="J7" s="2">
        <v>46898</v>
      </c>
      <c r="K7" s="2" t="s">
        <v>55</v>
      </c>
      <c r="L7" s="3" t="s">
        <v>12</v>
      </c>
    </row>
    <row r="8" spans="2:12" ht="15" x14ac:dyDescent="0.25">
      <c r="D8" s="129"/>
      <c r="H8" s="130"/>
      <c r="J8" s="2">
        <v>46909</v>
      </c>
      <c r="K8" s="2" t="s">
        <v>55</v>
      </c>
      <c r="L8" s="3" t="s">
        <v>13</v>
      </c>
    </row>
    <row r="9" spans="2:12" ht="15" x14ac:dyDescent="0.25">
      <c r="D9" s="129"/>
      <c r="H9" s="130"/>
      <c r="J9" s="2">
        <v>46948</v>
      </c>
      <c r="K9" s="2" t="s">
        <v>55</v>
      </c>
      <c r="L9" s="3" t="s">
        <v>14</v>
      </c>
    </row>
    <row r="10" spans="2:12" ht="15" x14ac:dyDescent="0.25">
      <c r="D10" s="129"/>
      <c r="H10" s="130"/>
      <c r="J10" s="2">
        <v>46980</v>
      </c>
      <c r="K10" s="2" t="s">
        <v>55</v>
      </c>
      <c r="L10" s="3" t="s">
        <v>15</v>
      </c>
    </row>
    <row r="11" spans="2:12" ht="15" x14ac:dyDescent="0.25">
      <c r="D11" s="129"/>
      <c r="H11" s="130"/>
      <c r="J11" s="2">
        <v>47058</v>
      </c>
      <c r="K11" s="2" t="s">
        <v>55</v>
      </c>
      <c r="L11" s="3" t="s">
        <v>16</v>
      </c>
    </row>
    <row r="12" spans="2:12" ht="15" x14ac:dyDescent="0.25">
      <c r="D12" s="129"/>
      <c r="H12" s="130"/>
      <c r="J12" s="2">
        <v>47068</v>
      </c>
      <c r="K12" s="2" t="s">
        <v>55</v>
      </c>
      <c r="L12" s="3" t="s">
        <v>17</v>
      </c>
    </row>
    <row r="13" spans="2:12" ht="15" x14ac:dyDescent="0.25">
      <c r="D13" s="129"/>
      <c r="H13" s="130"/>
      <c r="J13" s="2">
        <v>47112</v>
      </c>
      <c r="K13" s="2" t="s">
        <v>55</v>
      </c>
      <c r="L13" s="3" t="s">
        <v>18</v>
      </c>
    </row>
    <row r="14" spans="2:12" ht="15" x14ac:dyDescent="0.25">
      <c r="D14" s="129"/>
      <c r="H14" s="130"/>
      <c r="J14" s="2">
        <v>46388</v>
      </c>
      <c r="K14" s="2" t="s">
        <v>55</v>
      </c>
      <c r="L14" s="3" t="s">
        <v>8</v>
      </c>
    </row>
    <row r="15" spans="2:12" ht="15" x14ac:dyDescent="0.25">
      <c r="D15" s="129"/>
      <c r="H15" s="130"/>
      <c r="J15" s="2">
        <v>46475</v>
      </c>
      <c r="K15" s="2" t="s">
        <v>55</v>
      </c>
      <c r="L15" s="3" t="s">
        <v>9</v>
      </c>
    </row>
    <row r="16" spans="2:12" ht="15" x14ac:dyDescent="0.25">
      <c r="D16" s="129"/>
      <c r="H16" s="130"/>
      <c r="J16" s="2">
        <v>46508</v>
      </c>
      <c r="K16" s="2" t="s">
        <v>55</v>
      </c>
      <c r="L16" s="3" t="s">
        <v>10</v>
      </c>
    </row>
    <row r="17" spans="4:12" ht="15" x14ac:dyDescent="0.25">
      <c r="D17" s="129"/>
      <c r="H17" s="130"/>
      <c r="J17" s="2">
        <v>46513</v>
      </c>
      <c r="K17" s="2" t="s">
        <v>55</v>
      </c>
      <c r="L17" s="3" t="s">
        <v>12</v>
      </c>
    </row>
    <row r="18" spans="4:12" ht="15" x14ac:dyDescent="0.25">
      <c r="D18" s="129"/>
      <c r="H18" s="130"/>
      <c r="J18" s="2">
        <v>46515</v>
      </c>
      <c r="K18" s="2" t="s">
        <v>55</v>
      </c>
      <c r="L18" s="3" t="s">
        <v>11</v>
      </c>
    </row>
    <row r="19" spans="4:12" ht="15" x14ac:dyDescent="0.25">
      <c r="D19" s="129"/>
      <c r="H19" s="130"/>
      <c r="J19" s="2">
        <v>46524</v>
      </c>
      <c r="K19" s="2" t="s">
        <v>55</v>
      </c>
      <c r="L19" s="3" t="s">
        <v>13</v>
      </c>
    </row>
    <row r="20" spans="4:12" ht="15" x14ac:dyDescent="0.25">
      <c r="D20" s="129"/>
      <c r="H20" s="130"/>
      <c r="J20" s="2">
        <v>46582</v>
      </c>
      <c r="K20" s="2" t="s">
        <v>55</v>
      </c>
      <c r="L20" s="3" t="s">
        <v>14</v>
      </c>
    </row>
    <row r="21" spans="4:12" ht="15" x14ac:dyDescent="0.25">
      <c r="D21" s="129"/>
      <c r="H21" s="130"/>
      <c r="J21" s="2">
        <v>46614</v>
      </c>
      <c r="K21" s="2" t="s">
        <v>55</v>
      </c>
      <c r="L21" s="3" t="s">
        <v>15</v>
      </c>
    </row>
    <row r="22" spans="4:12" ht="15" x14ac:dyDescent="0.25">
      <c r="D22" s="129"/>
      <c r="H22" s="130"/>
      <c r="J22" s="2">
        <v>46692</v>
      </c>
      <c r="K22" s="2" t="s">
        <v>55</v>
      </c>
      <c r="L22" s="3" t="s">
        <v>16</v>
      </c>
    </row>
    <row r="23" spans="4:12" ht="15" x14ac:dyDescent="0.25">
      <c r="D23" s="129"/>
      <c r="H23" s="130"/>
      <c r="J23" s="2">
        <v>46702</v>
      </c>
      <c r="K23" s="2" t="s">
        <v>55</v>
      </c>
      <c r="L23" s="3" t="s">
        <v>17</v>
      </c>
    </row>
    <row r="24" spans="4:12" ht="15" x14ac:dyDescent="0.25">
      <c r="D24" s="129"/>
      <c r="H24" s="130"/>
      <c r="J24" s="2">
        <v>46746</v>
      </c>
      <c r="K24" s="2" t="s">
        <v>55</v>
      </c>
      <c r="L24" s="3" t="s">
        <v>18</v>
      </c>
    </row>
    <row r="25" spans="4:12" ht="15" x14ac:dyDescent="0.25">
      <c r="D25" s="129"/>
      <c r="H25" s="130"/>
      <c r="J25" s="2">
        <v>46023</v>
      </c>
      <c r="K25" s="2" t="s">
        <v>55</v>
      </c>
      <c r="L25" s="3" t="s">
        <v>8</v>
      </c>
    </row>
    <row r="26" spans="4:12" ht="15" x14ac:dyDescent="0.25">
      <c r="D26" s="129"/>
      <c r="H26" s="130"/>
      <c r="J26" s="2">
        <v>46118</v>
      </c>
      <c r="K26" s="2" t="s">
        <v>55</v>
      </c>
      <c r="L26" s="3" t="s">
        <v>9</v>
      </c>
    </row>
    <row r="27" spans="4:12" ht="15" x14ac:dyDescent="0.25">
      <c r="D27" s="129"/>
      <c r="H27" s="130"/>
      <c r="J27" s="2">
        <v>46143</v>
      </c>
      <c r="K27" s="2" t="s">
        <v>55</v>
      </c>
      <c r="L27" s="3" t="s">
        <v>10</v>
      </c>
    </row>
    <row r="28" spans="4:12" ht="15" x14ac:dyDescent="0.25">
      <c r="D28" s="129"/>
      <c r="H28" s="130"/>
      <c r="J28" s="2">
        <v>46150</v>
      </c>
      <c r="K28" s="2" t="s">
        <v>55</v>
      </c>
      <c r="L28" s="3" t="s">
        <v>11</v>
      </c>
    </row>
    <row r="29" spans="4:12" ht="15" x14ac:dyDescent="0.25">
      <c r="D29" s="129"/>
      <c r="H29" s="130"/>
      <c r="J29" s="2">
        <v>46156</v>
      </c>
      <c r="K29" s="2" t="s">
        <v>55</v>
      </c>
      <c r="L29" s="3" t="s">
        <v>12</v>
      </c>
    </row>
    <row r="30" spans="4:12" ht="15" x14ac:dyDescent="0.25">
      <c r="D30" s="129"/>
      <c r="H30" s="130"/>
      <c r="J30" s="2">
        <v>46167</v>
      </c>
      <c r="K30" s="2" t="s">
        <v>55</v>
      </c>
      <c r="L30" s="3" t="s">
        <v>13</v>
      </c>
    </row>
    <row r="31" spans="4:12" ht="15" x14ac:dyDescent="0.25">
      <c r="D31" s="129"/>
      <c r="H31" s="130"/>
      <c r="J31" s="2">
        <v>46217</v>
      </c>
      <c r="K31" s="2" t="s">
        <v>55</v>
      </c>
      <c r="L31" s="3" t="s">
        <v>14</v>
      </c>
    </row>
    <row r="32" spans="4:12" x14ac:dyDescent="0.3">
      <c r="J32" s="2">
        <v>46249</v>
      </c>
      <c r="K32" s="2" t="s">
        <v>55</v>
      </c>
      <c r="L32" s="3" t="s">
        <v>15</v>
      </c>
    </row>
    <row r="33" spans="10:12" x14ac:dyDescent="0.3">
      <c r="J33" s="2">
        <v>46327</v>
      </c>
      <c r="K33" s="2" t="s">
        <v>55</v>
      </c>
      <c r="L33" s="3" t="s">
        <v>16</v>
      </c>
    </row>
    <row r="34" spans="10:12" x14ac:dyDescent="0.3">
      <c r="J34" s="2">
        <v>46337</v>
      </c>
      <c r="K34" s="2" t="s">
        <v>55</v>
      </c>
      <c r="L34" s="3" t="s">
        <v>17</v>
      </c>
    </row>
    <row r="35" spans="10:12" x14ac:dyDescent="0.3">
      <c r="J35" s="2">
        <v>46381</v>
      </c>
      <c r="K35" s="2" t="s">
        <v>55</v>
      </c>
      <c r="L35" s="3" t="s">
        <v>18</v>
      </c>
    </row>
    <row r="36" spans="10:12" x14ac:dyDescent="0.3">
      <c r="J36" s="2">
        <v>45658</v>
      </c>
      <c r="K36" s="2" t="s">
        <v>55</v>
      </c>
      <c r="L36" s="3" t="s">
        <v>8</v>
      </c>
    </row>
    <row r="37" spans="10:12" x14ac:dyDescent="0.3">
      <c r="J37" s="2">
        <v>45768</v>
      </c>
      <c r="K37" s="2" t="s">
        <v>55</v>
      </c>
      <c r="L37" s="3" t="s">
        <v>9</v>
      </c>
    </row>
    <row r="38" spans="10:12" x14ac:dyDescent="0.3">
      <c r="J38" s="2">
        <v>45778</v>
      </c>
      <c r="K38" s="2" t="s">
        <v>55</v>
      </c>
      <c r="L38" s="3" t="s">
        <v>10</v>
      </c>
    </row>
    <row r="39" spans="10:12" x14ac:dyDescent="0.3">
      <c r="J39" s="2">
        <v>45785</v>
      </c>
      <c r="K39" s="2" t="s">
        <v>55</v>
      </c>
      <c r="L39" s="3" t="s">
        <v>11</v>
      </c>
    </row>
    <row r="40" spans="10:12" x14ac:dyDescent="0.3">
      <c r="J40" s="2">
        <v>45806</v>
      </c>
      <c r="K40" s="2" t="s">
        <v>55</v>
      </c>
      <c r="L40" s="3" t="s">
        <v>12</v>
      </c>
    </row>
    <row r="41" spans="10:12" x14ac:dyDescent="0.3">
      <c r="J41" s="2">
        <v>45817</v>
      </c>
      <c r="K41" s="2" t="s">
        <v>55</v>
      </c>
      <c r="L41" s="3" t="s">
        <v>13</v>
      </c>
    </row>
    <row r="42" spans="10:12" x14ac:dyDescent="0.3">
      <c r="J42" s="2">
        <v>45852</v>
      </c>
      <c r="K42" s="2" t="s">
        <v>55</v>
      </c>
      <c r="L42" s="3" t="s">
        <v>14</v>
      </c>
    </row>
    <row r="43" spans="10:12" x14ac:dyDescent="0.3">
      <c r="J43" s="2">
        <v>45884</v>
      </c>
      <c r="K43" s="2" t="s">
        <v>55</v>
      </c>
      <c r="L43" s="3" t="s">
        <v>15</v>
      </c>
    </row>
    <row r="44" spans="10:12" x14ac:dyDescent="0.3">
      <c r="J44" s="2">
        <v>45962</v>
      </c>
      <c r="K44" s="2" t="s">
        <v>55</v>
      </c>
      <c r="L44" s="3" t="s">
        <v>16</v>
      </c>
    </row>
    <row r="45" spans="10:12" x14ac:dyDescent="0.3">
      <c r="J45" s="2">
        <v>45972</v>
      </c>
      <c r="K45" s="2" t="s">
        <v>55</v>
      </c>
      <c r="L45" s="3" t="s">
        <v>17</v>
      </c>
    </row>
    <row r="46" spans="10:12" x14ac:dyDescent="0.3">
      <c r="J46" s="2">
        <v>46016</v>
      </c>
      <c r="K46" s="2" t="s">
        <v>55</v>
      </c>
      <c r="L46" s="3" t="s">
        <v>18</v>
      </c>
    </row>
    <row r="47" spans="10:12" x14ac:dyDescent="0.3">
      <c r="J47" s="2">
        <v>45292</v>
      </c>
      <c r="K47" s="2" t="s">
        <v>55</v>
      </c>
      <c r="L47" s="3" t="s">
        <v>8</v>
      </c>
    </row>
    <row r="48" spans="10:12" x14ac:dyDescent="0.3">
      <c r="J48" s="2">
        <v>45383</v>
      </c>
      <c r="K48" s="2" t="s">
        <v>55</v>
      </c>
      <c r="L48" s="3" t="s">
        <v>9</v>
      </c>
    </row>
    <row r="49" spans="10:12" x14ac:dyDescent="0.3">
      <c r="J49" s="2">
        <v>45413</v>
      </c>
      <c r="K49" s="2" t="s">
        <v>55</v>
      </c>
      <c r="L49" s="3" t="s">
        <v>10</v>
      </c>
    </row>
    <row r="50" spans="10:12" x14ac:dyDescent="0.3">
      <c r="J50" s="2">
        <v>45420</v>
      </c>
      <c r="K50" s="2" t="s">
        <v>55</v>
      </c>
      <c r="L50" s="3" t="s">
        <v>11</v>
      </c>
    </row>
    <row r="51" spans="10:12" x14ac:dyDescent="0.3">
      <c r="J51" s="2">
        <v>45421</v>
      </c>
      <c r="K51" s="2" t="s">
        <v>55</v>
      </c>
      <c r="L51" s="3" t="s">
        <v>12</v>
      </c>
    </row>
    <row r="52" spans="10:12" x14ac:dyDescent="0.3">
      <c r="J52" s="2">
        <v>45487</v>
      </c>
      <c r="K52" s="2" t="s">
        <v>55</v>
      </c>
      <c r="L52" s="3" t="s">
        <v>14</v>
      </c>
    </row>
    <row r="53" spans="10:12" x14ac:dyDescent="0.3">
      <c r="J53" s="2">
        <v>45519</v>
      </c>
      <c r="K53" s="2" t="s">
        <v>55</v>
      </c>
      <c r="L53" s="3" t="s">
        <v>15</v>
      </c>
    </row>
    <row r="54" spans="10:12" x14ac:dyDescent="0.3">
      <c r="J54" s="2">
        <v>45597</v>
      </c>
      <c r="K54" s="2" t="s">
        <v>55</v>
      </c>
      <c r="L54" s="3" t="s">
        <v>16</v>
      </c>
    </row>
    <row r="55" spans="10:12" x14ac:dyDescent="0.3">
      <c r="J55" s="2">
        <v>45607</v>
      </c>
      <c r="K55" s="2" t="s">
        <v>55</v>
      </c>
      <c r="L55" s="3" t="s">
        <v>17</v>
      </c>
    </row>
    <row r="56" spans="10:12" x14ac:dyDescent="0.3">
      <c r="J56" s="2">
        <v>45651</v>
      </c>
      <c r="K56" s="2" t="s">
        <v>55</v>
      </c>
      <c r="L56" s="3" t="s">
        <v>18</v>
      </c>
    </row>
    <row r="57" spans="10:12" x14ac:dyDescent="0.3">
      <c r="J57" s="2">
        <v>44927</v>
      </c>
      <c r="K57" s="2" t="s">
        <v>55</v>
      </c>
      <c r="L57" s="3" t="s">
        <v>8</v>
      </c>
    </row>
    <row r="58" spans="10:12" x14ac:dyDescent="0.3">
      <c r="J58" s="2">
        <v>45026</v>
      </c>
      <c r="K58" s="2" t="s">
        <v>55</v>
      </c>
      <c r="L58" s="3" t="s">
        <v>9</v>
      </c>
    </row>
    <row r="59" spans="10:12" x14ac:dyDescent="0.3">
      <c r="J59" s="2">
        <v>45047</v>
      </c>
      <c r="K59" s="2" t="s">
        <v>55</v>
      </c>
      <c r="L59" s="3" t="s">
        <v>10</v>
      </c>
    </row>
    <row r="60" spans="10:12" x14ac:dyDescent="0.3">
      <c r="J60" s="2">
        <v>45054</v>
      </c>
      <c r="K60" s="2" t="s">
        <v>55</v>
      </c>
      <c r="L60" s="3" t="s">
        <v>11</v>
      </c>
    </row>
    <row r="61" spans="10:12" x14ac:dyDescent="0.3">
      <c r="J61" s="2">
        <v>45064</v>
      </c>
      <c r="K61" s="2" t="s">
        <v>55</v>
      </c>
      <c r="L61" s="3" t="s">
        <v>12</v>
      </c>
    </row>
    <row r="62" spans="10:12" x14ac:dyDescent="0.3">
      <c r="J62" s="2">
        <v>45075</v>
      </c>
      <c r="K62" s="2" t="s">
        <v>55</v>
      </c>
      <c r="L62" s="3" t="s">
        <v>13</v>
      </c>
    </row>
    <row r="63" spans="10:12" x14ac:dyDescent="0.3">
      <c r="J63" s="2">
        <v>45121</v>
      </c>
      <c r="K63" s="2" t="s">
        <v>55</v>
      </c>
      <c r="L63" s="3" t="s">
        <v>14</v>
      </c>
    </row>
    <row r="64" spans="10:12" x14ac:dyDescent="0.3">
      <c r="J64" s="2">
        <v>45153</v>
      </c>
      <c r="K64" s="2" t="s">
        <v>55</v>
      </c>
      <c r="L64" s="3" t="s">
        <v>15</v>
      </c>
    </row>
    <row r="65" spans="10:12" x14ac:dyDescent="0.3">
      <c r="J65" s="2">
        <v>45231</v>
      </c>
      <c r="K65" s="2" t="s">
        <v>55</v>
      </c>
      <c r="L65" s="3" t="s">
        <v>16</v>
      </c>
    </row>
    <row r="66" spans="10:12" x14ac:dyDescent="0.3">
      <c r="J66" s="2">
        <v>45241</v>
      </c>
      <c r="K66" s="2" t="s">
        <v>55</v>
      </c>
      <c r="L66" s="3" t="s">
        <v>17</v>
      </c>
    </row>
    <row r="67" spans="10:12" x14ac:dyDescent="0.3">
      <c r="J67" s="2">
        <v>45285</v>
      </c>
      <c r="K67" s="2" t="s">
        <v>55</v>
      </c>
      <c r="L67" s="3" t="s">
        <v>18</v>
      </c>
    </row>
    <row r="68" spans="10:12" x14ac:dyDescent="0.3">
      <c r="J68" s="2">
        <v>44562</v>
      </c>
      <c r="K68" s="2" t="s">
        <v>55</v>
      </c>
      <c r="L68" s="3" t="s">
        <v>8</v>
      </c>
    </row>
    <row r="69" spans="10:12" x14ac:dyDescent="0.3">
      <c r="J69" s="2">
        <v>44669</v>
      </c>
      <c r="K69" s="2" t="s">
        <v>55</v>
      </c>
      <c r="L69" s="3" t="s">
        <v>9</v>
      </c>
    </row>
    <row r="70" spans="10:12" x14ac:dyDescent="0.3">
      <c r="J70" s="2">
        <v>44682</v>
      </c>
      <c r="K70" s="2" t="s">
        <v>55</v>
      </c>
      <c r="L70" s="3" t="s">
        <v>10</v>
      </c>
    </row>
    <row r="71" spans="10:12" x14ac:dyDescent="0.3">
      <c r="J71" s="2">
        <v>44689</v>
      </c>
      <c r="K71" s="2" t="s">
        <v>55</v>
      </c>
      <c r="L71" s="3" t="s">
        <v>11</v>
      </c>
    </row>
    <row r="72" spans="10:12" x14ac:dyDescent="0.3">
      <c r="J72" s="2">
        <v>44707</v>
      </c>
      <c r="K72" s="2" t="s">
        <v>55</v>
      </c>
      <c r="L72" s="3" t="s">
        <v>12</v>
      </c>
    </row>
    <row r="73" spans="10:12" x14ac:dyDescent="0.3">
      <c r="J73" s="2">
        <v>44718</v>
      </c>
      <c r="K73" s="2" t="s">
        <v>55</v>
      </c>
      <c r="L73" s="3" t="s">
        <v>13</v>
      </c>
    </row>
    <row r="74" spans="10:12" x14ac:dyDescent="0.3">
      <c r="J74" s="2">
        <v>44756</v>
      </c>
      <c r="K74" s="2" t="s">
        <v>55</v>
      </c>
      <c r="L74" s="3" t="s">
        <v>14</v>
      </c>
    </row>
    <row r="75" spans="10:12" x14ac:dyDescent="0.3">
      <c r="J75" s="2">
        <v>44788</v>
      </c>
      <c r="K75" s="2" t="s">
        <v>55</v>
      </c>
      <c r="L75" s="3" t="s">
        <v>15</v>
      </c>
    </row>
    <row r="76" spans="10:12" x14ac:dyDescent="0.3">
      <c r="J76" s="2">
        <v>44866</v>
      </c>
      <c r="K76" s="2" t="s">
        <v>55</v>
      </c>
      <c r="L76" s="3" t="s">
        <v>16</v>
      </c>
    </row>
    <row r="77" spans="10:12" x14ac:dyDescent="0.3">
      <c r="J77" s="2">
        <v>44876</v>
      </c>
      <c r="K77" s="2" t="s">
        <v>55</v>
      </c>
      <c r="L77" s="3" t="s">
        <v>17</v>
      </c>
    </row>
    <row r="78" spans="10:12" x14ac:dyDescent="0.3">
      <c r="J78" s="2">
        <v>44920</v>
      </c>
      <c r="K78" s="2" t="s">
        <v>55</v>
      </c>
      <c r="L78" s="3" t="s">
        <v>18</v>
      </c>
    </row>
    <row r="79" spans="10:12" x14ac:dyDescent="0.3">
      <c r="J79" s="2">
        <v>44197</v>
      </c>
      <c r="K79" s="2" t="s">
        <v>55</v>
      </c>
      <c r="L79" s="3" t="s">
        <v>8</v>
      </c>
    </row>
    <row r="80" spans="10:12" x14ac:dyDescent="0.3">
      <c r="J80" s="2">
        <v>44291</v>
      </c>
      <c r="K80" s="2" t="s">
        <v>55</v>
      </c>
      <c r="L80" s="3" t="s">
        <v>9</v>
      </c>
    </row>
    <row r="81" spans="10:12" x14ac:dyDescent="0.3">
      <c r="J81" s="2">
        <v>44317</v>
      </c>
      <c r="K81" s="2" t="s">
        <v>55</v>
      </c>
      <c r="L81" s="3" t="s">
        <v>10</v>
      </c>
    </row>
    <row r="82" spans="10:12" x14ac:dyDescent="0.3">
      <c r="J82" s="2">
        <v>44324</v>
      </c>
      <c r="K82" s="2" t="s">
        <v>55</v>
      </c>
      <c r="L82" s="3" t="s">
        <v>11</v>
      </c>
    </row>
    <row r="83" spans="10:12" x14ac:dyDescent="0.3">
      <c r="J83" s="2">
        <v>44329</v>
      </c>
      <c r="K83" s="2" t="s">
        <v>55</v>
      </c>
      <c r="L83" s="3" t="s">
        <v>12</v>
      </c>
    </row>
    <row r="84" spans="10:12" x14ac:dyDescent="0.3">
      <c r="J84" s="2">
        <v>44340</v>
      </c>
      <c r="K84" s="2" t="s">
        <v>55</v>
      </c>
      <c r="L84" s="3" t="s">
        <v>13</v>
      </c>
    </row>
    <row r="85" spans="10:12" x14ac:dyDescent="0.3">
      <c r="J85" s="2">
        <v>44391</v>
      </c>
      <c r="K85" s="2" t="s">
        <v>55</v>
      </c>
      <c r="L85" s="3" t="s">
        <v>14</v>
      </c>
    </row>
    <row r="86" spans="10:12" x14ac:dyDescent="0.3">
      <c r="J86" s="2">
        <v>44423</v>
      </c>
      <c r="K86" s="2" t="s">
        <v>55</v>
      </c>
      <c r="L86" s="3" t="s">
        <v>15</v>
      </c>
    </row>
    <row r="87" spans="10:12" x14ac:dyDescent="0.3">
      <c r="J87" s="2">
        <v>44501</v>
      </c>
      <c r="K87" s="2" t="s">
        <v>55</v>
      </c>
      <c r="L87" s="3" t="s">
        <v>16</v>
      </c>
    </row>
    <row r="88" spans="10:12" x14ac:dyDescent="0.3">
      <c r="J88" s="2">
        <v>44511</v>
      </c>
      <c r="K88" s="2" t="s">
        <v>55</v>
      </c>
      <c r="L88" s="3" t="s">
        <v>17</v>
      </c>
    </row>
    <row r="89" spans="10:12" x14ac:dyDescent="0.3">
      <c r="J89" s="2">
        <v>44555</v>
      </c>
      <c r="K89" s="2" t="s">
        <v>55</v>
      </c>
      <c r="L89" s="3" t="s">
        <v>18</v>
      </c>
    </row>
    <row r="90" spans="10:12" x14ac:dyDescent="0.3">
      <c r="J90" s="2">
        <v>43831</v>
      </c>
      <c r="K90" s="2" t="s">
        <v>55</v>
      </c>
      <c r="L90" s="3" t="s">
        <v>8</v>
      </c>
    </row>
    <row r="91" spans="10:12" x14ac:dyDescent="0.3">
      <c r="J91" s="2">
        <v>43934</v>
      </c>
      <c r="K91" s="2" t="s">
        <v>55</v>
      </c>
      <c r="L91" s="3" t="s">
        <v>9</v>
      </c>
    </row>
    <row r="92" spans="10:12" x14ac:dyDescent="0.3">
      <c r="J92" s="2">
        <v>43952</v>
      </c>
      <c r="K92" s="2" t="s">
        <v>55</v>
      </c>
      <c r="L92" s="3" t="s">
        <v>10</v>
      </c>
    </row>
    <row r="93" spans="10:12" x14ac:dyDescent="0.3">
      <c r="J93" s="2">
        <v>43959</v>
      </c>
      <c r="K93" s="2" t="s">
        <v>55</v>
      </c>
      <c r="L93" s="3" t="s">
        <v>11</v>
      </c>
    </row>
    <row r="94" spans="10:12" x14ac:dyDescent="0.3">
      <c r="J94" s="2">
        <v>43972</v>
      </c>
      <c r="K94" s="2" t="s">
        <v>55</v>
      </c>
      <c r="L94" s="3" t="s">
        <v>12</v>
      </c>
    </row>
    <row r="95" spans="10:12" x14ac:dyDescent="0.3">
      <c r="J95" s="2">
        <v>43983</v>
      </c>
      <c r="K95" s="2" t="s">
        <v>55</v>
      </c>
      <c r="L95" s="3" t="s">
        <v>13</v>
      </c>
    </row>
    <row r="96" spans="10:12" x14ac:dyDescent="0.3">
      <c r="J96" s="2">
        <v>44026</v>
      </c>
      <c r="K96" s="2" t="s">
        <v>55</v>
      </c>
      <c r="L96" s="3" t="s">
        <v>14</v>
      </c>
    </row>
    <row r="97" spans="10:12" x14ac:dyDescent="0.3">
      <c r="J97" s="2">
        <v>44058</v>
      </c>
      <c r="K97" s="2" t="s">
        <v>55</v>
      </c>
      <c r="L97" s="3" t="s">
        <v>15</v>
      </c>
    </row>
    <row r="98" spans="10:12" x14ac:dyDescent="0.3">
      <c r="J98" s="2">
        <v>44136</v>
      </c>
      <c r="K98" s="2" t="s">
        <v>55</v>
      </c>
      <c r="L98" s="3" t="s">
        <v>16</v>
      </c>
    </row>
    <row r="99" spans="10:12" x14ac:dyDescent="0.3">
      <c r="J99" s="2">
        <v>44146</v>
      </c>
      <c r="K99" s="2" t="s">
        <v>55</v>
      </c>
      <c r="L99" s="3" t="s">
        <v>17</v>
      </c>
    </row>
    <row r="100" spans="10:12" x14ac:dyDescent="0.3">
      <c r="J100" s="2">
        <v>44190</v>
      </c>
      <c r="K100" s="2" t="s">
        <v>55</v>
      </c>
      <c r="L100" s="3" t="s">
        <v>18</v>
      </c>
    </row>
    <row r="101" spans="10:12" x14ac:dyDescent="0.3">
      <c r="J101" s="2">
        <v>43466</v>
      </c>
      <c r="K101" s="2" t="s">
        <v>55</v>
      </c>
      <c r="L101" s="3" t="s">
        <v>8</v>
      </c>
    </row>
    <row r="102" spans="10:12" x14ac:dyDescent="0.3">
      <c r="J102" s="2">
        <v>43577</v>
      </c>
      <c r="K102" s="2" t="s">
        <v>55</v>
      </c>
      <c r="L102" s="3" t="s">
        <v>9</v>
      </c>
    </row>
    <row r="103" spans="10:12" x14ac:dyDescent="0.3">
      <c r="J103" s="2">
        <v>43586</v>
      </c>
      <c r="K103" s="2" t="s">
        <v>55</v>
      </c>
      <c r="L103" s="3" t="s">
        <v>10</v>
      </c>
    </row>
    <row r="104" spans="10:12" x14ac:dyDescent="0.3">
      <c r="J104" s="2">
        <v>43593</v>
      </c>
      <c r="K104" s="2" t="s">
        <v>55</v>
      </c>
      <c r="L104" s="3" t="s">
        <v>11</v>
      </c>
    </row>
    <row r="105" spans="10:12" x14ac:dyDescent="0.3">
      <c r="J105" s="2">
        <v>43615</v>
      </c>
      <c r="K105" s="2" t="s">
        <v>55</v>
      </c>
      <c r="L105" s="3" t="s">
        <v>12</v>
      </c>
    </row>
    <row r="106" spans="10:12" x14ac:dyDescent="0.3">
      <c r="J106" s="2">
        <v>43626</v>
      </c>
      <c r="K106" s="2" t="s">
        <v>55</v>
      </c>
      <c r="L106" s="3" t="s">
        <v>13</v>
      </c>
    </row>
    <row r="107" spans="10:12" x14ac:dyDescent="0.3">
      <c r="J107" s="2">
        <v>43660</v>
      </c>
      <c r="K107" s="2" t="s">
        <v>55</v>
      </c>
      <c r="L107" s="3" t="s">
        <v>14</v>
      </c>
    </row>
    <row r="108" spans="10:12" x14ac:dyDescent="0.3">
      <c r="J108" s="2">
        <v>43692</v>
      </c>
      <c r="K108" s="2" t="s">
        <v>55</v>
      </c>
      <c r="L108" s="3" t="s">
        <v>15</v>
      </c>
    </row>
    <row r="109" spans="10:12" x14ac:dyDescent="0.3">
      <c r="J109" s="2">
        <v>43770</v>
      </c>
      <c r="K109" s="2" t="s">
        <v>55</v>
      </c>
      <c r="L109" s="3" t="s">
        <v>16</v>
      </c>
    </row>
    <row r="110" spans="10:12" x14ac:dyDescent="0.3">
      <c r="J110" s="2">
        <v>43780</v>
      </c>
      <c r="K110" s="2" t="s">
        <v>55</v>
      </c>
      <c r="L110" s="3" t="s">
        <v>17</v>
      </c>
    </row>
    <row r="111" spans="10:12" x14ac:dyDescent="0.3">
      <c r="J111" s="2">
        <v>43824</v>
      </c>
      <c r="K111" s="2" t="s">
        <v>55</v>
      </c>
      <c r="L111" s="3" t="s">
        <v>18</v>
      </c>
    </row>
    <row r="112" spans="10:12" x14ac:dyDescent="0.3">
      <c r="J112" s="2">
        <v>43101</v>
      </c>
      <c r="K112" s="2" t="s">
        <v>55</v>
      </c>
      <c r="L112" s="3" t="s">
        <v>8</v>
      </c>
    </row>
    <row r="113" spans="10:12" x14ac:dyDescent="0.3">
      <c r="J113" s="2">
        <v>43192</v>
      </c>
      <c r="K113" s="2" t="s">
        <v>55</v>
      </c>
      <c r="L113" s="3" t="s">
        <v>9</v>
      </c>
    </row>
    <row r="114" spans="10:12" x14ac:dyDescent="0.3">
      <c r="J114" s="2">
        <v>43221</v>
      </c>
      <c r="K114" s="2" t="s">
        <v>55</v>
      </c>
      <c r="L114" s="3" t="s">
        <v>10</v>
      </c>
    </row>
    <row r="115" spans="10:12" x14ac:dyDescent="0.3">
      <c r="J115" s="2">
        <v>43228</v>
      </c>
      <c r="K115" s="2" t="s">
        <v>55</v>
      </c>
      <c r="L115" s="3" t="s">
        <v>11</v>
      </c>
    </row>
    <row r="116" spans="10:12" x14ac:dyDescent="0.3">
      <c r="J116" s="2">
        <v>43230</v>
      </c>
      <c r="K116" s="2" t="s">
        <v>55</v>
      </c>
      <c r="L116" s="3" t="s">
        <v>12</v>
      </c>
    </row>
    <row r="117" spans="10:12" x14ac:dyDescent="0.3">
      <c r="J117" s="2">
        <v>43241</v>
      </c>
      <c r="K117" s="2" t="s">
        <v>55</v>
      </c>
      <c r="L117" s="3" t="s">
        <v>13</v>
      </c>
    </row>
    <row r="118" spans="10:12" x14ac:dyDescent="0.3">
      <c r="J118" s="2">
        <v>43295</v>
      </c>
      <c r="K118" s="2" t="s">
        <v>55</v>
      </c>
      <c r="L118" s="3" t="s">
        <v>14</v>
      </c>
    </row>
    <row r="119" spans="10:12" x14ac:dyDescent="0.3">
      <c r="J119" s="2">
        <v>43327</v>
      </c>
      <c r="K119" s="2" t="s">
        <v>55</v>
      </c>
      <c r="L119" s="3" t="s">
        <v>15</v>
      </c>
    </row>
    <row r="120" spans="10:12" x14ac:dyDescent="0.3">
      <c r="J120" s="2">
        <v>43405</v>
      </c>
      <c r="K120" s="2" t="s">
        <v>55</v>
      </c>
      <c r="L120" s="3" t="s">
        <v>16</v>
      </c>
    </row>
    <row r="121" spans="10:12" x14ac:dyDescent="0.3">
      <c r="J121" s="2">
        <v>43415</v>
      </c>
      <c r="K121" s="2" t="s">
        <v>55</v>
      </c>
      <c r="L121" s="3" t="s">
        <v>17</v>
      </c>
    </row>
    <row r="122" spans="10:12" x14ac:dyDescent="0.3">
      <c r="J122" s="2">
        <v>43459</v>
      </c>
      <c r="K122" s="2" t="s">
        <v>55</v>
      </c>
      <c r="L122" s="3" t="s">
        <v>18</v>
      </c>
    </row>
    <row r="123" spans="10:12" x14ac:dyDescent="0.3">
      <c r="J123" s="2">
        <v>42736</v>
      </c>
      <c r="K123" s="2" t="s">
        <v>55</v>
      </c>
      <c r="L123" s="3" t="s">
        <v>8</v>
      </c>
    </row>
    <row r="124" spans="10:12" x14ac:dyDescent="0.3">
      <c r="J124" s="2">
        <v>42842</v>
      </c>
      <c r="K124" s="2" t="s">
        <v>55</v>
      </c>
      <c r="L124" s="3" t="s">
        <v>9</v>
      </c>
    </row>
    <row r="125" spans="10:12" x14ac:dyDescent="0.3">
      <c r="J125" s="2">
        <v>42856</v>
      </c>
      <c r="K125" s="2" t="s">
        <v>55</v>
      </c>
      <c r="L125" s="3" t="s">
        <v>10</v>
      </c>
    </row>
    <row r="126" spans="10:12" x14ac:dyDescent="0.3">
      <c r="J126" s="2">
        <v>42863</v>
      </c>
      <c r="K126" s="2" t="s">
        <v>55</v>
      </c>
      <c r="L126" s="3" t="s">
        <v>11</v>
      </c>
    </row>
    <row r="127" spans="10:12" x14ac:dyDescent="0.3">
      <c r="J127" s="2">
        <v>42880</v>
      </c>
      <c r="K127" s="2" t="s">
        <v>55</v>
      </c>
      <c r="L127" s="3" t="s">
        <v>12</v>
      </c>
    </row>
    <row r="128" spans="10:12" x14ac:dyDescent="0.3">
      <c r="J128" s="2">
        <v>42891</v>
      </c>
      <c r="K128" s="2" t="s">
        <v>55</v>
      </c>
      <c r="L128" s="3" t="s">
        <v>13</v>
      </c>
    </row>
    <row r="129" spans="10:12" x14ac:dyDescent="0.3">
      <c r="J129" s="2">
        <v>42930</v>
      </c>
      <c r="K129" s="2" t="s">
        <v>55</v>
      </c>
      <c r="L129" s="3" t="s">
        <v>14</v>
      </c>
    </row>
    <row r="130" spans="10:12" x14ac:dyDescent="0.3">
      <c r="J130" s="2">
        <v>42962</v>
      </c>
      <c r="K130" s="2" t="s">
        <v>55</v>
      </c>
      <c r="L130" s="3" t="s">
        <v>15</v>
      </c>
    </row>
    <row r="131" spans="10:12" x14ac:dyDescent="0.3">
      <c r="J131" s="2">
        <v>43040</v>
      </c>
      <c r="K131" s="2" t="s">
        <v>55</v>
      </c>
      <c r="L131" s="3" t="s">
        <v>16</v>
      </c>
    </row>
    <row r="132" spans="10:12" x14ac:dyDescent="0.3">
      <c r="J132" s="2">
        <v>43050</v>
      </c>
      <c r="K132" s="2" t="s">
        <v>55</v>
      </c>
      <c r="L132" s="3" t="s">
        <v>17</v>
      </c>
    </row>
    <row r="133" spans="10:12" x14ac:dyDescent="0.3">
      <c r="J133" s="2">
        <v>43094</v>
      </c>
      <c r="K133" s="2" t="s">
        <v>55</v>
      </c>
      <c r="L133" s="3" t="s">
        <v>18</v>
      </c>
    </row>
    <row r="134" spans="10:12" x14ac:dyDescent="0.3">
      <c r="J134" s="2">
        <v>42370</v>
      </c>
      <c r="K134" s="2" t="s">
        <v>55</v>
      </c>
      <c r="L134" s="3" t="s">
        <v>8</v>
      </c>
    </row>
    <row r="135" spans="10:12" x14ac:dyDescent="0.3">
      <c r="J135" s="2">
        <v>42457</v>
      </c>
      <c r="K135" s="2" t="s">
        <v>55</v>
      </c>
      <c r="L135" s="3" t="s">
        <v>9</v>
      </c>
    </row>
    <row r="136" spans="10:12" x14ac:dyDescent="0.3">
      <c r="J136" s="2">
        <v>42491</v>
      </c>
      <c r="K136" s="2" t="s">
        <v>55</v>
      </c>
      <c r="L136" s="3" t="s">
        <v>10</v>
      </c>
    </row>
    <row r="137" spans="10:12" x14ac:dyDescent="0.3">
      <c r="J137" s="2">
        <v>42495</v>
      </c>
      <c r="K137" s="2" t="s">
        <v>55</v>
      </c>
      <c r="L137" s="3" t="s">
        <v>12</v>
      </c>
    </row>
    <row r="138" spans="10:12" x14ac:dyDescent="0.3">
      <c r="J138" s="2">
        <v>42498</v>
      </c>
      <c r="K138" s="2" t="s">
        <v>55</v>
      </c>
      <c r="L138" s="3" t="s">
        <v>11</v>
      </c>
    </row>
    <row r="139" spans="10:12" x14ac:dyDescent="0.3">
      <c r="J139" s="2">
        <v>42506</v>
      </c>
      <c r="K139" s="2" t="s">
        <v>55</v>
      </c>
      <c r="L139" s="3" t="s">
        <v>13</v>
      </c>
    </row>
    <row r="140" spans="10:12" x14ac:dyDescent="0.3">
      <c r="J140" s="2">
        <v>42565</v>
      </c>
      <c r="K140" s="2" t="s">
        <v>55</v>
      </c>
      <c r="L140" s="3" t="s">
        <v>14</v>
      </c>
    </row>
    <row r="141" spans="10:12" x14ac:dyDescent="0.3">
      <c r="J141" s="2">
        <v>42597</v>
      </c>
      <c r="K141" s="2" t="s">
        <v>55</v>
      </c>
      <c r="L141" s="3" t="s">
        <v>15</v>
      </c>
    </row>
    <row r="142" spans="10:12" x14ac:dyDescent="0.3">
      <c r="J142" s="2">
        <v>42675</v>
      </c>
      <c r="K142" s="2" t="s">
        <v>55</v>
      </c>
      <c r="L142" s="3" t="s">
        <v>16</v>
      </c>
    </row>
    <row r="143" spans="10:12" x14ac:dyDescent="0.3">
      <c r="J143" s="2">
        <v>42685</v>
      </c>
      <c r="K143" s="2" t="s">
        <v>55</v>
      </c>
      <c r="L143" s="3" t="s">
        <v>17</v>
      </c>
    </row>
    <row r="144" spans="10:12" x14ac:dyDescent="0.3">
      <c r="J144" s="2">
        <v>42729</v>
      </c>
      <c r="K144" s="2" t="s">
        <v>55</v>
      </c>
      <c r="L144" s="3" t="s">
        <v>18</v>
      </c>
    </row>
    <row r="145" spans="10:12" x14ac:dyDescent="0.3">
      <c r="J145" s="2">
        <v>42005</v>
      </c>
      <c r="K145" s="2" t="s">
        <v>55</v>
      </c>
      <c r="L145" s="3" t="s">
        <v>8</v>
      </c>
    </row>
    <row r="146" spans="10:12" x14ac:dyDescent="0.3">
      <c r="J146" s="2">
        <v>42100</v>
      </c>
      <c r="K146" s="2" t="s">
        <v>55</v>
      </c>
      <c r="L146" s="3" t="s">
        <v>9</v>
      </c>
    </row>
    <row r="147" spans="10:12" x14ac:dyDescent="0.3">
      <c r="J147" s="2">
        <v>42125</v>
      </c>
      <c r="K147" s="2" t="s">
        <v>55</v>
      </c>
      <c r="L147" s="3" t="s">
        <v>10</v>
      </c>
    </row>
    <row r="148" spans="10:12" x14ac:dyDescent="0.3">
      <c r="J148" s="2">
        <v>42132</v>
      </c>
      <c r="K148" s="2" t="s">
        <v>55</v>
      </c>
      <c r="L148" s="3" t="s">
        <v>11</v>
      </c>
    </row>
    <row r="149" spans="10:12" x14ac:dyDescent="0.3">
      <c r="J149" s="2">
        <v>42138</v>
      </c>
      <c r="K149" s="2" t="s">
        <v>55</v>
      </c>
      <c r="L149" s="3" t="s">
        <v>12</v>
      </c>
    </row>
    <row r="150" spans="10:12" x14ac:dyDescent="0.3">
      <c r="J150" s="2">
        <v>42149</v>
      </c>
      <c r="K150" s="2" t="s">
        <v>55</v>
      </c>
      <c r="L150" s="3" t="s">
        <v>13</v>
      </c>
    </row>
    <row r="151" spans="10:12" x14ac:dyDescent="0.3">
      <c r="J151" s="2">
        <v>42199</v>
      </c>
      <c r="K151" s="2" t="s">
        <v>55</v>
      </c>
      <c r="L151" s="3" t="s">
        <v>14</v>
      </c>
    </row>
    <row r="152" spans="10:12" x14ac:dyDescent="0.3">
      <c r="J152" s="2">
        <v>42231</v>
      </c>
      <c r="K152" s="2" t="s">
        <v>55</v>
      </c>
      <c r="L152" s="3" t="s">
        <v>15</v>
      </c>
    </row>
    <row r="153" spans="10:12" x14ac:dyDescent="0.3">
      <c r="J153" s="2">
        <v>42309</v>
      </c>
      <c r="K153" s="2" t="s">
        <v>55</v>
      </c>
      <c r="L153" s="3" t="s">
        <v>16</v>
      </c>
    </row>
    <row r="154" spans="10:12" x14ac:dyDescent="0.3">
      <c r="J154" s="2">
        <v>42319</v>
      </c>
      <c r="K154" s="2" t="s">
        <v>55</v>
      </c>
      <c r="L154" s="3" t="s">
        <v>17</v>
      </c>
    </row>
    <row r="155" spans="10:12" x14ac:dyDescent="0.3">
      <c r="J155" s="2">
        <v>42363</v>
      </c>
      <c r="K155" s="2" t="s">
        <v>55</v>
      </c>
      <c r="L155" s="3" t="s">
        <v>18</v>
      </c>
    </row>
    <row r="156" spans="10:12" x14ac:dyDescent="0.3">
      <c r="J156" s="2">
        <v>41640</v>
      </c>
      <c r="K156" s="2" t="s">
        <v>55</v>
      </c>
      <c r="L156" s="3" t="s">
        <v>8</v>
      </c>
    </row>
    <row r="157" spans="10:12" x14ac:dyDescent="0.3">
      <c r="J157" s="2">
        <v>41750</v>
      </c>
      <c r="K157" s="2" t="s">
        <v>55</v>
      </c>
      <c r="L157" s="3" t="s">
        <v>9</v>
      </c>
    </row>
    <row r="158" spans="10:12" x14ac:dyDescent="0.3">
      <c r="J158" s="2">
        <v>41760</v>
      </c>
      <c r="K158" s="2" t="s">
        <v>55</v>
      </c>
      <c r="L158" s="3" t="s">
        <v>10</v>
      </c>
    </row>
    <row r="159" spans="10:12" x14ac:dyDescent="0.3">
      <c r="J159" s="2">
        <v>41767</v>
      </c>
      <c r="K159" s="2" t="s">
        <v>55</v>
      </c>
      <c r="L159" s="3" t="s">
        <v>11</v>
      </c>
    </row>
    <row r="160" spans="10:12" x14ac:dyDescent="0.3">
      <c r="J160" s="2">
        <v>41788</v>
      </c>
      <c r="K160" s="2" t="s">
        <v>55</v>
      </c>
      <c r="L160" s="3" t="s">
        <v>12</v>
      </c>
    </row>
    <row r="161" spans="10:12" x14ac:dyDescent="0.3">
      <c r="J161" s="2">
        <v>41799</v>
      </c>
      <c r="K161" s="2" t="s">
        <v>55</v>
      </c>
      <c r="L161" s="3" t="s">
        <v>13</v>
      </c>
    </row>
    <row r="162" spans="10:12" x14ac:dyDescent="0.3">
      <c r="J162" s="2">
        <v>41834</v>
      </c>
      <c r="K162" s="2" t="s">
        <v>55</v>
      </c>
      <c r="L162" s="3" t="s">
        <v>14</v>
      </c>
    </row>
    <row r="163" spans="10:12" x14ac:dyDescent="0.3">
      <c r="J163" s="2">
        <v>41866</v>
      </c>
      <c r="K163" s="2" t="s">
        <v>55</v>
      </c>
      <c r="L163" s="3" t="s">
        <v>15</v>
      </c>
    </row>
    <row r="164" spans="10:12" x14ac:dyDescent="0.3">
      <c r="J164" s="2">
        <v>41944</v>
      </c>
      <c r="K164" s="2" t="s">
        <v>55</v>
      </c>
      <c r="L164" s="3" t="s">
        <v>16</v>
      </c>
    </row>
    <row r="165" spans="10:12" x14ac:dyDescent="0.3">
      <c r="J165" s="2">
        <v>41954</v>
      </c>
      <c r="K165" s="2" t="s">
        <v>55</v>
      </c>
      <c r="L165" s="3" t="s">
        <v>17</v>
      </c>
    </row>
    <row r="166" spans="10:12" x14ac:dyDescent="0.3">
      <c r="J166" s="2">
        <v>41998</v>
      </c>
      <c r="K166" s="2" t="s">
        <v>55</v>
      </c>
      <c r="L166" s="3" t="s">
        <v>18</v>
      </c>
    </row>
    <row r="167" spans="10:12" x14ac:dyDescent="0.3">
      <c r="J167" s="2">
        <v>41275</v>
      </c>
      <c r="K167" s="2" t="s">
        <v>55</v>
      </c>
      <c r="L167" s="3" t="s">
        <v>8</v>
      </c>
    </row>
    <row r="168" spans="10:12" x14ac:dyDescent="0.3">
      <c r="J168" s="2">
        <v>41365</v>
      </c>
      <c r="K168" s="2" t="s">
        <v>55</v>
      </c>
      <c r="L168" s="3" t="s">
        <v>9</v>
      </c>
    </row>
    <row r="169" spans="10:12" x14ac:dyDescent="0.3">
      <c r="J169" s="2">
        <v>41395</v>
      </c>
      <c r="K169" s="2" t="s">
        <v>55</v>
      </c>
      <c r="L169" s="3" t="s">
        <v>10</v>
      </c>
    </row>
    <row r="170" spans="10:12" x14ac:dyDescent="0.3">
      <c r="J170" s="2">
        <v>41402</v>
      </c>
      <c r="K170" s="2" t="s">
        <v>55</v>
      </c>
      <c r="L170" s="3" t="s">
        <v>11</v>
      </c>
    </row>
    <row r="171" spans="10:12" x14ac:dyDescent="0.3">
      <c r="J171" s="2">
        <v>41403</v>
      </c>
      <c r="K171" s="2" t="s">
        <v>55</v>
      </c>
      <c r="L171" s="3" t="s">
        <v>12</v>
      </c>
    </row>
    <row r="172" spans="10:12" x14ac:dyDescent="0.3">
      <c r="J172" s="2">
        <v>41414</v>
      </c>
      <c r="K172" s="2" t="s">
        <v>55</v>
      </c>
      <c r="L172" s="3" t="s">
        <v>13</v>
      </c>
    </row>
    <row r="173" spans="10:12" x14ac:dyDescent="0.3">
      <c r="J173" s="2">
        <v>41469</v>
      </c>
      <c r="K173" s="2" t="s">
        <v>55</v>
      </c>
      <c r="L173" s="3" t="s">
        <v>14</v>
      </c>
    </row>
    <row r="174" spans="10:12" x14ac:dyDescent="0.3">
      <c r="J174" s="2">
        <v>41501</v>
      </c>
      <c r="K174" s="2" t="s">
        <v>55</v>
      </c>
      <c r="L174" s="3" t="s">
        <v>15</v>
      </c>
    </row>
    <row r="175" spans="10:12" x14ac:dyDescent="0.3">
      <c r="J175" s="2">
        <v>41579</v>
      </c>
      <c r="K175" s="2" t="s">
        <v>55</v>
      </c>
      <c r="L175" s="3" t="s">
        <v>16</v>
      </c>
    </row>
    <row r="176" spans="10:12" x14ac:dyDescent="0.3">
      <c r="J176" s="2">
        <v>41589</v>
      </c>
      <c r="K176" s="2" t="s">
        <v>55</v>
      </c>
      <c r="L176" s="3" t="s">
        <v>17</v>
      </c>
    </row>
    <row r="177" spans="10:12" x14ac:dyDescent="0.3">
      <c r="J177" s="2">
        <v>41633</v>
      </c>
      <c r="K177" s="2" t="s">
        <v>55</v>
      </c>
      <c r="L177" s="3" t="s">
        <v>18</v>
      </c>
    </row>
    <row r="178" spans="10:12" x14ac:dyDescent="0.3">
      <c r="J178" s="2">
        <v>40909</v>
      </c>
      <c r="K178" s="2" t="s">
        <v>55</v>
      </c>
      <c r="L178" s="3" t="s">
        <v>8</v>
      </c>
    </row>
    <row r="179" spans="10:12" x14ac:dyDescent="0.3">
      <c r="J179" s="2">
        <v>41008</v>
      </c>
      <c r="K179" s="2" t="s">
        <v>55</v>
      </c>
      <c r="L179" s="3" t="s">
        <v>9</v>
      </c>
    </row>
    <row r="180" spans="10:12" x14ac:dyDescent="0.3">
      <c r="J180" s="2">
        <v>41030</v>
      </c>
      <c r="K180" s="2" t="s">
        <v>55</v>
      </c>
      <c r="L180" s="3" t="s">
        <v>10</v>
      </c>
    </row>
    <row r="181" spans="10:12" x14ac:dyDescent="0.3">
      <c r="J181" s="2">
        <v>41037</v>
      </c>
      <c r="K181" s="2" t="s">
        <v>55</v>
      </c>
      <c r="L181" s="3" t="s">
        <v>11</v>
      </c>
    </row>
    <row r="182" spans="10:12" x14ac:dyDescent="0.3">
      <c r="J182" s="2">
        <v>41046</v>
      </c>
      <c r="K182" s="2" t="s">
        <v>55</v>
      </c>
      <c r="L182" s="3" t="s">
        <v>12</v>
      </c>
    </row>
    <row r="183" spans="10:12" x14ac:dyDescent="0.3">
      <c r="J183" s="2">
        <v>41057</v>
      </c>
      <c r="K183" s="2" t="s">
        <v>55</v>
      </c>
      <c r="L183" s="3" t="s">
        <v>13</v>
      </c>
    </row>
    <row r="184" spans="10:12" x14ac:dyDescent="0.3">
      <c r="J184" s="2">
        <v>41104</v>
      </c>
      <c r="K184" s="2" t="s">
        <v>55</v>
      </c>
      <c r="L184" s="3" t="s">
        <v>14</v>
      </c>
    </row>
    <row r="185" spans="10:12" x14ac:dyDescent="0.3">
      <c r="J185" s="2">
        <v>41136</v>
      </c>
      <c r="K185" s="2" t="s">
        <v>55</v>
      </c>
      <c r="L185" s="3" t="s">
        <v>15</v>
      </c>
    </row>
    <row r="186" spans="10:12" x14ac:dyDescent="0.3">
      <c r="J186" s="2">
        <v>41214</v>
      </c>
      <c r="K186" s="2" t="s">
        <v>55</v>
      </c>
      <c r="L186" s="3" t="s">
        <v>16</v>
      </c>
    </row>
    <row r="187" spans="10:12" x14ac:dyDescent="0.3">
      <c r="J187" s="2">
        <v>41224</v>
      </c>
      <c r="K187" s="2" t="s">
        <v>55</v>
      </c>
      <c r="L187" s="3" t="s">
        <v>17</v>
      </c>
    </row>
    <row r="188" spans="10:12" x14ac:dyDescent="0.3">
      <c r="J188" s="2">
        <v>41268</v>
      </c>
      <c r="K188" s="2" t="s">
        <v>55</v>
      </c>
      <c r="L188" s="3" t="s">
        <v>18</v>
      </c>
    </row>
    <row r="189" spans="10:12" x14ac:dyDescent="0.3">
      <c r="J189" s="2">
        <v>40544</v>
      </c>
      <c r="K189" s="2" t="s">
        <v>55</v>
      </c>
      <c r="L189" s="3" t="s">
        <v>8</v>
      </c>
    </row>
    <row r="190" spans="10:12" x14ac:dyDescent="0.3">
      <c r="J190" s="2">
        <v>40658</v>
      </c>
      <c r="K190" s="2" t="s">
        <v>55</v>
      </c>
      <c r="L190" s="3" t="s">
        <v>9</v>
      </c>
    </row>
    <row r="191" spans="10:12" x14ac:dyDescent="0.3">
      <c r="J191" s="2">
        <v>40664</v>
      </c>
      <c r="K191" s="2" t="s">
        <v>55</v>
      </c>
      <c r="L191" s="3" t="s">
        <v>10</v>
      </c>
    </row>
    <row r="192" spans="10:12" x14ac:dyDescent="0.3">
      <c r="J192" s="2">
        <v>40671</v>
      </c>
      <c r="K192" s="2" t="s">
        <v>55</v>
      </c>
      <c r="L192" s="3" t="s">
        <v>11</v>
      </c>
    </row>
    <row r="193" spans="10:12" x14ac:dyDescent="0.3">
      <c r="J193" s="2">
        <v>40696</v>
      </c>
      <c r="K193" s="2" t="s">
        <v>55</v>
      </c>
      <c r="L193" s="3" t="s">
        <v>12</v>
      </c>
    </row>
    <row r="194" spans="10:12" x14ac:dyDescent="0.3">
      <c r="J194" s="2">
        <v>40707</v>
      </c>
      <c r="K194" s="2" t="s">
        <v>55</v>
      </c>
      <c r="L194" s="3" t="s">
        <v>13</v>
      </c>
    </row>
    <row r="195" spans="10:12" x14ac:dyDescent="0.3">
      <c r="J195" s="2">
        <v>40738</v>
      </c>
      <c r="K195" s="2" t="s">
        <v>55</v>
      </c>
      <c r="L195" s="3" t="s">
        <v>14</v>
      </c>
    </row>
    <row r="196" spans="10:12" x14ac:dyDescent="0.3">
      <c r="J196" s="2">
        <v>40770</v>
      </c>
      <c r="K196" s="2" t="s">
        <v>55</v>
      </c>
      <c r="L196" s="3" t="s">
        <v>15</v>
      </c>
    </row>
    <row r="197" spans="10:12" x14ac:dyDescent="0.3">
      <c r="J197" s="2">
        <v>40848</v>
      </c>
      <c r="K197" s="2" t="s">
        <v>55</v>
      </c>
      <c r="L197" s="3" t="s">
        <v>16</v>
      </c>
    </row>
    <row r="198" spans="10:12" x14ac:dyDescent="0.3">
      <c r="J198" s="2">
        <v>40858</v>
      </c>
      <c r="K198" s="2" t="s">
        <v>55</v>
      </c>
      <c r="L198" s="3" t="s">
        <v>17</v>
      </c>
    </row>
    <row r="199" spans="10:12" x14ac:dyDescent="0.3">
      <c r="J199" s="2">
        <v>40902</v>
      </c>
      <c r="K199" s="2" t="s">
        <v>55</v>
      </c>
      <c r="L199" s="3" t="s">
        <v>18</v>
      </c>
    </row>
    <row r="200" spans="10:12" x14ac:dyDescent="0.3">
      <c r="J200" s="2">
        <v>40179</v>
      </c>
      <c r="K200" s="2" t="s">
        <v>55</v>
      </c>
      <c r="L200" s="3" t="s">
        <v>8</v>
      </c>
    </row>
    <row r="201" spans="10:12" x14ac:dyDescent="0.3">
      <c r="J201" s="2">
        <v>40273</v>
      </c>
      <c r="K201" s="2" t="s">
        <v>55</v>
      </c>
      <c r="L201" s="3" t="s">
        <v>9</v>
      </c>
    </row>
    <row r="202" spans="10:12" x14ac:dyDescent="0.3">
      <c r="J202" s="2">
        <v>40299</v>
      </c>
      <c r="K202" s="2" t="s">
        <v>55</v>
      </c>
      <c r="L202" s="3" t="s">
        <v>10</v>
      </c>
    </row>
    <row r="203" spans="10:12" x14ac:dyDescent="0.3">
      <c r="J203" s="2">
        <v>40306</v>
      </c>
      <c r="K203" s="2" t="s">
        <v>55</v>
      </c>
      <c r="L203" s="3" t="s">
        <v>11</v>
      </c>
    </row>
    <row r="204" spans="10:12" x14ac:dyDescent="0.3">
      <c r="J204" s="2">
        <v>40311</v>
      </c>
      <c r="K204" s="2" t="s">
        <v>55</v>
      </c>
      <c r="L204" s="3" t="s">
        <v>12</v>
      </c>
    </row>
    <row r="205" spans="10:12" x14ac:dyDescent="0.3">
      <c r="J205" s="2">
        <v>40322</v>
      </c>
      <c r="K205" s="2" t="s">
        <v>55</v>
      </c>
      <c r="L205" s="3" t="s">
        <v>13</v>
      </c>
    </row>
    <row r="206" spans="10:12" x14ac:dyDescent="0.3">
      <c r="J206" s="2">
        <v>40373</v>
      </c>
      <c r="K206" s="2" t="s">
        <v>55</v>
      </c>
      <c r="L206" s="3" t="s">
        <v>14</v>
      </c>
    </row>
    <row r="207" spans="10:12" x14ac:dyDescent="0.3">
      <c r="J207" s="2">
        <v>40405</v>
      </c>
      <c r="K207" s="2" t="s">
        <v>55</v>
      </c>
      <c r="L207" s="3" t="s">
        <v>15</v>
      </c>
    </row>
    <row r="208" spans="10:12" x14ac:dyDescent="0.3">
      <c r="J208" s="2">
        <v>40483</v>
      </c>
      <c r="K208" s="2" t="s">
        <v>55</v>
      </c>
      <c r="L208" s="3" t="s">
        <v>16</v>
      </c>
    </row>
    <row r="209" spans="10:12" x14ac:dyDescent="0.3">
      <c r="J209" s="2">
        <v>40493</v>
      </c>
      <c r="K209" s="2" t="s">
        <v>55</v>
      </c>
      <c r="L209" s="3" t="s">
        <v>17</v>
      </c>
    </row>
    <row r="210" spans="10:12" x14ac:dyDescent="0.3">
      <c r="J210" s="2">
        <v>40537</v>
      </c>
      <c r="K210" s="2" t="s">
        <v>55</v>
      </c>
      <c r="L210" s="3" t="s">
        <v>18</v>
      </c>
    </row>
    <row r="211" spans="10:12" x14ac:dyDescent="0.3">
      <c r="J211" s="2">
        <v>39814</v>
      </c>
      <c r="K211" s="2" t="s">
        <v>55</v>
      </c>
      <c r="L211" s="3" t="s">
        <v>8</v>
      </c>
    </row>
    <row r="212" spans="10:12" x14ac:dyDescent="0.3">
      <c r="J212" s="2">
        <v>39916</v>
      </c>
      <c r="K212" s="2" t="s">
        <v>55</v>
      </c>
      <c r="L212" s="3" t="s">
        <v>9</v>
      </c>
    </row>
    <row r="213" spans="10:12" x14ac:dyDescent="0.3">
      <c r="J213" s="2">
        <v>39934</v>
      </c>
      <c r="K213" s="2" t="s">
        <v>55</v>
      </c>
      <c r="L213" s="3" t="s">
        <v>10</v>
      </c>
    </row>
    <row r="214" spans="10:12" x14ac:dyDescent="0.3">
      <c r="J214" s="2">
        <v>39941</v>
      </c>
      <c r="K214" s="2" t="s">
        <v>55</v>
      </c>
      <c r="L214" s="3" t="s">
        <v>11</v>
      </c>
    </row>
    <row r="215" spans="10:12" x14ac:dyDescent="0.3">
      <c r="J215" s="2">
        <v>39954</v>
      </c>
      <c r="K215" s="2" t="s">
        <v>55</v>
      </c>
      <c r="L215" s="3" t="s">
        <v>12</v>
      </c>
    </row>
    <row r="216" spans="10:12" x14ac:dyDescent="0.3">
      <c r="J216" s="2">
        <v>39965</v>
      </c>
      <c r="K216" s="2" t="s">
        <v>55</v>
      </c>
      <c r="L216" s="3" t="s">
        <v>13</v>
      </c>
    </row>
    <row r="217" spans="10:12" x14ac:dyDescent="0.3">
      <c r="J217" s="2">
        <v>40008</v>
      </c>
      <c r="K217" s="2" t="s">
        <v>55</v>
      </c>
      <c r="L217" s="3" t="s">
        <v>14</v>
      </c>
    </row>
    <row r="218" spans="10:12" x14ac:dyDescent="0.3">
      <c r="J218" s="2">
        <v>40040</v>
      </c>
      <c r="K218" s="2" t="s">
        <v>55</v>
      </c>
      <c r="L218" s="3" t="s">
        <v>15</v>
      </c>
    </row>
    <row r="219" spans="10:12" x14ac:dyDescent="0.3">
      <c r="J219" s="2">
        <v>40118</v>
      </c>
      <c r="K219" s="2" t="s">
        <v>55</v>
      </c>
      <c r="L219" s="3" t="s">
        <v>16</v>
      </c>
    </row>
    <row r="220" spans="10:12" x14ac:dyDescent="0.3">
      <c r="J220" s="2">
        <v>40128</v>
      </c>
      <c r="K220" s="2" t="s">
        <v>55</v>
      </c>
      <c r="L220" s="3" t="s">
        <v>17</v>
      </c>
    </row>
    <row r="221" spans="10:12" x14ac:dyDescent="0.3">
      <c r="J221" s="2">
        <v>40172</v>
      </c>
      <c r="K221" s="2" t="s">
        <v>55</v>
      </c>
      <c r="L221" s="3" t="s">
        <v>18</v>
      </c>
    </row>
    <row r="222" spans="10:12" x14ac:dyDescent="0.3">
      <c r="J222" s="2">
        <v>39448</v>
      </c>
      <c r="K222" s="2" t="s">
        <v>55</v>
      </c>
      <c r="L222" s="3" t="s">
        <v>8</v>
      </c>
    </row>
    <row r="223" spans="10:12" x14ac:dyDescent="0.3">
      <c r="J223" s="2">
        <v>39531</v>
      </c>
      <c r="K223" s="2" t="s">
        <v>55</v>
      </c>
      <c r="L223" s="3" t="s">
        <v>9</v>
      </c>
    </row>
    <row r="224" spans="10:12" x14ac:dyDescent="0.3">
      <c r="J224" s="2">
        <v>39569</v>
      </c>
      <c r="K224" s="2" t="s">
        <v>55</v>
      </c>
      <c r="L224" s="3" t="s">
        <v>12</v>
      </c>
    </row>
    <row r="225" spans="10:12" x14ac:dyDescent="0.3">
      <c r="J225" s="2">
        <v>39576</v>
      </c>
      <c r="K225" s="2" t="s">
        <v>55</v>
      </c>
      <c r="L225" s="3" t="s">
        <v>11</v>
      </c>
    </row>
    <row r="226" spans="10:12" x14ac:dyDescent="0.3">
      <c r="J226" s="2">
        <v>39580</v>
      </c>
      <c r="K226" s="2" t="s">
        <v>55</v>
      </c>
      <c r="L226" s="3" t="s">
        <v>13</v>
      </c>
    </row>
    <row r="227" spans="10:12" x14ac:dyDescent="0.3">
      <c r="J227" s="2">
        <v>39643</v>
      </c>
      <c r="K227" s="2" t="s">
        <v>55</v>
      </c>
      <c r="L227" s="3" t="s">
        <v>14</v>
      </c>
    </row>
    <row r="228" spans="10:12" x14ac:dyDescent="0.3">
      <c r="J228" s="2">
        <v>39675</v>
      </c>
      <c r="K228" s="2" t="s">
        <v>55</v>
      </c>
      <c r="L228" s="3" t="s">
        <v>15</v>
      </c>
    </row>
    <row r="229" spans="10:12" x14ac:dyDescent="0.3">
      <c r="J229" s="2">
        <v>39753</v>
      </c>
      <c r="K229" s="2" t="s">
        <v>55</v>
      </c>
      <c r="L229" s="3" t="s">
        <v>16</v>
      </c>
    </row>
    <row r="230" spans="10:12" x14ac:dyDescent="0.3">
      <c r="J230" s="2">
        <v>39763</v>
      </c>
      <c r="K230" s="2" t="s">
        <v>55</v>
      </c>
      <c r="L230" s="3" t="s">
        <v>17</v>
      </c>
    </row>
    <row r="231" spans="10:12" x14ac:dyDescent="0.3">
      <c r="J231" s="2">
        <v>39807</v>
      </c>
      <c r="K231" s="2" t="s">
        <v>55</v>
      </c>
      <c r="L231" s="3" t="s">
        <v>18</v>
      </c>
    </row>
    <row r="232" spans="10:12" x14ac:dyDescent="0.3">
      <c r="J232" s="2">
        <v>39083</v>
      </c>
      <c r="K232" s="2" t="s">
        <v>55</v>
      </c>
      <c r="L232" s="3" t="s">
        <v>8</v>
      </c>
    </row>
    <row r="233" spans="10:12" x14ac:dyDescent="0.3">
      <c r="J233" s="2">
        <v>39181</v>
      </c>
      <c r="K233" s="2" t="s">
        <v>55</v>
      </c>
      <c r="L233" s="3" t="s">
        <v>9</v>
      </c>
    </row>
    <row r="234" spans="10:12" x14ac:dyDescent="0.3">
      <c r="J234" s="2">
        <v>39203</v>
      </c>
      <c r="K234" s="2" t="s">
        <v>55</v>
      </c>
      <c r="L234" s="3" t="s">
        <v>10</v>
      </c>
    </row>
    <row r="235" spans="10:12" x14ac:dyDescent="0.3">
      <c r="J235" s="2">
        <v>39210</v>
      </c>
      <c r="K235" s="2" t="s">
        <v>55</v>
      </c>
      <c r="L235" s="3" t="s">
        <v>11</v>
      </c>
    </row>
    <row r="236" spans="10:12" x14ac:dyDescent="0.3">
      <c r="J236" s="2">
        <v>39219</v>
      </c>
      <c r="K236" s="2" t="s">
        <v>55</v>
      </c>
      <c r="L236" s="3" t="s">
        <v>12</v>
      </c>
    </row>
    <row r="237" spans="10:12" x14ac:dyDescent="0.3">
      <c r="J237" s="2">
        <v>39230</v>
      </c>
      <c r="K237" s="2" t="s">
        <v>55</v>
      </c>
      <c r="L237" s="3" t="s">
        <v>13</v>
      </c>
    </row>
    <row r="238" spans="10:12" x14ac:dyDescent="0.3">
      <c r="J238" s="2">
        <v>39277</v>
      </c>
      <c r="K238" s="2" t="s">
        <v>55</v>
      </c>
      <c r="L238" s="3" t="s">
        <v>14</v>
      </c>
    </row>
    <row r="239" spans="10:12" x14ac:dyDescent="0.3">
      <c r="J239" s="2">
        <v>39309</v>
      </c>
      <c r="K239" s="2" t="s">
        <v>55</v>
      </c>
      <c r="L239" s="3" t="s">
        <v>15</v>
      </c>
    </row>
    <row r="240" spans="10:12" x14ac:dyDescent="0.3">
      <c r="J240" s="2">
        <v>39387</v>
      </c>
      <c r="K240" s="2" t="s">
        <v>55</v>
      </c>
      <c r="L240" s="3" t="s">
        <v>16</v>
      </c>
    </row>
    <row r="241" spans="10:12" x14ac:dyDescent="0.3">
      <c r="J241" s="2">
        <v>39397</v>
      </c>
      <c r="K241" s="2" t="s">
        <v>55</v>
      </c>
      <c r="L241" s="3" t="s">
        <v>17</v>
      </c>
    </row>
    <row r="242" spans="10:12" x14ac:dyDescent="0.3">
      <c r="J242" s="2">
        <v>39441</v>
      </c>
      <c r="K242" s="2" t="s">
        <v>55</v>
      </c>
      <c r="L242" s="3" t="s">
        <v>18</v>
      </c>
    </row>
    <row r="243" spans="10:12" x14ac:dyDescent="0.3">
      <c r="J243" s="2">
        <v>38718</v>
      </c>
      <c r="K243" s="2" t="s">
        <v>55</v>
      </c>
      <c r="L243" s="3" t="s">
        <v>8</v>
      </c>
    </row>
    <row r="244" spans="10:12" x14ac:dyDescent="0.3">
      <c r="J244" s="2">
        <v>38824</v>
      </c>
      <c r="K244" s="2" t="s">
        <v>55</v>
      </c>
      <c r="L244" s="3" t="s">
        <v>9</v>
      </c>
    </row>
    <row r="245" spans="10:12" x14ac:dyDescent="0.3">
      <c r="J245" s="2">
        <v>38838</v>
      </c>
      <c r="K245" s="2" t="s">
        <v>55</v>
      </c>
      <c r="L245" s="3" t="s">
        <v>10</v>
      </c>
    </row>
    <row r="246" spans="10:12" x14ac:dyDescent="0.3">
      <c r="J246" s="2">
        <v>38845</v>
      </c>
      <c r="K246" s="2" t="s">
        <v>55</v>
      </c>
      <c r="L246" s="3" t="s">
        <v>11</v>
      </c>
    </row>
    <row r="247" spans="10:12" x14ac:dyDescent="0.3">
      <c r="J247" s="2">
        <v>38862</v>
      </c>
      <c r="K247" s="2" t="s">
        <v>55</v>
      </c>
      <c r="L247" s="3" t="s">
        <v>12</v>
      </c>
    </row>
    <row r="248" spans="10:12" x14ac:dyDescent="0.3">
      <c r="J248" s="2">
        <v>38873</v>
      </c>
      <c r="K248" s="2" t="s">
        <v>55</v>
      </c>
      <c r="L248" s="3" t="s">
        <v>13</v>
      </c>
    </row>
    <row r="249" spans="10:12" x14ac:dyDescent="0.3">
      <c r="J249" s="2">
        <v>38912</v>
      </c>
      <c r="K249" s="2" t="s">
        <v>55</v>
      </c>
      <c r="L249" s="3" t="s">
        <v>14</v>
      </c>
    </row>
    <row r="250" spans="10:12" x14ac:dyDescent="0.3">
      <c r="J250" s="2">
        <v>38944</v>
      </c>
      <c r="K250" s="2" t="s">
        <v>55</v>
      </c>
      <c r="L250" s="3" t="s">
        <v>15</v>
      </c>
    </row>
    <row r="251" spans="10:12" x14ac:dyDescent="0.3">
      <c r="J251" s="2">
        <v>39022</v>
      </c>
      <c r="K251" s="2" t="s">
        <v>55</v>
      </c>
      <c r="L251" s="3" t="s">
        <v>16</v>
      </c>
    </row>
    <row r="252" spans="10:12" x14ac:dyDescent="0.3">
      <c r="J252" s="2">
        <v>39032</v>
      </c>
      <c r="K252" s="2" t="s">
        <v>55</v>
      </c>
      <c r="L252" s="3" t="s">
        <v>17</v>
      </c>
    </row>
    <row r="253" spans="10:12" x14ac:dyDescent="0.3">
      <c r="J253" s="2">
        <v>39076</v>
      </c>
      <c r="K253" s="2" t="s">
        <v>55</v>
      </c>
      <c r="L253" s="3" t="s">
        <v>18</v>
      </c>
    </row>
    <row r="254" spans="10:12" x14ac:dyDescent="0.3">
      <c r="J254" s="2">
        <v>38353</v>
      </c>
      <c r="K254" s="2" t="s">
        <v>55</v>
      </c>
      <c r="L254" s="3" t="s">
        <v>8</v>
      </c>
    </row>
    <row r="255" spans="10:12" x14ac:dyDescent="0.3">
      <c r="J255" s="2">
        <v>38439</v>
      </c>
      <c r="K255" s="2" t="s">
        <v>55</v>
      </c>
      <c r="L255" s="3" t="s">
        <v>9</v>
      </c>
    </row>
    <row r="256" spans="10:12" x14ac:dyDescent="0.3">
      <c r="J256" s="2">
        <v>38473</v>
      </c>
      <c r="K256" s="2" t="s">
        <v>55</v>
      </c>
      <c r="L256" s="3" t="s">
        <v>10</v>
      </c>
    </row>
    <row r="257" spans="10:12" x14ac:dyDescent="0.3">
      <c r="J257" s="2">
        <v>38477</v>
      </c>
      <c r="K257" s="2" t="s">
        <v>55</v>
      </c>
      <c r="L257" s="3" t="s">
        <v>12</v>
      </c>
    </row>
    <row r="258" spans="10:12" x14ac:dyDescent="0.3">
      <c r="J258" s="2">
        <v>38480</v>
      </c>
      <c r="K258" s="2" t="s">
        <v>55</v>
      </c>
      <c r="L258" s="3" t="s">
        <v>11</v>
      </c>
    </row>
    <row r="259" spans="10:12" x14ac:dyDescent="0.3">
      <c r="J259" s="2">
        <v>38488</v>
      </c>
      <c r="K259" s="2" t="s">
        <v>55</v>
      </c>
      <c r="L259" s="3" t="s">
        <v>13</v>
      </c>
    </row>
    <row r="260" spans="10:12" x14ac:dyDescent="0.3">
      <c r="J260" s="2">
        <v>38547</v>
      </c>
      <c r="K260" s="2" t="s">
        <v>55</v>
      </c>
      <c r="L260" s="3" t="s">
        <v>14</v>
      </c>
    </row>
    <row r="261" spans="10:12" x14ac:dyDescent="0.3">
      <c r="J261" s="2">
        <v>38579</v>
      </c>
      <c r="K261" s="2" t="s">
        <v>55</v>
      </c>
      <c r="L261" s="3" t="s">
        <v>15</v>
      </c>
    </row>
    <row r="262" spans="10:12" x14ac:dyDescent="0.3">
      <c r="J262" s="2">
        <v>38657</v>
      </c>
      <c r="K262" s="2" t="s">
        <v>55</v>
      </c>
      <c r="L262" s="3" t="s">
        <v>16</v>
      </c>
    </row>
    <row r="263" spans="10:12" x14ac:dyDescent="0.3">
      <c r="J263" s="2">
        <v>38667</v>
      </c>
      <c r="K263" s="2" t="s">
        <v>55</v>
      </c>
      <c r="L263" s="3" t="s">
        <v>17</v>
      </c>
    </row>
    <row r="264" spans="10:12" x14ac:dyDescent="0.3">
      <c r="J264" s="2">
        <v>38711</v>
      </c>
      <c r="K264" s="2" t="s">
        <v>55</v>
      </c>
      <c r="L264" s="3" t="s">
        <v>18</v>
      </c>
    </row>
    <row r="265" spans="10:12" x14ac:dyDescent="0.3">
      <c r="J265" s="2">
        <v>37987</v>
      </c>
      <c r="K265" s="2" t="s">
        <v>55</v>
      </c>
      <c r="L265" s="3" t="s">
        <v>8</v>
      </c>
    </row>
    <row r="266" spans="10:12" x14ac:dyDescent="0.3">
      <c r="J266" s="2">
        <v>38089</v>
      </c>
      <c r="K266" s="2" t="s">
        <v>55</v>
      </c>
      <c r="L266" s="3" t="s">
        <v>9</v>
      </c>
    </row>
    <row r="267" spans="10:12" x14ac:dyDescent="0.3">
      <c r="J267" s="2">
        <v>38108</v>
      </c>
      <c r="K267" s="2" t="s">
        <v>55</v>
      </c>
      <c r="L267" s="3" t="s">
        <v>10</v>
      </c>
    </row>
    <row r="268" spans="10:12" x14ac:dyDescent="0.3">
      <c r="J268" s="2">
        <v>38115</v>
      </c>
      <c r="K268" s="2" t="s">
        <v>55</v>
      </c>
      <c r="L268" s="3" t="s">
        <v>11</v>
      </c>
    </row>
    <row r="269" spans="10:12" x14ac:dyDescent="0.3">
      <c r="J269" s="2">
        <v>38127</v>
      </c>
      <c r="K269" s="2" t="s">
        <v>55</v>
      </c>
      <c r="L269" s="3" t="s">
        <v>12</v>
      </c>
    </row>
    <row r="270" spans="10:12" x14ac:dyDescent="0.3">
      <c r="J270" s="2">
        <v>38138</v>
      </c>
      <c r="K270" s="2" t="s">
        <v>55</v>
      </c>
      <c r="L270" s="3" t="s">
        <v>13</v>
      </c>
    </row>
    <row r="271" spans="10:12" x14ac:dyDescent="0.3">
      <c r="J271" s="2">
        <v>38182</v>
      </c>
      <c r="K271" s="2" t="s">
        <v>55</v>
      </c>
      <c r="L271" s="3" t="s">
        <v>14</v>
      </c>
    </row>
    <row r="272" spans="10:12" x14ac:dyDescent="0.3">
      <c r="J272" s="2">
        <v>38214</v>
      </c>
      <c r="K272" s="2" t="s">
        <v>55</v>
      </c>
      <c r="L272" s="3" t="s">
        <v>15</v>
      </c>
    </row>
    <row r="273" spans="10:12" x14ac:dyDescent="0.3">
      <c r="J273" s="2">
        <v>38292</v>
      </c>
      <c r="K273" s="2" t="s">
        <v>55</v>
      </c>
      <c r="L273" s="3" t="s">
        <v>16</v>
      </c>
    </row>
    <row r="274" spans="10:12" x14ac:dyDescent="0.3">
      <c r="J274" s="2">
        <v>38302</v>
      </c>
      <c r="K274" s="2" t="s">
        <v>55</v>
      </c>
      <c r="L274" s="3" t="s">
        <v>17</v>
      </c>
    </row>
    <row r="275" spans="10:12" x14ac:dyDescent="0.3">
      <c r="J275" s="2">
        <v>38346</v>
      </c>
      <c r="K275" s="2" t="s">
        <v>55</v>
      </c>
      <c r="L275" s="3" t="s">
        <v>18</v>
      </c>
    </row>
    <row r="276" spans="10:12" x14ac:dyDescent="0.3">
      <c r="J276" s="2">
        <v>37622</v>
      </c>
      <c r="K276" s="2" t="s">
        <v>55</v>
      </c>
      <c r="L276" s="3" t="s">
        <v>8</v>
      </c>
    </row>
    <row r="277" spans="10:12" x14ac:dyDescent="0.3">
      <c r="J277" s="2">
        <v>37732</v>
      </c>
      <c r="K277" s="2" t="s">
        <v>55</v>
      </c>
      <c r="L277" s="3" t="s">
        <v>9</v>
      </c>
    </row>
    <row r="278" spans="10:12" x14ac:dyDescent="0.3">
      <c r="J278" s="2">
        <v>37742</v>
      </c>
      <c r="K278" s="2" t="s">
        <v>55</v>
      </c>
      <c r="L278" s="3" t="s">
        <v>10</v>
      </c>
    </row>
    <row r="279" spans="10:12" x14ac:dyDescent="0.3">
      <c r="J279" s="2">
        <v>37749</v>
      </c>
      <c r="K279" s="2" t="s">
        <v>55</v>
      </c>
      <c r="L279" s="3" t="s">
        <v>11</v>
      </c>
    </row>
    <row r="280" spans="10:12" x14ac:dyDescent="0.3">
      <c r="J280" s="2">
        <v>37770</v>
      </c>
      <c r="K280" s="2" t="s">
        <v>55</v>
      </c>
      <c r="L280" s="3" t="s">
        <v>12</v>
      </c>
    </row>
    <row r="281" spans="10:12" x14ac:dyDescent="0.3">
      <c r="J281" s="2">
        <v>37781</v>
      </c>
      <c r="K281" s="2" t="s">
        <v>55</v>
      </c>
      <c r="L281" s="3" t="s">
        <v>13</v>
      </c>
    </row>
    <row r="282" spans="10:12" x14ac:dyDescent="0.3">
      <c r="J282" s="2">
        <v>37816</v>
      </c>
      <c r="K282" s="2" t="s">
        <v>55</v>
      </c>
      <c r="L282" s="3" t="s">
        <v>14</v>
      </c>
    </row>
    <row r="283" spans="10:12" x14ac:dyDescent="0.3">
      <c r="J283" s="2">
        <v>37848</v>
      </c>
      <c r="K283" s="2" t="s">
        <v>55</v>
      </c>
      <c r="L283" s="3" t="s">
        <v>15</v>
      </c>
    </row>
    <row r="284" spans="10:12" x14ac:dyDescent="0.3">
      <c r="J284" s="2">
        <v>37926</v>
      </c>
      <c r="K284" s="2" t="s">
        <v>55</v>
      </c>
      <c r="L284" s="3" t="s">
        <v>16</v>
      </c>
    </row>
    <row r="285" spans="10:12" x14ac:dyDescent="0.3">
      <c r="J285" s="2">
        <v>37936</v>
      </c>
      <c r="K285" s="2" t="s">
        <v>55</v>
      </c>
      <c r="L285" s="3" t="s">
        <v>17</v>
      </c>
    </row>
    <row r="286" spans="10:12" x14ac:dyDescent="0.3">
      <c r="J286" s="2">
        <v>37980</v>
      </c>
      <c r="K286" s="2" t="s">
        <v>55</v>
      </c>
      <c r="L286" s="3" t="s">
        <v>18</v>
      </c>
    </row>
  </sheetData>
  <mergeCells count="2">
    <mergeCell ref="D4:D31"/>
    <mergeCell ref="H4:H31"/>
  </mergeCells>
  <dataValidations count="1">
    <dataValidation type="whole" allowBlank="1" showInputMessage="1" showErrorMessage="1" promptTitle="Année" prompt="Sélectionnez l'année qui contient la 1er date de votre calendrier" sqref="B3" xr:uid="{3EEDF1FC-3E0A-4E56-8C83-B65F73A8EF89}">
      <formula1>2020</formula1>
      <formula2>2050</formula2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A41BE-4EF9-4D4E-8527-C24B67BDFC96}">
  <sheetPr codeName="Feuil2"/>
  <dimension ref="B2:G733"/>
  <sheetViews>
    <sheetView zoomScale="60" zoomScaleNormal="60" workbookViewId="0">
      <pane ySplit="2" topLeftCell="A3" activePane="bottomLeft" state="frozen"/>
      <selection pane="bottomLeft" activeCell="C742" sqref="C742"/>
    </sheetView>
  </sheetViews>
  <sheetFormatPr defaultColWidth="11.42578125" defaultRowHeight="15" x14ac:dyDescent="0.25"/>
  <cols>
    <col min="2" max="3" width="20.5703125" customWidth="1"/>
    <col min="4" max="4" width="20.5703125" style="3" customWidth="1"/>
    <col min="5" max="7" width="20.5703125" customWidth="1"/>
  </cols>
  <sheetData>
    <row r="2" spans="2:7" s="5" customFormat="1" x14ac:dyDescent="0.25">
      <c r="B2" s="5" t="s">
        <v>6</v>
      </c>
      <c r="C2" s="5" t="s">
        <v>22</v>
      </c>
      <c r="D2" s="11" t="s">
        <v>23</v>
      </c>
      <c r="E2" s="5" t="s">
        <v>3</v>
      </c>
      <c r="F2" s="5" t="s">
        <v>28</v>
      </c>
      <c r="G2" s="5" t="s">
        <v>24</v>
      </c>
    </row>
    <row r="3" spans="2:7" hidden="1" x14ac:dyDescent="0.25">
      <c r="B3" s="12">
        <f>DATE(Annee,1,ROW()-ROW(Tableau4[[#Headers],[Date]]))</f>
        <v>45292</v>
      </c>
      <c r="C3">
        <f>YEAR(Tableau4[[#This Row],[Date]])</f>
        <v>2024</v>
      </c>
      <c r="D3" s="3" t="str">
        <f>PROPER(TEXT(Tableau4[[#This Row],[Date]],"mmm"))</f>
        <v>Jan</v>
      </c>
      <c r="F3" t="str">
        <f>_xlfn.XLOOKUP(Tableau4[[#This Row],[Date]],metropole[Date],metropole[Célébration],"")</f>
        <v>1er janvier</v>
      </c>
      <c r="G3" t="str">
        <f>IF(ISTEXT(Tableau4[[#This Row],[Evènements]]),Tableau4[[#This Row],[Evènements]],Tableau4[[#This Row],[Jours féries]])</f>
        <v>1er janvier</v>
      </c>
    </row>
    <row r="4" spans="2:7" hidden="1" x14ac:dyDescent="0.25">
      <c r="B4" s="12">
        <f>DATE(Annee,1,ROW()-ROW(Tableau4[[#Headers],[Date]]))</f>
        <v>45293</v>
      </c>
      <c r="C4">
        <f>YEAR(Tableau4[[#This Row],[Date]])</f>
        <v>2024</v>
      </c>
      <c r="D4" s="3" t="str">
        <f>PROPER(TEXT(Tableau4[[#This Row],[Date]],"mmm"))</f>
        <v>Jan</v>
      </c>
      <c r="F4" t="str">
        <f>_xlfn.XLOOKUP(Tableau4[[#This Row],[Date]],metropole[Date],metropole[Célébration],"")</f>
        <v/>
      </c>
      <c r="G4" t="str">
        <f>IF(ISTEXT(Tableau4[[#This Row],[Evènements]]),Tableau4[[#This Row],[Evènements]],Tableau4[[#This Row],[Jours féries]])</f>
        <v/>
      </c>
    </row>
    <row r="5" spans="2:7" hidden="1" x14ac:dyDescent="0.25">
      <c r="B5" s="12">
        <f>DATE(Annee,1,ROW()-ROW(Tableau4[[#Headers],[Date]]))</f>
        <v>45294</v>
      </c>
      <c r="C5">
        <f>YEAR(Tableau4[[#This Row],[Date]])</f>
        <v>2024</v>
      </c>
      <c r="D5" s="3" t="str">
        <f>PROPER(TEXT(Tableau4[[#This Row],[Date]],"mmm"))</f>
        <v>Jan</v>
      </c>
      <c r="F5" t="str">
        <f>_xlfn.XLOOKUP(Tableau4[[#This Row],[Date]],metropole[Date],metropole[Célébration],"")</f>
        <v/>
      </c>
      <c r="G5" t="str">
        <f>IF(ISTEXT(Tableau4[[#This Row],[Evènements]]),Tableau4[[#This Row],[Evènements]],Tableau4[[#This Row],[Jours féries]])</f>
        <v/>
      </c>
    </row>
    <row r="6" spans="2:7" hidden="1" x14ac:dyDescent="0.25">
      <c r="B6" s="12">
        <f>DATE(Annee,1,ROW()-ROW(Tableau4[[#Headers],[Date]]))</f>
        <v>45295</v>
      </c>
      <c r="C6">
        <f>YEAR(Tableau4[[#This Row],[Date]])</f>
        <v>2024</v>
      </c>
      <c r="D6" s="3" t="str">
        <f>PROPER(TEXT(Tableau4[[#This Row],[Date]],"mmm"))</f>
        <v>Jan</v>
      </c>
      <c r="F6" t="str">
        <f>_xlfn.XLOOKUP(Tableau4[[#This Row],[Date]],metropole[Date],metropole[Célébration],"")</f>
        <v/>
      </c>
      <c r="G6" t="str">
        <f>IF(ISTEXT(Tableau4[[#This Row],[Evènements]]),Tableau4[[#This Row],[Evènements]],Tableau4[[#This Row],[Jours féries]])</f>
        <v/>
      </c>
    </row>
    <row r="7" spans="2:7" hidden="1" x14ac:dyDescent="0.25">
      <c r="B7" s="12">
        <f>DATE(Annee,1,ROW()-ROW(Tableau4[[#Headers],[Date]]))</f>
        <v>45296</v>
      </c>
      <c r="C7">
        <f>YEAR(Tableau4[[#This Row],[Date]])</f>
        <v>2024</v>
      </c>
      <c r="D7" s="3" t="str">
        <f>PROPER(TEXT(Tableau4[[#This Row],[Date]],"mmm"))</f>
        <v>Jan</v>
      </c>
      <c r="F7" t="str">
        <f>_xlfn.XLOOKUP(Tableau4[[#This Row],[Date]],metropole[Date],metropole[Célébration],"")</f>
        <v/>
      </c>
      <c r="G7" t="str">
        <f>IF(ISTEXT(Tableau4[[#This Row],[Evènements]]),Tableau4[[#This Row],[Evènements]],Tableau4[[#This Row],[Jours féries]])</f>
        <v/>
      </c>
    </row>
    <row r="8" spans="2:7" hidden="1" x14ac:dyDescent="0.25">
      <c r="B8" s="12">
        <f>DATE(Annee,1,ROW()-ROW(Tableau4[[#Headers],[Date]]))</f>
        <v>45297</v>
      </c>
      <c r="C8">
        <f>YEAR(Tableau4[[#This Row],[Date]])</f>
        <v>2024</v>
      </c>
      <c r="D8" s="3" t="str">
        <f>PROPER(TEXT(Tableau4[[#This Row],[Date]],"mmm"))</f>
        <v>Jan</v>
      </c>
      <c r="F8" t="str">
        <f>_xlfn.XLOOKUP(Tableau4[[#This Row],[Date]],metropole[Date],metropole[Célébration],"")</f>
        <v/>
      </c>
      <c r="G8" t="str">
        <f>IF(ISTEXT(Tableau4[[#This Row],[Evènements]]),Tableau4[[#This Row],[Evènements]],Tableau4[[#This Row],[Jours féries]])</f>
        <v/>
      </c>
    </row>
    <row r="9" spans="2:7" hidden="1" x14ac:dyDescent="0.25">
      <c r="B9" s="12">
        <f>DATE(Annee,1,ROW()-ROW(Tableau4[[#Headers],[Date]]))</f>
        <v>45298</v>
      </c>
      <c r="C9">
        <f>YEAR(Tableau4[[#This Row],[Date]])</f>
        <v>2024</v>
      </c>
      <c r="D9" s="3" t="str">
        <f>PROPER(TEXT(Tableau4[[#This Row],[Date]],"mmm"))</f>
        <v>Jan</v>
      </c>
      <c r="F9" t="str">
        <f>_xlfn.XLOOKUP(Tableau4[[#This Row],[Date]],metropole[Date],metropole[Célébration],"")</f>
        <v/>
      </c>
      <c r="G9" t="str">
        <f>IF(ISTEXT(Tableau4[[#This Row],[Evènements]]),Tableau4[[#This Row],[Evènements]],Tableau4[[#This Row],[Jours féries]])</f>
        <v/>
      </c>
    </row>
    <row r="10" spans="2:7" hidden="1" x14ac:dyDescent="0.25">
      <c r="B10" s="12">
        <f>DATE(Annee,1,ROW()-ROW(Tableau4[[#Headers],[Date]]))</f>
        <v>45299</v>
      </c>
      <c r="C10">
        <f>YEAR(Tableau4[[#This Row],[Date]])</f>
        <v>2024</v>
      </c>
      <c r="D10" s="3" t="str">
        <f>PROPER(TEXT(Tableau4[[#This Row],[Date]],"mmm"))</f>
        <v>Jan</v>
      </c>
      <c r="F10" t="str">
        <f>_xlfn.XLOOKUP(Tableau4[[#This Row],[Date]],metropole[Date],metropole[Célébration],"")</f>
        <v/>
      </c>
      <c r="G10" t="str">
        <f>IF(ISTEXT(Tableau4[[#This Row],[Evènements]]),Tableau4[[#This Row],[Evènements]],Tableau4[[#This Row],[Jours féries]])</f>
        <v/>
      </c>
    </row>
    <row r="11" spans="2:7" hidden="1" x14ac:dyDescent="0.25">
      <c r="B11" s="12">
        <f>DATE(Annee,1,ROW()-ROW(Tableau4[[#Headers],[Date]]))</f>
        <v>45300</v>
      </c>
      <c r="C11">
        <f>YEAR(Tableau4[[#This Row],[Date]])</f>
        <v>2024</v>
      </c>
      <c r="D11" s="3" t="str">
        <f>PROPER(TEXT(Tableau4[[#This Row],[Date]],"mmm"))</f>
        <v>Jan</v>
      </c>
      <c r="F11" t="str">
        <f>_xlfn.XLOOKUP(Tableau4[[#This Row],[Date]],metropole[Date],metropole[Célébration],"")</f>
        <v/>
      </c>
      <c r="G11" t="str">
        <f>IF(ISTEXT(Tableau4[[#This Row],[Evènements]]),Tableau4[[#This Row],[Evènements]],Tableau4[[#This Row],[Jours féries]])</f>
        <v/>
      </c>
    </row>
    <row r="12" spans="2:7" hidden="1" x14ac:dyDescent="0.25">
      <c r="B12" s="12">
        <f>DATE(Annee,1,ROW()-ROW(Tableau4[[#Headers],[Date]]))</f>
        <v>45301</v>
      </c>
      <c r="C12">
        <f>YEAR(Tableau4[[#This Row],[Date]])</f>
        <v>2024</v>
      </c>
      <c r="D12" s="3" t="str">
        <f>PROPER(TEXT(Tableau4[[#This Row],[Date]],"mmm"))</f>
        <v>Jan</v>
      </c>
      <c r="F12" t="str">
        <f>_xlfn.XLOOKUP(Tableau4[[#This Row],[Date]],metropole[Date],metropole[Célébration],"")</f>
        <v/>
      </c>
      <c r="G12" t="str">
        <f>IF(ISTEXT(Tableau4[[#This Row],[Evènements]]),Tableau4[[#This Row],[Evènements]],Tableau4[[#This Row],[Jours féries]])</f>
        <v/>
      </c>
    </row>
    <row r="13" spans="2:7" hidden="1" x14ac:dyDescent="0.25">
      <c r="B13" s="12">
        <f>DATE(Annee,1,ROW()-ROW(Tableau4[[#Headers],[Date]]))</f>
        <v>45302</v>
      </c>
      <c r="C13">
        <f>YEAR(Tableau4[[#This Row],[Date]])</f>
        <v>2024</v>
      </c>
      <c r="D13" s="3" t="str">
        <f>PROPER(TEXT(Tableau4[[#This Row],[Date]],"mmm"))</f>
        <v>Jan</v>
      </c>
      <c r="F13" t="str">
        <f>_xlfn.XLOOKUP(Tableau4[[#This Row],[Date]],metropole[Date],metropole[Célébration],"")</f>
        <v/>
      </c>
      <c r="G13" t="str">
        <f>IF(ISTEXT(Tableau4[[#This Row],[Evènements]]),Tableau4[[#This Row],[Evènements]],Tableau4[[#This Row],[Jours féries]])</f>
        <v/>
      </c>
    </row>
    <row r="14" spans="2:7" hidden="1" x14ac:dyDescent="0.25">
      <c r="B14" s="12">
        <f>DATE(Annee,1,ROW()-ROW(Tableau4[[#Headers],[Date]]))</f>
        <v>45303</v>
      </c>
      <c r="C14">
        <f>YEAR(Tableau4[[#This Row],[Date]])</f>
        <v>2024</v>
      </c>
      <c r="D14" s="3" t="str">
        <f>PROPER(TEXT(Tableau4[[#This Row],[Date]],"mmm"))</f>
        <v>Jan</v>
      </c>
      <c r="F14" t="str">
        <f>_xlfn.XLOOKUP(Tableau4[[#This Row],[Date]],metropole[Date],metropole[Célébration],"")</f>
        <v/>
      </c>
      <c r="G14" t="str">
        <f>IF(ISTEXT(Tableau4[[#This Row],[Evènements]]),Tableau4[[#This Row],[Evènements]],Tableau4[[#This Row],[Jours féries]])</f>
        <v/>
      </c>
    </row>
    <row r="15" spans="2:7" hidden="1" x14ac:dyDescent="0.25">
      <c r="B15" s="12">
        <f>DATE(Annee,1,ROW()-ROW(Tableau4[[#Headers],[Date]]))</f>
        <v>45304</v>
      </c>
      <c r="C15">
        <f>YEAR(Tableau4[[#This Row],[Date]])</f>
        <v>2024</v>
      </c>
      <c r="D15" s="3" t="str">
        <f>PROPER(TEXT(Tableau4[[#This Row],[Date]],"mmm"))</f>
        <v>Jan</v>
      </c>
      <c r="F15" t="str">
        <f>_xlfn.XLOOKUP(Tableau4[[#This Row],[Date]],metropole[Date],metropole[Célébration],"")</f>
        <v/>
      </c>
      <c r="G15" t="str">
        <f>IF(ISTEXT(Tableau4[[#This Row],[Evènements]]),Tableau4[[#This Row],[Evènements]],Tableau4[[#This Row],[Jours féries]])</f>
        <v/>
      </c>
    </row>
    <row r="16" spans="2:7" hidden="1" x14ac:dyDescent="0.25">
      <c r="B16" s="12">
        <f>DATE(Annee,1,ROW()-ROW(Tableau4[[#Headers],[Date]]))</f>
        <v>45305</v>
      </c>
      <c r="C16">
        <f>YEAR(Tableau4[[#This Row],[Date]])</f>
        <v>2024</v>
      </c>
      <c r="D16" s="3" t="str">
        <f>PROPER(TEXT(Tableau4[[#This Row],[Date]],"mmm"))</f>
        <v>Jan</v>
      </c>
      <c r="F16" t="str">
        <f>_xlfn.XLOOKUP(Tableau4[[#This Row],[Date]],metropole[Date],metropole[Célébration],"")</f>
        <v/>
      </c>
      <c r="G16" t="str">
        <f>IF(ISTEXT(Tableau4[[#This Row],[Evènements]]),Tableau4[[#This Row],[Evènements]],Tableau4[[#This Row],[Jours féries]])</f>
        <v/>
      </c>
    </row>
    <row r="17" spans="2:7" hidden="1" x14ac:dyDescent="0.25">
      <c r="B17" s="12">
        <f>DATE(Annee,1,ROW()-ROW(Tableau4[[#Headers],[Date]]))</f>
        <v>45306</v>
      </c>
      <c r="C17">
        <f>YEAR(Tableau4[[#This Row],[Date]])</f>
        <v>2024</v>
      </c>
      <c r="D17" s="3" t="str">
        <f>PROPER(TEXT(Tableau4[[#This Row],[Date]],"mmm"))</f>
        <v>Jan</v>
      </c>
      <c r="F17" t="str">
        <f>_xlfn.XLOOKUP(Tableau4[[#This Row],[Date]],metropole[Date],metropole[Célébration],"")</f>
        <v/>
      </c>
      <c r="G17" t="str">
        <f>IF(ISTEXT(Tableau4[[#This Row],[Evènements]]),Tableau4[[#This Row],[Evènements]],Tableau4[[#This Row],[Jours féries]])</f>
        <v/>
      </c>
    </row>
    <row r="18" spans="2:7" hidden="1" x14ac:dyDescent="0.25">
      <c r="B18" s="12">
        <f>DATE(Annee,1,ROW()-ROW(Tableau4[[#Headers],[Date]]))</f>
        <v>45307</v>
      </c>
      <c r="C18">
        <f>YEAR(Tableau4[[#This Row],[Date]])</f>
        <v>2024</v>
      </c>
      <c r="D18" s="3" t="str">
        <f>PROPER(TEXT(Tableau4[[#This Row],[Date]],"mmm"))</f>
        <v>Jan</v>
      </c>
      <c r="F18" t="str">
        <f>_xlfn.XLOOKUP(Tableau4[[#This Row],[Date]],metropole[Date],metropole[Célébration],"")</f>
        <v/>
      </c>
      <c r="G18" t="str">
        <f>IF(ISTEXT(Tableau4[[#This Row],[Evènements]]),Tableau4[[#This Row],[Evènements]],Tableau4[[#This Row],[Jours féries]])</f>
        <v/>
      </c>
    </row>
    <row r="19" spans="2:7" hidden="1" x14ac:dyDescent="0.25">
      <c r="B19" s="12">
        <f>DATE(Annee,1,ROW()-ROW(Tableau4[[#Headers],[Date]]))</f>
        <v>45308</v>
      </c>
      <c r="C19">
        <f>YEAR(Tableau4[[#This Row],[Date]])</f>
        <v>2024</v>
      </c>
      <c r="D19" s="3" t="str">
        <f>PROPER(TEXT(Tableau4[[#This Row],[Date]],"mmm"))</f>
        <v>Jan</v>
      </c>
      <c r="F19" t="str">
        <f>_xlfn.XLOOKUP(Tableau4[[#This Row],[Date]],metropole[Date],metropole[Célébration],"")</f>
        <v/>
      </c>
      <c r="G19" t="str">
        <f>IF(ISTEXT(Tableau4[[#This Row],[Evènements]]),Tableau4[[#This Row],[Evènements]],Tableau4[[#This Row],[Jours féries]])</f>
        <v/>
      </c>
    </row>
    <row r="20" spans="2:7" hidden="1" x14ac:dyDescent="0.25">
      <c r="B20" s="12">
        <f>DATE(Annee,1,ROW()-ROW(Tableau4[[#Headers],[Date]]))</f>
        <v>45309</v>
      </c>
      <c r="C20">
        <f>YEAR(Tableau4[[#This Row],[Date]])</f>
        <v>2024</v>
      </c>
      <c r="D20" s="3" t="str">
        <f>PROPER(TEXT(Tableau4[[#This Row],[Date]],"mmm"))</f>
        <v>Jan</v>
      </c>
      <c r="F20" t="str">
        <f>_xlfn.XLOOKUP(Tableau4[[#This Row],[Date]],metropole[Date],metropole[Célébration],"")</f>
        <v/>
      </c>
      <c r="G20" t="str">
        <f>IF(ISTEXT(Tableau4[[#This Row],[Evènements]]),Tableau4[[#This Row],[Evènements]],Tableau4[[#This Row],[Jours féries]])</f>
        <v/>
      </c>
    </row>
    <row r="21" spans="2:7" hidden="1" x14ac:dyDescent="0.25">
      <c r="B21" s="12">
        <f>DATE(Annee,1,ROW()-ROW(Tableau4[[#Headers],[Date]]))</f>
        <v>45310</v>
      </c>
      <c r="C21">
        <f>YEAR(Tableau4[[#This Row],[Date]])</f>
        <v>2024</v>
      </c>
      <c r="D21" s="3" t="str">
        <f>PROPER(TEXT(Tableau4[[#This Row],[Date]],"mmm"))</f>
        <v>Jan</v>
      </c>
      <c r="F21" t="str">
        <f>_xlfn.XLOOKUP(Tableau4[[#This Row],[Date]],metropole[Date],metropole[Célébration],"")</f>
        <v/>
      </c>
      <c r="G21" t="str">
        <f>IF(ISTEXT(Tableau4[[#This Row],[Evènements]]),Tableau4[[#This Row],[Evènements]],Tableau4[[#This Row],[Jours féries]])</f>
        <v/>
      </c>
    </row>
    <row r="22" spans="2:7" hidden="1" x14ac:dyDescent="0.25">
      <c r="B22" s="12">
        <f>DATE(Annee,1,ROW()-ROW(Tableau4[[#Headers],[Date]]))</f>
        <v>45311</v>
      </c>
      <c r="C22">
        <f>YEAR(Tableau4[[#This Row],[Date]])</f>
        <v>2024</v>
      </c>
      <c r="D22" s="3" t="str">
        <f>PROPER(TEXT(Tableau4[[#This Row],[Date]],"mmm"))</f>
        <v>Jan</v>
      </c>
      <c r="F22" t="str">
        <f>_xlfn.XLOOKUP(Tableau4[[#This Row],[Date]],metropole[Date],metropole[Célébration],"")</f>
        <v/>
      </c>
      <c r="G22" t="str">
        <f>IF(ISTEXT(Tableau4[[#This Row],[Evènements]]),Tableau4[[#This Row],[Evènements]],Tableau4[[#This Row],[Jours féries]])</f>
        <v/>
      </c>
    </row>
    <row r="23" spans="2:7" hidden="1" x14ac:dyDescent="0.25">
      <c r="B23" s="12">
        <f>DATE(Annee,1,ROW()-ROW(Tableau4[[#Headers],[Date]]))</f>
        <v>45312</v>
      </c>
      <c r="C23">
        <f>YEAR(Tableau4[[#This Row],[Date]])</f>
        <v>2024</v>
      </c>
      <c r="D23" s="3" t="str">
        <f>PROPER(TEXT(Tableau4[[#This Row],[Date]],"mmm"))</f>
        <v>Jan</v>
      </c>
      <c r="F23" t="str">
        <f>_xlfn.XLOOKUP(Tableau4[[#This Row],[Date]],metropole[Date],metropole[Célébration],"")</f>
        <v/>
      </c>
      <c r="G23" t="str">
        <f>IF(ISTEXT(Tableau4[[#This Row],[Evènements]]),Tableau4[[#This Row],[Evènements]],Tableau4[[#This Row],[Jours féries]])</f>
        <v/>
      </c>
    </row>
    <row r="24" spans="2:7" hidden="1" x14ac:dyDescent="0.25">
      <c r="B24" s="12">
        <f>DATE(Annee,1,ROW()-ROW(Tableau4[[#Headers],[Date]]))</f>
        <v>45313</v>
      </c>
      <c r="C24">
        <f>YEAR(Tableau4[[#This Row],[Date]])</f>
        <v>2024</v>
      </c>
      <c r="D24" s="3" t="str">
        <f>PROPER(TEXT(Tableau4[[#This Row],[Date]],"mmm"))</f>
        <v>Jan</v>
      </c>
      <c r="F24" t="str">
        <f>_xlfn.XLOOKUP(Tableau4[[#This Row],[Date]],metropole[Date],metropole[Célébration],"")</f>
        <v/>
      </c>
      <c r="G24" t="str">
        <f>IF(ISTEXT(Tableau4[[#This Row],[Evènements]]),Tableau4[[#This Row],[Evènements]],Tableau4[[#This Row],[Jours féries]])</f>
        <v/>
      </c>
    </row>
    <row r="25" spans="2:7" hidden="1" x14ac:dyDescent="0.25">
      <c r="B25" s="12">
        <f>DATE(Annee,1,ROW()-ROW(Tableau4[[#Headers],[Date]]))</f>
        <v>45314</v>
      </c>
      <c r="C25">
        <f>YEAR(Tableau4[[#This Row],[Date]])</f>
        <v>2024</v>
      </c>
      <c r="D25" s="3" t="str">
        <f>PROPER(TEXT(Tableau4[[#This Row],[Date]],"mmm"))</f>
        <v>Jan</v>
      </c>
      <c r="F25" t="str">
        <f>_xlfn.XLOOKUP(Tableau4[[#This Row],[Date]],metropole[Date],metropole[Célébration],"")</f>
        <v/>
      </c>
      <c r="G25" t="str">
        <f>IF(ISTEXT(Tableau4[[#This Row],[Evènements]]),Tableau4[[#This Row],[Evènements]],Tableau4[[#This Row],[Jours féries]])</f>
        <v/>
      </c>
    </row>
    <row r="26" spans="2:7" hidden="1" x14ac:dyDescent="0.25">
      <c r="B26" s="12">
        <f>DATE(Annee,1,ROW()-ROW(Tableau4[[#Headers],[Date]]))</f>
        <v>45315</v>
      </c>
      <c r="C26">
        <f>YEAR(Tableau4[[#This Row],[Date]])</f>
        <v>2024</v>
      </c>
      <c r="D26" s="3" t="str">
        <f>PROPER(TEXT(Tableau4[[#This Row],[Date]],"mmm"))</f>
        <v>Jan</v>
      </c>
      <c r="F26" t="str">
        <f>_xlfn.XLOOKUP(Tableau4[[#This Row],[Date]],metropole[Date],metropole[Célébration],"")</f>
        <v/>
      </c>
      <c r="G26" t="str">
        <f>IF(ISTEXT(Tableau4[[#This Row],[Evènements]]),Tableau4[[#This Row],[Evènements]],Tableau4[[#This Row],[Jours féries]])</f>
        <v/>
      </c>
    </row>
    <row r="27" spans="2:7" hidden="1" x14ac:dyDescent="0.25">
      <c r="B27" s="12">
        <f>DATE(Annee,1,ROW()-ROW(Tableau4[[#Headers],[Date]]))</f>
        <v>45316</v>
      </c>
      <c r="C27">
        <f>YEAR(Tableau4[[#This Row],[Date]])</f>
        <v>2024</v>
      </c>
      <c r="D27" s="3" t="str">
        <f>PROPER(TEXT(Tableau4[[#This Row],[Date]],"mmm"))</f>
        <v>Jan</v>
      </c>
      <c r="F27" t="str">
        <f>_xlfn.XLOOKUP(Tableau4[[#This Row],[Date]],metropole[Date],metropole[Célébration],"")</f>
        <v/>
      </c>
      <c r="G27" t="str">
        <f>IF(ISTEXT(Tableau4[[#This Row],[Evènements]]),Tableau4[[#This Row],[Evènements]],Tableau4[[#This Row],[Jours féries]])</f>
        <v/>
      </c>
    </row>
    <row r="28" spans="2:7" hidden="1" x14ac:dyDescent="0.25">
      <c r="B28" s="12">
        <f>DATE(Annee,1,ROW()-ROW(Tableau4[[#Headers],[Date]]))</f>
        <v>45317</v>
      </c>
      <c r="C28">
        <f>YEAR(Tableau4[[#This Row],[Date]])</f>
        <v>2024</v>
      </c>
      <c r="D28" s="3" t="str">
        <f>PROPER(TEXT(Tableau4[[#This Row],[Date]],"mmm"))</f>
        <v>Jan</v>
      </c>
      <c r="F28" t="str">
        <f>_xlfn.XLOOKUP(Tableau4[[#This Row],[Date]],metropole[Date],metropole[Célébration],"")</f>
        <v/>
      </c>
      <c r="G28" t="str">
        <f>IF(ISTEXT(Tableau4[[#This Row],[Evènements]]),Tableau4[[#This Row],[Evènements]],Tableau4[[#This Row],[Jours féries]])</f>
        <v/>
      </c>
    </row>
    <row r="29" spans="2:7" hidden="1" x14ac:dyDescent="0.25">
      <c r="B29" s="12">
        <f>DATE(Annee,1,ROW()-ROW(Tableau4[[#Headers],[Date]]))</f>
        <v>45318</v>
      </c>
      <c r="C29">
        <f>YEAR(Tableau4[[#This Row],[Date]])</f>
        <v>2024</v>
      </c>
      <c r="D29" s="3" t="str">
        <f>PROPER(TEXT(Tableau4[[#This Row],[Date]],"mmm"))</f>
        <v>Jan</v>
      </c>
      <c r="F29" t="str">
        <f>_xlfn.XLOOKUP(Tableau4[[#This Row],[Date]],metropole[Date],metropole[Célébration],"")</f>
        <v/>
      </c>
      <c r="G29" t="str">
        <f>IF(ISTEXT(Tableau4[[#This Row],[Evènements]]),Tableau4[[#This Row],[Evènements]],Tableau4[[#This Row],[Jours féries]])</f>
        <v/>
      </c>
    </row>
    <row r="30" spans="2:7" hidden="1" x14ac:dyDescent="0.25">
      <c r="B30" s="12">
        <f>DATE(Annee,1,ROW()-ROW(Tableau4[[#Headers],[Date]]))</f>
        <v>45319</v>
      </c>
      <c r="C30">
        <f>YEAR(Tableau4[[#This Row],[Date]])</f>
        <v>2024</v>
      </c>
      <c r="D30" s="3" t="str">
        <f>PROPER(TEXT(Tableau4[[#This Row],[Date]],"mmm"))</f>
        <v>Jan</v>
      </c>
      <c r="F30" t="str">
        <f>_xlfn.XLOOKUP(Tableau4[[#This Row],[Date]],metropole[Date],metropole[Célébration],"")</f>
        <v/>
      </c>
      <c r="G30" t="str">
        <f>IF(ISTEXT(Tableau4[[#This Row],[Evènements]]),Tableau4[[#This Row],[Evènements]],Tableau4[[#This Row],[Jours féries]])</f>
        <v/>
      </c>
    </row>
    <row r="31" spans="2:7" hidden="1" x14ac:dyDescent="0.25">
      <c r="B31" s="12">
        <f>DATE(Annee,1,ROW()-ROW(Tableau4[[#Headers],[Date]]))</f>
        <v>45320</v>
      </c>
      <c r="C31">
        <f>YEAR(Tableau4[[#This Row],[Date]])</f>
        <v>2024</v>
      </c>
      <c r="D31" s="3" t="str">
        <f>PROPER(TEXT(Tableau4[[#This Row],[Date]],"mmm"))</f>
        <v>Jan</v>
      </c>
      <c r="F31" t="str">
        <f>_xlfn.XLOOKUP(Tableau4[[#This Row],[Date]],metropole[Date],metropole[Célébration],"")</f>
        <v/>
      </c>
      <c r="G31" t="str">
        <f>IF(ISTEXT(Tableau4[[#This Row],[Evènements]]),Tableau4[[#This Row],[Evènements]],Tableau4[[#This Row],[Jours féries]])</f>
        <v/>
      </c>
    </row>
    <row r="32" spans="2:7" hidden="1" x14ac:dyDescent="0.25">
      <c r="B32" s="12">
        <f>DATE(Annee,1,ROW()-ROW(Tableau4[[#Headers],[Date]]))</f>
        <v>45321</v>
      </c>
      <c r="C32">
        <f>YEAR(Tableau4[[#This Row],[Date]])</f>
        <v>2024</v>
      </c>
      <c r="D32" s="3" t="str">
        <f>PROPER(TEXT(Tableau4[[#This Row],[Date]],"mmm"))</f>
        <v>Jan</v>
      </c>
      <c r="F32" t="str">
        <f>_xlfn.XLOOKUP(Tableau4[[#This Row],[Date]],metropole[Date],metropole[Célébration],"")</f>
        <v/>
      </c>
      <c r="G32" t="str">
        <f>IF(ISTEXT(Tableau4[[#This Row],[Evènements]]),Tableau4[[#This Row],[Evènements]],Tableau4[[#This Row],[Jours féries]])</f>
        <v/>
      </c>
    </row>
    <row r="33" spans="2:7" hidden="1" x14ac:dyDescent="0.25">
      <c r="B33" s="12">
        <f>DATE(Annee,1,ROW()-ROW(Tableau4[[#Headers],[Date]]))</f>
        <v>45322</v>
      </c>
      <c r="C33">
        <f>YEAR(Tableau4[[#This Row],[Date]])</f>
        <v>2024</v>
      </c>
      <c r="D33" s="3" t="str">
        <f>PROPER(TEXT(Tableau4[[#This Row],[Date]],"mmm"))</f>
        <v>Jan</v>
      </c>
      <c r="F33" t="str">
        <f>_xlfn.XLOOKUP(Tableau4[[#This Row],[Date]],metropole[Date],metropole[Célébration],"")</f>
        <v/>
      </c>
      <c r="G33" t="str">
        <f>IF(ISTEXT(Tableau4[[#This Row],[Evènements]]),Tableau4[[#This Row],[Evènements]],Tableau4[[#This Row],[Jours féries]])</f>
        <v/>
      </c>
    </row>
    <row r="34" spans="2:7" hidden="1" x14ac:dyDescent="0.25">
      <c r="B34" s="12">
        <f>DATE(Annee,1,ROW()-ROW(Tableau4[[#Headers],[Date]]))</f>
        <v>45323</v>
      </c>
      <c r="C34">
        <f>YEAR(Tableau4[[#This Row],[Date]])</f>
        <v>2024</v>
      </c>
      <c r="D34" s="3" t="str">
        <f>PROPER(TEXT(Tableau4[[#This Row],[Date]],"mmm"))</f>
        <v>Feb</v>
      </c>
      <c r="F34" t="str">
        <f>_xlfn.XLOOKUP(Tableau4[[#This Row],[Date]],metropole[Date],metropole[Célébration],"")</f>
        <v/>
      </c>
      <c r="G34" t="str">
        <f>IF(ISTEXT(Tableau4[[#This Row],[Evènements]]),Tableau4[[#This Row],[Evènements]],Tableau4[[#This Row],[Jours féries]])</f>
        <v/>
      </c>
    </row>
    <row r="35" spans="2:7" hidden="1" x14ac:dyDescent="0.25">
      <c r="B35" s="12">
        <f>DATE(Annee,1,ROW()-ROW(Tableau4[[#Headers],[Date]]))</f>
        <v>45324</v>
      </c>
      <c r="C35">
        <f>YEAR(Tableau4[[#This Row],[Date]])</f>
        <v>2024</v>
      </c>
      <c r="D35" s="3" t="str">
        <f>PROPER(TEXT(Tableau4[[#This Row],[Date]],"mmm"))</f>
        <v>Feb</v>
      </c>
      <c r="F35" t="str">
        <f>_xlfn.XLOOKUP(Tableau4[[#This Row],[Date]],metropole[Date],metropole[Célébration],"")</f>
        <v/>
      </c>
      <c r="G35" t="str">
        <f>IF(ISTEXT(Tableau4[[#This Row],[Evènements]]),Tableau4[[#This Row],[Evènements]],Tableau4[[#This Row],[Jours féries]])</f>
        <v/>
      </c>
    </row>
    <row r="36" spans="2:7" hidden="1" x14ac:dyDescent="0.25">
      <c r="B36" s="12">
        <f>DATE(Annee,1,ROW()-ROW(Tableau4[[#Headers],[Date]]))</f>
        <v>45325</v>
      </c>
      <c r="C36">
        <f>YEAR(Tableau4[[#This Row],[Date]])</f>
        <v>2024</v>
      </c>
      <c r="D36" s="3" t="str">
        <f>PROPER(TEXT(Tableau4[[#This Row],[Date]],"mmm"))</f>
        <v>Feb</v>
      </c>
      <c r="F36" t="str">
        <f>_xlfn.XLOOKUP(Tableau4[[#This Row],[Date]],metropole[Date],metropole[Célébration],"")</f>
        <v/>
      </c>
      <c r="G36" t="str">
        <f>IF(ISTEXT(Tableau4[[#This Row],[Evènements]]),Tableau4[[#This Row],[Evènements]],Tableau4[[#This Row],[Jours féries]])</f>
        <v/>
      </c>
    </row>
    <row r="37" spans="2:7" hidden="1" x14ac:dyDescent="0.25">
      <c r="B37" s="12">
        <f>DATE(Annee,1,ROW()-ROW(Tableau4[[#Headers],[Date]]))</f>
        <v>45326</v>
      </c>
      <c r="C37">
        <f>YEAR(Tableau4[[#This Row],[Date]])</f>
        <v>2024</v>
      </c>
      <c r="D37" s="3" t="str">
        <f>PROPER(TEXT(Tableau4[[#This Row],[Date]],"mmm"))</f>
        <v>Feb</v>
      </c>
      <c r="F37" t="str">
        <f>_xlfn.XLOOKUP(Tableau4[[#This Row],[Date]],metropole[Date],metropole[Célébration],"")</f>
        <v/>
      </c>
      <c r="G37" t="str">
        <f>IF(ISTEXT(Tableau4[[#This Row],[Evènements]]),Tableau4[[#This Row],[Evènements]],Tableau4[[#This Row],[Jours féries]])</f>
        <v/>
      </c>
    </row>
    <row r="38" spans="2:7" hidden="1" x14ac:dyDescent="0.25">
      <c r="B38" s="12">
        <f>DATE(Annee,1,ROW()-ROW(Tableau4[[#Headers],[Date]]))</f>
        <v>45327</v>
      </c>
      <c r="C38">
        <f>YEAR(Tableau4[[#This Row],[Date]])</f>
        <v>2024</v>
      </c>
      <c r="D38" s="3" t="str">
        <f>PROPER(TEXT(Tableau4[[#This Row],[Date]],"mmm"))</f>
        <v>Feb</v>
      </c>
      <c r="F38" t="str">
        <f>_xlfn.XLOOKUP(Tableau4[[#This Row],[Date]],metropole[Date],metropole[Célébration],"")</f>
        <v/>
      </c>
      <c r="G38" t="str">
        <f>IF(ISTEXT(Tableau4[[#This Row],[Evènements]]),Tableau4[[#This Row],[Evènements]],Tableau4[[#This Row],[Jours féries]])</f>
        <v/>
      </c>
    </row>
    <row r="39" spans="2:7" hidden="1" x14ac:dyDescent="0.25">
      <c r="B39" s="12">
        <f>DATE(Annee,1,ROW()-ROW(Tableau4[[#Headers],[Date]]))</f>
        <v>45328</v>
      </c>
      <c r="C39">
        <f>YEAR(Tableau4[[#This Row],[Date]])</f>
        <v>2024</v>
      </c>
      <c r="D39" s="3" t="str">
        <f>PROPER(TEXT(Tableau4[[#This Row],[Date]],"mmm"))</f>
        <v>Feb</v>
      </c>
      <c r="F39" t="str">
        <f>_xlfn.XLOOKUP(Tableau4[[#This Row],[Date]],metropole[Date],metropole[Célébration],"")</f>
        <v/>
      </c>
      <c r="G39" t="str">
        <f>IF(ISTEXT(Tableau4[[#This Row],[Evènements]]),Tableau4[[#This Row],[Evènements]],Tableau4[[#This Row],[Jours féries]])</f>
        <v/>
      </c>
    </row>
    <row r="40" spans="2:7" hidden="1" x14ac:dyDescent="0.25">
      <c r="B40" s="12">
        <f>DATE(Annee,1,ROW()-ROW(Tableau4[[#Headers],[Date]]))</f>
        <v>45329</v>
      </c>
      <c r="C40">
        <f>YEAR(Tableau4[[#This Row],[Date]])</f>
        <v>2024</v>
      </c>
      <c r="D40" s="3" t="str">
        <f>PROPER(TEXT(Tableau4[[#This Row],[Date]],"mmm"))</f>
        <v>Feb</v>
      </c>
      <c r="F40" t="str">
        <f>_xlfn.XLOOKUP(Tableau4[[#This Row],[Date]],metropole[Date],metropole[Célébration],"")</f>
        <v/>
      </c>
      <c r="G40" t="str">
        <f>IF(ISTEXT(Tableau4[[#This Row],[Evènements]]),Tableau4[[#This Row],[Evènements]],Tableau4[[#This Row],[Jours féries]])</f>
        <v/>
      </c>
    </row>
    <row r="41" spans="2:7" hidden="1" x14ac:dyDescent="0.25">
      <c r="B41" s="12">
        <f>DATE(Annee,1,ROW()-ROW(Tableau4[[#Headers],[Date]]))</f>
        <v>45330</v>
      </c>
      <c r="C41">
        <f>YEAR(Tableau4[[#This Row],[Date]])</f>
        <v>2024</v>
      </c>
      <c r="D41" s="3" t="str">
        <f>PROPER(TEXT(Tableau4[[#This Row],[Date]],"mmm"))</f>
        <v>Feb</v>
      </c>
      <c r="F41" t="str">
        <f>_xlfn.XLOOKUP(Tableau4[[#This Row],[Date]],metropole[Date],metropole[Célébration],"")</f>
        <v/>
      </c>
      <c r="G41" t="str">
        <f>IF(ISTEXT(Tableau4[[#This Row],[Evènements]]),Tableau4[[#This Row],[Evènements]],Tableau4[[#This Row],[Jours féries]])</f>
        <v/>
      </c>
    </row>
    <row r="42" spans="2:7" hidden="1" x14ac:dyDescent="0.25">
      <c r="B42" s="12">
        <f>DATE(Annee,1,ROW()-ROW(Tableau4[[#Headers],[Date]]))</f>
        <v>45331</v>
      </c>
      <c r="C42">
        <f>YEAR(Tableau4[[#This Row],[Date]])</f>
        <v>2024</v>
      </c>
      <c r="D42" s="3" t="str">
        <f>PROPER(TEXT(Tableau4[[#This Row],[Date]],"mmm"))</f>
        <v>Feb</v>
      </c>
      <c r="F42" t="str">
        <f>_xlfn.XLOOKUP(Tableau4[[#This Row],[Date]],metropole[Date],metropole[Célébration],"")</f>
        <v/>
      </c>
      <c r="G42" t="str">
        <f>IF(ISTEXT(Tableau4[[#This Row],[Evènements]]),Tableau4[[#This Row],[Evènements]],Tableau4[[#This Row],[Jours féries]])</f>
        <v/>
      </c>
    </row>
    <row r="43" spans="2:7" hidden="1" x14ac:dyDescent="0.25">
      <c r="B43" s="12">
        <f>DATE(Annee,1,ROW()-ROW(Tableau4[[#Headers],[Date]]))</f>
        <v>45332</v>
      </c>
      <c r="C43">
        <f>YEAR(Tableau4[[#This Row],[Date]])</f>
        <v>2024</v>
      </c>
      <c r="D43" s="3" t="str">
        <f>PROPER(TEXT(Tableau4[[#This Row],[Date]],"mmm"))</f>
        <v>Feb</v>
      </c>
      <c r="F43" t="str">
        <f>_xlfn.XLOOKUP(Tableau4[[#This Row],[Date]],metropole[Date],metropole[Célébration],"")</f>
        <v/>
      </c>
      <c r="G43" t="str">
        <f>IF(ISTEXT(Tableau4[[#This Row],[Evènements]]),Tableau4[[#This Row],[Evènements]],Tableau4[[#This Row],[Jours féries]])</f>
        <v/>
      </c>
    </row>
    <row r="44" spans="2:7" hidden="1" x14ac:dyDescent="0.25">
      <c r="B44" s="12">
        <f>DATE(Annee,1,ROW()-ROW(Tableau4[[#Headers],[Date]]))</f>
        <v>45333</v>
      </c>
      <c r="C44">
        <f>YEAR(Tableau4[[#This Row],[Date]])</f>
        <v>2024</v>
      </c>
      <c r="D44" s="3" t="str">
        <f>PROPER(TEXT(Tableau4[[#This Row],[Date]],"mmm"))</f>
        <v>Feb</v>
      </c>
      <c r="F44" t="str">
        <f>_xlfn.XLOOKUP(Tableau4[[#This Row],[Date]],metropole[Date],metropole[Célébration],"")</f>
        <v/>
      </c>
      <c r="G44" t="str">
        <f>IF(ISTEXT(Tableau4[[#This Row],[Evènements]]),Tableau4[[#This Row],[Evènements]],Tableau4[[#This Row],[Jours féries]])</f>
        <v/>
      </c>
    </row>
    <row r="45" spans="2:7" hidden="1" x14ac:dyDescent="0.25">
      <c r="B45" s="12">
        <f>DATE(Annee,1,ROW()-ROW(Tableau4[[#Headers],[Date]]))</f>
        <v>45334</v>
      </c>
      <c r="C45">
        <f>YEAR(Tableau4[[#This Row],[Date]])</f>
        <v>2024</v>
      </c>
      <c r="D45" s="3" t="str">
        <f>PROPER(TEXT(Tableau4[[#This Row],[Date]],"mmm"))</f>
        <v>Feb</v>
      </c>
      <c r="F45" t="str">
        <f>_xlfn.XLOOKUP(Tableau4[[#This Row],[Date]],metropole[Date],metropole[Célébration],"")</f>
        <v/>
      </c>
      <c r="G45" t="str">
        <f>IF(ISTEXT(Tableau4[[#This Row],[Evènements]]),Tableau4[[#This Row],[Evènements]],Tableau4[[#This Row],[Jours féries]])</f>
        <v/>
      </c>
    </row>
    <row r="46" spans="2:7" hidden="1" x14ac:dyDescent="0.25">
      <c r="B46" s="12">
        <f>DATE(Annee,1,ROW()-ROW(Tableau4[[#Headers],[Date]]))</f>
        <v>45335</v>
      </c>
      <c r="C46">
        <f>YEAR(Tableau4[[#This Row],[Date]])</f>
        <v>2024</v>
      </c>
      <c r="D46" s="3" t="str">
        <f>PROPER(TEXT(Tableau4[[#This Row],[Date]],"mmm"))</f>
        <v>Feb</v>
      </c>
      <c r="F46" t="str">
        <f>_xlfn.XLOOKUP(Tableau4[[#This Row],[Date]],metropole[Date],metropole[Célébration],"")</f>
        <v/>
      </c>
      <c r="G46" t="str">
        <f>IF(ISTEXT(Tableau4[[#This Row],[Evènements]]),Tableau4[[#This Row],[Evènements]],Tableau4[[#This Row],[Jours féries]])</f>
        <v/>
      </c>
    </row>
    <row r="47" spans="2:7" hidden="1" x14ac:dyDescent="0.25">
      <c r="B47" s="12">
        <f>DATE(Annee,1,ROW()-ROW(Tableau4[[#Headers],[Date]]))</f>
        <v>45336</v>
      </c>
      <c r="C47">
        <f>YEAR(Tableau4[[#This Row],[Date]])</f>
        <v>2024</v>
      </c>
      <c r="D47" s="3" t="str">
        <f>PROPER(TEXT(Tableau4[[#This Row],[Date]],"mmm"))</f>
        <v>Feb</v>
      </c>
      <c r="F47" t="str">
        <f>_xlfn.XLOOKUP(Tableau4[[#This Row],[Date]],metropole[Date],metropole[Célébration],"")</f>
        <v/>
      </c>
      <c r="G47" t="str">
        <f>IF(ISTEXT(Tableau4[[#This Row],[Evènements]]),Tableau4[[#This Row],[Evènements]],Tableau4[[#This Row],[Jours féries]])</f>
        <v/>
      </c>
    </row>
    <row r="48" spans="2:7" hidden="1" x14ac:dyDescent="0.25">
      <c r="B48" s="12">
        <f>DATE(Annee,1,ROW()-ROW(Tableau4[[#Headers],[Date]]))</f>
        <v>45337</v>
      </c>
      <c r="C48">
        <f>YEAR(Tableau4[[#This Row],[Date]])</f>
        <v>2024</v>
      </c>
      <c r="D48" s="3" t="str">
        <f>PROPER(TEXT(Tableau4[[#This Row],[Date]],"mmm"))</f>
        <v>Feb</v>
      </c>
      <c r="F48" t="str">
        <f>_xlfn.XLOOKUP(Tableau4[[#This Row],[Date]],metropole[Date],metropole[Célébration],"")</f>
        <v/>
      </c>
      <c r="G48" t="str">
        <f>IF(ISTEXT(Tableau4[[#This Row],[Evènements]]),Tableau4[[#This Row],[Evènements]],Tableau4[[#This Row],[Jours féries]])</f>
        <v/>
      </c>
    </row>
    <row r="49" spans="2:7" hidden="1" x14ac:dyDescent="0.25">
      <c r="B49" s="12">
        <f>DATE(Annee,1,ROW()-ROW(Tableau4[[#Headers],[Date]]))</f>
        <v>45338</v>
      </c>
      <c r="C49">
        <f>YEAR(Tableau4[[#This Row],[Date]])</f>
        <v>2024</v>
      </c>
      <c r="D49" s="3" t="str">
        <f>PROPER(TEXT(Tableau4[[#This Row],[Date]],"mmm"))</f>
        <v>Feb</v>
      </c>
      <c r="F49" t="str">
        <f>_xlfn.XLOOKUP(Tableau4[[#This Row],[Date]],metropole[Date],metropole[Célébration],"")</f>
        <v/>
      </c>
      <c r="G49" t="str">
        <f>IF(ISTEXT(Tableau4[[#This Row],[Evènements]]),Tableau4[[#This Row],[Evènements]],Tableau4[[#This Row],[Jours féries]])</f>
        <v/>
      </c>
    </row>
    <row r="50" spans="2:7" hidden="1" x14ac:dyDescent="0.25">
      <c r="B50" s="12">
        <f>DATE(Annee,1,ROW()-ROW(Tableau4[[#Headers],[Date]]))</f>
        <v>45339</v>
      </c>
      <c r="C50">
        <f>YEAR(Tableau4[[#This Row],[Date]])</f>
        <v>2024</v>
      </c>
      <c r="D50" s="3" t="str">
        <f>PROPER(TEXT(Tableau4[[#This Row],[Date]],"mmm"))</f>
        <v>Feb</v>
      </c>
      <c r="F50" t="str">
        <f>_xlfn.XLOOKUP(Tableau4[[#This Row],[Date]],metropole[Date],metropole[Célébration],"")</f>
        <v/>
      </c>
      <c r="G50" t="str">
        <f>IF(ISTEXT(Tableau4[[#This Row],[Evènements]]),Tableau4[[#This Row],[Evènements]],Tableau4[[#This Row],[Jours féries]])</f>
        <v/>
      </c>
    </row>
    <row r="51" spans="2:7" hidden="1" x14ac:dyDescent="0.25">
      <c r="B51" s="12">
        <f>DATE(Annee,1,ROW()-ROW(Tableau4[[#Headers],[Date]]))</f>
        <v>45340</v>
      </c>
      <c r="C51">
        <f>YEAR(Tableau4[[#This Row],[Date]])</f>
        <v>2024</v>
      </c>
      <c r="D51" s="3" t="str">
        <f>PROPER(TEXT(Tableau4[[#This Row],[Date]],"mmm"))</f>
        <v>Feb</v>
      </c>
      <c r="F51" t="str">
        <f>_xlfn.XLOOKUP(Tableau4[[#This Row],[Date]],metropole[Date],metropole[Célébration],"")</f>
        <v/>
      </c>
      <c r="G51" t="str">
        <f>IF(ISTEXT(Tableau4[[#This Row],[Evènements]]),Tableau4[[#This Row],[Evènements]],Tableau4[[#This Row],[Jours féries]])</f>
        <v/>
      </c>
    </row>
    <row r="52" spans="2:7" hidden="1" x14ac:dyDescent="0.25">
      <c r="B52" s="12">
        <f>DATE(Annee,1,ROW()-ROW(Tableau4[[#Headers],[Date]]))</f>
        <v>45341</v>
      </c>
      <c r="C52">
        <f>YEAR(Tableau4[[#This Row],[Date]])</f>
        <v>2024</v>
      </c>
      <c r="D52" s="3" t="str">
        <f>PROPER(TEXT(Tableau4[[#This Row],[Date]],"mmm"))</f>
        <v>Feb</v>
      </c>
      <c r="F52" t="str">
        <f>_xlfn.XLOOKUP(Tableau4[[#This Row],[Date]],metropole[Date],metropole[Célébration],"")</f>
        <v/>
      </c>
      <c r="G52" t="str">
        <f>IF(ISTEXT(Tableau4[[#This Row],[Evènements]]),Tableau4[[#This Row],[Evènements]],Tableau4[[#This Row],[Jours féries]])</f>
        <v/>
      </c>
    </row>
    <row r="53" spans="2:7" hidden="1" x14ac:dyDescent="0.25">
      <c r="B53" s="12">
        <f>DATE(Annee,1,ROW()-ROW(Tableau4[[#Headers],[Date]]))</f>
        <v>45342</v>
      </c>
      <c r="C53">
        <f>YEAR(Tableau4[[#This Row],[Date]])</f>
        <v>2024</v>
      </c>
      <c r="D53" s="3" t="str">
        <f>PROPER(TEXT(Tableau4[[#This Row],[Date]],"mmm"))</f>
        <v>Feb</v>
      </c>
      <c r="F53" t="str">
        <f>_xlfn.XLOOKUP(Tableau4[[#This Row],[Date]],metropole[Date],metropole[Célébration],"")</f>
        <v/>
      </c>
      <c r="G53" t="str">
        <f>IF(ISTEXT(Tableau4[[#This Row],[Evènements]]),Tableau4[[#This Row],[Evènements]],Tableau4[[#This Row],[Jours féries]])</f>
        <v/>
      </c>
    </row>
    <row r="54" spans="2:7" hidden="1" x14ac:dyDescent="0.25">
      <c r="B54" s="12">
        <f>DATE(Annee,1,ROW()-ROW(Tableau4[[#Headers],[Date]]))</f>
        <v>45343</v>
      </c>
      <c r="C54">
        <f>YEAR(Tableau4[[#This Row],[Date]])</f>
        <v>2024</v>
      </c>
      <c r="D54" s="3" t="str">
        <f>PROPER(TEXT(Tableau4[[#This Row],[Date]],"mmm"))</f>
        <v>Feb</v>
      </c>
      <c r="F54" t="str">
        <f>_xlfn.XLOOKUP(Tableau4[[#This Row],[Date]],metropole[Date],metropole[Célébration],"")</f>
        <v/>
      </c>
      <c r="G54" t="str">
        <f>IF(ISTEXT(Tableau4[[#This Row],[Evènements]]),Tableau4[[#This Row],[Evènements]],Tableau4[[#This Row],[Jours féries]])</f>
        <v/>
      </c>
    </row>
    <row r="55" spans="2:7" hidden="1" x14ac:dyDescent="0.25">
      <c r="B55" s="12">
        <f>DATE(Annee,1,ROW()-ROW(Tableau4[[#Headers],[Date]]))</f>
        <v>45344</v>
      </c>
      <c r="C55">
        <f>YEAR(Tableau4[[#This Row],[Date]])</f>
        <v>2024</v>
      </c>
      <c r="D55" s="3" t="str">
        <f>PROPER(TEXT(Tableau4[[#This Row],[Date]],"mmm"))</f>
        <v>Feb</v>
      </c>
      <c r="F55" t="str">
        <f>_xlfn.XLOOKUP(Tableau4[[#This Row],[Date]],metropole[Date],metropole[Célébration],"")</f>
        <v/>
      </c>
      <c r="G55" t="str">
        <f>IF(ISTEXT(Tableau4[[#This Row],[Evènements]]),Tableau4[[#This Row],[Evènements]],Tableau4[[#This Row],[Jours féries]])</f>
        <v/>
      </c>
    </row>
    <row r="56" spans="2:7" hidden="1" x14ac:dyDescent="0.25">
      <c r="B56" s="12">
        <f>DATE(Annee,1,ROW()-ROW(Tableau4[[#Headers],[Date]]))</f>
        <v>45345</v>
      </c>
      <c r="C56">
        <f>YEAR(Tableau4[[#This Row],[Date]])</f>
        <v>2024</v>
      </c>
      <c r="D56" s="3" t="str">
        <f>PROPER(TEXT(Tableau4[[#This Row],[Date]],"mmm"))</f>
        <v>Feb</v>
      </c>
      <c r="F56" t="str">
        <f>_xlfn.XLOOKUP(Tableau4[[#This Row],[Date]],metropole[Date],metropole[Célébration],"")</f>
        <v/>
      </c>
      <c r="G56" t="str">
        <f>IF(ISTEXT(Tableau4[[#This Row],[Evènements]]),Tableau4[[#This Row],[Evènements]],Tableau4[[#This Row],[Jours féries]])</f>
        <v/>
      </c>
    </row>
    <row r="57" spans="2:7" hidden="1" x14ac:dyDescent="0.25">
      <c r="B57" s="12">
        <f>DATE(Annee,1,ROW()-ROW(Tableau4[[#Headers],[Date]]))</f>
        <v>45346</v>
      </c>
      <c r="C57">
        <f>YEAR(Tableau4[[#This Row],[Date]])</f>
        <v>2024</v>
      </c>
      <c r="D57" s="3" t="str">
        <f>PROPER(TEXT(Tableau4[[#This Row],[Date]],"mmm"))</f>
        <v>Feb</v>
      </c>
      <c r="F57" t="str">
        <f>_xlfn.XLOOKUP(Tableau4[[#This Row],[Date]],metropole[Date],metropole[Célébration],"")</f>
        <v/>
      </c>
      <c r="G57" t="str">
        <f>IF(ISTEXT(Tableau4[[#This Row],[Evènements]]),Tableau4[[#This Row],[Evènements]],Tableau4[[#This Row],[Jours féries]])</f>
        <v/>
      </c>
    </row>
    <row r="58" spans="2:7" hidden="1" x14ac:dyDescent="0.25">
      <c r="B58" s="12">
        <f>DATE(Annee,1,ROW()-ROW(Tableau4[[#Headers],[Date]]))</f>
        <v>45347</v>
      </c>
      <c r="C58">
        <f>YEAR(Tableau4[[#This Row],[Date]])</f>
        <v>2024</v>
      </c>
      <c r="D58" s="3" t="str">
        <f>PROPER(TEXT(Tableau4[[#This Row],[Date]],"mmm"))</f>
        <v>Feb</v>
      </c>
      <c r="F58" t="str">
        <f>_xlfn.XLOOKUP(Tableau4[[#This Row],[Date]],metropole[Date],metropole[Célébration],"")</f>
        <v/>
      </c>
      <c r="G58" t="str">
        <f>IF(ISTEXT(Tableau4[[#This Row],[Evènements]]),Tableau4[[#This Row],[Evènements]],Tableau4[[#This Row],[Jours féries]])</f>
        <v/>
      </c>
    </row>
    <row r="59" spans="2:7" hidden="1" x14ac:dyDescent="0.25">
      <c r="B59" s="12">
        <f>DATE(Annee,1,ROW()-ROW(Tableau4[[#Headers],[Date]]))</f>
        <v>45348</v>
      </c>
      <c r="C59">
        <f>YEAR(Tableau4[[#This Row],[Date]])</f>
        <v>2024</v>
      </c>
      <c r="D59" s="3" t="str">
        <f>PROPER(TEXT(Tableau4[[#This Row],[Date]],"mmm"))</f>
        <v>Feb</v>
      </c>
      <c r="F59" t="str">
        <f>_xlfn.XLOOKUP(Tableau4[[#This Row],[Date]],metropole[Date],metropole[Célébration],"")</f>
        <v/>
      </c>
      <c r="G59" t="str">
        <f>IF(ISTEXT(Tableau4[[#This Row],[Evènements]]),Tableau4[[#This Row],[Evènements]],Tableau4[[#This Row],[Jours féries]])</f>
        <v/>
      </c>
    </row>
    <row r="60" spans="2:7" hidden="1" x14ac:dyDescent="0.25">
      <c r="B60" s="12">
        <f>DATE(Annee,1,ROW()-ROW(Tableau4[[#Headers],[Date]]))</f>
        <v>45349</v>
      </c>
      <c r="C60">
        <f>YEAR(Tableau4[[#This Row],[Date]])</f>
        <v>2024</v>
      </c>
      <c r="D60" s="3" t="str">
        <f>PROPER(TEXT(Tableau4[[#This Row],[Date]],"mmm"))</f>
        <v>Feb</v>
      </c>
      <c r="F60" t="str">
        <f>_xlfn.XLOOKUP(Tableau4[[#This Row],[Date]],metropole[Date],metropole[Célébration],"")</f>
        <v/>
      </c>
      <c r="G60" t="str">
        <f>IF(ISTEXT(Tableau4[[#This Row],[Evènements]]),Tableau4[[#This Row],[Evènements]],Tableau4[[#This Row],[Jours féries]])</f>
        <v/>
      </c>
    </row>
    <row r="61" spans="2:7" hidden="1" x14ac:dyDescent="0.25">
      <c r="B61" s="12">
        <f>DATE(Annee,1,ROW()-ROW(Tableau4[[#Headers],[Date]]))</f>
        <v>45350</v>
      </c>
      <c r="C61">
        <f>YEAR(Tableau4[[#This Row],[Date]])</f>
        <v>2024</v>
      </c>
      <c r="D61" s="3" t="str">
        <f>PROPER(TEXT(Tableau4[[#This Row],[Date]],"mmm"))</f>
        <v>Feb</v>
      </c>
      <c r="F61" t="str">
        <f>_xlfn.XLOOKUP(Tableau4[[#This Row],[Date]],metropole[Date],metropole[Célébration],"")</f>
        <v/>
      </c>
      <c r="G61" t="str">
        <f>IF(ISTEXT(Tableau4[[#This Row],[Evènements]]),Tableau4[[#This Row],[Evènements]],Tableau4[[#This Row],[Jours féries]])</f>
        <v/>
      </c>
    </row>
    <row r="62" spans="2:7" hidden="1" x14ac:dyDescent="0.25">
      <c r="B62" s="12">
        <f>DATE(Annee,1,ROW()-ROW(Tableau4[[#Headers],[Date]]))</f>
        <v>45351</v>
      </c>
      <c r="C62">
        <f>YEAR(Tableau4[[#This Row],[Date]])</f>
        <v>2024</v>
      </c>
      <c r="D62" s="3" t="str">
        <f>PROPER(TEXT(Tableau4[[#This Row],[Date]],"mmm"))</f>
        <v>Feb</v>
      </c>
      <c r="F62" t="str">
        <f>_xlfn.XLOOKUP(Tableau4[[#This Row],[Date]],metropole[Date],metropole[Célébration],"")</f>
        <v/>
      </c>
      <c r="G62" t="str">
        <f>IF(ISTEXT(Tableau4[[#This Row],[Evènements]]),Tableau4[[#This Row],[Evènements]],Tableau4[[#This Row],[Jours féries]])</f>
        <v/>
      </c>
    </row>
    <row r="63" spans="2:7" hidden="1" x14ac:dyDescent="0.25">
      <c r="B63" s="12">
        <f>DATE(Annee,1,ROW()-ROW(Tableau4[[#Headers],[Date]]))</f>
        <v>45352</v>
      </c>
      <c r="C63">
        <f>YEAR(Tableau4[[#This Row],[Date]])</f>
        <v>2024</v>
      </c>
      <c r="D63" s="3" t="str">
        <f>PROPER(TEXT(Tableau4[[#This Row],[Date]],"mmm"))</f>
        <v>Mrt</v>
      </c>
      <c r="F63" t="str">
        <f>_xlfn.XLOOKUP(Tableau4[[#This Row],[Date]],metropole[Date],metropole[Célébration],"")</f>
        <v/>
      </c>
      <c r="G63" t="str">
        <f>IF(ISTEXT(Tableau4[[#This Row],[Evènements]]),Tableau4[[#This Row],[Evènements]],Tableau4[[#This Row],[Jours féries]])</f>
        <v/>
      </c>
    </row>
    <row r="64" spans="2:7" hidden="1" x14ac:dyDescent="0.25">
      <c r="B64" s="12">
        <f>DATE(Annee,1,ROW()-ROW(Tableau4[[#Headers],[Date]]))</f>
        <v>45353</v>
      </c>
      <c r="C64">
        <f>YEAR(Tableau4[[#This Row],[Date]])</f>
        <v>2024</v>
      </c>
      <c r="D64" s="3" t="str">
        <f>PROPER(TEXT(Tableau4[[#This Row],[Date]],"mmm"))</f>
        <v>Mrt</v>
      </c>
      <c r="F64" t="str">
        <f>_xlfn.XLOOKUP(Tableau4[[#This Row],[Date]],metropole[Date],metropole[Célébration],"")</f>
        <v/>
      </c>
      <c r="G64" t="str">
        <f>IF(ISTEXT(Tableau4[[#This Row],[Evènements]]),Tableau4[[#This Row],[Evènements]],Tableau4[[#This Row],[Jours féries]])</f>
        <v/>
      </c>
    </row>
    <row r="65" spans="2:7" hidden="1" x14ac:dyDescent="0.25">
      <c r="B65" s="12">
        <f>DATE(Annee,1,ROW()-ROW(Tableau4[[#Headers],[Date]]))</f>
        <v>45354</v>
      </c>
      <c r="C65">
        <f>YEAR(Tableau4[[#This Row],[Date]])</f>
        <v>2024</v>
      </c>
      <c r="D65" s="3" t="str">
        <f>PROPER(TEXT(Tableau4[[#This Row],[Date]],"mmm"))</f>
        <v>Mrt</v>
      </c>
      <c r="F65" t="str">
        <f>_xlfn.XLOOKUP(Tableau4[[#This Row],[Date]],metropole[Date],metropole[Célébration],"")</f>
        <v/>
      </c>
      <c r="G65" t="str">
        <f>IF(ISTEXT(Tableau4[[#This Row],[Evènements]]),Tableau4[[#This Row],[Evènements]],Tableau4[[#This Row],[Jours féries]])</f>
        <v/>
      </c>
    </row>
    <row r="66" spans="2:7" hidden="1" x14ac:dyDescent="0.25">
      <c r="B66" s="12">
        <f>DATE(Annee,1,ROW()-ROW(Tableau4[[#Headers],[Date]]))</f>
        <v>45355</v>
      </c>
      <c r="C66">
        <f>YEAR(Tableau4[[#This Row],[Date]])</f>
        <v>2024</v>
      </c>
      <c r="D66" s="3" t="str">
        <f>PROPER(TEXT(Tableau4[[#This Row],[Date]],"mmm"))</f>
        <v>Mrt</v>
      </c>
      <c r="F66" t="str">
        <f>_xlfn.XLOOKUP(Tableau4[[#This Row],[Date]],metropole[Date],metropole[Célébration],"")</f>
        <v/>
      </c>
      <c r="G66" t="str">
        <f>IF(ISTEXT(Tableau4[[#This Row],[Evènements]]),Tableau4[[#This Row],[Evènements]],Tableau4[[#This Row],[Jours féries]])</f>
        <v/>
      </c>
    </row>
    <row r="67" spans="2:7" hidden="1" x14ac:dyDescent="0.25">
      <c r="B67" s="12">
        <f>DATE(Annee,1,ROW()-ROW(Tableau4[[#Headers],[Date]]))</f>
        <v>45356</v>
      </c>
      <c r="C67">
        <f>YEAR(Tableau4[[#This Row],[Date]])</f>
        <v>2024</v>
      </c>
      <c r="D67" s="3" t="str">
        <f>PROPER(TEXT(Tableau4[[#This Row],[Date]],"mmm"))</f>
        <v>Mrt</v>
      </c>
      <c r="F67" t="str">
        <f>_xlfn.XLOOKUP(Tableau4[[#This Row],[Date]],metropole[Date],metropole[Célébration],"")</f>
        <v/>
      </c>
      <c r="G67" t="str">
        <f>IF(ISTEXT(Tableau4[[#This Row],[Evènements]]),Tableau4[[#This Row],[Evènements]],Tableau4[[#This Row],[Jours féries]])</f>
        <v/>
      </c>
    </row>
    <row r="68" spans="2:7" hidden="1" x14ac:dyDescent="0.25">
      <c r="B68" s="12">
        <f>DATE(Annee,1,ROW()-ROW(Tableau4[[#Headers],[Date]]))</f>
        <v>45357</v>
      </c>
      <c r="C68">
        <f>YEAR(Tableau4[[#This Row],[Date]])</f>
        <v>2024</v>
      </c>
      <c r="D68" s="3" t="str">
        <f>PROPER(TEXT(Tableau4[[#This Row],[Date]],"mmm"))</f>
        <v>Mrt</v>
      </c>
      <c r="F68" t="str">
        <f>_xlfn.XLOOKUP(Tableau4[[#This Row],[Date]],metropole[Date],metropole[Célébration],"")</f>
        <v/>
      </c>
      <c r="G68" t="str">
        <f>IF(ISTEXT(Tableau4[[#This Row],[Evènements]]),Tableau4[[#This Row],[Evènements]],Tableau4[[#This Row],[Jours féries]])</f>
        <v/>
      </c>
    </row>
    <row r="69" spans="2:7" hidden="1" x14ac:dyDescent="0.25">
      <c r="B69" s="12">
        <f>DATE(Annee,1,ROW()-ROW(Tableau4[[#Headers],[Date]]))</f>
        <v>45358</v>
      </c>
      <c r="C69">
        <f>YEAR(Tableau4[[#This Row],[Date]])</f>
        <v>2024</v>
      </c>
      <c r="D69" s="3" t="str">
        <f>PROPER(TEXT(Tableau4[[#This Row],[Date]],"mmm"))</f>
        <v>Mrt</v>
      </c>
      <c r="F69" t="str">
        <f>_xlfn.XLOOKUP(Tableau4[[#This Row],[Date]],metropole[Date],metropole[Célébration],"")</f>
        <v/>
      </c>
      <c r="G69" t="str">
        <f>IF(ISTEXT(Tableau4[[#This Row],[Evènements]]),Tableau4[[#This Row],[Evènements]],Tableau4[[#This Row],[Jours féries]])</f>
        <v/>
      </c>
    </row>
    <row r="70" spans="2:7" hidden="1" x14ac:dyDescent="0.25">
      <c r="B70" s="12">
        <f>DATE(Annee,1,ROW()-ROW(Tableau4[[#Headers],[Date]]))</f>
        <v>45359</v>
      </c>
      <c r="C70">
        <f>YEAR(Tableau4[[#This Row],[Date]])</f>
        <v>2024</v>
      </c>
      <c r="D70" s="3" t="str">
        <f>PROPER(TEXT(Tableau4[[#This Row],[Date]],"mmm"))</f>
        <v>Mrt</v>
      </c>
      <c r="F70" t="str">
        <f>_xlfn.XLOOKUP(Tableau4[[#This Row],[Date]],metropole[Date],metropole[Célébration],"")</f>
        <v/>
      </c>
      <c r="G70" t="str">
        <f>IF(ISTEXT(Tableau4[[#This Row],[Evènements]]),Tableau4[[#This Row],[Evènements]],Tableau4[[#This Row],[Jours féries]])</f>
        <v/>
      </c>
    </row>
    <row r="71" spans="2:7" hidden="1" x14ac:dyDescent="0.25">
      <c r="B71" s="12">
        <f>DATE(Annee,1,ROW()-ROW(Tableau4[[#Headers],[Date]]))</f>
        <v>45360</v>
      </c>
      <c r="C71">
        <f>YEAR(Tableau4[[#This Row],[Date]])</f>
        <v>2024</v>
      </c>
      <c r="D71" s="3" t="str">
        <f>PROPER(TEXT(Tableau4[[#This Row],[Date]],"mmm"))</f>
        <v>Mrt</v>
      </c>
      <c r="F71" t="str">
        <f>_xlfn.XLOOKUP(Tableau4[[#This Row],[Date]],metropole[Date],metropole[Célébration],"")</f>
        <v/>
      </c>
      <c r="G71" t="str">
        <f>IF(ISTEXT(Tableau4[[#This Row],[Evènements]]),Tableau4[[#This Row],[Evènements]],Tableau4[[#This Row],[Jours féries]])</f>
        <v/>
      </c>
    </row>
    <row r="72" spans="2:7" hidden="1" x14ac:dyDescent="0.25">
      <c r="B72" s="12">
        <f>DATE(Annee,1,ROW()-ROW(Tableau4[[#Headers],[Date]]))</f>
        <v>45361</v>
      </c>
      <c r="C72">
        <f>YEAR(Tableau4[[#This Row],[Date]])</f>
        <v>2024</v>
      </c>
      <c r="D72" s="3" t="str">
        <f>PROPER(TEXT(Tableau4[[#This Row],[Date]],"mmm"))</f>
        <v>Mrt</v>
      </c>
      <c r="F72" t="str">
        <f>_xlfn.XLOOKUP(Tableau4[[#This Row],[Date]],metropole[Date],metropole[Célébration],"")</f>
        <v/>
      </c>
      <c r="G72" t="str">
        <f>IF(ISTEXT(Tableau4[[#This Row],[Evènements]]),Tableau4[[#This Row],[Evènements]],Tableau4[[#This Row],[Jours féries]])</f>
        <v/>
      </c>
    </row>
    <row r="73" spans="2:7" hidden="1" x14ac:dyDescent="0.25">
      <c r="B73" s="12">
        <f>DATE(Annee,1,ROW()-ROW(Tableau4[[#Headers],[Date]]))</f>
        <v>45362</v>
      </c>
      <c r="C73">
        <f>YEAR(Tableau4[[#This Row],[Date]])</f>
        <v>2024</v>
      </c>
      <c r="D73" s="3" t="str">
        <f>PROPER(TEXT(Tableau4[[#This Row],[Date]],"mmm"))</f>
        <v>Mrt</v>
      </c>
      <c r="F73" t="str">
        <f>_xlfn.XLOOKUP(Tableau4[[#This Row],[Date]],metropole[Date],metropole[Célébration],"")</f>
        <v/>
      </c>
      <c r="G73" t="str">
        <f>IF(ISTEXT(Tableau4[[#This Row],[Evènements]]),Tableau4[[#This Row],[Evènements]],Tableau4[[#This Row],[Jours féries]])</f>
        <v/>
      </c>
    </row>
    <row r="74" spans="2:7" hidden="1" x14ac:dyDescent="0.25">
      <c r="B74" s="12">
        <f>DATE(Annee,1,ROW()-ROW(Tableau4[[#Headers],[Date]]))</f>
        <v>45363</v>
      </c>
      <c r="C74">
        <f>YEAR(Tableau4[[#This Row],[Date]])</f>
        <v>2024</v>
      </c>
      <c r="D74" s="3" t="str">
        <f>PROPER(TEXT(Tableau4[[#This Row],[Date]],"mmm"))</f>
        <v>Mrt</v>
      </c>
      <c r="F74" t="str">
        <f>_xlfn.XLOOKUP(Tableau4[[#This Row],[Date]],metropole[Date],metropole[Célébration],"")</f>
        <v/>
      </c>
      <c r="G74" t="str">
        <f>IF(ISTEXT(Tableau4[[#This Row],[Evènements]]),Tableau4[[#This Row],[Evènements]],Tableau4[[#This Row],[Jours féries]])</f>
        <v/>
      </c>
    </row>
    <row r="75" spans="2:7" hidden="1" x14ac:dyDescent="0.25">
      <c r="B75" s="12">
        <f>DATE(Annee,1,ROW()-ROW(Tableau4[[#Headers],[Date]]))</f>
        <v>45364</v>
      </c>
      <c r="C75">
        <f>YEAR(Tableau4[[#This Row],[Date]])</f>
        <v>2024</v>
      </c>
      <c r="D75" s="3" t="str">
        <f>PROPER(TEXT(Tableau4[[#This Row],[Date]],"mmm"))</f>
        <v>Mrt</v>
      </c>
      <c r="F75" t="str">
        <f>_xlfn.XLOOKUP(Tableau4[[#This Row],[Date]],metropole[Date],metropole[Célébration],"")</f>
        <v/>
      </c>
      <c r="G75" t="str">
        <f>IF(ISTEXT(Tableau4[[#This Row],[Evènements]]),Tableau4[[#This Row],[Evènements]],Tableau4[[#This Row],[Jours féries]])</f>
        <v/>
      </c>
    </row>
    <row r="76" spans="2:7" hidden="1" x14ac:dyDescent="0.25">
      <c r="B76" s="12">
        <f>DATE(Annee,1,ROW()-ROW(Tableau4[[#Headers],[Date]]))</f>
        <v>45365</v>
      </c>
      <c r="C76">
        <f>YEAR(Tableau4[[#This Row],[Date]])</f>
        <v>2024</v>
      </c>
      <c r="D76" s="3" t="str">
        <f>PROPER(TEXT(Tableau4[[#This Row],[Date]],"mmm"))</f>
        <v>Mrt</v>
      </c>
      <c r="F76" t="str">
        <f>_xlfn.XLOOKUP(Tableau4[[#This Row],[Date]],metropole[Date],metropole[Célébration],"")</f>
        <v/>
      </c>
      <c r="G76" t="str">
        <f>IF(ISTEXT(Tableau4[[#This Row],[Evènements]]),Tableau4[[#This Row],[Evènements]],Tableau4[[#This Row],[Jours féries]])</f>
        <v/>
      </c>
    </row>
    <row r="77" spans="2:7" hidden="1" x14ac:dyDescent="0.25">
      <c r="B77" s="12">
        <f>DATE(Annee,1,ROW()-ROW(Tableau4[[#Headers],[Date]]))</f>
        <v>45366</v>
      </c>
      <c r="C77">
        <f>YEAR(Tableau4[[#This Row],[Date]])</f>
        <v>2024</v>
      </c>
      <c r="D77" s="3" t="str">
        <f>PROPER(TEXT(Tableau4[[#This Row],[Date]],"mmm"))</f>
        <v>Mrt</v>
      </c>
      <c r="F77" t="str">
        <f>_xlfn.XLOOKUP(Tableau4[[#This Row],[Date]],metropole[Date],metropole[Célébration],"")</f>
        <v/>
      </c>
      <c r="G77" t="str">
        <f>IF(ISTEXT(Tableau4[[#This Row],[Evènements]]),Tableau4[[#This Row],[Evènements]],Tableau4[[#This Row],[Jours féries]])</f>
        <v/>
      </c>
    </row>
    <row r="78" spans="2:7" hidden="1" x14ac:dyDescent="0.25">
      <c r="B78" s="12">
        <f>DATE(Annee,1,ROW()-ROW(Tableau4[[#Headers],[Date]]))</f>
        <v>45367</v>
      </c>
      <c r="C78">
        <f>YEAR(Tableau4[[#This Row],[Date]])</f>
        <v>2024</v>
      </c>
      <c r="D78" s="3" t="str">
        <f>PROPER(TEXT(Tableau4[[#This Row],[Date]],"mmm"))</f>
        <v>Mrt</v>
      </c>
      <c r="F78" t="str">
        <f>_xlfn.XLOOKUP(Tableau4[[#This Row],[Date]],metropole[Date],metropole[Célébration],"")</f>
        <v/>
      </c>
      <c r="G78" t="str">
        <f>IF(ISTEXT(Tableau4[[#This Row],[Evènements]]),Tableau4[[#This Row],[Evènements]],Tableau4[[#This Row],[Jours féries]])</f>
        <v/>
      </c>
    </row>
    <row r="79" spans="2:7" hidden="1" x14ac:dyDescent="0.25">
      <c r="B79" s="12">
        <f>DATE(Annee,1,ROW()-ROW(Tableau4[[#Headers],[Date]]))</f>
        <v>45368</v>
      </c>
      <c r="C79">
        <f>YEAR(Tableau4[[#This Row],[Date]])</f>
        <v>2024</v>
      </c>
      <c r="D79" s="3" t="str">
        <f>PROPER(TEXT(Tableau4[[#This Row],[Date]],"mmm"))</f>
        <v>Mrt</v>
      </c>
      <c r="F79" t="str">
        <f>_xlfn.XLOOKUP(Tableau4[[#This Row],[Date]],metropole[Date],metropole[Célébration],"")</f>
        <v/>
      </c>
      <c r="G79" t="str">
        <f>IF(ISTEXT(Tableau4[[#This Row],[Evènements]]),Tableau4[[#This Row],[Evènements]],Tableau4[[#This Row],[Jours féries]])</f>
        <v/>
      </c>
    </row>
    <row r="80" spans="2:7" hidden="1" x14ac:dyDescent="0.25">
      <c r="B80" s="12">
        <f>DATE(Annee,1,ROW()-ROW(Tableau4[[#Headers],[Date]]))</f>
        <v>45369</v>
      </c>
      <c r="C80">
        <f>YEAR(Tableau4[[#This Row],[Date]])</f>
        <v>2024</v>
      </c>
      <c r="D80" s="3" t="str">
        <f>PROPER(TEXT(Tableau4[[#This Row],[Date]],"mmm"))</f>
        <v>Mrt</v>
      </c>
      <c r="F80" t="str">
        <f>_xlfn.XLOOKUP(Tableau4[[#This Row],[Date]],metropole[Date],metropole[Célébration],"")</f>
        <v/>
      </c>
      <c r="G80" t="str">
        <f>IF(ISTEXT(Tableau4[[#This Row],[Evènements]]),Tableau4[[#This Row],[Evènements]],Tableau4[[#This Row],[Jours féries]])</f>
        <v/>
      </c>
    </row>
    <row r="81" spans="2:7" hidden="1" x14ac:dyDescent="0.25">
      <c r="B81" s="12">
        <f>DATE(Annee,1,ROW()-ROW(Tableau4[[#Headers],[Date]]))</f>
        <v>45370</v>
      </c>
      <c r="C81">
        <f>YEAR(Tableau4[[#This Row],[Date]])</f>
        <v>2024</v>
      </c>
      <c r="D81" s="3" t="str">
        <f>PROPER(TEXT(Tableau4[[#This Row],[Date]],"mmm"))</f>
        <v>Mrt</v>
      </c>
      <c r="F81" t="str">
        <f>_xlfn.XLOOKUP(Tableau4[[#This Row],[Date]],metropole[Date],metropole[Célébration],"")</f>
        <v/>
      </c>
      <c r="G81" t="str">
        <f>IF(ISTEXT(Tableau4[[#This Row],[Evènements]]),Tableau4[[#This Row],[Evènements]],Tableau4[[#This Row],[Jours féries]])</f>
        <v/>
      </c>
    </row>
    <row r="82" spans="2:7" hidden="1" x14ac:dyDescent="0.25">
      <c r="B82" s="12">
        <f>DATE(Annee,1,ROW()-ROW(Tableau4[[#Headers],[Date]]))</f>
        <v>45371</v>
      </c>
      <c r="C82">
        <f>YEAR(Tableau4[[#This Row],[Date]])</f>
        <v>2024</v>
      </c>
      <c r="D82" s="3" t="str">
        <f>PROPER(TEXT(Tableau4[[#This Row],[Date]],"mmm"))</f>
        <v>Mrt</v>
      </c>
      <c r="F82" t="str">
        <f>_xlfn.XLOOKUP(Tableau4[[#This Row],[Date]],metropole[Date],metropole[Célébration],"")</f>
        <v/>
      </c>
      <c r="G82" t="str">
        <f>IF(ISTEXT(Tableau4[[#This Row],[Evènements]]),Tableau4[[#This Row],[Evènements]],Tableau4[[#This Row],[Jours féries]])</f>
        <v/>
      </c>
    </row>
    <row r="83" spans="2:7" hidden="1" x14ac:dyDescent="0.25">
      <c r="B83" s="12">
        <f>DATE(Annee,1,ROW()-ROW(Tableau4[[#Headers],[Date]]))</f>
        <v>45372</v>
      </c>
      <c r="C83">
        <f>YEAR(Tableau4[[#This Row],[Date]])</f>
        <v>2024</v>
      </c>
      <c r="D83" s="3" t="str">
        <f>PROPER(TEXT(Tableau4[[#This Row],[Date]],"mmm"))</f>
        <v>Mrt</v>
      </c>
      <c r="F83" t="str">
        <f>_xlfn.XLOOKUP(Tableau4[[#This Row],[Date]],metropole[Date],metropole[Célébration],"")</f>
        <v/>
      </c>
      <c r="G83" t="str">
        <f>IF(ISTEXT(Tableau4[[#This Row],[Evènements]]),Tableau4[[#This Row],[Evènements]],Tableau4[[#This Row],[Jours féries]])</f>
        <v/>
      </c>
    </row>
    <row r="84" spans="2:7" hidden="1" x14ac:dyDescent="0.25">
      <c r="B84" s="12">
        <f>DATE(Annee,1,ROW()-ROW(Tableau4[[#Headers],[Date]]))</f>
        <v>45373</v>
      </c>
      <c r="C84">
        <f>YEAR(Tableau4[[#This Row],[Date]])</f>
        <v>2024</v>
      </c>
      <c r="D84" s="3" t="str">
        <f>PROPER(TEXT(Tableau4[[#This Row],[Date]],"mmm"))</f>
        <v>Mrt</v>
      </c>
      <c r="F84" t="str">
        <f>_xlfn.XLOOKUP(Tableau4[[#This Row],[Date]],metropole[Date],metropole[Célébration],"")</f>
        <v/>
      </c>
      <c r="G84" t="str">
        <f>IF(ISTEXT(Tableau4[[#This Row],[Evènements]]),Tableau4[[#This Row],[Evènements]],Tableau4[[#This Row],[Jours féries]])</f>
        <v/>
      </c>
    </row>
    <row r="85" spans="2:7" hidden="1" x14ac:dyDescent="0.25">
      <c r="B85" s="12">
        <f>DATE(Annee,1,ROW()-ROW(Tableau4[[#Headers],[Date]]))</f>
        <v>45374</v>
      </c>
      <c r="C85">
        <f>YEAR(Tableau4[[#This Row],[Date]])</f>
        <v>2024</v>
      </c>
      <c r="D85" s="3" t="str">
        <f>PROPER(TEXT(Tableau4[[#This Row],[Date]],"mmm"))</f>
        <v>Mrt</v>
      </c>
      <c r="F85" t="str">
        <f>_xlfn.XLOOKUP(Tableau4[[#This Row],[Date]],metropole[Date],metropole[Célébration],"")</f>
        <v/>
      </c>
      <c r="G85" t="str">
        <f>IF(ISTEXT(Tableau4[[#This Row],[Evènements]]),Tableau4[[#This Row],[Evènements]],Tableau4[[#This Row],[Jours féries]])</f>
        <v/>
      </c>
    </row>
    <row r="86" spans="2:7" hidden="1" x14ac:dyDescent="0.25">
      <c r="B86" s="12">
        <f>DATE(Annee,1,ROW()-ROW(Tableau4[[#Headers],[Date]]))</f>
        <v>45375</v>
      </c>
      <c r="C86">
        <f>YEAR(Tableau4[[#This Row],[Date]])</f>
        <v>2024</v>
      </c>
      <c r="D86" s="3" t="str">
        <f>PROPER(TEXT(Tableau4[[#This Row],[Date]],"mmm"))</f>
        <v>Mrt</v>
      </c>
      <c r="F86" t="str">
        <f>_xlfn.XLOOKUP(Tableau4[[#This Row],[Date]],metropole[Date],metropole[Célébration],"")</f>
        <v/>
      </c>
      <c r="G86" t="str">
        <f>IF(ISTEXT(Tableau4[[#This Row],[Evènements]]),Tableau4[[#This Row],[Evènements]],Tableau4[[#This Row],[Jours féries]])</f>
        <v/>
      </c>
    </row>
    <row r="87" spans="2:7" hidden="1" x14ac:dyDescent="0.25">
      <c r="B87" s="12">
        <f>DATE(Annee,1,ROW()-ROW(Tableau4[[#Headers],[Date]]))</f>
        <v>45376</v>
      </c>
      <c r="C87">
        <f>YEAR(Tableau4[[#This Row],[Date]])</f>
        <v>2024</v>
      </c>
      <c r="D87" s="3" t="str">
        <f>PROPER(TEXT(Tableau4[[#This Row],[Date]],"mmm"))</f>
        <v>Mrt</v>
      </c>
      <c r="F87" t="str">
        <f>_xlfn.XLOOKUP(Tableau4[[#This Row],[Date]],metropole[Date],metropole[Célébration],"")</f>
        <v/>
      </c>
      <c r="G87" t="str">
        <f>IF(ISTEXT(Tableau4[[#This Row],[Evènements]]),Tableau4[[#This Row],[Evènements]],Tableau4[[#This Row],[Jours féries]])</f>
        <v/>
      </c>
    </row>
    <row r="88" spans="2:7" hidden="1" x14ac:dyDescent="0.25">
      <c r="B88" s="12">
        <f>DATE(Annee,1,ROW()-ROW(Tableau4[[#Headers],[Date]]))</f>
        <v>45377</v>
      </c>
      <c r="C88">
        <f>YEAR(Tableau4[[#This Row],[Date]])</f>
        <v>2024</v>
      </c>
      <c r="D88" s="3" t="str">
        <f>PROPER(TEXT(Tableau4[[#This Row],[Date]],"mmm"))</f>
        <v>Mrt</v>
      </c>
      <c r="F88" t="str">
        <f>_xlfn.XLOOKUP(Tableau4[[#This Row],[Date]],metropole[Date],metropole[Célébration],"")</f>
        <v/>
      </c>
      <c r="G88" t="str">
        <f>IF(ISTEXT(Tableau4[[#This Row],[Evènements]]),Tableau4[[#This Row],[Evènements]],Tableau4[[#This Row],[Jours féries]])</f>
        <v/>
      </c>
    </row>
    <row r="89" spans="2:7" hidden="1" x14ac:dyDescent="0.25">
      <c r="B89" s="12">
        <f>DATE(Annee,1,ROW()-ROW(Tableau4[[#Headers],[Date]]))</f>
        <v>45378</v>
      </c>
      <c r="C89">
        <f>YEAR(Tableau4[[#This Row],[Date]])</f>
        <v>2024</v>
      </c>
      <c r="D89" s="3" t="str">
        <f>PROPER(TEXT(Tableau4[[#This Row],[Date]],"mmm"))</f>
        <v>Mrt</v>
      </c>
      <c r="F89" t="str">
        <f>_xlfn.XLOOKUP(Tableau4[[#This Row],[Date]],metropole[Date],metropole[Célébration],"")</f>
        <v/>
      </c>
      <c r="G89" t="str">
        <f>IF(ISTEXT(Tableau4[[#This Row],[Evènements]]),Tableau4[[#This Row],[Evènements]],Tableau4[[#This Row],[Jours féries]])</f>
        <v/>
      </c>
    </row>
    <row r="90" spans="2:7" hidden="1" x14ac:dyDescent="0.25">
      <c r="B90" s="12">
        <f>DATE(Annee,1,ROW()-ROW(Tableau4[[#Headers],[Date]]))</f>
        <v>45379</v>
      </c>
      <c r="C90">
        <f>YEAR(Tableau4[[#This Row],[Date]])</f>
        <v>2024</v>
      </c>
      <c r="D90" s="3" t="str">
        <f>PROPER(TEXT(Tableau4[[#This Row],[Date]],"mmm"))</f>
        <v>Mrt</v>
      </c>
      <c r="F90" t="str">
        <f>_xlfn.XLOOKUP(Tableau4[[#This Row],[Date]],metropole[Date],metropole[Célébration],"")</f>
        <v/>
      </c>
      <c r="G90" t="str">
        <f>IF(ISTEXT(Tableau4[[#This Row],[Evènements]]),Tableau4[[#This Row],[Evènements]],Tableau4[[#This Row],[Jours féries]])</f>
        <v/>
      </c>
    </row>
    <row r="91" spans="2:7" hidden="1" x14ac:dyDescent="0.25">
      <c r="B91" s="12">
        <f>DATE(Annee,1,ROW()-ROW(Tableau4[[#Headers],[Date]]))</f>
        <v>45380</v>
      </c>
      <c r="C91">
        <f>YEAR(Tableau4[[#This Row],[Date]])</f>
        <v>2024</v>
      </c>
      <c r="D91" s="3" t="str">
        <f>PROPER(TEXT(Tableau4[[#This Row],[Date]],"mmm"))</f>
        <v>Mrt</v>
      </c>
      <c r="F91" t="str">
        <f>_xlfn.XLOOKUP(Tableau4[[#This Row],[Date]],metropole[Date],metropole[Célébration],"")</f>
        <v/>
      </c>
      <c r="G91" t="str">
        <f>IF(ISTEXT(Tableau4[[#This Row],[Evènements]]),Tableau4[[#This Row],[Evènements]],Tableau4[[#This Row],[Jours féries]])</f>
        <v/>
      </c>
    </row>
    <row r="92" spans="2:7" hidden="1" x14ac:dyDescent="0.25">
      <c r="B92" s="12">
        <f>DATE(Annee,1,ROW()-ROW(Tableau4[[#Headers],[Date]]))</f>
        <v>45381</v>
      </c>
      <c r="C92">
        <f>YEAR(Tableau4[[#This Row],[Date]])</f>
        <v>2024</v>
      </c>
      <c r="D92" s="3" t="str">
        <f>PROPER(TEXT(Tableau4[[#This Row],[Date]],"mmm"))</f>
        <v>Mrt</v>
      </c>
      <c r="F92" t="str">
        <f>_xlfn.XLOOKUP(Tableau4[[#This Row],[Date]],metropole[Date],metropole[Célébration],"")</f>
        <v/>
      </c>
      <c r="G92" t="str">
        <f>IF(ISTEXT(Tableau4[[#This Row],[Evènements]]),Tableau4[[#This Row],[Evènements]],Tableau4[[#This Row],[Jours féries]])</f>
        <v/>
      </c>
    </row>
    <row r="93" spans="2:7" hidden="1" x14ac:dyDescent="0.25">
      <c r="B93" s="12">
        <f>DATE(Annee,1,ROW()-ROW(Tableau4[[#Headers],[Date]]))</f>
        <v>45382</v>
      </c>
      <c r="C93">
        <f>YEAR(Tableau4[[#This Row],[Date]])</f>
        <v>2024</v>
      </c>
      <c r="D93" s="3" t="str">
        <f>PROPER(TEXT(Tableau4[[#This Row],[Date]],"mmm"))</f>
        <v>Mrt</v>
      </c>
      <c r="F93" t="str">
        <f>_xlfn.XLOOKUP(Tableau4[[#This Row],[Date]],metropole[Date],metropole[Célébration],"")</f>
        <v/>
      </c>
      <c r="G93" t="str">
        <f>IF(ISTEXT(Tableau4[[#This Row],[Evènements]]),Tableau4[[#This Row],[Evènements]],Tableau4[[#This Row],[Jours féries]])</f>
        <v/>
      </c>
    </row>
    <row r="94" spans="2:7" hidden="1" x14ac:dyDescent="0.25">
      <c r="B94" s="12">
        <f>DATE(Annee,1,ROW()-ROW(Tableau4[[#Headers],[Date]]))</f>
        <v>45383</v>
      </c>
      <c r="C94">
        <f>YEAR(Tableau4[[#This Row],[Date]])</f>
        <v>2024</v>
      </c>
      <c r="D94" s="3" t="str">
        <f>PROPER(TEXT(Tableau4[[#This Row],[Date]],"mmm"))</f>
        <v>Apr</v>
      </c>
      <c r="F94" t="str">
        <f>_xlfn.XLOOKUP(Tableau4[[#This Row],[Date]],metropole[Date],metropole[Célébration],"")</f>
        <v>Lundi de Pâques</v>
      </c>
      <c r="G94" t="str">
        <f>IF(ISTEXT(Tableau4[[#This Row],[Evènements]]),Tableau4[[#This Row],[Evènements]],Tableau4[[#This Row],[Jours féries]])</f>
        <v>Lundi de Pâques</v>
      </c>
    </row>
    <row r="95" spans="2:7" hidden="1" x14ac:dyDescent="0.25">
      <c r="B95" s="12">
        <f>DATE(Annee,1,ROW()-ROW(Tableau4[[#Headers],[Date]]))</f>
        <v>45384</v>
      </c>
      <c r="C95">
        <f>YEAR(Tableau4[[#This Row],[Date]])</f>
        <v>2024</v>
      </c>
      <c r="D95" s="3" t="str">
        <f>PROPER(TEXT(Tableau4[[#This Row],[Date]],"mmm"))</f>
        <v>Apr</v>
      </c>
      <c r="F95" t="str">
        <f>_xlfn.XLOOKUP(Tableau4[[#This Row],[Date]],metropole[Date],metropole[Célébration],"")</f>
        <v/>
      </c>
      <c r="G95" t="str">
        <f>IF(ISTEXT(Tableau4[[#This Row],[Evènements]]),Tableau4[[#This Row],[Evènements]],Tableau4[[#This Row],[Jours féries]])</f>
        <v/>
      </c>
    </row>
    <row r="96" spans="2:7" hidden="1" x14ac:dyDescent="0.25">
      <c r="B96" s="12">
        <f>DATE(Annee,1,ROW()-ROW(Tableau4[[#Headers],[Date]]))</f>
        <v>45385</v>
      </c>
      <c r="C96">
        <f>YEAR(Tableau4[[#This Row],[Date]])</f>
        <v>2024</v>
      </c>
      <c r="D96" s="3" t="str">
        <f>PROPER(TEXT(Tableau4[[#This Row],[Date]],"mmm"))</f>
        <v>Apr</v>
      </c>
      <c r="F96" t="str">
        <f>_xlfn.XLOOKUP(Tableau4[[#This Row],[Date]],metropole[Date],metropole[Célébration],"")</f>
        <v/>
      </c>
      <c r="G96" t="str">
        <f>IF(ISTEXT(Tableau4[[#This Row],[Evènements]]),Tableau4[[#This Row],[Evènements]],Tableau4[[#This Row],[Jours féries]])</f>
        <v/>
      </c>
    </row>
    <row r="97" spans="2:7" hidden="1" x14ac:dyDescent="0.25">
      <c r="B97" s="12">
        <f>DATE(Annee,1,ROW()-ROW(Tableau4[[#Headers],[Date]]))</f>
        <v>45386</v>
      </c>
      <c r="C97">
        <f>YEAR(Tableau4[[#This Row],[Date]])</f>
        <v>2024</v>
      </c>
      <c r="D97" s="3" t="str">
        <f>PROPER(TEXT(Tableau4[[#This Row],[Date]],"mmm"))</f>
        <v>Apr</v>
      </c>
      <c r="F97" t="str">
        <f>_xlfn.XLOOKUP(Tableau4[[#This Row],[Date]],metropole[Date],metropole[Célébration],"")</f>
        <v/>
      </c>
      <c r="G97" t="str">
        <f>IF(ISTEXT(Tableau4[[#This Row],[Evènements]]),Tableau4[[#This Row],[Evènements]],Tableau4[[#This Row],[Jours féries]])</f>
        <v/>
      </c>
    </row>
    <row r="98" spans="2:7" hidden="1" x14ac:dyDescent="0.25">
      <c r="B98" s="12">
        <f>DATE(Annee,1,ROW()-ROW(Tableau4[[#Headers],[Date]]))</f>
        <v>45387</v>
      </c>
      <c r="C98">
        <f>YEAR(Tableau4[[#This Row],[Date]])</f>
        <v>2024</v>
      </c>
      <c r="D98" s="3" t="str">
        <f>PROPER(TEXT(Tableau4[[#This Row],[Date]],"mmm"))</f>
        <v>Apr</v>
      </c>
      <c r="F98" t="str">
        <f>_xlfn.XLOOKUP(Tableau4[[#This Row],[Date]],metropole[Date],metropole[Célébration],"")</f>
        <v/>
      </c>
      <c r="G98" t="str">
        <f>IF(ISTEXT(Tableau4[[#This Row],[Evènements]]),Tableau4[[#This Row],[Evènements]],Tableau4[[#This Row],[Jours féries]])</f>
        <v/>
      </c>
    </row>
    <row r="99" spans="2:7" hidden="1" x14ac:dyDescent="0.25">
      <c r="B99" s="12">
        <f>DATE(Annee,1,ROW()-ROW(Tableau4[[#Headers],[Date]]))</f>
        <v>45388</v>
      </c>
      <c r="C99">
        <f>YEAR(Tableau4[[#This Row],[Date]])</f>
        <v>2024</v>
      </c>
      <c r="D99" s="3" t="str">
        <f>PROPER(TEXT(Tableau4[[#This Row],[Date]],"mmm"))</f>
        <v>Apr</v>
      </c>
      <c r="F99" t="str">
        <f>_xlfn.XLOOKUP(Tableau4[[#This Row],[Date]],metropole[Date],metropole[Célébration],"")</f>
        <v/>
      </c>
      <c r="G99" t="str">
        <f>IF(ISTEXT(Tableau4[[#This Row],[Evènements]]),Tableau4[[#This Row],[Evènements]],Tableau4[[#This Row],[Jours féries]])</f>
        <v/>
      </c>
    </row>
    <row r="100" spans="2:7" hidden="1" x14ac:dyDescent="0.25">
      <c r="B100" s="12">
        <f>DATE(Annee,1,ROW()-ROW(Tableau4[[#Headers],[Date]]))</f>
        <v>45389</v>
      </c>
      <c r="C100">
        <f>YEAR(Tableau4[[#This Row],[Date]])</f>
        <v>2024</v>
      </c>
      <c r="D100" s="3" t="str">
        <f>PROPER(TEXT(Tableau4[[#This Row],[Date]],"mmm"))</f>
        <v>Apr</v>
      </c>
      <c r="F100" t="str">
        <f>_xlfn.XLOOKUP(Tableau4[[#This Row],[Date]],metropole[Date],metropole[Célébration],"")</f>
        <v/>
      </c>
      <c r="G100" t="str">
        <f>IF(ISTEXT(Tableau4[[#This Row],[Evènements]]),Tableau4[[#This Row],[Evènements]],Tableau4[[#This Row],[Jours féries]])</f>
        <v/>
      </c>
    </row>
    <row r="101" spans="2:7" hidden="1" x14ac:dyDescent="0.25">
      <c r="B101" s="12">
        <f>DATE(Annee,1,ROW()-ROW(Tableau4[[#Headers],[Date]]))</f>
        <v>45390</v>
      </c>
      <c r="C101">
        <f>YEAR(Tableau4[[#This Row],[Date]])</f>
        <v>2024</v>
      </c>
      <c r="D101" s="3" t="str">
        <f>PROPER(TEXT(Tableau4[[#This Row],[Date]],"mmm"))</f>
        <v>Apr</v>
      </c>
      <c r="F101" t="str">
        <f>_xlfn.XLOOKUP(Tableau4[[#This Row],[Date]],metropole[Date],metropole[Célébration],"")</f>
        <v/>
      </c>
      <c r="G101" t="str">
        <f>IF(ISTEXT(Tableau4[[#This Row],[Evènements]]),Tableau4[[#This Row],[Evènements]],Tableau4[[#This Row],[Jours féries]])</f>
        <v/>
      </c>
    </row>
    <row r="102" spans="2:7" hidden="1" x14ac:dyDescent="0.25">
      <c r="B102" s="12">
        <f>DATE(Annee,1,ROW()-ROW(Tableau4[[#Headers],[Date]]))</f>
        <v>45391</v>
      </c>
      <c r="C102">
        <f>YEAR(Tableau4[[#This Row],[Date]])</f>
        <v>2024</v>
      </c>
      <c r="D102" s="3" t="str">
        <f>PROPER(TEXT(Tableau4[[#This Row],[Date]],"mmm"))</f>
        <v>Apr</v>
      </c>
      <c r="F102" t="str">
        <f>_xlfn.XLOOKUP(Tableau4[[#This Row],[Date]],metropole[Date],metropole[Célébration],"")</f>
        <v/>
      </c>
      <c r="G102" t="str">
        <f>IF(ISTEXT(Tableau4[[#This Row],[Evènements]]),Tableau4[[#This Row],[Evènements]],Tableau4[[#This Row],[Jours féries]])</f>
        <v/>
      </c>
    </row>
    <row r="103" spans="2:7" hidden="1" x14ac:dyDescent="0.25">
      <c r="B103" s="12">
        <f>DATE(Annee,1,ROW()-ROW(Tableau4[[#Headers],[Date]]))</f>
        <v>45392</v>
      </c>
      <c r="C103">
        <f>YEAR(Tableau4[[#This Row],[Date]])</f>
        <v>2024</v>
      </c>
      <c r="D103" s="3" t="str">
        <f>PROPER(TEXT(Tableau4[[#This Row],[Date]],"mmm"))</f>
        <v>Apr</v>
      </c>
      <c r="F103" t="str">
        <f>_xlfn.XLOOKUP(Tableau4[[#This Row],[Date]],metropole[Date],metropole[Célébration],"")</f>
        <v/>
      </c>
      <c r="G103" t="str">
        <f>IF(ISTEXT(Tableau4[[#This Row],[Evènements]]),Tableau4[[#This Row],[Evènements]],Tableau4[[#This Row],[Jours féries]])</f>
        <v/>
      </c>
    </row>
    <row r="104" spans="2:7" hidden="1" x14ac:dyDescent="0.25">
      <c r="B104" s="12">
        <f>DATE(Annee,1,ROW()-ROW(Tableau4[[#Headers],[Date]]))</f>
        <v>45393</v>
      </c>
      <c r="C104">
        <f>YEAR(Tableau4[[#This Row],[Date]])</f>
        <v>2024</v>
      </c>
      <c r="D104" s="3" t="str">
        <f>PROPER(TEXT(Tableau4[[#This Row],[Date]],"mmm"))</f>
        <v>Apr</v>
      </c>
      <c r="F104" t="str">
        <f>_xlfn.XLOOKUP(Tableau4[[#This Row],[Date]],metropole[Date],metropole[Célébration],"")</f>
        <v/>
      </c>
      <c r="G104" t="str">
        <f>IF(ISTEXT(Tableau4[[#This Row],[Evènements]]),Tableau4[[#This Row],[Evènements]],Tableau4[[#This Row],[Jours féries]])</f>
        <v/>
      </c>
    </row>
    <row r="105" spans="2:7" hidden="1" x14ac:dyDescent="0.25">
      <c r="B105" s="12">
        <f>DATE(Annee,1,ROW()-ROW(Tableau4[[#Headers],[Date]]))</f>
        <v>45394</v>
      </c>
      <c r="C105">
        <f>YEAR(Tableau4[[#This Row],[Date]])</f>
        <v>2024</v>
      </c>
      <c r="D105" s="3" t="str">
        <f>PROPER(TEXT(Tableau4[[#This Row],[Date]],"mmm"))</f>
        <v>Apr</v>
      </c>
      <c r="F105" t="str">
        <f>_xlfn.XLOOKUP(Tableau4[[#This Row],[Date]],metropole[Date],metropole[Célébration],"")</f>
        <v/>
      </c>
      <c r="G105" t="str">
        <f>IF(ISTEXT(Tableau4[[#This Row],[Evènements]]),Tableau4[[#This Row],[Evènements]],Tableau4[[#This Row],[Jours féries]])</f>
        <v/>
      </c>
    </row>
    <row r="106" spans="2:7" hidden="1" x14ac:dyDescent="0.25">
      <c r="B106" s="12">
        <f>DATE(Annee,1,ROW()-ROW(Tableau4[[#Headers],[Date]]))</f>
        <v>45395</v>
      </c>
      <c r="C106">
        <f>YEAR(Tableau4[[#This Row],[Date]])</f>
        <v>2024</v>
      </c>
      <c r="D106" s="3" t="str">
        <f>PROPER(TEXT(Tableau4[[#This Row],[Date]],"mmm"))</f>
        <v>Apr</v>
      </c>
      <c r="F106" t="str">
        <f>_xlfn.XLOOKUP(Tableau4[[#This Row],[Date]],metropole[Date],metropole[Célébration],"")</f>
        <v/>
      </c>
      <c r="G106" t="str">
        <f>IF(ISTEXT(Tableau4[[#This Row],[Evènements]]),Tableau4[[#This Row],[Evènements]],Tableau4[[#This Row],[Jours féries]])</f>
        <v/>
      </c>
    </row>
    <row r="107" spans="2:7" hidden="1" x14ac:dyDescent="0.25">
      <c r="B107" s="12">
        <f>DATE(Annee,1,ROW()-ROW(Tableau4[[#Headers],[Date]]))</f>
        <v>45396</v>
      </c>
      <c r="C107">
        <f>YEAR(Tableau4[[#This Row],[Date]])</f>
        <v>2024</v>
      </c>
      <c r="D107" s="3" t="str">
        <f>PROPER(TEXT(Tableau4[[#This Row],[Date]],"mmm"))</f>
        <v>Apr</v>
      </c>
      <c r="F107" t="str">
        <f>_xlfn.XLOOKUP(Tableau4[[#This Row],[Date]],metropole[Date],metropole[Célébration],"")</f>
        <v/>
      </c>
      <c r="G107" t="str">
        <f>IF(ISTEXT(Tableau4[[#This Row],[Evènements]]),Tableau4[[#This Row],[Evènements]],Tableau4[[#This Row],[Jours féries]])</f>
        <v/>
      </c>
    </row>
    <row r="108" spans="2:7" hidden="1" x14ac:dyDescent="0.25">
      <c r="B108" s="12">
        <f>DATE(Annee,1,ROW()-ROW(Tableau4[[#Headers],[Date]]))</f>
        <v>45397</v>
      </c>
      <c r="C108">
        <f>YEAR(Tableau4[[#This Row],[Date]])</f>
        <v>2024</v>
      </c>
      <c r="D108" s="3" t="str">
        <f>PROPER(TEXT(Tableau4[[#This Row],[Date]],"mmm"))</f>
        <v>Apr</v>
      </c>
      <c r="F108" t="str">
        <f>_xlfn.XLOOKUP(Tableau4[[#This Row],[Date]],metropole[Date],metropole[Célébration],"")</f>
        <v/>
      </c>
      <c r="G108" t="str">
        <f>IF(ISTEXT(Tableau4[[#This Row],[Evènements]]),Tableau4[[#This Row],[Evènements]],Tableau4[[#This Row],[Jours féries]])</f>
        <v/>
      </c>
    </row>
    <row r="109" spans="2:7" hidden="1" x14ac:dyDescent="0.25">
      <c r="B109" s="12">
        <f>DATE(Annee,1,ROW()-ROW(Tableau4[[#Headers],[Date]]))</f>
        <v>45398</v>
      </c>
      <c r="C109">
        <f>YEAR(Tableau4[[#This Row],[Date]])</f>
        <v>2024</v>
      </c>
      <c r="D109" s="3" t="str">
        <f>PROPER(TEXT(Tableau4[[#This Row],[Date]],"mmm"))</f>
        <v>Apr</v>
      </c>
      <c r="F109" t="str">
        <f>_xlfn.XLOOKUP(Tableau4[[#This Row],[Date]],metropole[Date],metropole[Célébration],"")</f>
        <v/>
      </c>
      <c r="G109" t="str">
        <f>IF(ISTEXT(Tableau4[[#This Row],[Evènements]]),Tableau4[[#This Row],[Evènements]],Tableau4[[#This Row],[Jours féries]])</f>
        <v/>
      </c>
    </row>
    <row r="110" spans="2:7" hidden="1" x14ac:dyDescent="0.25">
      <c r="B110" s="12">
        <f>DATE(Annee,1,ROW()-ROW(Tableau4[[#Headers],[Date]]))</f>
        <v>45399</v>
      </c>
      <c r="C110">
        <f>YEAR(Tableau4[[#This Row],[Date]])</f>
        <v>2024</v>
      </c>
      <c r="D110" s="3" t="str">
        <f>PROPER(TEXT(Tableau4[[#This Row],[Date]],"mmm"))</f>
        <v>Apr</v>
      </c>
      <c r="F110" t="str">
        <f>_xlfn.XLOOKUP(Tableau4[[#This Row],[Date]],metropole[Date],metropole[Célébration],"")</f>
        <v/>
      </c>
      <c r="G110" t="str">
        <f>IF(ISTEXT(Tableau4[[#This Row],[Evènements]]),Tableau4[[#This Row],[Evènements]],Tableau4[[#This Row],[Jours féries]])</f>
        <v/>
      </c>
    </row>
    <row r="111" spans="2:7" hidden="1" x14ac:dyDescent="0.25">
      <c r="B111" s="12">
        <f>DATE(Annee,1,ROW()-ROW(Tableau4[[#Headers],[Date]]))</f>
        <v>45400</v>
      </c>
      <c r="C111">
        <f>YEAR(Tableau4[[#This Row],[Date]])</f>
        <v>2024</v>
      </c>
      <c r="D111" s="3" t="str">
        <f>PROPER(TEXT(Tableau4[[#This Row],[Date]],"mmm"))</f>
        <v>Apr</v>
      </c>
      <c r="F111" t="str">
        <f>_xlfn.XLOOKUP(Tableau4[[#This Row],[Date]],metropole[Date],metropole[Célébration],"")</f>
        <v/>
      </c>
      <c r="G111" t="str">
        <f>IF(ISTEXT(Tableau4[[#This Row],[Evènements]]),Tableau4[[#This Row],[Evènements]],Tableau4[[#This Row],[Jours féries]])</f>
        <v/>
      </c>
    </row>
    <row r="112" spans="2:7" hidden="1" x14ac:dyDescent="0.25">
      <c r="B112" s="12">
        <f>DATE(Annee,1,ROW()-ROW(Tableau4[[#Headers],[Date]]))</f>
        <v>45401</v>
      </c>
      <c r="C112">
        <f>YEAR(Tableau4[[#This Row],[Date]])</f>
        <v>2024</v>
      </c>
      <c r="D112" s="3" t="str">
        <f>PROPER(TEXT(Tableau4[[#This Row],[Date]],"mmm"))</f>
        <v>Apr</v>
      </c>
      <c r="F112" t="str">
        <f>_xlfn.XLOOKUP(Tableau4[[#This Row],[Date]],metropole[Date],metropole[Célébration],"")</f>
        <v/>
      </c>
      <c r="G112" t="str">
        <f>IF(ISTEXT(Tableau4[[#This Row],[Evènements]]),Tableau4[[#This Row],[Evènements]],Tableau4[[#This Row],[Jours féries]])</f>
        <v/>
      </c>
    </row>
    <row r="113" spans="2:7" hidden="1" x14ac:dyDescent="0.25">
      <c r="B113" s="12">
        <f>DATE(Annee,1,ROW()-ROW(Tableau4[[#Headers],[Date]]))</f>
        <v>45402</v>
      </c>
      <c r="C113">
        <f>YEAR(Tableau4[[#This Row],[Date]])</f>
        <v>2024</v>
      </c>
      <c r="D113" s="3" t="str">
        <f>PROPER(TEXT(Tableau4[[#This Row],[Date]],"mmm"))</f>
        <v>Apr</v>
      </c>
      <c r="F113" t="str">
        <f>_xlfn.XLOOKUP(Tableau4[[#This Row],[Date]],metropole[Date],metropole[Célébration],"")</f>
        <v/>
      </c>
      <c r="G113" t="str">
        <f>IF(ISTEXT(Tableau4[[#This Row],[Evènements]]),Tableau4[[#This Row],[Evènements]],Tableau4[[#This Row],[Jours féries]])</f>
        <v/>
      </c>
    </row>
    <row r="114" spans="2:7" hidden="1" x14ac:dyDescent="0.25">
      <c r="B114" s="12">
        <f>DATE(Annee,1,ROW()-ROW(Tableau4[[#Headers],[Date]]))</f>
        <v>45403</v>
      </c>
      <c r="C114">
        <f>YEAR(Tableau4[[#This Row],[Date]])</f>
        <v>2024</v>
      </c>
      <c r="D114" s="3" t="str">
        <f>PROPER(TEXT(Tableau4[[#This Row],[Date]],"mmm"))</f>
        <v>Apr</v>
      </c>
      <c r="F114" t="str">
        <f>_xlfn.XLOOKUP(Tableau4[[#This Row],[Date]],metropole[Date],metropole[Célébration],"")</f>
        <v/>
      </c>
      <c r="G114" t="str">
        <f>IF(ISTEXT(Tableau4[[#This Row],[Evènements]]),Tableau4[[#This Row],[Evènements]],Tableau4[[#This Row],[Jours féries]])</f>
        <v/>
      </c>
    </row>
    <row r="115" spans="2:7" hidden="1" x14ac:dyDescent="0.25">
      <c r="B115" s="12">
        <f>DATE(Annee,1,ROW()-ROW(Tableau4[[#Headers],[Date]]))</f>
        <v>45404</v>
      </c>
      <c r="C115">
        <f>YEAR(Tableau4[[#This Row],[Date]])</f>
        <v>2024</v>
      </c>
      <c r="D115" s="3" t="str">
        <f>PROPER(TEXT(Tableau4[[#This Row],[Date]],"mmm"))</f>
        <v>Apr</v>
      </c>
      <c r="F115" t="str">
        <f>_xlfn.XLOOKUP(Tableau4[[#This Row],[Date]],metropole[Date],metropole[Célébration],"")</f>
        <v/>
      </c>
      <c r="G115" t="str">
        <f>IF(ISTEXT(Tableau4[[#This Row],[Evènements]]),Tableau4[[#This Row],[Evènements]],Tableau4[[#This Row],[Jours féries]])</f>
        <v/>
      </c>
    </row>
    <row r="116" spans="2:7" hidden="1" x14ac:dyDescent="0.25">
      <c r="B116" s="12">
        <f>DATE(Annee,1,ROW()-ROW(Tableau4[[#Headers],[Date]]))</f>
        <v>45405</v>
      </c>
      <c r="C116">
        <f>YEAR(Tableau4[[#This Row],[Date]])</f>
        <v>2024</v>
      </c>
      <c r="D116" s="3" t="str">
        <f>PROPER(TEXT(Tableau4[[#This Row],[Date]],"mmm"))</f>
        <v>Apr</v>
      </c>
      <c r="F116" t="str">
        <f>_xlfn.XLOOKUP(Tableau4[[#This Row],[Date]],metropole[Date],metropole[Célébration],"")</f>
        <v/>
      </c>
      <c r="G116" t="str">
        <f>IF(ISTEXT(Tableau4[[#This Row],[Evènements]]),Tableau4[[#This Row],[Evènements]],Tableau4[[#This Row],[Jours féries]])</f>
        <v/>
      </c>
    </row>
    <row r="117" spans="2:7" hidden="1" x14ac:dyDescent="0.25">
      <c r="B117" s="12">
        <f>DATE(Annee,1,ROW()-ROW(Tableau4[[#Headers],[Date]]))</f>
        <v>45406</v>
      </c>
      <c r="C117">
        <f>YEAR(Tableau4[[#This Row],[Date]])</f>
        <v>2024</v>
      </c>
      <c r="D117" s="3" t="str">
        <f>PROPER(TEXT(Tableau4[[#This Row],[Date]],"mmm"))</f>
        <v>Apr</v>
      </c>
      <c r="F117" t="str">
        <f>_xlfn.XLOOKUP(Tableau4[[#This Row],[Date]],metropole[Date],metropole[Célébration],"")</f>
        <v/>
      </c>
      <c r="G117" t="str">
        <f>IF(ISTEXT(Tableau4[[#This Row],[Evènements]]),Tableau4[[#This Row],[Evènements]],Tableau4[[#This Row],[Jours féries]])</f>
        <v/>
      </c>
    </row>
    <row r="118" spans="2:7" hidden="1" x14ac:dyDescent="0.25">
      <c r="B118" s="12">
        <f>DATE(Annee,1,ROW()-ROW(Tableau4[[#Headers],[Date]]))</f>
        <v>45407</v>
      </c>
      <c r="C118">
        <f>YEAR(Tableau4[[#This Row],[Date]])</f>
        <v>2024</v>
      </c>
      <c r="D118" s="3" t="str">
        <f>PROPER(TEXT(Tableau4[[#This Row],[Date]],"mmm"))</f>
        <v>Apr</v>
      </c>
      <c r="F118" t="str">
        <f>_xlfn.XLOOKUP(Tableau4[[#This Row],[Date]],metropole[Date],metropole[Célébration],"")</f>
        <v/>
      </c>
      <c r="G118" t="str">
        <f>IF(ISTEXT(Tableau4[[#This Row],[Evènements]]),Tableau4[[#This Row],[Evènements]],Tableau4[[#This Row],[Jours féries]])</f>
        <v/>
      </c>
    </row>
    <row r="119" spans="2:7" hidden="1" x14ac:dyDescent="0.25">
      <c r="B119" s="12">
        <f>DATE(Annee,1,ROW()-ROW(Tableau4[[#Headers],[Date]]))</f>
        <v>45408</v>
      </c>
      <c r="C119">
        <f>YEAR(Tableau4[[#This Row],[Date]])</f>
        <v>2024</v>
      </c>
      <c r="D119" s="3" t="str">
        <f>PROPER(TEXT(Tableau4[[#This Row],[Date]],"mmm"))</f>
        <v>Apr</v>
      </c>
      <c r="F119" t="str">
        <f>_xlfn.XLOOKUP(Tableau4[[#This Row],[Date]],metropole[Date],metropole[Célébration],"")</f>
        <v/>
      </c>
      <c r="G119" t="str">
        <f>IF(ISTEXT(Tableau4[[#This Row],[Evènements]]),Tableau4[[#This Row],[Evènements]],Tableau4[[#This Row],[Jours féries]])</f>
        <v/>
      </c>
    </row>
    <row r="120" spans="2:7" hidden="1" x14ac:dyDescent="0.25">
      <c r="B120" s="12">
        <f>DATE(Annee,1,ROW()-ROW(Tableau4[[#Headers],[Date]]))</f>
        <v>45409</v>
      </c>
      <c r="C120">
        <f>YEAR(Tableau4[[#This Row],[Date]])</f>
        <v>2024</v>
      </c>
      <c r="D120" s="3" t="str">
        <f>PROPER(TEXT(Tableau4[[#This Row],[Date]],"mmm"))</f>
        <v>Apr</v>
      </c>
      <c r="F120" t="str">
        <f>_xlfn.XLOOKUP(Tableau4[[#This Row],[Date]],metropole[Date],metropole[Célébration],"")</f>
        <v/>
      </c>
      <c r="G120" t="str">
        <f>IF(ISTEXT(Tableau4[[#This Row],[Evènements]]),Tableau4[[#This Row],[Evènements]],Tableau4[[#This Row],[Jours féries]])</f>
        <v/>
      </c>
    </row>
    <row r="121" spans="2:7" hidden="1" x14ac:dyDescent="0.25">
      <c r="B121" s="12">
        <f>DATE(Annee,1,ROW()-ROW(Tableau4[[#Headers],[Date]]))</f>
        <v>45410</v>
      </c>
      <c r="C121">
        <f>YEAR(Tableau4[[#This Row],[Date]])</f>
        <v>2024</v>
      </c>
      <c r="D121" s="3" t="str">
        <f>PROPER(TEXT(Tableau4[[#This Row],[Date]],"mmm"))</f>
        <v>Apr</v>
      </c>
      <c r="F121" t="str">
        <f>_xlfn.XLOOKUP(Tableau4[[#This Row],[Date]],metropole[Date],metropole[Célébration],"")</f>
        <v/>
      </c>
      <c r="G121" t="str">
        <f>IF(ISTEXT(Tableau4[[#This Row],[Evènements]]),Tableau4[[#This Row],[Evènements]],Tableau4[[#This Row],[Jours féries]])</f>
        <v/>
      </c>
    </row>
    <row r="122" spans="2:7" hidden="1" x14ac:dyDescent="0.25">
      <c r="B122" s="12">
        <f>DATE(Annee,1,ROW()-ROW(Tableau4[[#Headers],[Date]]))</f>
        <v>45411</v>
      </c>
      <c r="C122">
        <f>YEAR(Tableau4[[#This Row],[Date]])</f>
        <v>2024</v>
      </c>
      <c r="D122" s="3" t="str">
        <f>PROPER(TEXT(Tableau4[[#This Row],[Date]],"mmm"))</f>
        <v>Apr</v>
      </c>
      <c r="F122" t="str">
        <f>_xlfn.XLOOKUP(Tableau4[[#This Row],[Date]],metropole[Date],metropole[Célébration],"")</f>
        <v/>
      </c>
      <c r="G122" t="str">
        <f>IF(ISTEXT(Tableau4[[#This Row],[Evènements]]),Tableau4[[#This Row],[Evènements]],Tableau4[[#This Row],[Jours féries]])</f>
        <v/>
      </c>
    </row>
    <row r="123" spans="2:7" hidden="1" x14ac:dyDescent="0.25">
      <c r="B123" s="12">
        <f>DATE(Annee,1,ROW()-ROW(Tableau4[[#Headers],[Date]]))</f>
        <v>45412</v>
      </c>
      <c r="C123">
        <f>YEAR(Tableau4[[#This Row],[Date]])</f>
        <v>2024</v>
      </c>
      <c r="D123" s="3" t="str">
        <f>PROPER(TEXT(Tableau4[[#This Row],[Date]],"mmm"))</f>
        <v>Apr</v>
      </c>
      <c r="F123" t="str">
        <f>_xlfn.XLOOKUP(Tableau4[[#This Row],[Date]],metropole[Date],metropole[Célébration],"")</f>
        <v/>
      </c>
      <c r="G123" t="str">
        <f>IF(ISTEXT(Tableau4[[#This Row],[Evènements]]),Tableau4[[#This Row],[Evènements]],Tableau4[[#This Row],[Jours féries]])</f>
        <v/>
      </c>
    </row>
    <row r="124" spans="2:7" hidden="1" x14ac:dyDescent="0.25">
      <c r="B124" s="12">
        <f>DATE(Annee,1,ROW()-ROW(Tableau4[[#Headers],[Date]]))</f>
        <v>45413</v>
      </c>
      <c r="C124">
        <f>YEAR(Tableau4[[#This Row],[Date]])</f>
        <v>2024</v>
      </c>
      <c r="D124" s="3" t="str">
        <f>PROPER(TEXT(Tableau4[[#This Row],[Date]],"mmm"))</f>
        <v>Mei</v>
      </c>
      <c r="F124" t="str">
        <f>_xlfn.XLOOKUP(Tableau4[[#This Row],[Date]],metropole[Date],metropole[Célébration],"")</f>
        <v>1er mai</v>
      </c>
      <c r="G124" t="str">
        <f>IF(ISTEXT(Tableau4[[#This Row],[Evènements]]),Tableau4[[#This Row],[Evènements]],Tableau4[[#This Row],[Jours féries]])</f>
        <v>1er mai</v>
      </c>
    </row>
    <row r="125" spans="2:7" hidden="1" x14ac:dyDescent="0.25">
      <c r="B125" s="12">
        <f>DATE(Annee,1,ROW()-ROW(Tableau4[[#Headers],[Date]]))</f>
        <v>45414</v>
      </c>
      <c r="C125">
        <f>YEAR(Tableau4[[#This Row],[Date]])</f>
        <v>2024</v>
      </c>
      <c r="D125" s="3" t="str">
        <f>PROPER(TEXT(Tableau4[[#This Row],[Date]],"mmm"))</f>
        <v>Mei</v>
      </c>
      <c r="F125" t="str">
        <f>_xlfn.XLOOKUP(Tableau4[[#This Row],[Date]],metropole[Date],metropole[Célébration],"")</f>
        <v/>
      </c>
      <c r="G125" t="str">
        <f>IF(ISTEXT(Tableau4[[#This Row],[Evènements]]),Tableau4[[#This Row],[Evènements]],Tableau4[[#This Row],[Jours féries]])</f>
        <v/>
      </c>
    </row>
    <row r="126" spans="2:7" hidden="1" x14ac:dyDescent="0.25">
      <c r="B126" s="12">
        <f>DATE(Annee,1,ROW()-ROW(Tableau4[[#Headers],[Date]]))</f>
        <v>45415</v>
      </c>
      <c r="C126">
        <f>YEAR(Tableau4[[#This Row],[Date]])</f>
        <v>2024</v>
      </c>
      <c r="D126" s="3" t="str">
        <f>PROPER(TEXT(Tableau4[[#This Row],[Date]],"mmm"))</f>
        <v>Mei</v>
      </c>
      <c r="F126" t="str">
        <f>_xlfn.XLOOKUP(Tableau4[[#This Row],[Date]],metropole[Date],metropole[Célébration],"")</f>
        <v/>
      </c>
      <c r="G126" t="str">
        <f>IF(ISTEXT(Tableau4[[#This Row],[Evènements]]),Tableau4[[#This Row],[Evènements]],Tableau4[[#This Row],[Jours féries]])</f>
        <v/>
      </c>
    </row>
    <row r="127" spans="2:7" hidden="1" x14ac:dyDescent="0.25">
      <c r="B127" s="12">
        <f>DATE(Annee,1,ROW()-ROW(Tableau4[[#Headers],[Date]]))</f>
        <v>45416</v>
      </c>
      <c r="C127">
        <f>YEAR(Tableau4[[#This Row],[Date]])</f>
        <v>2024</v>
      </c>
      <c r="D127" s="3" t="str">
        <f>PROPER(TEXT(Tableau4[[#This Row],[Date]],"mmm"))</f>
        <v>Mei</v>
      </c>
      <c r="F127" t="str">
        <f>_xlfn.XLOOKUP(Tableau4[[#This Row],[Date]],metropole[Date],metropole[Célébration],"")</f>
        <v/>
      </c>
      <c r="G127" t="str">
        <f>IF(ISTEXT(Tableau4[[#This Row],[Evènements]]),Tableau4[[#This Row],[Evènements]],Tableau4[[#This Row],[Jours féries]])</f>
        <v/>
      </c>
    </row>
    <row r="128" spans="2:7" hidden="1" x14ac:dyDescent="0.25">
      <c r="B128" s="12">
        <f>DATE(Annee,1,ROW()-ROW(Tableau4[[#Headers],[Date]]))</f>
        <v>45417</v>
      </c>
      <c r="C128">
        <f>YEAR(Tableau4[[#This Row],[Date]])</f>
        <v>2024</v>
      </c>
      <c r="D128" s="3" t="str">
        <f>PROPER(TEXT(Tableau4[[#This Row],[Date]],"mmm"))</f>
        <v>Mei</v>
      </c>
      <c r="F128" t="str">
        <f>_xlfn.XLOOKUP(Tableau4[[#This Row],[Date]],metropole[Date],metropole[Célébration],"")</f>
        <v/>
      </c>
      <c r="G128" t="str">
        <f>IF(ISTEXT(Tableau4[[#This Row],[Evènements]]),Tableau4[[#This Row],[Evènements]],Tableau4[[#This Row],[Jours féries]])</f>
        <v/>
      </c>
    </row>
    <row r="129" spans="2:7" hidden="1" x14ac:dyDescent="0.25">
      <c r="B129" s="12">
        <f>DATE(Annee,1,ROW()-ROW(Tableau4[[#Headers],[Date]]))</f>
        <v>45418</v>
      </c>
      <c r="C129">
        <f>YEAR(Tableau4[[#This Row],[Date]])</f>
        <v>2024</v>
      </c>
      <c r="D129" s="3" t="str">
        <f>PROPER(TEXT(Tableau4[[#This Row],[Date]],"mmm"))</f>
        <v>Mei</v>
      </c>
      <c r="F129" t="str">
        <f>_xlfn.XLOOKUP(Tableau4[[#This Row],[Date]],metropole[Date],metropole[Célébration],"")</f>
        <v/>
      </c>
      <c r="G129" t="str">
        <f>IF(ISTEXT(Tableau4[[#This Row],[Evènements]]),Tableau4[[#This Row],[Evènements]],Tableau4[[#This Row],[Jours féries]])</f>
        <v/>
      </c>
    </row>
    <row r="130" spans="2:7" hidden="1" x14ac:dyDescent="0.25">
      <c r="B130" s="12">
        <f>DATE(Annee,1,ROW()-ROW(Tableau4[[#Headers],[Date]]))</f>
        <v>45419</v>
      </c>
      <c r="C130">
        <f>YEAR(Tableau4[[#This Row],[Date]])</f>
        <v>2024</v>
      </c>
      <c r="D130" s="3" t="str">
        <f>PROPER(TEXT(Tableau4[[#This Row],[Date]],"mmm"))</f>
        <v>Mei</v>
      </c>
      <c r="F130" t="str">
        <f>_xlfn.XLOOKUP(Tableau4[[#This Row],[Date]],metropole[Date],metropole[Célébration],"")</f>
        <v/>
      </c>
      <c r="G130" t="str">
        <f>IF(ISTEXT(Tableau4[[#This Row],[Evènements]]),Tableau4[[#This Row],[Evènements]],Tableau4[[#This Row],[Jours féries]])</f>
        <v/>
      </c>
    </row>
    <row r="131" spans="2:7" hidden="1" x14ac:dyDescent="0.25">
      <c r="B131" s="12">
        <f>DATE(Annee,1,ROW()-ROW(Tableau4[[#Headers],[Date]]))</f>
        <v>45420</v>
      </c>
      <c r="C131">
        <f>YEAR(Tableau4[[#This Row],[Date]])</f>
        <v>2024</v>
      </c>
      <c r="D131" s="3" t="str">
        <f>PROPER(TEXT(Tableau4[[#This Row],[Date]],"mmm"))</f>
        <v>Mei</v>
      </c>
      <c r="F131" t="str">
        <f>_xlfn.XLOOKUP(Tableau4[[#This Row],[Date]],metropole[Date],metropole[Célébration],"")</f>
        <v>8 mai</v>
      </c>
      <c r="G131" t="str">
        <f>IF(ISTEXT(Tableau4[[#This Row],[Evènements]]),Tableau4[[#This Row],[Evènements]],Tableau4[[#This Row],[Jours féries]])</f>
        <v>8 mai</v>
      </c>
    </row>
    <row r="132" spans="2:7" hidden="1" x14ac:dyDescent="0.25">
      <c r="B132" s="12">
        <f>DATE(Annee,1,ROW()-ROW(Tableau4[[#Headers],[Date]]))</f>
        <v>45421</v>
      </c>
      <c r="C132">
        <f>YEAR(Tableau4[[#This Row],[Date]])</f>
        <v>2024</v>
      </c>
      <c r="D132" s="3" t="str">
        <f>PROPER(TEXT(Tableau4[[#This Row],[Date]],"mmm"))</f>
        <v>Mei</v>
      </c>
      <c r="F132" t="str">
        <f>_xlfn.XLOOKUP(Tableau4[[#This Row],[Date]],metropole[Date],metropole[Célébration],"")</f>
        <v>Ascension</v>
      </c>
      <c r="G132" t="str">
        <f>IF(ISTEXT(Tableau4[[#This Row],[Evènements]]),Tableau4[[#This Row],[Evènements]],Tableau4[[#This Row],[Jours féries]])</f>
        <v>Ascension</v>
      </c>
    </row>
    <row r="133" spans="2:7" hidden="1" x14ac:dyDescent="0.25">
      <c r="B133" s="12">
        <f>DATE(Annee,1,ROW()-ROW(Tableau4[[#Headers],[Date]]))</f>
        <v>45422</v>
      </c>
      <c r="C133">
        <f>YEAR(Tableau4[[#This Row],[Date]])</f>
        <v>2024</v>
      </c>
      <c r="D133" s="3" t="str">
        <f>PROPER(TEXT(Tableau4[[#This Row],[Date]],"mmm"))</f>
        <v>Mei</v>
      </c>
      <c r="F133" t="str">
        <f>_xlfn.XLOOKUP(Tableau4[[#This Row],[Date]],metropole[Date],metropole[Célébration],"")</f>
        <v/>
      </c>
      <c r="G133" t="str">
        <f>IF(ISTEXT(Tableau4[[#This Row],[Evènements]]),Tableau4[[#This Row],[Evènements]],Tableau4[[#This Row],[Jours féries]])</f>
        <v/>
      </c>
    </row>
    <row r="134" spans="2:7" hidden="1" x14ac:dyDescent="0.25">
      <c r="B134" s="12">
        <f>DATE(Annee,1,ROW()-ROW(Tableau4[[#Headers],[Date]]))</f>
        <v>45423</v>
      </c>
      <c r="C134">
        <f>YEAR(Tableau4[[#This Row],[Date]])</f>
        <v>2024</v>
      </c>
      <c r="D134" s="3" t="str">
        <f>PROPER(TEXT(Tableau4[[#This Row],[Date]],"mmm"))</f>
        <v>Mei</v>
      </c>
      <c r="F134" t="str">
        <f>_xlfn.XLOOKUP(Tableau4[[#This Row],[Date]],metropole[Date],metropole[Célébration],"")</f>
        <v/>
      </c>
      <c r="G134" t="str">
        <f>IF(ISTEXT(Tableau4[[#This Row],[Evènements]]),Tableau4[[#This Row],[Evènements]],Tableau4[[#This Row],[Jours féries]])</f>
        <v/>
      </c>
    </row>
    <row r="135" spans="2:7" hidden="1" x14ac:dyDescent="0.25">
      <c r="B135" s="12">
        <f>DATE(Annee,1,ROW()-ROW(Tableau4[[#Headers],[Date]]))</f>
        <v>45424</v>
      </c>
      <c r="C135">
        <f>YEAR(Tableau4[[#This Row],[Date]])</f>
        <v>2024</v>
      </c>
      <c r="D135" s="3" t="str">
        <f>PROPER(TEXT(Tableau4[[#This Row],[Date]],"mmm"))</f>
        <v>Mei</v>
      </c>
      <c r="F135" t="str">
        <f>_xlfn.XLOOKUP(Tableau4[[#This Row],[Date]],metropole[Date],metropole[Célébration],"")</f>
        <v/>
      </c>
      <c r="G135" t="str">
        <f>IF(ISTEXT(Tableau4[[#This Row],[Evènements]]),Tableau4[[#This Row],[Evènements]],Tableau4[[#This Row],[Jours féries]])</f>
        <v/>
      </c>
    </row>
    <row r="136" spans="2:7" hidden="1" x14ac:dyDescent="0.25">
      <c r="B136" s="12">
        <f>DATE(Annee,1,ROW()-ROW(Tableau4[[#Headers],[Date]]))</f>
        <v>45425</v>
      </c>
      <c r="C136">
        <f>YEAR(Tableau4[[#This Row],[Date]])</f>
        <v>2024</v>
      </c>
      <c r="D136" s="3" t="str">
        <f>PROPER(TEXT(Tableau4[[#This Row],[Date]],"mmm"))</f>
        <v>Mei</v>
      </c>
      <c r="F136" t="str">
        <f>_xlfn.XLOOKUP(Tableau4[[#This Row],[Date]],metropole[Date],metropole[Célébration],"")</f>
        <v/>
      </c>
      <c r="G136" t="str">
        <f>IF(ISTEXT(Tableau4[[#This Row],[Evènements]]),Tableau4[[#This Row],[Evènements]],Tableau4[[#This Row],[Jours féries]])</f>
        <v/>
      </c>
    </row>
    <row r="137" spans="2:7" hidden="1" x14ac:dyDescent="0.25">
      <c r="B137" s="12">
        <f>DATE(Annee,1,ROW()-ROW(Tableau4[[#Headers],[Date]]))</f>
        <v>45426</v>
      </c>
      <c r="C137">
        <f>YEAR(Tableau4[[#This Row],[Date]])</f>
        <v>2024</v>
      </c>
      <c r="D137" s="3" t="str">
        <f>PROPER(TEXT(Tableau4[[#This Row],[Date]],"mmm"))</f>
        <v>Mei</v>
      </c>
      <c r="F137" t="str">
        <f>_xlfn.XLOOKUP(Tableau4[[#This Row],[Date]],metropole[Date],metropole[Célébration],"")</f>
        <v/>
      </c>
      <c r="G137" t="str">
        <f>IF(ISTEXT(Tableau4[[#This Row],[Evènements]]),Tableau4[[#This Row],[Evènements]],Tableau4[[#This Row],[Jours féries]])</f>
        <v/>
      </c>
    </row>
    <row r="138" spans="2:7" hidden="1" x14ac:dyDescent="0.25">
      <c r="B138" s="12">
        <f>DATE(Annee,1,ROW()-ROW(Tableau4[[#Headers],[Date]]))</f>
        <v>45427</v>
      </c>
      <c r="C138">
        <f>YEAR(Tableau4[[#This Row],[Date]])</f>
        <v>2024</v>
      </c>
      <c r="D138" s="3" t="str">
        <f>PROPER(TEXT(Tableau4[[#This Row],[Date]],"mmm"))</f>
        <v>Mei</v>
      </c>
      <c r="F138" t="str">
        <f>_xlfn.XLOOKUP(Tableau4[[#This Row],[Date]],metropole[Date],metropole[Célébration],"")</f>
        <v/>
      </c>
      <c r="G138" t="str">
        <f>IF(ISTEXT(Tableau4[[#This Row],[Evènements]]),Tableau4[[#This Row],[Evènements]],Tableau4[[#This Row],[Jours féries]])</f>
        <v/>
      </c>
    </row>
    <row r="139" spans="2:7" hidden="1" x14ac:dyDescent="0.25">
      <c r="B139" s="12">
        <f>DATE(Annee,1,ROW()-ROW(Tableau4[[#Headers],[Date]]))</f>
        <v>45428</v>
      </c>
      <c r="C139">
        <f>YEAR(Tableau4[[#This Row],[Date]])</f>
        <v>2024</v>
      </c>
      <c r="D139" s="3" t="str">
        <f>PROPER(TEXT(Tableau4[[#This Row],[Date]],"mmm"))</f>
        <v>Mei</v>
      </c>
      <c r="F139" t="str">
        <f>_xlfn.XLOOKUP(Tableau4[[#This Row],[Date]],metropole[Date],metropole[Célébration],"")</f>
        <v/>
      </c>
      <c r="G139" t="str">
        <f>IF(ISTEXT(Tableau4[[#This Row],[Evènements]]),Tableau4[[#This Row],[Evènements]],Tableau4[[#This Row],[Jours féries]])</f>
        <v/>
      </c>
    </row>
    <row r="140" spans="2:7" hidden="1" x14ac:dyDescent="0.25">
      <c r="B140" s="12">
        <f>DATE(Annee,1,ROW()-ROW(Tableau4[[#Headers],[Date]]))</f>
        <v>45429</v>
      </c>
      <c r="C140">
        <f>YEAR(Tableau4[[#This Row],[Date]])</f>
        <v>2024</v>
      </c>
      <c r="D140" s="3" t="str">
        <f>PROPER(TEXT(Tableau4[[#This Row],[Date]],"mmm"))</f>
        <v>Mei</v>
      </c>
      <c r="F140" t="str">
        <f>_xlfn.XLOOKUP(Tableau4[[#This Row],[Date]],metropole[Date],metropole[Célébration],"")</f>
        <v/>
      </c>
      <c r="G140" t="str">
        <f>IF(ISTEXT(Tableau4[[#This Row],[Evènements]]),Tableau4[[#This Row],[Evènements]],Tableau4[[#This Row],[Jours féries]])</f>
        <v/>
      </c>
    </row>
    <row r="141" spans="2:7" hidden="1" x14ac:dyDescent="0.25">
      <c r="B141" s="12">
        <f>DATE(Annee,1,ROW()-ROW(Tableau4[[#Headers],[Date]]))</f>
        <v>45430</v>
      </c>
      <c r="C141">
        <f>YEAR(Tableau4[[#This Row],[Date]])</f>
        <v>2024</v>
      </c>
      <c r="D141" s="3" t="str">
        <f>PROPER(TEXT(Tableau4[[#This Row],[Date]],"mmm"))</f>
        <v>Mei</v>
      </c>
      <c r="F141" t="str">
        <f>_xlfn.XLOOKUP(Tableau4[[#This Row],[Date]],metropole[Date],metropole[Célébration],"")</f>
        <v/>
      </c>
      <c r="G141" t="str">
        <f>IF(ISTEXT(Tableau4[[#This Row],[Evènements]]),Tableau4[[#This Row],[Evènements]],Tableau4[[#This Row],[Jours féries]])</f>
        <v/>
      </c>
    </row>
    <row r="142" spans="2:7" hidden="1" x14ac:dyDescent="0.25">
      <c r="B142" s="12">
        <f>DATE(Annee,1,ROW()-ROW(Tableau4[[#Headers],[Date]]))</f>
        <v>45431</v>
      </c>
      <c r="C142">
        <f>YEAR(Tableau4[[#This Row],[Date]])</f>
        <v>2024</v>
      </c>
      <c r="D142" s="3" t="str">
        <f>PROPER(TEXT(Tableau4[[#This Row],[Date]],"mmm"))</f>
        <v>Mei</v>
      </c>
      <c r="F142" t="str">
        <f>_xlfn.XLOOKUP(Tableau4[[#This Row],[Date]],metropole[Date],metropole[Célébration],"")</f>
        <v/>
      </c>
      <c r="G142" t="str">
        <f>IF(ISTEXT(Tableau4[[#This Row],[Evènements]]),Tableau4[[#This Row],[Evènements]],Tableau4[[#This Row],[Jours féries]])</f>
        <v/>
      </c>
    </row>
    <row r="143" spans="2:7" hidden="1" x14ac:dyDescent="0.25">
      <c r="B143" s="12">
        <f>DATE(Annee,1,ROW()-ROW(Tableau4[[#Headers],[Date]]))</f>
        <v>45432</v>
      </c>
      <c r="C143">
        <f>YEAR(Tableau4[[#This Row],[Date]])</f>
        <v>2024</v>
      </c>
      <c r="D143" s="3" t="str">
        <f>PROPER(TEXT(Tableau4[[#This Row],[Date]],"mmm"))</f>
        <v>Mei</v>
      </c>
      <c r="F143" t="str">
        <f>_xlfn.XLOOKUP(Tableau4[[#This Row],[Date]],metropole[Date],metropole[Célébration],"")</f>
        <v/>
      </c>
      <c r="G143" t="str">
        <f>IF(ISTEXT(Tableau4[[#This Row],[Evènements]]),Tableau4[[#This Row],[Evènements]],Tableau4[[#This Row],[Jours féries]])</f>
        <v/>
      </c>
    </row>
    <row r="144" spans="2:7" hidden="1" x14ac:dyDescent="0.25">
      <c r="B144" s="12">
        <f>DATE(Annee,1,ROW()-ROW(Tableau4[[#Headers],[Date]]))</f>
        <v>45433</v>
      </c>
      <c r="C144">
        <f>YEAR(Tableau4[[#This Row],[Date]])</f>
        <v>2024</v>
      </c>
      <c r="D144" s="3" t="str">
        <f>PROPER(TEXT(Tableau4[[#This Row],[Date]],"mmm"))</f>
        <v>Mei</v>
      </c>
      <c r="F144" t="str">
        <f>_xlfn.XLOOKUP(Tableau4[[#This Row],[Date]],metropole[Date],metropole[Célébration],"")</f>
        <v/>
      </c>
      <c r="G144" t="str">
        <f>IF(ISTEXT(Tableau4[[#This Row],[Evènements]]),Tableau4[[#This Row],[Evènements]],Tableau4[[#This Row],[Jours féries]])</f>
        <v/>
      </c>
    </row>
    <row r="145" spans="2:7" hidden="1" x14ac:dyDescent="0.25">
      <c r="B145" s="12">
        <f>DATE(Annee,1,ROW()-ROW(Tableau4[[#Headers],[Date]]))</f>
        <v>45434</v>
      </c>
      <c r="C145">
        <f>YEAR(Tableau4[[#This Row],[Date]])</f>
        <v>2024</v>
      </c>
      <c r="D145" s="3" t="str">
        <f>PROPER(TEXT(Tableau4[[#This Row],[Date]],"mmm"))</f>
        <v>Mei</v>
      </c>
      <c r="F145" t="str">
        <f>_xlfn.XLOOKUP(Tableau4[[#This Row],[Date]],metropole[Date],metropole[Célébration],"")</f>
        <v/>
      </c>
      <c r="G145" t="str">
        <f>IF(ISTEXT(Tableau4[[#This Row],[Evènements]]),Tableau4[[#This Row],[Evènements]],Tableau4[[#This Row],[Jours féries]])</f>
        <v/>
      </c>
    </row>
    <row r="146" spans="2:7" hidden="1" x14ac:dyDescent="0.25">
      <c r="B146" s="12">
        <f>DATE(Annee,1,ROW()-ROW(Tableau4[[#Headers],[Date]]))</f>
        <v>45435</v>
      </c>
      <c r="C146">
        <f>YEAR(Tableau4[[#This Row],[Date]])</f>
        <v>2024</v>
      </c>
      <c r="D146" s="3" t="str">
        <f>PROPER(TEXT(Tableau4[[#This Row],[Date]],"mmm"))</f>
        <v>Mei</v>
      </c>
      <c r="F146" t="str">
        <f>_xlfn.XLOOKUP(Tableau4[[#This Row],[Date]],metropole[Date],metropole[Célébration],"")</f>
        <v/>
      </c>
      <c r="G146" t="str">
        <f>IF(ISTEXT(Tableau4[[#This Row],[Evènements]]),Tableau4[[#This Row],[Evènements]],Tableau4[[#This Row],[Jours féries]])</f>
        <v/>
      </c>
    </row>
    <row r="147" spans="2:7" hidden="1" x14ac:dyDescent="0.25">
      <c r="B147" s="12">
        <f>DATE(Annee,1,ROW()-ROW(Tableau4[[#Headers],[Date]]))</f>
        <v>45436</v>
      </c>
      <c r="C147">
        <f>YEAR(Tableau4[[#This Row],[Date]])</f>
        <v>2024</v>
      </c>
      <c r="D147" s="3" t="str">
        <f>PROPER(TEXT(Tableau4[[#This Row],[Date]],"mmm"))</f>
        <v>Mei</v>
      </c>
      <c r="F147" t="str">
        <f>_xlfn.XLOOKUP(Tableau4[[#This Row],[Date]],metropole[Date],metropole[Célébration],"")</f>
        <v/>
      </c>
      <c r="G147" t="str">
        <f>IF(ISTEXT(Tableau4[[#This Row],[Evènements]]),Tableau4[[#This Row],[Evènements]],Tableau4[[#This Row],[Jours féries]])</f>
        <v/>
      </c>
    </row>
    <row r="148" spans="2:7" hidden="1" x14ac:dyDescent="0.25">
      <c r="B148" s="12">
        <f>DATE(Annee,1,ROW()-ROW(Tableau4[[#Headers],[Date]]))</f>
        <v>45437</v>
      </c>
      <c r="C148">
        <f>YEAR(Tableau4[[#This Row],[Date]])</f>
        <v>2024</v>
      </c>
      <c r="D148" s="3" t="str">
        <f>PROPER(TEXT(Tableau4[[#This Row],[Date]],"mmm"))</f>
        <v>Mei</v>
      </c>
      <c r="F148" t="str">
        <f>_xlfn.XLOOKUP(Tableau4[[#This Row],[Date]],metropole[Date],metropole[Célébration],"")</f>
        <v/>
      </c>
      <c r="G148" t="str">
        <f>IF(ISTEXT(Tableau4[[#This Row],[Evènements]]),Tableau4[[#This Row],[Evènements]],Tableau4[[#This Row],[Jours féries]])</f>
        <v/>
      </c>
    </row>
    <row r="149" spans="2:7" hidden="1" x14ac:dyDescent="0.25">
      <c r="B149" s="12">
        <f>DATE(Annee,1,ROW()-ROW(Tableau4[[#Headers],[Date]]))</f>
        <v>45438</v>
      </c>
      <c r="C149">
        <f>YEAR(Tableau4[[#This Row],[Date]])</f>
        <v>2024</v>
      </c>
      <c r="D149" s="3" t="str">
        <f>PROPER(TEXT(Tableau4[[#This Row],[Date]],"mmm"))</f>
        <v>Mei</v>
      </c>
      <c r="F149" t="str">
        <f>_xlfn.XLOOKUP(Tableau4[[#This Row],[Date]],metropole[Date],metropole[Célébration],"")</f>
        <v/>
      </c>
      <c r="G149" t="str">
        <f>IF(ISTEXT(Tableau4[[#This Row],[Evènements]]),Tableau4[[#This Row],[Evènements]],Tableau4[[#This Row],[Jours féries]])</f>
        <v/>
      </c>
    </row>
    <row r="150" spans="2:7" hidden="1" x14ac:dyDescent="0.25">
      <c r="B150" s="12">
        <f>DATE(Annee,1,ROW()-ROW(Tableau4[[#Headers],[Date]]))</f>
        <v>45439</v>
      </c>
      <c r="C150">
        <f>YEAR(Tableau4[[#This Row],[Date]])</f>
        <v>2024</v>
      </c>
      <c r="D150" s="3" t="str">
        <f>PROPER(TEXT(Tableau4[[#This Row],[Date]],"mmm"))</f>
        <v>Mei</v>
      </c>
      <c r="F150" t="str">
        <f>_xlfn.XLOOKUP(Tableau4[[#This Row],[Date]],metropole[Date],metropole[Célébration],"")</f>
        <v/>
      </c>
      <c r="G150" t="str">
        <f>IF(ISTEXT(Tableau4[[#This Row],[Evènements]]),Tableau4[[#This Row],[Evènements]],Tableau4[[#This Row],[Jours féries]])</f>
        <v/>
      </c>
    </row>
    <row r="151" spans="2:7" hidden="1" x14ac:dyDescent="0.25">
      <c r="B151" s="12">
        <f>DATE(Annee,1,ROW()-ROW(Tableau4[[#Headers],[Date]]))</f>
        <v>45440</v>
      </c>
      <c r="C151">
        <f>YEAR(Tableau4[[#This Row],[Date]])</f>
        <v>2024</v>
      </c>
      <c r="D151" s="3" t="str">
        <f>PROPER(TEXT(Tableau4[[#This Row],[Date]],"mmm"))</f>
        <v>Mei</v>
      </c>
      <c r="F151" t="str">
        <f>_xlfn.XLOOKUP(Tableau4[[#This Row],[Date]],metropole[Date],metropole[Célébration],"")</f>
        <v/>
      </c>
      <c r="G151" t="str">
        <f>IF(ISTEXT(Tableau4[[#This Row],[Evènements]]),Tableau4[[#This Row],[Evènements]],Tableau4[[#This Row],[Jours féries]])</f>
        <v/>
      </c>
    </row>
    <row r="152" spans="2:7" hidden="1" x14ac:dyDescent="0.25">
      <c r="B152" s="12">
        <f>DATE(Annee,1,ROW()-ROW(Tableau4[[#Headers],[Date]]))</f>
        <v>45441</v>
      </c>
      <c r="C152">
        <f>YEAR(Tableau4[[#This Row],[Date]])</f>
        <v>2024</v>
      </c>
      <c r="D152" s="3" t="str">
        <f>PROPER(TEXT(Tableau4[[#This Row],[Date]],"mmm"))</f>
        <v>Mei</v>
      </c>
      <c r="F152" t="str">
        <f>_xlfn.XLOOKUP(Tableau4[[#This Row],[Date]],metropole[Date],metropole[Célébration],"")</f>
        <v/>
      </c>
      <c r="G152" t="str">
        <f>IF(ISTEXT(Tableau4[[#This Row],[Evènements]]),Tableau4[[#This Row],[Evènements]],Tableau4[[#This Row],[Jours féries]])</f>
        <v/>
      </c>
    </row>
    <row r="153" spans="2:7" hidden="1" x14ac:dyDescent="0.25">
      <c r="B153" s="12">
        <f>DATE(Annee,1,ROW()-ROW(Tableau4[[#Headers],[Date]]))</f>
        <v>45442</v>
      </c>
      <c r="C153">
        <f>YEAR(Tableau4[[#This Row],[Date]])</f>
        <v>2024</v>
      </c>
      <c r="D153" s="3" t="str">
        <f>PROPER(TEXT(Tableau4[[#This Row],[Date]],"mmm"))</f>
        <v>Mei</v>
      </c>
      <c r="F153" t="str">
        <f>_xlfn.XLOOKUP(Tableau4[[#This Row],[Date]],metropole[Date],metropole[Célébration],"")</f>
        <v/>
      </c>
      <c r="G153" t="str">
        <f>IF(ISTEXT(Tableau4[[#This Row],[Evènements]]),Tableau4[[#This Row],[Evènements]],Tableau4[[#This Row],[Jours féries]])</f>
        <v/>
      </c>
    </row>
    <row r="154" spans="2:7" hidden="1" x14ac:dyDescent="0.25">
      <c r="B154" s="12">
        <f>DATE(Annee,1,ROW()-ROW(Tableau4[[#Headers],[Date]]))</f>
        <v>45443</v>
      </c>
      <c r="C154">
        <f>YEAR(Tableau4[[#This Row],[Date]])</f>
        <v>2024</v>
      </c>
      <c r="D154" s="3" t="str">
        <f>PROPER(TEXT(Tableau4[[#This Row],[Date]],"mmm"))</f>
        <v>Mei</v>
      </c>
      <c r="F154" t="str">
        <f>_xlfn.XLOOKUP(Tableau4[[#This Row],[Date]],metropole[Date],metropole[Célébration],"")</f>
        <v/>
      </c>
      <c r="G154" t="str">
        <f>IF(ISTEXT(Tableau4[[#This Row],[Evènements]]),Tableau4[[#This Row],[Evènements]],Tableau4[[#This Row],[Jours féries]])</f>
        <v/>
      </c>
    </row>
    <row r="155" spans="2:7" x14ac:dyDescent="0.25">
      <c r="B155" s="12">
        <f>DATE(Annee,1,ROW()-ROW(Tableau4[[#Headers],[Date]]))</f>
        <v>45444</v>
      </c>
      <c r="C155">
        <f>YEAR(Tableau4[[#This Row],[Date]])</f>
        <v>2024</v>
      </c>
      <c r="D155" s="3" t="str">
        <f>PROPER(TEXT(Tableau4[[#This Row],[Date]],"mmm"))</f>
        <v>Jun</v>
      </c>
      <c r="F155" t="str">
        <f>_xlfn.XLOOKUP(Tableau4[[#This Row],[Date]],metropole[Date],metropole[Célébration],"")</f>
        <v/>
      </c>
      <c r="G155" t="str">
        <f>IF(ISTEXT(Tableau4[[#This Row],[Evènements]]),Tableau4[[#This Row],[Evènements]],Tableau4[[#This Row],[Jours féries]])</f>
        <v/>
      </c>
    </row>
    <row r="156" spans="2:7" x14ac:dyDescent="0.25">
      <c r="B156" s="12">
        <f>DATE(Annee,1,ROW()-ROW(Tableau4[[#Headers],[Date]]))</f>
        <v>45445</v>
      </c>
      <c r="C156">
        <f>YEAR(Tableau4[[#This Row],[Date]])</f>
        <v>2024</v>
      </c>
      <c r="D156" s="3" t="str">
        <f>PROPER(TEXT(Tableau4[[#This Row],[Date]],"mmm"))</f>
        <v>Jun</v>
      </c>
      <c r="F156" t="str">
        <f>_xlfn.XLOOKUP(Tableau4[[#This Row],[Date]],metropole[Date],metropole[Célébration],"")</f>
        <v/>
      </c>
      <c r="G156" t="str">
        <f>IF(ISTEXT(Tableau4[[#This Row],[Evènements]]),Tableau4[[#This Row],[Evènements]],Tableau4[[#This Row],[Jours féries]])</f>
        <v/>
      </c>
    </row>
    <row r="157" spans="2:7" x14ac:dyDescent="0.25">
      <c r="B157" s="12">
        <f>DATE(Annee,1,ROW()-ROW(Tableau4[[#Headers],[Date]]))</f>
        <v>45446</v>
      </c>
      <c r="C157">
        <f>YEAR(Tableau4[[#This Row],[Date]])</f>
        <v>2024</v>
      </c>
      <c r="D157" s="3" t="str">
        <f>PROPER(TEXT(Tableau4[[#This Row],[Date]],"mmm"))</f>
        <v>Jun</v>
      </c>
      <c r="F157" t="str">
        <f>_xlfn.XLOOKUP(Tableau4[[#This Row],[Date]],metropole[Date],metropole[Célébration],"")</f>
        <v/>
      </c>
      <c r="G157" t="str">
        <f>IF(ISTEXT(Tableau4[[#This Row],[Evènements]]),Tableau4[[#This Row],[Evènements]],Tableau4[[#This Row],[Jours féries]])</f>
        <v/>
      </c>
    </row>
    <row r="158" spans="2:7" x14ac:dyDescent="0.25">
      <c r="B158" s="12">
        <f>DATE(Annee,1,ROW()-ROW(Tableau4[[#Headers],[Date]]))</f>
        <v>45447</v>
      </c>
      <c r="C158">
        <f>YEAR(Tableau4[[#This Row],[Date]])</f>
        <v>2024</v>
      </c>
      <c r="D158" s="3" t="str">
        <f>PROPER(TEXT(Tableau4[[#This Row],[Date]],"mmm"))</f>
        <v>Jun</v>
      </c>
      <c r="F158" t="str">
        <f>_xlfn.XLOOKUP(Tableau4[[#This Row],[Date]],metropole[Date],metropole[Célébration],"")</f>
        <v/>
      </c>
      <c r="G158" t="str">
        <f>IF(ISTEXT(Tableau4[[#This Row],[Evènements]]),Tableau4[[#This Row],[Evènements]],Tableau4[[#This Row],[Jours féries]])</f>
        <v/>
      </c>
    </row>
    <row r="159" spans="2:7" x14ac:dyDescent="0.25">
      <c r="B159" s="12">
        <f>DATE(Annee,1,ROW()-ROW(Tableau4[[#Headers],[Date]]))</f>
        <v>45448</v>
      </c>
      <c r="C159">
        <f>YEAR(Tableau4[[#This Row],[Date]])</f>
        <v>2024</v>
      </c>
      <c r="D159" s="3" t="str">
        <f>PROPER(TEXT(Tableau4[[#This Row],[Date]],"mmm"))</f>
        <v>Jun</v>
      </c>
      <c r="F159" t="str">
        <f>_xlfn.XLOOKUP(Tableau4[[#This Row],[Date]],metropole[Date],metropole[Célébration],"")</f>
        <v/>
      </c>
      <c r="G159" t="str">
        <f>IF(ISTEXT(Tableau4[[#This Row],[Evènements]]),Tableau4[[#This Row],[Evènements]],Tableau4[[#This Row],[Jours féries]])</f>
        <v/>
      </c>
    </row>
    <row r="160" spans="2:7" x14ac:dyDescent="0.25">
      <c r="B160" s="12">
        <f>DATE(Annee,1,ROW()-ROW(Tableau4[[#Headers],[Date]]))</f>
        <v>45449</v>
      </c>
      <c r="C160">
        <f>YEAR(Tableau4[[#This Row],[Date]])</f>
        <v>2024</v>
      </c>
      <c r="D160" s="3" t="str">
        <f>PROPER(TEXT(Tableau4[[#This Row],[Date]],"mmm"))</f>
        <v>Jun</v>
      </c>
      <c r="F160" t="str">
        <f>_xlfn.XLOOKUP(Tableau4[[#This Row],[Date]],metropole[Date],metropole[Célébration],"")</f>
        <v/>
      </c>
      <c r="G160" t="str">
        <f>IF(ISTEXT(Tableau4[[#This Row],[Evènements]]),Tableau4[[#This Row],[Evènements]],Tableau4[[#This Row],[Jours féries]])</f>
        <v/>
      </c>
    </row>
    <row r="161" spans="2:7" x14ac:dyDescent="0.25">
      <c r="B161" s="12">
        <f>DATE(Annee,1,ROW()-ROW(Tableau4[[#Headers],[Date]]))</f>
        <v>45450</v>
      </c>
      <c r="C161">
        <f>YEAR(Tableau4[[#This Row],[Date]])</f>
        <v>2024</v>
      </c>
      <c r="D161" s="3" t="str">
        <f>PROPER(TEXT(Tableau4[[#This Row],[Date]],"mmm"))</f>
        <v>Jun</v>
      </c>
      <c r="F161" t="str">
        <f>_xlfn.XLOOKUP(Tableau4[[#This Row],[Date]],metropole[Date],metropole[Célébration],"")</f>
        <v/>
      </c>
      <c r="G161" t="str">
        <f>IF(ISTEXT(Tableau4[[#This Row],[Evènements]]),Tableau4[[#This Row],[Evènements]],Tableau4[[#This Row],[Jours féries]])</f>
        <v/>
      </c>
    </row>
    <row r="162" spans="2:7" x14ac:dyDescent="0.25">
      <c r="B162" s="12">
        <f>DATE(Annee,1,ROW()-ROW(Tableau4[[#Headers],[Date]]))</f>
        <v>45451</v>
      </c>
      <c r="C162">
        <f>YEAR(Tableau4[[#This Row],[Date]])</f>
        <v>2024</v>
      </c>
      <c r="D162" s="3" t="str">
        <f>PROPER(TEXT(Tableau4[[#This Row],[Date]],"mmm"))</f>
        <v>Jun</v>
      </c>
      <c r="F162" t="str">
        <f>_xlfn.XLOOKUP(Tableau4[[#This Row],[Date]],metropole[Date],metropole[Célébration],"")</f>
        <v/>
      </c>
      <c r="G162" t="str">
        <f>IF(ISTEXT(Tableau4[[#This Row],[Evènements]]),Tableau4[[#This Row],[Evènements]],Tableau4[[#This Row],[Jours féries]])</f>
        <v/>
      </c>
    </row>
    <row r="163" spans="2:7" x14ac:dyDescent="0.25">
      <c r="B163" s="12">
        <f>DATE(Annee,1,ROW()-ROW(Tableau4[[#Headers],[Date]]))</f>
        <v>45452</v>
      </c>
      <c r="C163">
        <f>YEAR(Tableau4[[#This Row],[Date]])</f>
        <v>2024</v>
      </c>
      <c r="D163" s="3" t="str">
        <f>PROPER(TEXT(Tableau4[[#This Row],[Date]],"mmm"))</f>
        <v>Jun</v>
      </c>
      <c r="F163" t="str">
        <f>_xlfn.XLOOKUP(Tableau4[[#This Row],[Date]],metropole[Date],metropole[Célébration],"")</f>
        <v/>
      </c>
      <c r="G163" t="str">
        <f>IF(ISTEXT(Tableau4[[#This Row],[Evènements]]),Tableau4[[#This Row],[Evènements]],Tableau4[[#This Row],[Jours féries]])</f>
        <v/>
      </c>
    </row>
    <row r="164" spans="2:7" x14ac:dyDescent="0.25">
      <c r="B164" s="12">
        <f>DATE(Annee,1,ROW()-ROW(Tableau4[[#Headers],[Date]]))</f>
        <v>45453</v>
      </c>
      <c r="C164">
        <f>YEAR(Tableau4[[#This Row],[Date]])</f>
        <v>2024</v>
      </c>
      <c r="D164" s="3" t="str">
        <f>PROPER(TEXT(Tableau4[[#This Row],[Date]],"mmm"))</f>
        <v>Jun</v>
      </c>
      <c r="F164" t="str">
        <f>_xlfn.XLOOKUP(Tableau4[[#This Row],[Date]],metropole[Date],metropole[Célébration],"")</f>
        <v/>
      </c>
      <c r="G164" t="str">
        <f>IF(ISTEXT(Tableau4[[#This Row],[Evènements]]),Tableau4[[#This Row],[Evènements]],Tableau4[[#This Row],[Jours féries]])</f>
        <v/>
      </c>
    </row>
    <row r="165" spans="2:7" x14ac:dyDescent="0.25">
      <c r="B165" s="12">
        <f>DATE(Annee,1,ROW()-ROW(Tableau4[[#Headers],[Date]]))</f>
        <v>45454</v>
      </c>
      <c r="C165">
        <f>YEAR(Tableau4[[#This Row],[Date]])</f>
        <v>2024</v>
      </c>
      <c r="D165" s="3" t="str">
        <f>PROPER(TEXT(Tableau4[[#This Row],[Date]],"mmm"))</f>
        <v>Jun</v>
      </c>
      <c r="F165" t="str">
        <f>_xlfn.XLOOKUP(Tableau4[[#This Row],[Date]],metropole[Date],metropole[Célébration],"")</f>
        <v/>
      </c>
      <c r="G165" t="str">
        <f>IF(ISTEXT(Tableau4[[#This Row],[Evènements]]),Tableau4[[#This Row],[Evènements]],Tableau4[[#This Row],[Jours féries]])</f>
        <v/>
      </c>
    </row>
    <row r="166" spans="2:7" x14ac:dyDescent="0.25">
      <c r="B166" s="12">
        <f>DATE(Annee,1,ROW()-ROW(Tableau4[[#Headers],[Date]]))</f>
        <v>45455</v>
      </c>
      <c r="C166">
        <f>YEAR(Tableau4[[#This Row],[Date]])</f>
        <v>2024</v>
      </c>
      <c r="D166" s="3" t="str">
        <f>PROPER(TEXT(Tableau4[[#This Row],[Date]],"mmm"))</f>
        <v>Jun</v>
      </c>
      <c r="F166" t="str">
        <f>_xlfn.XLOOKUP(Tableau4[[#This Row],[Date]],metropole[Date],metropole[Célébration],"")</f>
        <v/>
      </c>
      <c r="G166" t="str">
        <f>IF(ISTEXT(Tableau4[[#This Row],[Evènements]]),Tableau4[[#This Row],[Evènements]],Tableau4[[#This Row],[Jours féries]])</f>
        <v/>
      </c>
    </row>
    <row r="167" spans="2:7" x14ac:dyDescent="0.25">
      <c r="B167" s="12">
        <f>DATE(Annee,1,ROW()-ROW(Tableau4[[#Headers],[Date]]))</f>
        <v>45456</v>
      </c>
      <c r="C167">
        <f>YEAR(Tableau4[[#This Row],[Date]])</f>
        <v>2024</v>
      </c>
      <c r="D167" s="3" t="str">
        <f>PROPER(TEXT(Tableau4[[#This Row],[Date]],"mmm"))</f>
        <v>Jun</v>
      </c>
      <c r="F167" t="str">
        <f>_xlfn.XLOOKUP(Tableau4[[#This Row],[Date]],metropole[Date],metropole[Célébration],"")</f>
        <v/>
      </c>
      <c r="G167" t="str">
        <f>IF(ISTEXT(Tableau4[[#This Row],[Evènements]]),Tableau4[[#This Row],[Evènements]],Tableau4[[#This Row],[Jours féries]])</f>
        <v/>
      </c>
    </row>
    <row r="168" spans="2:7" x14ac:dyDescent="0.25">
      <c r="B168" s="12">
        <f>DATE(Annee,1,ROW()-ROW(Tableau4[[#Headers],[Date]]))</f>
        <v>45457</v>
      </c>
      <c r="C168">
        <f>YEAR(Tableau4[[#This Row],[Date]])</f>
        <v>2024</v>
      </c>
      <c r="D168" s="3" t="str">
        <f>PROPER(TEXT(Tableau4[[#This Row],[Date]],"mmm"))</f>
        <v>Jun</v>
      </c>
      <c r="F168" t="str">
        <f>_xlfn.XLOOKUP(Tableau4[[#This Row],[Date]],metropole[Date],metropole[Célébration],"")</f>
        <v/>
      </c>
      <c r="G168" t="str">
        <f>IF(ISTEXT(Tableau4[[#This Row],[Evènements]]),Tableau4[[#This Row],[Evènements]],Tableau4[[#This Row],[Jours féries]])</f>
        <v/>
      </c>
    </row>
    <row r="169" spans="2:7" x14ac:dyDescent="0.25">
      <c r="B169" s="12">
        <f>DATE(Annee,1,ROW()-ROW(Tableau4[[#Headers],[Date]]))</f>
        <v>45458</v>
      </c>
      <c r="C169">
        <f>YEAR(Tableau4[[#This Row],[Date]])</f>
        <v>2024</v>
      </c>
      <c r="D169" s="3" t="str">
        <f>PROPER(TEXT(Tableau4[[#This Row],[Date]],"mmm"))</f>
        <v>Jun</v>
      </c>
      <c r="F169" t="str">
        <f>_xlfn.XLOOKUP(Tableau4[[#This Row],[Date]],metropole[Date],metropole[Célébration],"")</f>
        <v/>
      </c>
      <c r="G169" t="str">
        <f>IF(ISTEXT(Tableau4[[#This Row],[Evènements]]),Tableau4[[#This Row],[Evènements]],Tableau4[[#This Row],[Jours féries]])</f>
        <v/>
      </c>
    </row>
    <row r="170" spans="2:7" x14ac:dyDescent="0.25">
      <c r="B170" s="12">
        <f>DATE(Annee,1,ROW()-ROW(Tableau4[[#Headers],[Date]]))</f>
        <v>45459</v>
      </c>
      <c r="C170">
        <f>YEAR(Tableau4[[#This Row],[Date]])</f>
        <v>2024</v>
      </c>
      <c r="D170" s="3" t="str">
        <f>PROPER(TEXT(Tableau4[[#This Row],[Date]],"mmm"))</f>
        <v>Jun</v>
      </c>
      <c r="F170" t="str">
        <f>_xlfn.XLOOKUP(Tableau4[[#This Row],[Date]],metropole[Date],metropole[Célébration],"")</f>
        <v/>
      </c>
      <c r="G170" t="str">
        <f>IF(ISTEXT(Tableau4[[#This Row],[Evènements]]),Tableau4[[#This Row],[Evènements]],Tableau4[[#This Row],[Jours féries]])</f>
        <v/>
      </c>
    </row>
    <row r="171" spans="2:7" x14ac:dyDescent="0.25">
      <c r="B171" s="12">
        <f>DATE(Annee,1,ROW()-ROW(Tableau4[[#Headers],[Date]]))</f>
        <v>45460</v>
      </c>
      <c r="C171">
        <f>YEAR(Tableau4[[#This Row],[Date]])</f>
        <v>2024</v>
      </c>
      <c r="D171" s="3" t="str">
        <f>PROPER(TEXT(Tableau4[[#This Row],[Date]],"mmm"))</f>
        <v>Jun</v>
      </c>
      <c r="F171" t="str">
        <f>_xlfn.XLOOKUP(Tableau4[[#This Row],[Date]],metropole[Date],metropole[Célébration],"")</f>
        <v/>
      </c>
      <c r="G171" t="str">
        <f>IF(ISTEXT(Tableau4[[#This Row],[Evènements]]),Tableau4[[#This Row],[Evènements]],Tableau4[[#This Row],[Jours féries]])</f>
        <v/>
      </c>
    </row>
    <row r="172" spans="2:7" x14ac:dyDescent="0.25">
      <c r="B172" s="12">
        <f>DATE(Annee,1,ROW()-ROW(Tableau4[[#Headers],[Date]]))</f>
        <v>45461</v>
      </c>
      <c r="C172">
        <f>YEAR(Tableau4[[#This Row],[Date]])</f>
        <v>2024</v>
      </c>
      <c r="D172" s="3" t="str">
        <f>PROPER(TEXT(Tableau4[[#This Row],[Date]],"mmm"))</f>
        <v>Jun</v>
      </c>
      <c r="F172" t="str">
        <f>_xlfn.XLOOKUP(Tableau4[[#This Row],[Date]],metropole[Date],metropole[Célébration],"")</f>
        <v/>
      </c>
      <c r="G172" t="str">
        <f>IF(ISTEXT(Tableau4[[#This Row],[Evènements]]),Tableau4[[#This Row],[Evènements]],Tableau4[[#This Row],[Jours féries]])</f>
        <v/>
      </c>
    </row>
    <row r="173" spans="2:7" x14ac:dyDescent="0.25">
      <c r="B173" s="12">
        <f>DATE(Annee,1,ROW()-ROW(Tableau4[[#Headers],[Date]]))</f>
        <v>45462</v>
      </c>
      <c r="C173">
        <f>YEAR(Tableau4[[#This Row],[Date]])</f>
        <v>2024</v>
      </c>
      <c r="D173" s="3" t="str">
        <f>PROPER(TEXT(Tableau4[[#This Row],[Date]],"mmm"))</f>
        <v>Jun</v>
      </c>
      <c r="F173" t="str">
        <f>_xlfn.XLOOKUP(Tableau4[[#This Row],[Date]],metropole[Date],metropole[Célébration],"")</f>
        <v/>
      </c>
      <c r="G173" t="str">
        <f>IF(ISTEXT(Tableau4[[#This Row],[Evènements]]),Tableau4[[#This Row],[Evènements]],Tableau4[[#This Row],[Jours féries]])</f>
        <v/>
      </c>
    </row>
    <row r="174" spans="2:7" x14ac:dyDescent="0.25">
      <c r="B174" s="12">
        <f>DATE(Annee,1,ROW()-ROW(Tableau4[[#Headers],[Date]]))</f>
        <v>45463</v>
      </c>
      <c r="C174">
        <f>YEAR(Tableau4[[#This Row],[Date]])</f>
        <v>2024</v>
      </c>
      <c r="D174" s="3" t="str">
        <f>PROPER(TEXT(Tableau4[[#This Row],[Date]],"mmm"))</f>
        <v>Jun</v>
      </c>
      <c r="F174" t="str">
        <f>_xlfn.XLOOKUP(Tableau4[[#This Row],[Date]],metropole[Date],metropole[Célébration],"")</f>
        <v/>
      </c>
      <c r="G174" t="str">
        <f>IF(ISTEXT(Tableau4[[#This Row],[Evènements]]),Tableau4[[#This Row],[Evènements]],Tableau4[[#This Row],[Jours féries]])</f>
        <v/>
      </c>
    </row>
    <row r="175" spans="2:7" x14ac:dyDescent="0.25">
      <c r="B175" s="12">
        <f>DATE(Annee,1,ROW()-ROW(Tableau4[[#Headers],[Date]]))</f>
        <v>45464</v>
      </c>
      <c r="C175">
        <f>YEAR(Tableau4[[#This Row],[Date]])</f>
        <v>2024</v>
      </c>
      <c r="D175" s="3" t="str">
        <f>PROPER(TEXT(Tableau4[[#This Row],[Date]],"mmm"))</f>
        <v>Jun</v>
      </c>
      <c r="F175" t="str">
        <f>_xlfn.XLOOKUP(Tableau4[[#This Row],[Date]],metropole[Date],metropole[Célébration],"")</f>
        <v/>
      </c>
      <c r="G175" t="str">
        <f>IF(ISTEXT(Tableau4[[#This Row],[Evènements]]),Tableau4[[#This Row],[Evènements]],Tableau4[[#This Row],[Jours féries]])</f>
        <v/>
      </c>
    </row>
    <row r="176" spans="2:7" x14ac:dyDescent="0.25">
      <c r="B176" s="12">
        <f>DATE(Annee,1,ROW()-ROW(Tableau4[[#Headers],[Date]]))</f>
        <v>45465</v>
      </c>
      <c r="C176">
        <f>YEAR(Tableau4[[#This Row],[Date]])</f>
        <v>2024</v>
      </c>
      <c r="D176" s="3" t="str">
        <f>PROPER(TEXT(Tableau4[[#This Row],[Date]],"mmm"))</f>
        <v>Jun</v>
      </c>
      <c r="F176" t="str">
        <f>_xlfn.XLOOKUP(Tableau4[[#This Row],[Date]],metropole[Date],metropole[Célébration],"")</f>
        <v/>
      </c>
      <c r="G176" t="str">
        <f>IF(ISTEXT(Tableau4[[#This Row],[Evènements]]),Tableau4[[#This Row],[Evènements]],Tableau4[[#This Row],[Jours féries]])</f>
        <v/>
      </c>
    </row>
    <row r="177" spans="2:7" x14ac:dyDescent="0.25">
      <c r="B177" s="12">
        <f>DATE(Annee,1,ROW()-ROW(Tableau4[[#Headers],[Date]]))</f>
        <v>45466</v>
      </c>
      <c r="C177">
        <f>YEAR(Tableau4[[#This Row],[Date]])</f>
        <v>2024</v>
      </c>
      <c r="D177" s="3" t="str">
        <f>PROPER(TEXT(Tableau4[[#This Row],[Date]],"mmm"))</f>
        <v>Jun</v>
      </c>
      <c r="F177" t="str">
        <f>_xlfn.XLOOKUP(Tableau4[[#This Row],[Date]],metropole[Date],metropole[Célébration],"")</f>
        <v/>
      </c>
      <c r="G177" t="str">
        <f>IF(ISTEXT(Tableau4[[#This Row],[Evènements]]),Tableau4[[#This Row],[Evènements]],Tableau4[[#This Row],[Jours féries]])</f>
        <v/>
      </c>
    </row>
    <row r="178" spans="2:7" x14ac:dyDescent="0.25">
      <c r="B178" s="12">
        <f>DATE(Annee,1,ROW()-ROW(Tableau4[[#Headers],[Date]]))</f>
        <v>45467</v>
      </c>
      <c r="C178">
        <f>YEAR(Tableau4[[#This Row],[Date]])</f>
        <v>2024</v>
      </c>
      <c r="D178" s="3" t="str">
        <f>PROPER(TEXT(Tableau4[[#This Row],[Date]],"mmm"))</f>
        <v>Jun</v>
      </c>
      <c r="F178" t="str">
        <f>_xlfn.XLOOKUP(Tableau4[[#This Row],[Date]],metropole[Date],metropole[Célébration],"")</f>
        <v/>
      </c>
      <c r="G178" t="str">
        <f>IF(ISTEXT(Tableau4[[#This Row],[Evènements]]),Tableau4[[#This Row],[Evènements]],Tableau4[[#This Row],[Jours féries]])</f>
        <v/>
      </c>
    </row>
    <row r="179" spans="2:7" x14ac:dyDescent="0.25">
      <c r="B179" s="12">
        <f>DATE(Annee,1,ROW()-ROW(Tableau4[[#Headers],[Date]]))</f>
        <v>45468</v>
      </c>
      <c r="C179">
        <f>YEAR(Tableau4[[#This Row],[Date]])</f>
        <v>2024</v>
      </c>
      <c r="D179" s="3" t="str">
        <f>PROPER(TEXT(Tableau4[[#This Row],[Date]],"mmm"))</f>
        <v>Jun</v>
      </c>
      <c r="F179" t="str">
        <f>_xlfn.XLOOKUP(Tableau4[[#This Row],[Date]],metropole[Date],metropole[Célébration],"")</f>
        <v/>
      </c>
      <c r="G179" t="str">
        <f>IF(ISTEXT(Tableau4[[#This Row],[Evènements]]),Tableau4[[#This Row],[Evènements]],Tableau4[[#This Row],[Jours féries]])</f>
        <v/>
      </c>
    </row>
    <row r="180" spans="2:7" x14ac:dyDescent="0.25">
      <c r="B180" s="12">
        <f>DATE(Annee,1,ROW()-ROW(Tableau4[[#Headers],[Date]]))</f>
        <v>45469</v>
      </c>
      <c r="C180">
        <f>YEAR(Tableau4[[#This Row],[Date]])</f>
        <v>2024</v>
      </c>
      <c r="D180" s="3" t="str">
        <f>PROPER(TEXT(Tableau4[[#This Row],[Date]],"mmm"))</f>
        <v>Jun</v>
      </c>
      <c r="F180" t="str">
        <f>_xlfn.XLOOKUP(Tableau4[[#This Row],[Date]],metropole[Date],metropole[Célébration],"")</f>
        <v/>
      </c>
      <c r="G180" t="str">
        <f>IF(ISTEXT(Tableau4[[#This Row],[Evènements]]),Tableau4[[#This Row],[Evènements]],Tableau4[[#This Row],[Jours féries]])</f>
        <v/>
      </c>
    </row>
    <row r="181" spans="2:7" x14ac:dyDescent="0.25">
      <c r="B181" s="12">
        <f>DATE(Annee,1,ROW()-ROW(Tableau4[[#Headers],[Date]]))</f>
        <v>45470</v>
      </c>
      <c r="C181">
        <f>YEAR(Tableau4[[#This Row],[Date]])</f>
        <v>2024</v>
      </c>
      <c r="D181" s="3" t="str">
        <f>PROPER(TEXT(Tableau4[[#This Row],[Date]],"mmm"))</f>
        <v>Jun</v>
      </c>
      <c r="F181" t="str">
        <f>_xlfn.XLOOKUP(Tableau4[[#This Row],[Date]],metropole[Date],metropole[Célébration],"")</f>
        <v/>
      </c>
      <c r="G181" t="str">
        <f>IF(ISTEXT(Tableau4[[#This Row],[Evènements]]),Tableau4[[#This Row],[Evènements]],Tableau4[[#This Row],[Jours féries]])</f>
        <v/>
      </c>
    </row>
    <row r="182" spans="2:7" x14ac:dyDescent="0.25">
      <c r="B182" s="12">
        <f>DATE(Annee,1,ROW()-ROW(Tableau4[[#Headers],[Date]]))</f>
        <v>45471</v>
      </c>
      <c r="C182">
        <f>YEAR(Tableau4[[#This Row],[Date]])</f>
        <v>2024</v>
      </c>
      <c r="D182" s="3" t="str">
        <f>PROPER(TEXT(Tableau4[[#This Row],[Date]],"mmm"))</f>
        <v>Jun</v>
      </c>
      <c r="F182" t="str">
        <f>_xlfn.XLOOKUP(Tableau4[[#This Row],[Date]],metropole[Date],metropole[Célébration],"")</f>
        <v/>
      </c>
      <c r="G182" t="str">
        <f>IF(ISTEXT(Tableau4[[#This Row],[Evènements]]),Tableau4[[#This Row],[Evènements]],Tableau4[[#This Row],[Jours féries]])</f>
        <v/>
      </c>
    </row>
    <row r="183" spans="2:7" x14ac:dyDescent="0.25">
      <c r="B183" s="12">
        <f>DATE(Annee,1,ROW()-ROW(Tableau4[[#Headers],[Date]]))</f>
        <v>45472</v>
      </c>
      <c r="C183">
        <f>YEAR(Tableau4[[#This Row],[Date]])</f>
        <v>2024</v>
      </c>
      <c r="D183" s="3" t="str">
        <f>PROPER(TEXT(Tableau4[[#This Row],[Date]],"mmm"))</f>
        <v>Jun</v>
      </c>
      <c r="F183" t="str">
        <f>_xlfn.XLOOKUP(Tableau4[[#This Row],[Date]],metropole[Date],metropole[Célébration],"")</f>
        <v/>
      </c>
      <c r="G183" t="str">
        <f>IF(ISTEXT(Tableau4[[#This Row],[Evènements]]),Tableau4[[#This Row],[Evènements]],Tableau4[[#This Row],[Jours féries]])</f>
        <v/>
      </c>
    </row>
    <row r="184" spans="2:7" x14ac:dyDescent="0.25">
      <c r="B184" s="12">
        <f>DATE(Annee,1,ROW()-ROW(Tableau4[[#Headers],[Date]]))</f>
        <v>45473</v>
      </c>
      <c r="C184">
        <f>YEAR(Tableau4[[#This Row],[Date]])</f>
        <v>2024</v>
      </c>
      <c r="D184" s="3" t="str">
        <f>PROPER(TEXT(Tableau4[[#This Row],[Date]],"mmm"))</f>
        <v>Jun</v>
      </c>
      <c r="F184" t="str">
        <f>_xlfn.XLOOKUP(Tableau4[[#This Row],[Date]],metropole[Date],metropole[Célébration],"")</f>
        <v/>
      </c>
      <c r="G184" t="str">
        <f>IF(ISTEXT(Tableau4[[#This Row],[Evènements]]),Tableau4[[#This Row],[Evènements]],Tableau4[[#This Row],[Jours féries]])</f>
        <v/>
      </c>
    </row>
    <row r="185" spans="2:7" hidden="1" x14ac:dyDescent="0.25">
      <c r="B185" s="12">
        <f>DATE(Annee,1,ROW()-ROW(Tableau4[[#Headers],[Date]]))</f>
        <v>45474</v>
      </c>
      <c r="C185">
        <f>YEAR(Tableau4[[#This Row],[Date]])</f>
        <v>2024</v>
      </c>
      <c r="D185" s="3" t="str">
        <f>PROPER(TEXT(Tableau4[[#This Row],[Date]],"mmm"))</f>
        <v>Jul</v>
      </c>
      <c r="F185" t="str">
        <f>_xlfn.XLOOKUP(Tableau4[[#This Row],[Date]],metropole[Date],metropole[Célébration],"")</f>
        <v/>
      </c>
      <c r="G185" t="str">
        <f>IF(ISTEXT(Tableau4[[#This Row],[Evènements]]),Tableau4[[#This Row],[Evènements]],Tableau4[[#This Row],[Jours féries]])</f>
        <v/>
      </c>
    </row>
    <row r="186" spans="2:7" hidden="1" x14ac:dyDescent="0.25">
      <c r="B186" s="12">
        <f>DATE(Annee,1,ROW()-ROW(Tableau4[[#Headers],[Date]]))</f>
        <v>45475</v>
      </c>
      <c r="C186">
        <f>YEAR(Tableau4[[#This Row],[Date]])</f>
        <v>2024</v>
      </c>
      <c r="D186" s="3" t="str">
        <f>PROPER(TEXT(Tableau4[[#This Row],[Date]],"mmm"))</f>
        <v>Jul</v>
      </c>
      <c r="F186" t="str">
        <f>_xlfn.XLOOKUP(Tableau4[[#This Row],[Date]],metropole[Date],metropole[Célébration],"")</f>
        <v/>
      </c>
      <c r="G186" t="str">
        <f>IF(ISTEXT(Tableau4[[#This Row],[Evènements]]),Tableau4[[#This Row],[Evènements]],Tableau4[[#This Row],[Jours féries]])</f>
        <v/>
      </c>
    </row>
    <row r="187" spans="2:7" hidden="1" x14ac:dyDescent="0.25">
      <c r="B187" s="12">
        <f>DATE(Annee,1,ROW()-ROW(Tableau4[[#Headers],[Date]]))</f>
        <v>45476</v>
      </c>
      <c r="C187">
        <f>YEAR(Tableau4[[#This Row],[Date]])</f>
        <v>2024</v>
      </c>
      <c r="D187" s="3" t="str">
        <f>PROPER(TEXT(Tableau4[[#This Row],[Date]],"mmm"))</f>
        <v>Jul</v>
      </c>
      <c r="F187" t="str">
        <f>_xlfn.XLOOKUP(Tableau4[[#This Row],[Date]],metropole[Date],metropole[Célébration],"")</f>
        <v/>
      </c>
      <c r="G187" t="str">
        <f>IF(ISTEXT(Tableau4[[#This Row],[Evènements]]),Tableau4[[#This Row],[Evènements]],Tableau4[[#This Row],[Jours féries]])</f>
        <v/>
      </c>
    </row>
    <row r="188" spans="2:7" hidden="1" x14ac:dyDescent="0.25">
      <c r="B188" s="12">
        <f>DATE(Annee,1,ROW()-ROW(Tableau4[[#Headers],[Date]]))</f>
        <v>45477</v>
      </c>
      <c r="C188">
        <f>YEAR(Tableau4[[#This Row],[Date]])</f>
        <v>2024</v>
      </c>
      <c r="D188" s="3" t="str">
        <f>PROPER(TEXT(Tableau4[[#This Row],[Date]],"mmm"))</f>
        <v>Jul</v>
      </c>
      <c r="F188" t="str">
        <f>_xlfn.XLOOKUP(Tableau4[[#This Row],[Date]],metropole[Date],metropole[Célébration],"")</f>
        <v/>
      </c>
      <c r="G188" t="str">
        <f>IF(ISTEXT(Tableau4[[#This Row],[Evènements]]),Tableau4[[#This Row],[Evènements]],Tableau4[[#This Row],[Jours féries]])</f>
        <v/>
      </c>
    </row>
    <row r="189" spans="2:7" hidden="1" x14ac:dyDescent="0.25">
      <c r="B189" s="12">
        <f>DATE(Annee,1,ROW()-ROW(Tableau4[[#Headers],[Date]]))</f>
        <v>45478</v>
      </c>
      <c r="C189">
        <f>YEAR(Tableau4[[#This Row],[Date]])</f>
        <v>2024</v>
      </c>
      <c r="D189" s="3" t="str">
        <f>PROPER(TEXT(Tableau4[[#This Row],[Date]],"mmm"))</f>
        <v>Jul</v>
      </c>
      <c r="F189" t="str">
        <f>_xlfn.XLOOKUP(Tableau4[[#This Row],[Date]],metropole[Date],metropole[Célébration],"")</f>
        <v/>
      </c>
      <c r="G189" t="str">
        <f>IF(ISTEXT(Tableau4[[#This Row],[Evènements]]),Tableau4[[#This Row],[Evènements]],Tableau4[[#This Row],[Jours féries]])</f>
        <v/>
      </c>
    </row>
    <row r="190" spans="2:7" hidden="1" x14ac:dyDescent="0.25">
      <c r="B190" s="12">
        <f>DATE(Annee,1,ROW()-ROW(Tableau4[[#Headers],[Date]]))</f>
        <v>45479</v>
      </c>
      <c r="C190">
        <f>YEAR(Tableau4[[#This Row],[Date]])</f>
        <v>2024</v>
      </c>
      <c r="D190" s="3" t="str">
        <f>PROPER(TEXT(Tableau4[[#This Row],[Date]],"mmm"))</f>
        <v>Jul</v>
      </c>
      <c r="F190" t="str">
        <f>_xlfn.XLOOKUP(Tableau4[[#This Row],[Date]],metropole[Date],metropole[Célébration],"")</f>
        <v/>
      </c>
      <c r="G190" t="str">
        <f>IF(ISTEXT(Tableau4[[#This Row],[Evènements]]),Tableau4[[#This Row],[Evènements]],Tableau4[[#This Row],[Jours féries]])</f>
        <v/>
      </c>
    </row>
    <row r="191" spans="2:7" hidden="1" x14ac:dyDescent="0.25">
      <c r="B191" s="12">
        <f>DATE(Annee,1,ROW()-ROW(Tableau4[[#Headers],[Date]]))</f>
        <v>45480</v>
      </c>
      <c r="C191">
        <f>YEAR(Tableau4[[#This Row],[Date]])</f>
        <v>2024</v>
      </c>
      <c r="D191" s="3" t="str">
        <f>PROPER(TEXT(Tableau4[[#This Row],[Date]],"mmm"))</f>
        <v>Jul</v>
      </c>
      <c r="F191" t="str">
        <f>_xlfn.XLOOKUP(Tableau4[[#This Row],[Date]],metropole[Date],metropole[Célébration],"")</f>
        <v/>
      </c>
      <c r="G191" t="str">
        <f>IF(ISTEXT(Tableau4[[#This Row],[Evènements]]),Tableau4[[#This Row],[Evènements]],Tableau4[[#This Row],[Jours féries]])</f>
        <v/>
      </c>
    </row>
    <row r="192" spans="2:7" hidden="1" x14ac:dyDescent="0.25">
      <c r="B192" s="12">
        <f>DATE(Annee,1,ROW()-ROW(Tableau4[[#Headers],[Date]]))</f>
        <v>45481</v>
      </c>
      <c r="C192">
        <f>YEAR(Tableau4[[#This Row],[Date]])</f>
        <v>2024</v>
      </c>
      <c r="D192" s="3" t="str">
        <f>PROPER(TEXT(Tableau4[[#This Row],[Date]],"mmm"))</f>
        <v>Jul</v>
      </c>
      <c r="F192" t="str">
        <f>_xlfn.XLOOKUP(Tableau4[[#This Row],[Date]],metropole[Date],metropole[Célébration],"")</f>
        <v/>
      </c>
      <c r="G192" t="str">
        <f>IF(ISTEXT(Tableau4[[#This Row],[Evènements]]),Tableau4[[#This Row],[Evènements]],Tableau4[[#This Row],[Jours féries]])</f>
        <v/>
      </c>
    </row>
    <row r="193" spans="2:7" hidden="1" x14ac:dyDescent="0.25">
      <c r="B193" s="12">
        <f>DATE(Annee,1,ROW()-ROW(Tableau4[[#Headers],[Date]]))</f>
        <v>45482</v>
      </c>
      <c r="C193">
        <f>YEAR(Tableau4[[#This Row],[Date]])</f>
        <v>2024</v>
      </c>
      <c r="D193" s="3" t="str">
        <f>PROPER(TEXT(Tableau4[[#This Row],[Date]],"mmm"))</f>
        <v>Jul</v>
      </c>
      <c r="F193" t="str">
        <f>_xlfn.XLOOKUP(Tableau4[[#This Row],[Date]],metropole[Date],metropole[Célébration],"")</f>
        <v/>
      </c>
      <c r="G193" t="str">
        <f>IF(ISTEXT(Tableau4[[#This Row],[Evènements]]),Tableau4[[#This Row],[Evènements]],Tableau4[[#This Row],[Jours féries]])</f>
        <v/>
      </c>
    </row>
    <row r="194" spans="2:7" hidden="1" x14ac:dyDescent="0.25">
      <c r="B194" s="12">
        <f>DATE(Annee,1,ROW()-ROW(Tableau4[[#Headers],[Date]]))</f>
        <v>45483</v>
      </c>
      <c r="C194">
        <f>YEAR(Tableau4[[#This Row],[Date]])</f>
        <v>2024</v>
      </c>
      <c r="D194" s="3" t="str">
        <f>PROPER(TEXT(Tableau4[[#This Row],[Date]],"mmm"))</f>
        <v>Jul</v>
      </c>
      <c r="F194" t="str">
        <f>_xlfn.XLOOKUP(Tableau4[[#This Row],[Date]],metropole[Date],metropole[Célébration],"")</f>
        <v/>
      </c>
      <c r="G194" t="str">
        <f>IF(ISTEXT(Tableau4[[#This Row],[Evènements]]),Tableau4[[#This Row],[Evènements]],Tableau4[[#This Row],[Jours féries]])</f>
        <v/>
      </c>
    </row>
    <row r="195" spans="2:7" hidden="1" x14ac:dyDescent="0.25">
      <c r="B195" s="12">
        <f>DATE(Annee,1,ROW()-ROW(Tableau4[[#Headers],[Date]]))</f>
        <v>45484</v>
      </c>
      <c r="C195">
        <f>YEAR(Tableau4[[#This Row],[Date]])</f>
        <v>2024</v>
      </c>
      <c r="D195" s="3" t="str">
        <f>PROPER(TEXT(Tableau4[[#This Row],[Date]],"mmm"))</f>
        <v>Jul</v>
      </c>
      <c r="F195" t="str">
        <f>_xlfn.XLOOKUP(Tableau4[[#This Row],[Date]],metropole[Date],metropole[Célébration],"")</f>
        <v/>
      </c>
      <c r="G195" t="str">
        <f>IF(ISTEXT(Tableau4[[#This Row],[Evènements]]),Tableau4[[#This Row],[Evènements]],Tableau4[[#This Row],[Jours féries]])</f>
        <v/>
      </c>
    </row>
    <row r="196" spans="2:7" hidden="1" x14ac:dyDescent="0.25">
      <c r="B196" s="12">
        <f>DATE(Annee,1,ROW()-ROW(Tableau4[[#Headers],[Date]]))</f>
        <v>45485</v>
      </c>
      <c r="C196">
        <f>YEAR(Tableau4[[#This Row],[Date]])</f>
        <v>2024</v>
      </c>
      <c r="D196" s="3" t="str">
        <f>PROPER(TEXT(Tableau4[[#This Row],[Date]],"mmm"))</f>
        <v>Jul</v>
      </c>
      <c r="F196" t="str">
        <f>_xlfn.XLOOKUP(Tableau4[[#This Row],[Date]],metropole[Date],metropole[Célébration],"")</f>
        <v/>
      </c>
      <c r="G196" t="str">
        <f>IF(ISTEXT(Tableau4[[#This Row],[Evènements]]),Tableau4[[#This Row],[Evènements]],Tableau4[[#This Row],[Jours féries]])</f>
        <v/>
      </c>
    </row>
    <row r="197" spans="2:7" hidden="1" x14ac:dyDescent="0.25">
      <c r="B197" s="12">
        <f>DATE(Annee,1,ROW()-ROW(Tableau4[[#Headers],[Date]]))</f>
        <v>45486</v>
      </c>
      <c r="C197">
        <f>YEAR(Tableau4[[#This Row],[Date]])</f>
        <v>2024</v>
      </c>
      <c r="D197" s="3" t="str">
        <f>PROPER(TEXT(Tableau4[[#This Row],[Date]],"mmm"))</f>
        <v>Jul</v>
      </c>
      <c r="F197" t="str">
        <f>_xlfn.XLOOKUP(Tableau4[[#This Row],[Date]],metropole[Date],metropole[Célébration],"")</f>
        <v/>
      </c>
      <c r="G197" t="str">
        <f>IF(ISTEXT(Tableau4[[#This Row],[Evènements]]),Tableau4[[#This Row],[Evènements]],Tableau4[[#This Row],[Jours féries]])</f>
        <v/>
      </c>
    </row>
    <row r="198" spans="2:7" hidden="1" x14ac:dyDescent="0.25">
      <c r="B198" s="12">
        <f>DATE(Annee,1,ROW()-ROW(Tableau4[[#Headers],[Date]]))</f>
        <v>45487</v>
      </c>
      <c r="C198">
        <f>YEAR(Tableau4[[#This Row],[Date]])</f>
        <v>2024</v>
      </c>
      <c r="D198" s="3" t="str">
        <f>PROPER(TEXT(Tableau4[[#This Row],[Date]],"mmm"))</f>
        <v>Jul</v>
      </c>
      <c r="F198" t="str">
        <f>_xlfn.XLOOKUP(Tableau4[[#This Row],[Date]],metropole[Date],metropole[Célébration],"")</f>
        <v>14 juillet</v>
      </c>
      <c r="G198" t="str">
        <f>IF(ISTEXT(Tableau4[[#This Row],[Evènements]]),Tableau4[[#This Row],[Evènements]],Tableau4[[#This Row],[Jours féries]])</f>
        <v>14 juillet</v>
      </c>
    </row>
    <row r="199" spans="2:7" hidden="1" x14ac:dyDescent="0.25">
      <c r="B199" s="12">
        <f>DATE(Annee,1,ROW()-ROW(Tableau4[[#Headers],[Date]]))</f>
        <v>45488</v>
      </c>
      <c r="C199">
        <f>YEAR(Tableau4[[#This Row],[Date]])</f>
        <v>2024</v>
      </c>
      <c r="D199" s="3" t="str">
        <f>PROPER(TEXT(Tableau4[[#This Row],[Date]],"mmm"))</f>
        <v>Jul</v>
      </c>
      <c r="F199" t="str">
        <f>_xlfn.XLOOKUP(Tableau4[[#This Row],[Date]],metropole[Date],metropole[Célébration],"")</f>
        <v/>
      </c>
      <c r="G199" t="str">
        <f>IF(ISTEXT(Tableau4[[#This Row],[Evènements]]),Tableau4[[#This Row],[Evènements]],Tableau4[[#This Row],[Jours féries]])</f>
        <v/>
      </c>
    </row>
    <row r="200" spans="2:7" hidden="1" x14ac:dyDescent="0.25">
      <c r="B200" s="12">
        <f>DATE(Annee,1,ROW()-ROW(Tableau4[[#Headers],[Date]]))</f>
        <v>45489</v>
      </c>
      <c r="C200">
        <f>YEAR(Tableau4[[#This Row],[Date]])</f>
        <v>2024</v>
      </c>
      <c r="D200" s="3" t="str">
        <f>PROPER(TEXT(Tableau4[[#This Row],[Date]],"mmm"))</f>
        <v>Jul</v>
      </c>
      <c r="F200" t="str">
        <f>_xlfn.XLOOKUP(Tableau4[[#This Row],[Date]],metropole[Date],metropole[Célébration],"")</f>
        <v/>
      </c>
      <c r="G200" t="str">
        <f>IF(ISTEXT(Tableau4[[#This Row],[Evènements]]),Tableau4[[#This Row],[Evènements]],Tableau4[[#This Row],[Jours féries]])</f>
        <v/>
      </c>
    </row>
    <row r="201" spans="2:7" hidden="1" x14ac:dyDescent="0.25">
      <c r="B201" s="12">
        <f>DATE(Annee,1,ROW()-ROW(Tableau4[[#Headers],[Date]]))</f>
        <v>45490</v>
      </c>
      <c r="C201">
        <f>YEAR(Tableau4[[#This Row],[Date]])</f>
        <v>2024</v>
      </c>
      <c r="D201" s="3" t="str">
        <f>PROPER(TEXT(Tableau4[[#This Row],[Date]],"mmm"))</f>
        <v>Jul</v>
      </c>
      <c r="F201" t="str">
        <f>_xlfn.XLOOKUP(Tableau4[[#This Row],[Date]],metropole[Date],metropole[Célébration],"")</f>
        <v/>
      </c>
      <c r="G201" t="str">
        <f>IF(ISTEXT(Tableau4[[#This Row],[Evènements]]),Tableau4[[#This Row],[Evènements]],Tableau4[[#This Row],[Jours féries]])</f>
        <v/>
      </c>
    </row>
    <row r="202" spans="2:7" hidden="1" x14ac:dyDescent="0.25">
      <c r="B202" s="12">
        <f>DATE(Annee,1,ROW()-ROW(Tableau4[[#Headers],[Date]]))</f>
        <v>45491</v>
      </c>
      <c r="C202">
        <f>YEAR(Tableau4[[#This Row],[Date]])</f>
        <v>2024</v>
      </c>
      <c r="D202" s="3" t="str">
        <f>PROPER(TEXT(Tableau4[[#This Row],[Date]],"mmm"))</f>
        <v>Jul</v>
      </c>
      <c r="F202" t="str">
        <f>_xlfn.XLOOKUP(Tableau4[[#This Row],[Date]],metropole[Date],metropole[Célébration],"")</f>
        <v/>
      </c>
      <c r="G202" t="str">
        <f>IF(ISTEXT(Tableau4[[#This Row],[Evènements]]),Tableau4[[#This Row],[Evènements]],Tableau4[[#This Row],[Jours féries]])</f>
        <v/>
      </c>
    </row>
    <row r="203" spans="2:7" hidden="1" x14ac:dyDescent="0.25">
      <c r="B203" s="12">
        <f>DATE(Annee,1,ROW()-ROW(Tableau4[[#Headers],[Date]]))</f>
        <v>45492</v>
      </c>
      <c r="C203">
        <f>YEAR(Tableau4[[#This Row],[Date]])</f>
        <v>2024</v>
      </c>
      <c r="D203" s="3" t="str">
        <f>PROPER(TEXT(Tableau4[[#This Row],[Date]],"mmm"))</f>
        <v>Jul</v>
      </c>
      <c r="F203" t="str">
        <f>_xlfn.XLOOKUP(Tableau4[[#This Row],[Date]],metropole[Date],metropole[Célébration],"")</f>
        <v/>
      </c>
      <c r="G203" t="str">
        <f>IF(ISTEXT(Tableau4[[#This Row],[Evènements]]),Tableau4[[#This Row],[Evènements]],Tableau4[[#This Row],[Jours féries]])</f>
        <v/>
      </c>
    </row>
    <row r="204" spans="2:7" hidden="1" x14ac:dyDescent="0.25">
      <c r="B204" s="12">
        <f>DATE(Annee,1,ROW()-ROW(Tableau4[[#Headers],[Date]]))</f>
        <v>45493</v>
      </c>
      <c r="C204">
        <f>YEAR(Tableau4[[#This Row],[Date]])</f>
        <v>2024</v>
      </c>
      <c r="D204" s="3" t="str">
        <f>PROPER(TEXT(Tableau4[[#This Row],[Date]],"mmm"))</f>
        <v>Jul</v>
      </c>
      <c r="F204" t="str">
        <f>_xlfn.XLOOKUP(Tableau4[[#This Row],[Date]],metropole[Date],metropole[Célébration],"")</f>
        <v/>
      </c>
      <c r="G204" t="str">
        <f>IF(ISTEXT(Tableau4[[#This Row],[Evènements]]),Tableau4[[#This Row],[Evènements]],Tableau4[[#This Row],[Jours féries]])</f>
        <v/>
      </c>
    </row>
    <row r="205" spans="2:7" hidden="1" x14ac:dyDescent="0.25">
      <c r="B205" s="12">
        <f>DATE(Annee,1,ROW()-ROW(Tableau4[[#Headers],[Date]]))</f>
        <v>45494</v>
      </c>
      <c r="C205">
        <f>YEAR(Tableau4[[#This Row],[Date]])</f>
        <v>2024</v>
      </c>
      <c r="D205" s="3" t="str">
        <f>PROPER(TEXT(Tableau4[[#This Row],[Date]],"mmm"))</f>
        <v>Jul</v>
      </c>
      <c r="F205" t="str">
        <f>_xlfn.XLOOKUP(Tableau4[[#This Row],[Date]],metropole[Date],metropole[Célébration],"")</f>
        <v/>
      </c>
      <c r="G205" t="str">
        <f>IF(ISTEXT(Tableau4[[#This Row],[Evènements]]),Tableau4[[#This Row],[Evènements]],Tableau4[[#This Row],[Jours féries]])</f>
        <v/>
      </c>
    </row>
    <row r="206" spans="2:7" hidden="1" x14ac:dyDescent="0.25">
      <c r="B206" s="12">
        <f>DATE(Annee,1,ROW()-ROW(Tableau4[[#Headers],[Date]]))</f>
        <v>45495</v>
      </c>
      <c r="C206">
        <f>YEAR(Tableau4[[#This Row],[Date]])</f>
        <v>2024</v>
      </c>
      <c r="D206" s="3" t="str">
        <f>PROPER(TEXT(Tableau4[[#This Row],[Date]],"mmm"))</f>
        <v>Jul</v>
      </c>
      <c r="F206" t="str">
        <f>_xlfn.XLOOKUP(Tableau4[[#This Row],[Date]],metropole[Date],metropole[Célébration],"")</f>
        <v/>
      </c>
      <c r="G206" t="str">
        <f>IF(ISTEXT(Tableau4[[#This Row],[Evènements]]),Tableau4[[#This Row],[Evènements]],Tableau4[[#This Row],[Jours féries]])</f>
        <v/>
      </c>
    </row>
    <row r="207" spans="2:7" hidden="1" x14ac:dyDescent="0.25">
      <c r="B207" s="12">
        <f>DATE(Annee,1,ROW()-ROW(Tableau4[[#Headers],[Date]]))</f>
        <v>45496</v>
      </c>
      <c r="C207">
        <f>YEAR(Tableau4[[#This Row],[Date]])</f>
        <v>2024</v>
      </c>
      <c r="D207" s="3" t="str">
        <f>PROPER(TEXT(Tableau4[[#This Row],[Date]],"mmm"))</f>
        <v>Jul</v>
      </c>
      <c r="F207" t="str">
        <f>_xlfn.XLOOKUP(Tableau4[[#This Row],[Date]],metropole[Date],metropole[Célébration],"")</f>
        <v/>
      </c>
      <c r="G207" t="str">
        <f>IF(ISTEXT(Tableau4[[#This Row],[Evènements]]),Tableau4[[#This Row],[Evènements]],Tableau4[[#This Row],[Jours féries]])</f>
        <v/>
      </c>
    </row>
    <row r="208" spans="2:7" hidden="1" x14ac:dyDescent="0.25">
      <c r="B208" s="12">
        <f>DATE(Annee,1,ROW()-ROW(Tableau4[[#Headers],[Date]]))</f>
        <v>45497</v>
      </c>
      <c r="C208">
        <f>YEAR(Tableau4[[#This Row],[Date]])</f>
        <v>2024</v>
      </c>
      <c r="D208" s="3" t="str">
        <f>PROPER(TEXT(Tableau4[[#This Row],[Date]],"mmm"))</f>
        <v>Jul</v>
      </c>
      <c r="F208" t="str">
        <f>_xlfn.XLOOKUP(Tableau4[[#This Row],[Date]],metropole[Date],metropole[Célébration],"")</f>
        <v/>
      </c>
      <c r="G208" t="str">
        <f>IF(ISTEXT(Tableau4[[#This Row],[Evènements]]),Tableau4[[#This Row],[Evènements]],Tableau4[[#This Row],[Jours féries]])</f>
        <v/>
      </c>
    </row>
    <row r="209" spans="2:7" hidden="1" x14ac:dyDescent="0.25">
      <c r="B209" s="12">
        <f>DATE(Annee,1,ROW()-ROW(Tableau4[[#Headers],[Date]]))</f>
        <v>45498</v>
      </c>
      <c r="C209">
        <f>YEAR(Tableau4[[#This Row],[Date]])</f>
        <v>2024</v>
      </c>
      <c r="D209" s="3" t="str">
        <f>PROPER(TEXT(Tableau4[[#This Row],[Date]],"mmm"))</f>
        <v>Jul</v>
      </c>
      <c r="F209" t="str">
        <f>_xlfn.XLOOKUP(Tableau4[[#This Row],[Date]],metropole[Date],metropole[Célébration],"")</f>
        <v/>
      </c>
      <c r="G209" t="str">
        <f>IF(ISTEXT(Tableau4[[#This Row],[Evènements]]),Tableau4[[#This Row],[Evènements]],Tableau4[[#This Row],[Jours féries]])</f>
        <v/>
      </c>
    </row>
    <row r="210" spans="2:7" hidden="1" x14ac:dyDescent="0.25">
      <c r="B210" s="12">
        <f>DATE(Annee,1,ROW()-ROW(Tableau4[[#Headers],[Date]]))</f>
        <v>45499</v>
      </c>
      <c r="C210">
        <f>YEAR(Tableau4[[#This Row],[Date]])</f>
        <v>2024</v>
      </c>
      <c r="D210" s="3" t="str">
        <f>PROPER(TEXT(Tableau4[[#This Row],[Date]],"mmm"))</f>
        <v>Jul</v>
      </c>
      <c r="F210" t="str">
        <f>_xlfn.XLOOKUP(Tableau4[[#This Row],[Date]],metropole[Date],metropole[Célébration],"")</f>
        <v/>
      </c>
      <c r="G210" t="str">
        <f>IF(ISTEXT(Tableau4[[#This Row],[Evènements]]),Tableau4[[#This Row],[Evènements]],Tableau4[[#This Row],[Jours féries]])</f>
        <v/>
      </c>
    </row>
    <row r="211" spans="2:7" hidden="1" x14ac:dyDescent="0.25">
      <c r="B211" s="12">
        <f>DATE(Annee,1,ROW()-ROW(Tableau4[[#Headers],[Date]]))</f>
        <v>45500</v>
      </c>
      <c r="C211">
        <f>YEAR(Tableau4[[#This Row],[Date]])</f>
        <v>2024</v>
      </c>
      <c r="D211" s="3" t="str">
        <f>PROPER(TEXT(Tableau4[[#This Row],[Date]],"mmm"))</f>
        <v>Jul</v>
      </c>
      <c r="F211" t="str">
        <f>_xlfn.XLOOKUP(Tableau4[[#This Row],[Date]],metropole[Date],metropole[Célébration],"")</f>
        <v/>
      </c>
      <c r="G211" t="str">
        <f>IF(ISTEXT(Tableau4[[#This Row],[Evènements]]),Tableau4[[#This Row],[Evènements]],Tableau4[[#This Row],[Jours féries]])</f>
        <v/>
      </c>
    </row>
    <row r="212" spans="2:7" hidden="1" x14ac:dyDescent="0.25">
      <c r="B212" s="12">
        <f>DATE(Annee,1,ROW()-ROW(Tableau4[[#Headers],[Date]]))</f>
        <v>45501</v>
      </c>
      <c r="C212">
        <f>YEAR(Tableau4[[#This Row],[Date]])</f>
        <v>2024</v>
      </c>
      <c r="D212" s="3" t="str">
        <f>PROPER(TEXT(Tableau4[[#This Row],[Date]],"mmm"))</f>
        <v>Jul</v>
      </c>
      <c r="F212" t="str">
        <f>_xlfn.XLOOKUP(Tableau4[[#This Row],[Date]],metropole[Date],metropole[Célébration],"")</f>
        <v/>
      </c>
      <c r="G212" t="str">
        <f>IF(ISTEXT(Tableau4[[#This Row],[Evènements]]),Tableau4[[#This Row],[Evènements]],Tableau4[[#This Row],[Jours féries]])</f>
        <v/>
      </c>
    </row>
    <row r="213" spans="2:7" hidden="1" x14ac:dyDescent="0.25">
      <c r="B213" s="12">
        <f>DATE(Annee,1,ROW()-ROW(Tableau4[[#Headers],[Date]]))</f>
        <v>45502</v>
      </c>
      <c r="C213">
        <f>YEAR(Tableau4[[#This Row],[Date]])</f>
        <v>2024</v>
      </c>
      <c r="D213" s="3" t="str">
        <f>PROPER(TEXT(Tableau4[[#This Row],[Date]],"mmm"))</f>
        <v>Jul</v>
      </c>
      <c r="F213" t="str">
        <f>_xlfn.XLOOKUP(Tableau4[[#This Row],[Date]],metropole[Date],metropole[Célébration],"")</f>
        <v/>
      </c>
      <c r="G213" t="str">
        <f>IF(ISTEXT(Tableau4[[#This Row],[Evènements]]),Tableau4[[#This Row],[Evènements]],Tableau4[[#This Row],[Jours féries]])</f>
        <v/>
      </c>
    </row>
    <row r="214" spans="2:7" hidden="1" x14ac:dyDescent="0.25">
      <c r="B214" s="12">
        <f>DATE(Annee,1,ROW()-ROW(Tableau4[[#Headers],[Date]]))</f>
        <v>45503</v>
      </c>
      <c r="C214">
        <f>YEAR(Tableau4[[#This Row],[Date]])</f>
        <v>2024</v>
      </c>
      <c r="D214" s="3" t="str">
        <f>PROPER(TEXT(Tableau4[[#This Row],[Date]],"mmm"))</f>
        <v>Jul</v>
      </c>
      <c r="F214" t="str">
        <f>_xlfn.XLOOKUP(Tableau4[[#This Row],[Date]],metropole[Date],metropole[Célébration],"")</f>
        <v/>
      </c>
      <c r="G214" t="str">
        <f>IF(ISTEXT(Tableau4[[#This Row],[Evènements]]),Tableau4[[#This Row],[Evènements]],Tableau4[[#This Row],[Jours féries]])</f>
        <v/>
      </c>
    </row>
    <row r="215" spans="2:7" hidden="1" x14ac:dyDescent="0.25">
      <c r="B215" s="12">
        <f>DATE(Annee,1,ROW()-ROW(Tableau4[[#Headers],[Date]]))</f>
        <v>45504</v>
      </c>
      <c r="C215">
        <f>YEAR(Tableau4[[#This Row],[Date]])</f>
        <v>2024</v>
      </c>
      <c r="D215" s="3" t="str">
        <f>PROPER(TEXT(Tableau4[[#This Row],[Date]],"mmm"))</f>
        <v>Jul</v>
      </c>
      <c r="F215" t="str">
        <f>_xlfn.XLOOKUP(Tableau4[[#This Row],[Date]],metropole[Date],metropole[Célébration],"")</f>
        <v/>
      </c>
      <c r="G215" t="str">
        <f>IF(ISTEXT(Tableau4[[#This Row],[Evènements]]),Tableau4[[#This Row],[Evènements]],Tableau4[[#This Row],[Jours féries]])</f>
        <v/>
      </c>
    </row>
    <row r="216" spans="2:7" hidden="1" x14ac:dyDescent="0.25">
      <c r="B216" s="12">
        <f>DATE(Annee,1,ROW()-ROW(Tableau4[[#Headers],[Date]]))</f>
        <v>45505</v>
      </c>
      <c r="C216">
        <f>YEAR(Tableau4[[#This Row],[Date]])</f>
        <v>2024</v>
      </c>
      <c r="D216" s="3" t="str">
        <f>PROPER(TEXT(Tableau4[[#This Row],[Date]],"mmm"))</f>
        <v>Aug</v>
      </c>
      <c r="F216" t="str">
        <f>_xlfn.XLOOKUP(Tableau4[[#This Row],[Date]],metropole[Date],metropole[Célébration],"")</f>
        <v/>
      </c>
      <c r="G216" t="str">
        <f>IF(ISTEXT(Tableau4[[#This Row],[Evènements]]),Tableau4[[#This Row],[Evènements]],Tableau4[[#This Row],[Jours féries]])</f>
        <v/>
      </c>
    </row>
    <row r="217" spans="2:7" hidden="1" x14ac:dyDescent="0.25">
      <c r="B217" s="12">
        <f>DATE(Annee,1,ROW()-ROW(Tableau4[[#Headers],[Date]]))</f>
        <v>45506</v>
      </c>
      <c r="C217">
        <f>YEAR(Tableau4[[#This Row],[Date]])</f>
        <v>2024</v>
      </c>
      <c r="D217" s="3" t="str">
        <f>PROPER(TEXT(Tableau4[[#This Row],[Date]],"mmm"))</f>
        <v>Aug</v>
      </c>
      <c r="F217" t="str">
        <f>_xlfn.XLOOKUP(Tableau4[[#This Row],[Date]],metropole[Date],metropole[Célébration],"")</f>
        <v/>
      </c>
      <c r="G217" t="str">
        <f>IF(ISTEXT(Tableau4[[#This Row],[Evènements]]),Tableau4[[#This Row],[Evènements]],Tableau4[[#This Row],[Jours féries]])</f>
        <v/>
      </c>
    </row>
    <row r="218" spans="2:7" hidden="1" x14ac:dyDescent="0.25">
      <c r="B218" s="12">
        <f>DATE(Annee,1,ROW()-ROW(Tableau4[[#Headers],[Date]]))</f>
        <v>45507</v>
      </c>
      <c r="C218">
        <f>YEAR(Tableau4[[#This Row],[Date]])</f>
        <v>2024</v>
      </c>
      <c r="D218" s="3" t="str">
        <f>PROPER(TEXT(Tableau4[[#This Row],[Date]],"mmm"))</f>
        <v>Aug</v>
      </c>
      <c r="F218" t="str">
        <f>_xlfn.XLOOKUP(Tableau4[[#This Row],[Date]],metropole[Date],metropole[Célébration],"")</f>
        <v/>
      </c>
      <c r="G218" t="str">
        <f>IF(ISTEXT(Tableau4[[#This Row],[Evènements]]),Tableau4[[#This Row],[Evènements]],Tableau4[[#This Row],[Jours féries]])</f>
        <v/>
      </c>
    </row>
    <row r="219" spans="2:7" hidden="1" x14ac:dyDescent="0.25">
      <c r="B219" s="12">
        <f>DATE(Annee,1,ROW()-ROW(Tableau4[[#Headers],[Date]]))</f>
        <v>45508</v>
      </c>
      <c r="C219">
        <f>YEAR(Tableau4[[#This Row],[Date]])</f>
        <v>2024</v>
      </c>
      <c r="D219" s="3" t="str">
        <f>PROPER(TEXT(Tableau4[[#This Row],[Date]],"mmm"))</f>
        <v>Aug</v>
      </c>
      <c r="F219" t="str">
        <f>_xlfn.XLOOKUP(Tableau4[[#This Row],[Date]],metropole[Date],metropole[Célébration],"")</f>
        <v/>
      </c>
      <c r="G219" t="str">
        <f>IF(ISTEXT(Tableau4[[#This Row],[Evènements]]),Tableau4[[#This Row],[Evènements]],Tableau4[[#This Row],[Jours féries]])</f>
        <v/>
      </c>
    </row>
    <row r="220" spans="2:7" hidden="1" x14ac:dyDescent="0.25">
      <c r="B220" s="12">
        <f>DATE(Annee,1,ROW()-ROW(Tableau4[[#Headers],[Date]]))</f>
        <v>45509</v>
      </c>
      <c r="C220">
        <f>YEAR(Tableau4[[#This Row],[Date]])</f>
        <v>2024</v>
      </c>
      <c r="D220" s="3" t="str">
        <f>PROPER(TEXT(Tableau4[[#This Row],[Date]],"mmm"))</f>
        <v>Aug</v>
      </c>
      <c r="F220" t="str">
        <f>_xlfn.XLOOKUP(Tableau4[[#This Row],[Date]],metropole[Date],metropole[Célébration],"")</f>
        <v/>
      </c>
      <c r="G220" t="str">
        <f>IF(ISTEXT(Tableau4[[#This Row],[Evènements]]),Tableau4[[#This Row],[Evènements]],Tableau4[[#This Row],[Jours féries]])</f>
        <v/>
      </c>
    </row>
    <row r="221" spans="2:7" hidden="1" x14ac:dyDescent="0.25">
      <c r="B221" s="12">
        <f>DATE(Annee,1,ROW()-ROW(Tableau4[[#Headers],[Date]]))</f>
        <v>45510</v>
      </c>
      <c r="C221">
        <f>YEAR(Tableau4[[#This Row],[Date]])</f>
        <v>2024</v>
      </c>
      <c r="D221" s="3" t="str">
        <f>PROPER(TEXT(Tableau4[[#This Row],[Date]],"mmm"))</f>
        <v>Aug</v>
      </c>
      <c r="F221" t="str">
        <f>_xlfn.XLOOKUP(Tableau4[[#This Row],[Date]],metropole[Date],metropole[Célébration],"")</f>
        <v/>
      </c>
      <c r="G221" t="str">
        <f>IF(ISTEXT(Tableau4[[#This Row],[Evènements]]),Tableau4[[#This Row],[Evènements]],Tableau4[[#This Row],[Jours féries]])</f>
        <v/>
      </c>
    </row>
    <row r="222" spans="2:7" hidden="1" x14ac:dyDescent="0.25">
      <c r="B222" s="12">
        <f>DATE(Annee,1,ROW()-ROW(Tableau4[[#Headers],[Date]]))</f>
        <v>45511</v>
      </c>
      <c r="C222">
        <f>YEAR(Tableau4[[#This Row],[Date]])</f>
        <v>2024</v>
      </c>
      <c r="D222" s="3" t="str">
        <f>PROPER(TEXT(Tableau4[[#This Row],[Date]],"mmm"))</f>
        <v>Aug</v>
      </c>
      <c r="F222" t="str">
        <f>_xlfn.XLOOKUP(Tableau4[[#This Row],[Date]],metropole[Date],metropole[Célébration],"")</f>
        <v/>
      </c>
      <c r="G222" t="str">
        <f>IF(ISTEXT(Tableau4[[#This Row],[Evènements]]),Tableau4[[#This Row],[Evènements]],Tableau4[[#This Row],[Jours féries]])</f>
        <v/>
      </c>
    </row>
    <row r="223" spans="2:7" hidden="1" x14ac:dyDescent="0.25">
      <c r="B223" s="12">
        <f>DATE(Annee,1,ROW()-ROW(Tableau4[[#Headers],[Date]]))</f>
        <v>45512</v>
      </c>
      <c r="C223">
        <f>YEAR(Tableau4[[#This Row],[Date]])</f>
        <v>2024</v>
      </c>
      <c r="D223" s="3" t="str">
        <f>PROPER(TEXT(Tableau4[[#This Row],[Date]],"mmm"))</f>
        <v>Aug</v>
      </c>
      <c r="F223" t="str">
        <f>_xlfn.XLOOKUP(Tableau4[[#This Row],[Date]],metropole[Date],metropole[Célébration],"")</f>
        <v/>
      </c>
      <c r="G223" t="str">
        <f>IF(ISTEXT(Tableau4[[#This Row],[Evènements]]),Tableau4[[#This Row],[Evènements]],Tableau4[[#This Row],[Jours féries]])</f>
        <v/>
      </c>
    </row>
    <row r="224" spans="2:7" hidden="1" x14ac:dyDescent="0.25">
      <c r="B224" s="12">
        <f>DATE(Annee,1,ROW()-ROW(Tableau4[[#Headers],[Date]]))</f>
        <v>45513</v>
      </c>
      <c r="C224">
        <f>YEAR(Tableau4[[#This Row],[Date]])</f>
        <v>2024</v>
      </c>
      <c r="D224" s="3" t="str">
        <f>PROPER(TEXT(Tableau4[[#This Row],[Date]],"mmm"))</f>
        <v>Aug</v>
      </c>
      <c r="F224" t="str">
        <f>_xlfn.XLOOKUP(Tableau4[[#This Row],[Date]],metropole[Date],metropole[Célébration],"")</f>
        <v/>
      </c>
      <c r="G224" t="str">
        <f>IF(ISTEXT(Tableau4[[#This Row],[Evènements]]),Tableau4[[#This Row],[Evènements]],Tableau4[[#This Row],[Jours féries]])</f>
        <v/>
      </c>
    </row>
    <row r="225" spans="2:7" hidden="1" x14ac:dyDescent="0.25">
      <c r="B225" s="12">
        <f>DATE(Annee,1,ROW()-ROW(Tableau4[[#Headers],[Date]]))</f>
        <v>45514</v>
      </c>
      <c r="C225">
        <f>YEAR(Tableau4[[#This Row],[Date]])</f>
        <v>2024</v>
      </c>
      <c r="D225" s="3" t="str">
        <f>PROPER(TEXT(Tableau4[[#This Row],[Date]],"mmm"))</f>
        <v>Aug</v>
      </c>
      <c r="F225" t="str">
        <f>_xlfn.XLOOKUP(Tableau4[[#This Row],[Date]],metropole[Date],metropole[Célébration],"")</f>
        <v/>
      </c>
      <c r="G225" t="str">
        <f>IF(ISTEXT(Tableau4[[#This Row],[Evènements]]),Tableau4[[#This Row],[Evènements]],Tableau4[[#This Row],[Jours féries]])</f>
        <v/>
      </c>
    </row>
    <row r="226" spans="2:7" hidden="1" x14ac:dyDescent="0.25">
      <c r="B226" s="12">
        <f>DATE(Annee,1,ROW()-ROW(Tableau4[[#Headers],[Date]]))</f>
        <v>45515</v>
      </c>
      <c r="C226">
        <f>YEAR(Tableau4[[#This Row],[Date]])</f>
        <v>2024</v>
      </c>
      <c r="D226" s="3" t="str">
        <f>PROPER(TEXT(Tableau4[[#This Row],[Date]],"mmm"))</f>
        <v>Aug</v>
      </c>
      <c r="F226" t="str">
        <f>_xlfn.XLOOKUP(Tableau4[[#This Row],[Date]],metropole[Date],metropole[Célébration],"")</f>
        <v/>
      </c>
      <c r="G226" t="str">
        <f>IF(ISTEXT(Tableau4[[#This Row],[Evènements]]),Tableau4[[#This Row],[Evènements]],Tableau4[[#This Row],[Jours féries]])</f>
        <v/>
      </c>
    </row>
    <row r="227" spans="2:7" hidden="1" x14ac:dyDescent="0.25">
      <c r="B227" s="12">
        <f>DATE(Annee,1,ROW()-ROW(Tableau4[[#Headers],[Date]]))</f>
        <v>45516</v>
      </c>
      <c r="C227">
        <f>YEAR(Tableau4[[#This Row],[Date]])</f>
        <v>2024</v>
      </c>
      <c r="D227" s="3" t="str">
        <f>PROPER(TEXT(Tableau4[[#This Row],[Date]],"mmm"))</f>
        <v>Aug</v>
      </c>
      <c r="F227" t="str">
        <f>_xlfn.XLOOKUP(Tableau4[[#This Row],[Date]],metropole[Date],metropole[Célébration],"")</f>
        <v/>
      </c>
      <c r="G227" t="str">
        <f>IF(ISTEXT(Tableau4[[#This Row],[Evènements]]),Tableau4[[#This Row],[Evènements]],Tableau4[[#This Row],[Jours féries]])</f>
        <v/>
      </c>
    </row>
    <row r="228" spans="2:7" hidden="1" x14ac:dyDescent="0.25">
      <c r="B228" s="12">
        <f>DATE(Annee,1,ROW()-ROW(Tableau4[[#Headers],[Date]]))</f>
        <v>45517</v>
      </c>
      <c r="C228">
        <f>YEAR(Tableau4[[#This Row],[Date]])</f>
        <v>2024</v>
      </c>
      <c r="D228" s="3" t="str">
        <f>PROPER(TEXT(Tableau4[[#This Row],[Date]],"mmm"))</f>
        <v>Aug</v>
      </c>
      <c r="F228" t="str">
        <f>_xlfn.XLOOKUP(Tableau4[[#This Row],[Date]],metropole[Date],metropole[Célébration],"")</f>
        <v/>
      </c>
      <c r="G228" t="str">
        <f>IF(ISTEXT(Tableau4[[#This Row],[Evènements]]),Tableau4[[#This Row],[Evènements]],Tableau4[[#This Row],[Jours féries]])</f>
        <v/>
      </c>
    </row>
    <row r="229" spans="2:7" hidden="1" x14ac:dyDescent="0.25">
      <c r="B229" s="12">
        <f>DATE(Annee,1,ROW()-ROW(Tableau4[[#Headers],[Date]]))</f>
        <v>45518</v>
      </c>
      <c r="C229">
        <f>YEAR(Tableau4[[#This Row],[Date]])</f>
        <v>2024</v>
      </c>
      <c r="D229" s="3" t="str">
        <f>PROPER(TEXT(Tableau4[[#This Row],[Date]],"mmm"))</f>
        <v>Aug</v>
      </c>
      <c r="F229" t="str">
        <f>_xlfn.XLOOKUP(Tableau4[[#This Row],[Date]],metropole[Date],metropole[Célébration],"")</f>
        <v/>
      </c>
      <c r="G229" t="str">
        <f>IF(ISTEXT(Tableau4[[#This Row],[Evènements]]),Tableau4[[#This Row],[Evènements]],Tableau4[[#This Row],[Jours féries]])</f>
        <v/>
      </c>
    </row>
    <row r="230" spans="2:7" hidden="1" x14ac:dyDescent="0.25">
      <c r="B230" s="12">
        <f>DATE(Annee,1,ROW()-ROW(Tableau4[[#Headers],[Date]]))</f>
        <v>45519</v>
      </c>
      <c r="C230">
        <f>YEAR(Tableau4[[#This Row],[Date]])</f>
        <v>2024</v>
      </c>
      <c r="D230" s="3" t="str">
        <f>PROPER(TEXT(Tableau4[[#This Row],[Date]],"mmm"))</f>
        <v>Aug</v>
      </c>
      <c r="F230" t="str">
        <f>_xlfn.XLOOKUP(Tableau4[[#This Row],[Date]],metropole[Date],metropole[Célébration],"")</f>
        <v>Assomption</v>
      </c>
      <c r="G230" t="str">
        <f>IF(ISTEXT(Tableau4[[#This Row],[Evènements]]),Tableau4[[#This Row],[Evènements]],Tableau4[[#This Row],[Jours féries]])</f>
        <v>Assomption</v>
      </c>
    </row>
    <row r="231" spans="2:7" hidden="1" x14ac:dyDescent="0.25">
      <c r="B231" s="12">
        <f>DATE(Annee,1,ROW()-ROW(Tableau4[[#Headers],[Date]]))</f>
        <v>45520</v>
      </c>
      <c r="C231">
        <f>YEAR(Tableau4[[#This Row],[Date]])</f>
        <v>2024</v>
      </c>
      <c r="D231" s="3" t="str">
        <f>PROPER(TEXT(Tableau4[[#This Row],[Date]],"mmm"))</f>
        <v>Aug</v>
      </c>
      <c r="F231" t="str">
        <f>_xlfn.XLOOKUP(Tableau4[[#This Row],[Date]],metropole[Date],metropole[Célébration],"")</f>
        <v/>
      </c>
      <c r="G231" t="str">
        <f>IF(ISTEXT(Tableau4[[#This Row],[Evènements]]),Tableau4[[#This Row],[Evènements]],Tableau4[[#This Row],[Jours féries]])</f>
        <v/>
      </c>
    </row>
    <row r="232" spans="2:7" hidden="1" x14ac:dyDescent="0.25">
      <c r="B232" s="12">
        <f>DATE(Annee,1,ROW()-ROW(Tableau4[[#Headers],[Date]]))</f>
        <v>45521</v>
      </c>
      <c r="C232">
        <f>YEAR(Tableau4[[#This Row],[Date]])</f>
        <v>2024</v>
      </c>
      <c r="D232" s="3" t="str">
        <f>PROPER(TEXT(Tableau4[[#This Row],[Date]],"mmm"))</f>
        <v>Aug</v>
      </c>
      <c r="F232" t="str">
        <f>_xlfn.XLOOKUP(Tableau4[[#This Row],[Date]],metropole[Date],metropole[Célébration],"")</f>
        <v/>
      </c>
      <c r="G232" t="str">
        <f>IF(ISTEXT(Tableau4[[#This Row],[Evènements]]),Tableau4[[#This Row],[Evènements]],Tableau4[[#This Row],[Jours féries]])</f>
        <v/>
      </c>
    </row>
    <row r="233" spans="2:7" hidden="1" x14ac:dyDescent="0.25">
      <c r="B233" s="12">
        <f>DATE(Annee,1,ROW()-ROW(Tableau4[[#Headers],[Date]]))</f>
        <v>45522</v>
      </c>
      <c r="C233">
        <f>YEAR(Tableau4[[#This Row],[Date]])</f>
        <v>2024</v>
      </c>
      <c r="D233" s="3" t="str">
        <f>PROPER(TEXT(Tableau4[[#This Row],[Date]],"mmm"))</f>
        <v>Aug</v>
      </c>
      <c r="F233" t="str">
        <f>_xlfn.XLOOKUP(Tableau4[[#This Row],[Date]],metropole[Date],metropole[Célébration],"")</f>
        <v/>
      </c>
      <c r="G233" t="str">
        <f>IF(ISTEXT(Tableau4[[#This Row],[Evènements]]),Tableau4[[#This Row],[Evènements]],Tableau4[[#This Row],[Jours féries]])</f>
        <v/>
      </c>
    </row>
    <row r="234" spans="2:7" hidden="1" x14ac:dyDescent="0.25">
      <c r="B234" s="12">
        <f>DATE(Annee,1,ROW()-ROW(Tableau4[[#Headers],[Date]]))</f>
        <v>45523</v>
      </c>
      <c r="C234">
        <f>YEAR(Tableau4[[#This Row],[Date]])</f>
        <v>2024</v>
      </c>
      <c r="D234" s="3" t="str">
        <f>PROPER(TEXT(Tableau4[[#This Row],[Date]],"mmm"))</f>
        <v>Aug</v>
      </c>
      <c r="F234" t="str">
        <f>_xlfn.XLOOKUP(Tableau4[[#This Row],[Date]],metropole[Date],metropole[Célébration],"")</f>
        <v/>
      </c>
      <c r="G234" t="str">
        <f>IF(ISTEXT(Tableau4[[#This Row],[Evènements]]),Tableau4[[#This Row],[Evènements]],Tableau4[[#This Row],[Jours féries]])</f>
        <v/>
      </c>
    </row>
    <row r="235" spans="2:7" hidden="1" x14ac:dyDescent="0.25">
      <c r="B235" s="12">
        <f>DATE(Annee,1,ROW()-ROW(Tableau4[[#Headers],[Date]]))</f>
        <v>45524</v>
      </c>
      <c r="C235">
        <f>YEAR(Tableau4[[#This Row],[Date]])</f>
        <v>2024</v>
      </c>
      <c r="D235" s="3" t="str">
        <f>PROPER(TEXT(Tableau4[[#This Row],[Date]],"mmm"))</f>
        <v>Aug</v>
      </c>
      <c r="F235" t="str">
        <f>_xlfn.XLOOKUP(Tableau4[[#This Row],[Date]],metropole[Date],metropole[Célébration],"")</f>
        <v/>
      </c>
      <c r="G235" t="str">
        <f>IF(ISTEXT(Tableau4[[#This Row],[Evènements]]),Tableau4[[#This Row],[Evènements]],Tableau4[[#This Row],[Jours féries]])</f>
        <v/>
      </c>
    </row>
    <row r="236" spans="2:7" hidden="1" x14ac:dyDescent="0.25">
      <c r="B236" s="12">
        <f>DATE(Annee,1,ROW()-ROW(Tableau4[[#Headers],[Date]]))</f>
        <v>45525</v>
      </c>
      <c r="C236">
        <f>YEAR(Tableau4[[#This Row],[Date]])</f>
        <v>2024</v>
      </c>
      <c r="D236" s="3" t="str">
        <f>PROPER(TEXT(Tableau4[[#This Row],[Date]],"mmm"))</f>
        <v>Aug</v>
      </c>
      <c r="F236" t="str">
        <f>_xlfn.XLOOKUP(Tableau4[[#This Row],[Date]],metropole[Date],metropole[Célébration],"")</f>
        <v/>
      </c>
      <c r="G236" t="str">
        <f>IF(ISTEXT(Tableau4[[#This Row],[Evènements]]),Tableau4[[#This Row],[Evènements]],Tableau4[[#This Row],[Jours féries]])</f>
        <v/>
      </c>
    </row>
    <row r="237" spans="2:7" hidden="1" x14ac:dyDescent="0.25">
      <c r="B237" s="12">
        <f>DATE(Annee,1,ROW()-ROW(Tableau4[[#Headers],[Date]]))</f>
        <v>45526</v>
      </c>
      <c r="C237">
        <f>YEAR(Tableau4[[#This Row],[Date]])</f>
        <v>2024</v>
      </c>
      <c r="D237" s="3" t="str">
        <f>PROPER(TEXT(Tableau4[[#This Row],[Date]],"mmm"))</f>
        <v>Aug</v>
      </c>
      <c r="F237" t="str">
        <f>_xlfn.XLOOKUP(Tableau4[[#This Row],[Date]],metropole[Date],metropole[Célébration],"")</f>
        <v/>
      </c>
      <c r="G237" t="str">
        <f>IF(ISTEXT(Tableau4[[#This Row],[Evènements]]),Tableau4[[#This Row],[Evènements]],Tableau4[[#This Row],[Jours féries]])</f>
        <v/>
      </c>
    </row>
    <row r="238" spans="2:7" hidden="1" x14ac:dyDescent="0.25">
      <c r="B238" s="12">
        <f>DATE(Annee,1,ROW()-ROW(Tableau4[[#Headers],[Date]]))</f>
        <v>45527</v>
      </c>
      <c r="C238">
        <f>YEAR(Tableau4[[#This Row],[Date]])</f>
        <v>2024</v>
      </c>
      <c r="D238" s="3" t="str">
        <f>PROPER(TEXT(Tableau4[[#This Row],[Date]],"mmm"))</f>
        <v>Aug</v>
      </c>
      <c r="F238" t="str">
        <f>_xlfn.XLOOKUP(Tableau4[[#This Row],[Date]],metropole[Date],metropole[Célébration],"")</f>
        <v/>
      </c>
      <c r="G238" t="str">
        <f>IF(ISTEXT(Tableau4[[#This Row],[Evènements]]),Tableau4[[#This Row],[Evènements]],Tableau4[[#This Row],[Jours féries]])</f>
        <v/>
      </c>
    </row>
    <row r="239" spans="2:7" hidden="1" x14ac:dyDescent="0.25">
      <c r="B239" s="12">
        <f>DATE(Annee,1,ROW()-ROW(Tableau4[[#Headers],[Date]]))</f>
        <v>45528</v>
      </c>
      <c r="C239">
        <f>YEAR(Tableau4[[#This Row],[Date]])</f>
        <v>2024</v>
      </c>
      <c r="D239" s="3" t="str">
        <f>PROPER(TEXT(Tableau4[[#This Row],[Date]],"mmm"))</f>
        <v>Aug</v>
      </c>
      <c r="F239" t="str">
        <f>_xlfn.XLOOKUP(Tableau4[[#This Row],[Date]],metropole[Date],metropole[Célébration],"")</f>
        <v/>
      </c>
      <c r="G239" t="str">
        <f>IF(ISTEXT(Tableau4[[#This Row],[Evènements]]),Tableau4[[#This Row],[Evènements]],Tableau4[[#This Row],[Jours féries]])</f>
        <v/>
      </c>
    </row>
    <row r="240" spans="2:7" hidden="1" x14ac:dyDescent="0.25">
      <c r="B240" s="12">
        <f>DATE(Annee,1,ROW()-ROW(Tableau4[[#Headers],[Date]]))</f>
        <v>45529</v>
      </c>
      <c r="C240">
        <f>YEAR(Tableau4[[#This Row],[Date]])</f>
        <v>2024</v>
      </c>
      <c r="D240" s="3" t="str">
        <f>PROPER(TEXT(Tableau4[[#This Row],[Date]],"mmm"))</f>
        <v>Aug</v>
      </c>
      <c r="F240" t="str">
        <f>_xlfn.XLOOKUP(Tableau4[[#This Row],[Date]],metropole[Date],metropole[Célébration],"")</f>
        <v/>
      </c>
      <c r="G240" t="str">
        <f>IF(ISTEXT(Tableau4[[#This Row],[Evènements]]),Tableau4[[#This Row],[Evènements]],Tableau4[[#This Row],[Jours féries]])</f>
        <v/>
      </c>
    </row>
    <row r="241" spans="2:7" hidden="1" x14ac:dyDescent="0.25">
      <c r="B241" s="12">
        <f>DATE(Annee,1,ROW()-ROW(Tableau4[[#Headers],[Date]]))</f>
        <v>45530</v>
      </c>
      <c r="C241">
        <f>YEAR(Tableau4[[#This Row],[Date]])</f>
        <v>2024</v>
      </c>
      <c r="D241" s="3" t="str">
        <f>PROPER(TEXT(Tableau4[[#This Row],[Date]],"mmm"))</f>
        <v>Aug</v>
      </c>
      <c r="F241" t="str">
        <f>_xlfn.XLOOKUP(Tableau4[[#This Row],[Date]],metropole[Date],metropole[Célébration],"")</f>
        <v/>
      </c>
      <c r="G241" t="str">
        <f>IF(ISTEXT(Tableau4[[#This Row],[Evènements]]),Tableau4[[#This Row],[Evènements]],Tableau4[[#This Row],[Jours féries]])</f>
        <v/>
      </c>
    </row>
    <row r="242" spans="2:7" hidden="1" x14ac:dyDescent="0.25">
      <c r="B242" s="12">
        <f>DATE(Annee,1,ROW()-ROW(Tableau4[[#Headers],[Date]]))</f>
        <v>45531</v>
      </c>
      <c r="C242">
        <f>YEAR(Tableau4[[#This Row],[Date]])</f>
        <v>2024</v>
      </c>
      <c r="D242" s="3" t="str">
        <f>PROPER(TEXT(Tableau4[[#This Row],[Date]],"mmm"))</f>
        <v>Aug</v>
      </c>
      <c r="F242" t="str">
        <f>_xlfn.XLOOKUP(Tableau4[[#This Row],[Date]],metropole[Date],metropole[Célébration],"")</f>
        <v/>
      </c>
      <c r="G242" t="str">
        <f>IF(ISTEXT(Tableau4[[#This Row],[Evènements]]),Tableau4[[#This Row],[Evènements]],Tableau4[[#This Row],[Jours féries]])</f>
        <v/>
      </c>
    </row>
    <row r="243" spans="2:7" hidden="1" x14ac:dyDescent="0.25">
      <c r="B243" s="12">
        <f>DATE(Annee,1,ROW()-ROW(Tableau4[[#Headers],[Date]]))</f>
        <v>45532</v>
      </c>
      <c r="C243">
        <f>YEAR(Tableau4[[#This Row],[Date]])</f>
        <v>2024</v>
      </c>
      <c r="D243" s="3" t="str">
        <f>PROPER(TEXT(Tableau4[[#This Row],[Date]],"mmm"))</f>
        <v>Aug</v>
      </c>
      <c r="F243" t="str">
        <f>_xlfn.XLOOKUP(Tableau4[[#This Row],[Date]],metropole[Date],metropole[Célébration],"")</f>
        <v/>
      </c>
      <c r="G243" t="str">
        <f>IF(ISTEXT(Tableau4[[#This Row],[Evènements]]),Tableau4[[#This Row],[Evènements]],Tableau4[[#This Row],[Jours féries]])</f>
        <v/>
      </c>
    </row>
    <row r="244" spans="2:7" hidden="1" x14ac:dyDescent="0.25">
      <c r="B244" s="12">
        <f>DATE(Annee,1,ROW()-ROW(Tableau4[[#Headers],[Date]]))</f>
        <v>45533</v>
      </c>
      <c r="C244">
        <f>YEAR(Tableau4[[#This Row],[Date]])</f>
        <v>2024</v>
      </c>
      <c r="D244" s="3" t="str">
        <f>PROPER(TEXT(Tableau4[[#This Row],[Date]],"mmm"))</f>
        <v>Aug</v>
      </c>
      <c r="F244" t="str">
        <f>_xlfn.XLOOKUP(Tableau4[[#This Row],[Date]],metropole[Date],metropole[Célébration],"")</f>
        <v/>
      </c>
      <c r="G244" t="str">
        <f>IF(ISTEXT(Tableau4[[#This Row],[Evènements]]),Tableau4[[#This Row],[Evènements]],Tableau4[[#This Row],[Jours féries]])</f>
        <v/>
      </c>
    </row>
    <row r="245" spans="2:7" hidden="1" x14ac:dyDescent="0.25">
      <c r="B245" s="12">
        <f>DATE(Annee,1,ROW()-ROW(Tableau4[[#Headers],[Date]]))</f>
        <v>45534</v>
      </c>
      <c r="C245">
        <f>YEAR(Tableau4[[#This Row],[Date]])</f>
        <v>2024</v>
      </c>
      <c r="D245" s="3" t="str">
        <f>PROPER(TEXT(Tableau4[[#This Row],[Date]],"mmm"))</f>
        <v>Aug</v>
      </c>
      <c r="F245" t="str">
        <f>_xlfn.XLOOKUP(Tableau4[[#This Row],[Date]],metropole[Date],metropole[Célébration],"")</f>
        <v/>
      </c>
      <c r="G245" t="str">
        <f>IF(ISTEXT(Tableau4[[#This Row],[Evènements]]),Tableau4[[#This Row],[Evènements]],Tableau4[[#This Row],[Jours féries]])</f>
        <v/>
      </c>
    </row>
    <row r="246" spans="2:7" hidden="1" x14ac:dyDescent="0.25">
      <c r="B246" s="12">
        <f>DATE(Annee,1,ROW()-ROW(Tableau4[[#Headers],[Date]]))</f>
        <v>45535</v>
      </c>
      <c r="C246">
        <f>YEAR(Tableau4[[#This Row],[Date]])</f>
        <v>2024</v>
      </c>
      <c r="D246" s="3" t="str">
        <f>PROPER(TEXT(Tableau4[[#This Row],[Date]],"mmm"))</f>
        <v>Aug</v>
      </c>
      <c r="F246" t="str">
        <f>_xlfn.XLOOKUP(Tableau4[[#This Row],[Date]],metropole[Date],metropole[Célébration],"")</f>
        <v/>
      </c>
      <c r="G246" t="str">
        <f>IF(ISTEXT(Tableau4[[#This Row],[Evènements]]),Tableau4[[#This Row],[Evènements]],Tableau4[[#This Row],[Jours féries]])</f>
        <v/>
      </c>
    </row>
    <row r="247" spans="2:7" hidden="1" x14ac:dyDescent="0.25">
      <c r="B247" s="12">
        <f>DATE(Annee,1,ROW()-ROW(Tableau4[[#Headers],[Date]]))</f>
        <v>45536</v>
      </c>
      <c r="C247">
        <f>YEAR(Tableau4[[#This Row],[Date]])</f>
        <v>2024</v>
      </c>
      <c r="D247" s="3" t="str">
        <f>PROPER(TEXT(Tableau4[[#This Row],[Date]],"mmm"))</f>
        <v>Sep</v>
      </c>
      <c r="F247" t="str">
        <f>_xlfn.XLOOKUP(Tableau4[[#This Row],[Date]],metropole[Date],metropole[Célébration],"")</f>
        <v/>
      </c>
      <c r="G247" t="str">
        <f>IF(ISTEXT(Tableau4[[#This Row],[Evènements]]),Tableau4[[#This Row],[Evènements]],Tableau4[[#This Row],[Jours féries]])</f>
        <v/>
      </c>
    </row>
    <row r="248" spans="2:7" hidden="1" x14ac:dyDescent="0.25">
      <c r="B248" s="12">
        <f>DATE(Annee,1,ROW()-ROW(Tableau4[[#Headers],[Date]]))</f>
        <v>45537</v>
      </c>
      <c r="C248">
        <f>YEAR(Tableau4[[#This Row],[Date]])</f>
        <v>2024</v>
      </c>
      <c r="D248" s="3" t="str">
        <f>PROPER(TEXT(Tableau4[[#This Row],[Date]],"mmm"))</f>
        <v>Sep</v>
      </c>
      <c r="F248" t="str">
        <f>_xlfn.XLOOKUP(Tableau4[[#This Row],[Date]],metropole[Date],metropole[Célébration],"")</f>
        <v/>
      </c>
      <c r="G248" t="str">
        <f>IF(ISTEXT(Tableau4[[#This Row],[Evènements]]),Tableau4[[#This Row],[Evènements]],Tableau4[[#This Row],[Jours féries]])</f>
        <v/>
      </c>
    </row>
    <row r="249" spans="2:7" hidden="1" x14ac:dyDescent="0.25">
      <c r="B249" s="12">
        <f>DATE(Annee,1,ROW()-ROW(Tableau4[[#Headers],[Date]]))</f>
        <v>45538</v>
      </c>
      <c r="C249">
        <f>YEAR(Tableau4[[#This Row],[Date]])</f>
        <v>2024</v>
      </c>
      <c r="D249" s="3" t="str">
        <f>PROPER(TEXT(Tableau4[[#This Row],[Date]],"mmm"))</f>
        <v>Sep</v>
      </c>
      <c r="F249" t="str">
        <f>_xlfn.XLOOKUP(Tableau4[[#This Row],[Date]],metropole[Date],metropole[Célébration],"")</f>
        <v/>
      </c>
      <c r="G249" t="str">
        <f>IF(ISTEXT(Tableau4[[#This Row],[Evènements]]),Tableau4[[#This Row],[Evènements]],Tableau4[[#This Row],[Jours féries]])</f>
        <v/>
      </c>
    </row>
    <row r="250" spans="2:7" hidden="1" x14ac:dyDescent="0.25">
      <c r="B250" s="12">
        <f>DATE(Annee,1,ROW()-ROW(Tableau4[[#Headers],[Date]]))</f>
        <v>45539</v>
      </c>
      <c r="C250">
        <f>YEAR(Tableau4[[#This Row],[Date]])</f>
        <v>2024</v>
      </c>
      <c r="D250" s="3" t="str">
        <f>PROPER(TEXT(Tableau4[[#This Row],[Date]],"mmm"))</f>
        <v>Sep</v>
      </c>
      <c r="F250" t="str">
        <f>_xlfn.XLOOKUP(Tableau4[[#This Row],[Date]],metropole[Date],metropole[Célébration],"")</f>
        <v/>
      </c>
      <c r="G250" t="str">
        <f>IF(ISTEXT(Tableau4[[#This Row],[Evènements]]),Tableau4[[#This Row],[Evènements]],Tableau4[[#This Row],[Jours féries]])</f>
        <v/>
      </c>
    </row>
    <row r="251" spans="2:7" hidden="1" x14ac:dyDescent="0.25">
      <c r="B251" s="12">
        <f>DATE(Annee,1,ROW()-ROW(Tableau4[[#Headers],[Date]]))</f>
        <v>45540</v>
      </c>
      <c r="C251">
        <f>YEAR(Tableau4[[#This Row],[Date]])</f>
        <v>2024</v>
      </c>
      <c r="D251" s="3" t="str">
        <f>PROPER(TEXT(Tableau4[[#This Row],[Date]],"mmm"))</f>
        <v>Sep</v>
      </c>
      <c r="F251" t="str">
        <f>_xlfn.XLOOKUP(Tableau4[[#This Row],[Date]],metropole[Date],metropole[Célébration],"")</f>
        <v/>
      </c>
      <c r="G251" t="str">
        <f>IF(ISTEXT(Tableau4[[#This Row],[Evènements]]),Tableau4[[#This Row],[Evènements]],Tableau4[[#This Row],[Jours féries]])</f>
        <v/>
      </c>
    </row>
    <row r="252" spans="2:7" hidden="1" x14ac:dyDescent="0.25">
      <c r="B252" s="12">
        <f>DATE(Annee,1,ROW()-ROW(Tableau4[[#Headers],[Date]]))</f>
        <v>45541</v>
      </c>
      <c r="C252">
        <f>YEAR(Tableau4[[#This Row],[Date]])</f>
        <v>2024</v>
      </c>
      <c r="D252" s="3" t="str">
        <f>PROPER(TEXT(Tableau4[[#This Row],[Date]],"mmm"))</f>
        <v>Sep</v>
      </c>
      <c r="F252" t="str">
        <f>_xlfn.XLOOKUP(Tableau4[[#This Row],[Date]],metropole[Date],metropole[Célébration],"")</f>
        <v/>
      </c>
      <c r="G252" t="str">
        <f>IF(ISTEXT(Tableau4[[#This Row],[Evènements]]),Tableau4[[#This Row],[Evènements]],Tableau4[[#This Row],[Jours féries]])</f>
        <v/>
      </c>
    </row>
    <row r="253" spans="2:7" hidden="1" x14ac:dyDescent="0.25">
      <c r="B253" s="12">
        <f>DATE(Annee,1,ROW()-ROW(Tableau4[[#Headers],[Date]]))</f>
        <v>45542</v>
      </c>
      <c r="C253">
        <f>YEAR(Tableau4[[#This Row],[Date]])</f>
        <v>2024</v>
      </c>
      <c r="D253" s="3" t="str">
        <f>PROPER(TEXT(Tableau4[[#This Row],[Date]],"mmm"))</f>
        <v>Sep</v>
      </c>
      <c r="F253" t="str">
        <f>_xlfn.XLOOKUP(Tableau4[[#This Row],[Date]],metropole[Date],metropole[Célébration],"")</f>
        <v/>
      </c>
      <c r="G253" t="str">
        <f>IF(ISTEXT(Tableau4[[#This Row],[Evènements]]),Tableau4[[#This Row],[Evènements]],Tableau4[[#This Row],[Jours féries]])</f>
        <v/>
      </c>
    </row>
    <row r="254" spans="2:7" hidden="1" x14ac:dyDescent="0.25">
      <c r="B254" s="12">
        <f>DATE(Annee,1,ROW()-ROW(Tableau4[[#Headers],[Date]]))</f>
        <v>45543</v>
      </c>
      <c r="C254">
        <f>YEAR(Tableau4[[#This Row],[Date]])</f>
        <v>2024</v>
      </c>
      <c r="D254" s="3" t="str">
        <f>PROPER(TEXT(Tableau4[[#This Row],[Date]],"mmm"))</f>
        <v>Sep</v>
      </c>
      <c r="F254" t="str">
        <f>_xlfn.XLOOKUP(Tableau4[[#This Row],[Date]],metropole[Date],metropole[Célébration],"")</f>
        <v/>
      </c>
      <c r="G254" t="str">
        <f>IF(ISTEXT(Tableau4[[#This Row],[Evènements]]),Tableau4[[#This Row],[Evènements]],Tableau4[[#This Row],[Jours féries]])</f>
        <v/>
      </c>
    </row>
    <row r="255" spans="2:7" hidden="1" x14ac:dyDescent="0.25">
      <c r="B255" s="12">
        <f>DATE(Annee,1,ROW()-ROW(Tableau4[[#Headers],[Date]]))</f>
        <v>45544</v>
      </c>
      <c r="C255">
        <f>YEAR(Tableau4[[#This Row],[Date]])</f>
        <v>2024</v>
      </c>
      <c r="D255" s="3" t="str">
        <f>PROPER(TEXT(Tableau4[[#This Row],[Date]],"mmm"))</f>
        <v>Sep</v>
      </c>
      <c r="F255" t="str">
        <f>_xlfn.XLOOKUP(Tableau4[[#This Row],[Date]],metropole[Date],metropole[Célébration],"")</f>
        <v/>
      </c>
      <c r="G255" t="str">
        <f>IF(ISTEXT(Tableau4[[#This Row],[Evènements]]),Tableau4[[#This Row],[Evènements]],Tableau4[[#This Row],[Jours féries]])</f>
        <v/>
      </c>
    </row>
    <row r="256" spans="2:7" hidden="1" x14ac:dyDescent="0.25">
      <c r="B256" s="12">
        <f>DATE(Annee,1,ROW()-ROW(Tableau4[[#Headers],[Date]]))</f>
        <v>45545</v>
      </c>
      <c r="C256">
        <f>YEAR(Tableau4[[#This Row],[Date]])</f>
        <v>2024</v>
      </c>
      <c r="D256" s="3" t="str">
        <f>PROPER(TEXT(Tableau4[[#This Row],[Date]],"mmm"))</f>
        <v>Sep</v>
      </c>
      <c r="F256" t="str">
        <f>_xlfn.XLOOKUP(Tableau4[[#This Row],[Date]],metropole[Date],metropole[Célébration],"")</f>
        <v/>
      </c>
      <c r="G256" t="str">
        <f>IF(ISTEXT(Tableau4[[#This Row],[Evènements]]),Tableau4[[#This Row],[Evènements]],Tableau4[[#This Row],[Jours féries]])</f>
        <v/>
      </c>
    </row>
    <row r="257" spans="2:7" hidden="1" x14ac:dyDescent="0.25">
      <c r="B257" s="12">
        <f>DATE(Annee,1,ROW()-ROW(Tableau4[[#Headers],[Date]]))</f>
        <v>45546</v>
      </c>
      <c r="C257">
        <f>YEAR(Tableau4[[#This Row],[Date]])</f>
        <v>2024</v>
      </c>
      <c r="D257" s="3" t="str">
        <f>PROPER(TEXT(Tableau4[[#This Row],[Date]],"mmm"))</f>
        <v>Sep</v>
      </c>
      <c r="F257" t="str">
        <f>_xlfn.XLOOKUP(Tableau4[[#This Row],[Date]],metropole[Date],metropole[Célébration],"")</f>
        <v/>
      </c>
      <c r="G257" t="str">
        <f>IF(ISTEXT(Tableau4[[#This Row],[Evènements]]),Tableau4[[#This Row],[Evènements]],Tableau4[[#This Row],[Jours féries]])</f>
        <v/>
      </c>
    </row>
    <row r="258" spans="2:7" hidden="1" x14ac:dyDescent="0.25">
      <c r="B258" s="12">
        <f>DATE(Annee,1,ROW()-ROW(Tableau4[[#Headers],[Date]]))</f>
        <v>45547</v>
      </c>
      <c r="C258">
        <f>YEAR(Tableau4[[#This Row],[Date]])</f>
        <v>2024</v>
      </c>
      <c r="D258" s="3" t="str">
        <f>PROPER(TEXT(Tableau4[[#This Row],[Date]],"mmm"))</f>
        <v>Sep</v>
      </c>
      <c r="F258" t="str">
        <f>_xlfn.XLOOKUP(Tableau4[[#This Row],[Date]],metropole[Date],metropole[Célébration],"")</f>
        <v/>
      </c>
      <c r="G258" t="str">
        <f>IF(ISTEXT(Tableau4[[#This Row],[Evènements]]),Tableau4[[#This Row],[Evènements]],Tableau4[[#This Row],[Jours féries]])</f>
        <v/>
      </c>
    </row>
    <row r="259" spans="2:7" hidden="1" x14ac:dyDescent="0.25">
      <c r="B259" s="12">
        <f>DATE(Annee,1,ROW()-ROW(Tableau4[[#Headers],[Date]]))</f>
        <v>45548</v>
      </c>
      <c r="C259">
        <f>YEAR(Tableau4[[#This Row],[Date]])</f>
        <v>2024</v>
      </c>
      <c r="D259" s="3" t="str">
        <f>PROPER(TEXT(Tableau4[[#This Row],[Date]],"mmm"))</f>
        <v>Sep</v>
      </c>
      <c r="F259" t="str">
        <f>_xlfn.XLOOKUP(Tableau4[[#This Row],[Date]],metropole[Date],metropole[Célébration],"")</f>
        <v/>
      </c>
      <c r="G259" t="str">
        <f>IF(ISTEXT(Tableau4[[#This Row],[Evènements]]),Tableau4[[#This Row],[Evènements]],Tableau4[[#This Row],[Jours féries]])</f>
        <v/>
      </c>
    </row>
    <row r="260" spans="2:7" hidden="1" x14ac:dyDescent="0.25">
      <c r="B260" s="12">
        <f>DATE(Annee,1,ROW()-ROW(Tableau4[[#Headers],[Date]]))</f>
        <v>45549</v>
      </c>
      <c r="C260">
        <f>YEAR(Tableau4[[#This Row],[Date]])</f>
        <v>2024</v>
      </c>
      <c r="D260" s="3" t="str">
        <f>PROPER(TEXT(Tableau4[[#This Row],[Date]],"mmm"))</f>
        <v>Sep</v>
      </c>
      <c r="F260" t="str">
        <f>_xlfn.XLOOKUP(Tableau4[[#This Row],[Date]],metropole[Date],metropole[Célébration],"")</f>
        <v/>
      </c>
      <c r="G260" t="str">
        <f>IF(ISTEXT(Tableau4[[#This Row],[Evènements]]),Tableau4[[#This Row],[Evènements]],Tableau4[[#This Row],[Jours féries]])</f>
        <v/>
      </c>
    </row>
    <row r="261" spans="2:7" hidden="1" x14ac:dyDescent="0.25">
      <c r="B261" s="12">
        <f>DATE(Annee,1,ROW()-ROW(Tableau4[[#Headers],[Date]]))</f>
        <v>45550</v>
      </c>
      <c r="C261">
        <f>YEAR(Tableau4[[#This Row],[Date]])</f>
        <v>2024</v>
      </c>
      <c r="D261" s="3" t="str">
        <f>PROPER(TEXT(Tableau4[[#This Row],[Date]],"mmm"))</f>
        <v>Sep</v>
      </c>
      <c r="F261" t="str">
        <f>_xlfn.XLOOKUP(Tableau4[[#This Row],[Date]],metropole[Date],metropole[Célébration],"")</f>
        <v/>
      </c>
      <c r="G261" t="str">
        <f>IF(ISTEXT(Tableau4[[#This Row],[Evènements]]),Tableau4[[#This Row],[Evènements]],Tableau4[[#This Row],[Jours féries]])</f>
        <v/>
      </c>
    </row>
    <row r="262" spans="2:7" hidden="1" x14ac:dyDescent="0.25">
      <c r="B262" s="12">
        <f>DATE(Annee,1,ROW()-ROW(Tableau4[[#Headers],[Date]]))</f>
        <v>45551</v>
      </c>
      <c r="C262">
        <f>YEAR(Tableau4[[#This Row],[Date]])</f>
        <v>2024</v>
      </c>
      <c r="D262" s="3" t="str">
        <f>PROPER(TEXT(Tableau4[[#This Row],[Date]],"mmm"))</f>
        <v>Sep</v>
      </c>
      <c r="F262" t="str">
        <f>_xlfn.XLOOKUP(Tableau4[[#This Row],[Date]],metropole[Date],metropole[Célébration],"")</f>
        <v/>
      </c>
      <c r="G262" t="str">
        <f>IF(ISTEXT(Tableau4[[#This Row],[Evènements]]),Tableau4[[#This Row],[Evènements]],Tableau4[[#This Row],[Jours féries]])</f>
        <v/>
      </c>
    </row>
    <row r="263" spans="2:7" hidden="1" x14ac:dyDescent="0.25">
      <c r="B263" s="12">
        <f>DATE(Annee,1,ROW()-ROW(Tableau4[[#Headers],[Date]]))</f>
        <v>45552</v>
      </c>
      <c r="C263">
        <f>YEAR(Tableau4[[#This Row],[Date]])</f>
        <v>2024</v>
      </c>
      <c r="D263" s="3" t="str">
        <f>PROPER(TEXT(Tableau4[[#This Row],[Date]],"mmm"))</f>
        <v>Sep</v>
      </c>
      <c r="F263" t="str">
        <f>_xlfn.XLOOKUP(Tableau4[[#This Row],[Date]],metropole[Date],metropole[Célébration],"")</f>
        <v/>
      </c>
      <c r="G263" t="str">
        <f>IF(ISTEXT(Tableau4[[#This Row],[Evènements]]),Tableau4[[#This Row],[Evènements]],Tableau4[[#This Row],[Jours féries]])</f>
        <v/>
      </c>
    </row>
    <row r="264" spans="2:7" hidden="1" x14ac:dyDescent="0.25">
      <c r="B264" s="12">
        <f>DATE(Annee,1,ROW()-ROW(Tableau4[[#Headers],[Date]]))</f>
        <v>45553</v>
      </c>
      <c r="C264">
        <f>YEAR(Tableau4[[#This Row],[Date]])</f>
        <v>2024</v>
      </c>
      <c r="D264" s="3" t="str">
        <f>PROPER(TEXT(Tableau4[[#This Row],[Date]],"mmm"))</f>
        <v>Sep</v>
      </c>
      <c r="F264" t="str">
        <f>_xlfn.XLOOKUP(Tableau4[[#This Row],[Date]],metropole[Date],metropole[Célébration],"")</f>
        <v/>
      </c>
      <c r="G264" t="str">
        <f>IF(ISTEXT(Tableau4[[#This Row],[Evènements]]),Tableau4[[#This Row],[Evènements]],Tableau4[[#This Row],[Jours féries]])</f>
        <v/>
      </c>
    </row>
    <row r="265" spans="2:7" hidden="1" x14ac:dyDescent="0.25">
      <c r="B265" s="12">
        <f>DATE(Annee,1,ROW()-ROW(Tableau4[[#Headers],[Date]]))</f>
        <v>45554</v>
      </c>
      <c r="C265">
        <f>YEAR(Tableau4[[#This Row],[Date]])</f>
        <v>2024</v>
      </c>
      <c r="D265" s="3" t="str">
        <f>PROPER(TEXT(Tableau4[[#This Row],[Date]],"mmm"))</f>
        <v>Sep</v>
      </c>
      <c r="F265" t="str">
        <f>_xlfn.XLOOKUP(Tableau4[[#This Row],[Date]],metropole[Date],metropole[Célébration],"")</f>
        <v/>
      </c>
      <c r="G265" t="str">
        <f>IF(ISTEXT(Tableau4[[#This Row],[Evènements]]),Tableau4[[#This Row],[Evènements]],Tableau4[[#This Row],[Jours féries]])</f>
        <v/>
      </c>
    </row>
    <row r="266" spans="2:7" hidden="1" x14ac:dyDescent="0.25">
      <c r="B266" s="12">
        <f>DATE(Annee,1,ROW()-ROW(Tableau4[[#Headers],[Date]]))</f>
        <v>45555</v>
      </c>
      <c r="C266">
        <f>YEAR(Tableau4[[#This Row],[Date]])</f>
        <v>2024</v>
      </c>
      <c r="D266" s="3" t="str">
        <f>PROPER(TEXT(Tableau4[[#This Row],[Date]],"mmm"))</f>
        <v>Sep</v>
      </c>
      <c r="F266" t="str">
        <f>_xlfn.XLOOKUP(Tableau4[[#This Row],[Date]],metropole[Date],metropole[Célébration],"")</f>
        <v/>
      </c>
      <c r="G266" t="str">
        <f>IF(ISTEXT(Tableau4[[#This Row],[Evènements]]),Tableau4[[#This Row],[Evènements]],Tableau4[[#This Row],[Jours féries]])</f>
        <v/>
      </c>
    </row>
    <row r="267" spans="2:7" hidden="1" x14ac:dyDescent="0.25">
      <c r="B267" s="12">
        <f>DATE(Annee,1,ROW()-ROW(Tableau4[[#Headers],[Date]]))</f>
        <v>45556</v>
      </c>
      <c r="C267">
        <f>YEAR(Tableau4[[#This Row],[Date]])</f>
        <v>2024</v>
      </c>
      <c r="D267" s="3" t="str">
        <f>PROPER(TEXT(Tableau4[[#This Row],[Date]],"mmm"))</f>
        <v>Sep</v>
      </c>
      <c r="F267" t="str">
        <f>_xlfn.XLOOKUP(Tableau4[[#This Row],[Date]],metropole[Date],metropole[Célébration],"")</f>
        <v/>
      </c>
      <c r="G267" t="str">
        <f>IF(ISTEXT(Tableau4[[#This Row],[Evènements]]),Tableau4[[#This Row],[Evènements]],Tableau4[[#This Row],[Jours féries]])</f>
        <v/>
      </c>
    </row>
    <row r="268" spans="2:7" hidden="1" x14ac:dyDescent="0.25">
      <c r="B268" s="12">
        <f>DATE(Annee,1,ROW()-ROW(Tableau4[[#Headers],[Date]]))</f>
        <v>45557</v>
      </c>
      <c r="C268">
        <f>YEAR(Tableau4[[#This Row],[Date]])</f>
        <v>2024</v>
      </c>
      <c r="D268" s="3" t="str">
        <f>PROPER(TEXT(Tableau4[[#This Row],[Date]],"mmm"))</f>
        <v>Sep</v>
      </c>
      <c r="F268" t="str">
        <f>_xlfn.XLOOKUP(Tableau4[[#This Row],[Date]],metropole[Date],metropole[Célébration],"")</f>
        <v/>
      </c>
      <c r="G268" t="str">
        <f>IF(ISTEXT(Tableau4[[#This Row],[Evènements]]),Tableau4[[#This Row],[Evènements]],Tableau4[[#This Row],[Jours féries]])</f>
        <v/>
      </c>
    </row>
    <row r="269" spans="2:7" hidden="1" x14ac:dyDescent="0.25">
      <c r="B269" s="12">
        <f>DATE(Annee,1,ROW()-ROW(Tableau4[[#Headers],[Date]]))</f>
        <v>45558</v>
      </c>
      <c r="C269">
        <f>YEAR(Tableau4[[#This Row],[Date]])</f>
        <v>2024</v>
      </c>
      <c r="D269" s="3" t="str">
        <f>PROPER(TEXT(Tableau4[[#This Row],[Date]],"mmm"))</f>
        <v>Sep</v>
      </c>
      <c r="F269" t="str">
        <f>_xlfn.XLOOKUP(Tableau4[[#This Row],[Date]],metropole[Date],metropole[Célébration],"")</f>
        <v/>
      </c>
      <c r="G269" t="str">
        <f>IF(ISTEXT(Tableau4[[#This Row],[Evènements]]),Tableau4[[#This Row],[Evènements]],Tableau4[[#This Row],[Jours féries]])</f>
        <v/>
      </c>
    </row>
    <row r="270" spans="2:7" hidden="1" x14ac:dyDescent="0.25">
      <c r="B270" s="12">
        <f>DATE(Annee,1,ROW()-ROW(Tableau4[[#Headers],[Date]]))</f>
        <v>45559</v>
      </c>
      <c r="C270">
        <f>YEAR(Tableau4[[#This Row],[Date]])</f>
        <v>2024</v>
      </c>
      <c r="D270" s="3" t="str">
        <f>PROPER(TEXT(Tableau4[[#This Row],[Date]],"mmm"))</f>
        <v>Sep</v>
      </c>
      <c r="F270" t="str">
        <f>_xlfn.XLOOKUP(Tableau4[[#This Row],[Date]],metropole[Date],metropole[Célébration],"")</f>
        <v/>
      </c>
      <c r="G270" t="str">
        <f>IF(ISTEXT(Tableau4[[#This Row],[Evènements]]),Tableau4[[#This Row],[Evènements]],Tableau4[[#This Row],[Jours féries]])</f>
        <v/>
      </c>
    </row>
    <row r="271" spans="2:7" hidden="1" x14ac:dyDescent="0.25">
      <c r="B271" s="12">
        <f>DATE(Annee,1,ROW()-ROW(Tableau4[[#Headers],[Date]]))</f>
        <v>45560</v>
      </c>
      <c r="C271">
        <f>YEAR(Tableau4[[#This Row],[Date]])</f>
        <v>2024</v>
      </c>
      <c r="D271" s="3" t="str">
        <f>PROPER(TEXT(Tableau4[[#This Row],[Date]],"mmm"))</f>
        <v>Sep</v>
      </c>
      <c r="F271" t="str">
        <f>_xlfn.XLOOKUP(Tableau4[[#This Row],[Date]],metropole[Date],metropole[Célébration],"")</f>
        <v/>
      </c>
      <c r="G271" t="str">
        <f>IF(ISTEXT(Tableau4[[#This Row],[Evènements]]),Tableau4[[#This Row],[Evènements]],Tableau4[[#This Row],[Jours féries]])</f>
        <v/>
      </c>
    </row>
    <row r="272" spans="2:7" hidden="1" x14ac:dyDescent="0.25">
      <c r="B272" s="12">
        <f>DATE(Annee,1,ROW()-ROW(Tableau4[[#Headers],[Date]]))</f>
        <v>45561</v>
      </c>
      <c r="C272">
        <f>YEAR(Tableau4[[#This Row],[Date]])</f>
        <v>2024</v>
      </c>
      <c r="D272" s="3" t="str">
        <f>PROPER(TEXT(Tableau4[[#This Row],[Date]],"mmm"))</f>
        <v>Sep</v>
      </c>
      <c r="F272" t="str">
        <f>_xlfn.XLOOKUP(Tableau4[[#This Row],[Date]],metropole[Date],metropole[Célébration],"")</f>
        <v/>
      </c>
      <c r="G272" t="str">
        <f>IF(ISTEXT(Tableau4[[#This Row],[Evènements]]),Tableau4[[#This Row],[Evènements]],Tableau4[[#This Row],[Jours féries]])</f>
        <v/>
      </c>
    </row>
    <row r="273" spans="2:7" hidden="1" x14ac:dyDescent="0.25">
      <c r="B273" s="12">
        <f>DATE(Annee,1,ROW()-ROW(Tableau4[[#Headers],[Date]]))</f>
        <v>45562</v>
      </c>
      <c r="C273">
        <f>YEAR(Tableau4[[#This Row],[Date]])</f>
        <v>2024</v>
      </c>
      <c r="D273" s="3" t="str">
        <f>PROPER(TEXT(Tableau4[[#This Row],[Date]],"mmm"))</f>
        <v>Sep</v>
      </c>
      <c r="F273" t="str">
        <f>_xlfn.XLOOKUP(Tableau4[[#This Row],[Date]],metropole[Date],metropole[Célébration],"")</f>
        <v/>
      </c>
      <c r="G273" t="str">
        <f>IF(ISTEXT(Tableau4[[#This Row],[Evènements]]),Tableau4[[#This Row],[Evènements]],Tableau4[[#This Row],[Jours féries]])</f>
        <v/>
      </c>
    </row>
    <row r="274" spans="2:7" hidden="1" x14ac:dyDescent="0.25">
      <c r="B274" s="12">
        <f>DATE(Annee,1,ROW()-ROW(Tableau4[[#Headers],[Date]]))</f>
        <v>45563</v>
      </c>
      <c r="C274">
        <f>YEAR(Tableau4[[#This Row],[Date]])</f>
        <v>2024</v>
      </c>
      <c r="D274" s="3" t="str">
        <f>PROPER(TEXT(Tableau4[[#This Row],[Date]],"mmm"))</f>
        <v>Sep</v>
      </c>
      <c r="F274" t="str">
        <f>_xlfn.XLOOKUP(Tableau4[[#This Row],[Date]],metropole[Date],metropole[Célébration],"")</f>
        <v/>
      </c>
      <c r="G274" t="str">
        <f>IF(ISTEXT(Tableau4[[#This Row],[Evènements]]),Tableau4[[#This Row],[Evènements]],Tableau4[[#This Row],[Jours féries]])</f>
        <v/>
      </c>
    </row>
    <row r="275" spans="2:7" hidden="1" x14ac:dyDescent="0.25">
      <c r="B275" s="12">
        <f>DATE(Annee,1,ROW()-ROW(Tableau4[[#Headers],[Date]]))</f>
        <v>45564</v>
      </c>
      <c r="C275">
        <f>YEAR(Tableau4[[#This Row],[Date]])</f>
        <v>2024</v>
      </c>
      <c r="D275" s="3" t="str">
        <f>PROPER(TEXT(Tableau4[[#This Row],[Date]],"mmm"))</f>
        <v>Sep</v>
      </c>
      <c r="F275" t="str">
        <f>_xlfn.XLOOKUP(Tableau4[[#This Row],[Date]],metropole[Date],metropole[Célébration],"")</f>
        <v/>
      </c>
      <c r="G275" t="str">
        <f>IF(ISTEXT(Tableau4[[#This Row],[Evènements]]),Tableau4[[#This Row],[Evènements]],Tableau4[[#This Row],[Jours féries]])</f>
        <v/>
      </c>
    </row>
    <row r="276" spans="2:7" hidden="1" x14ac:dyDescent="0.25">
      <c r="B276" s="12">
        <f>DATE(Annee,1,ROW()-ROW(Tableau4[[#Headers],[Date]]))</f>
        <v>45565</v>
      </c>
      <c r="C276">
        <f>YEAR(Tableau4[[#This Row],[Date]])</f>
        <v>2024</v>
      </c>
      <c r="D276" s="3" t="str">
        <f>PROPER(TEXT(Tableau4[[#This Row],[Date]],"mmm"))</f>
        <v>Sep</v>
      </c>
      <c r="F276" t="str">
        <f>_xlfn.XLOOKUP(Tableau4[[#This Row],[Date]],metropole[Date],metropole[Célébration],"")</f>
        <v/>
      </c>
      <c r="G276" t="str">
        <f>IF(ISTEXT(Tableau4[[#This Row],[Evènements]]),Tableau4[[#This Row],[Evènements]],Tableau4[[#This Row],[Jours féries]])</f>
        <v/>
      </c>
    </row>
    <row r="277" spans="2:7" x14ac:dyDescent="0.25">
      <c r="B277" s="12">
        <f>DATE(Annee,1,ROW()-ROW(Tableau4[[#Headers],[Date]]))</f>
        <v>45566</v>
      </c>
      <c r="C277">
        <f>YEAR(Tableau4[[#This Row],[Date]])</f>
        <v>2024</v>
      </c>
      <c r="D277" s="3" t="str">
        <f>PROPER(TEXT(Tableau4[[#This Row],[Date]],"mmm"))</f>
        <v>Okt</v>
      </c>
      <c r="F277" t="str">
        <f>_xlfn.XLOOKUP(Tableau4[[#This Row],[Date]],metropole[Date],metropole[Célébration],"")</f>
        <v/>
      </c>
      <c r="G277" t="str">
        <f>IF(ISTEXT(Tableau4[[#This Row],[Evènements]]),Tableau4[[#This Row],[Evènements]],Tableau4[[#This Row],[Jours féries]])</f>
        <v/>
      </c>
    </row>
    <row r="278" spans="2:7" x14ac:dyDescent="0.25">
      <c r="B278" s="12">
        <f>DATE(Annee,1,ROW()-ROW(Tableau4[[#Headers],[Date]]))</f>
        <v>45567</v>
      </c>
      <c r="C278">
        <f>YEAR(Tableau4[[#This Row],[Date]])</f>
        <v>2024</v>
      </c>
      <c r="D278" s="3" t="str">
        <f>PROPER(TEXT(Tableau4[[#This Row],[Date]],"mmm"))</f>
        <v>Okt</v>
      </c>
      <c r="F278" t="str">
        <f>_xlfn.XLOOKUP(Tableau4[[#This Row],[Date]],metropole[Date],metropole[Célébration],"")</f>
        <v/>
      </c>
      <c r="G278" t="str">
        <f>IF(ISTEXT(Tableau4[[#This Row],[Evènements]]),Tableau4[[#This Row],[Evènements]],Tableau4[[#This Row],[Jours féries]])</f>
        <v/>
      </c>
    </row>
    <row r="279" spans="2:7" x14ac:dyDescent="0.25">
      <c r="B279" s="12">
        <f>DATE(Annee,1,ROW()-ROW(Tableau4[[#Headers],[Date]]))</f>
        <v>45568</v>
      </c>
      <c r="C279">
        <f>YEAR(Tableau4[[#This Row],[Date]])</f>
        <v>2024</v>
      </c>
      <c r="D279" s="3" t="str">
        <f>PROPER(TEXT(Tableau4[[#This Row],[Date]],"mmm"))</f>
        <v>Okt</v>
      </c>
      <c r="F279" t="str">
        <f>_xlfn.XLOOKUP(Tableau4[[#This Row],[Date]],metropole[Date],metropole[Célébration],"")</f>
        <v/>
      </c>
      <c r="G279" t="str">
        <f>IF(ISTEXT(Tableau4[[#This Row],[Evènements]]),Tableau4[[#This Row],[Evènements]],Tableau4[[#This Row],[Jours féries]])</f>
        <v/>
      </c>
    </row>
    <row r="280" spans="2:7" x14ac:dyDescent="0.25">
      <c r="B280" s="12">
        <f>DATE(Annee,1,ROW()-ROW(Tableau4[[#Headers],[Date]]))</f>
        <v>45569</v>
      </c>
      <c r="C280">
        <f>YEAR(Tableau4[[#This Row],[Date]])</f>
        <v>2024</v>
      </c>
      <c r="D280" s="3" t="str">
        <f>PROPER(TEXT(Tableau4[[#This Row],[Date]],"mmm"))</f>
        <v>Okt</v>
      </c>
      <c r="F280" t="str">
        <f>_xlfn.XLOOKUP(Tableau4[[#This Row],[Date]],metropole[Date],metropole[Célébration],"")</f>
        <v/>
      </c>
      <c r="G280" t="str">
        <f>IF(ISTEXT(Tableau4[[#This Row],[Evènements]]),Tableau4[[#This Row],[Evènements]],Tableau4[[#This Row],[Jours féries]])</f>
        <v/>
      </c>
    </row>
    <row r="281" spans="2:7" x14ac:dyDescent="0.25">
      <c r="B281" s="12">
        <f>DATE(Annee,1,ROW()-ROW(Tableau4[[#Headers],[Date]]))</f>
        <v>45570</v>
      </c>
      <c r="C281">
        <f>YEAR(Tableau4[[#This Row],[Date]])</f>
        <v>2024</v>
      </c>
      <c r="D281" s="3" t="str">
        <f>PROPER(TEXT(Tableau4[[#This Row],[Date]],"mmm"))</f>
        <v>Okt</v>
      </c>
      <c r="F281" t="str">
        <f>_xlfn.XLOOKUP(Tableau4[[#This Row],[Date]],metropole[Date],metropole[Célébration],"")</f>
        <v/>
      </c>
      <c r="G281" t="str">
        <f>IF(ISTEXT(Tableau4[[#This Row],[Evènements]]),Tableau4[[#This Row],[Evènements]],Tableau4[[#This Row],[Jours féries]])</f>
        <v/>
      </c>
    </row>
    <row r="282" spans="2:7" x14ac:dyDescent="0.25">
      <c r="B282" s="12">
        <f>DATE(Annee,1,ROW()-ROW(Tableau4[[#Headers],[Date]]))</f>
        <v>45571</v>
      </c>
      <c r="C282">
        <f>YEAR(Tableau4[[#This Row],[Date]])</f>
        <v>2024</v>
      </c>
      <c r="D282" s="3" t="str">
        <f>PROPER(TEXT(Tableau4[[#This Row],[Date]],"mmm"))</f>
        <v>Okt</v>
      </c>
      <c r="F282" t="str">
        <f>_xlfn.XLOOKUP(Tableau4[[#This Row],[Date]],metropole[Date],metropole[Célébration],"")</f>
        <v/>
      </c>
      <c r="G282" t="str">
        <f>IF(ISTEXT(Tableau4[[#This Row],[Evènements]]),Tableau4[[#This Row],[Evènements]],Tableau4[[#This Row],[Jours féries]])</f>
        <v/>
      </c>
    </row>
    <row r="283" spans="2:7" x14ac:dyDescent="0.25">
      <c r="B283" s="12">
        <f>DATE(Annee,1,ROW()-ROW(Tableau4[[#Headers],[Date]]))</f>
        <v>45572</v>
      </c>
      <c r="C283">
        <f>YEAR(Tableau4[[#This Row],[Date]])</f>
        <v>2024</v>
      </c>
      <c r="D283" s="3" t="str">
        <f>PROPER(TEXT(Tableau4[[#This Row],[Date]],"mmm"))</f>
        <v>Okt</v>
      </c>
      <c r="F283" t="str">
        <f>_xlfn.XLOOKUP(Tableau4[[#This Row],[Date]],metropole[Date],metropole[Célébration],"")</f>
        <v/>
      </c>
      <c r="G283" t="str">
        <f>IF(ISTEXT(Tableau4[[#This Row],[Evènements]]),Tableau4[[#This Row],[Evènements]],Tableau4[[#This Row],[Jours féries]])</f>
        <v/>
      </c>
    </row>
    <row r="284" spans="2:7" x14ac:dyDescent="0.25">
      <c r="B284" s="12">
        <f>DATE(Annee,1,ROW()-ROW(Tableau4[[#Headers],[Date]]))</f>
        <v>45573</v>
      </c>
      <c r="C284">
        <f>YEAR(Tableau4[[#This Row],[Date]])</f>
        <v>2024</v>
      </c>
      <c r="D284" s="3" t="str">
        <f>PROPER(TEXT(Tableau4[[#This Row],[Date]],"mmm"))</f>
        <v>Okt</v>
      </c>
      <c r="F284" t="str">
        <f>_xlfn.XLOOKUP(Tableau4[[#This Row],[Date]],metropole[Date],metropole[Célébration],"")</f>
        <v/>
      </c>
      <c r="G284" t="str">
        <f>IF(ISTEXT(Tableau4[[#This Row],[Evènements]]),Tableau4[[#This Row],[Evènements]],Tableau4[[#This Row],[Jours féries]])</f>
        <v/>
      </c>
    </row>
    <row r="285" spans="2:7" x14ac:dyDescent="0.25">
      <c r="B285" s="12">
        <f>DATE(Annee,1,ROW()-ROW(Tableau4[[#Headers],[Date]]))</f>
        <v>45574</v>
      </c>
      <c r="C285">
        <f>YEAR(Tableau4[[#This Row],[Date]])</f>
        <v>2024</v>
      </c>
      <c r="D285" s="3" t="str">
        <f>PROPER(TEXT(Tableau4[[#This Row],[Date]],"mmm"))</f>
        <v>Okt</v>
      </c>
      <c r="F285" t="str">
        <f>_xlfn.XLOOKUP(Tableau4[[#This Row],[Date]],metropole[Date],metropole[Célébration],"")</f>
        <v/>
      </c>
      <c r="G285" t="str">
        <f>IF(ISTEXT(Tableau4[[#This Row],[Evènements]]),Tableau4[[#This Row],[Evènements]],Tableau4[[#This Row],[Jours féries]])</f>
        <v/>
      </c>
    </row>
    <row r="286" spans="2:7" x14ac:dyDescent="0.25">
      <c r="B286" s="12">
        <f>DATE(Annee,1,ROW()-ROW(Tableau4[[#Headers],[Date]]))</f>
        <v>45575</v>
      </c>
      <c r="C286">
        <f>YEAR(Tableau4[[#This Row],[Date]])</f>
        <v>2024</v>
      </c>
      <c r="D286" s="3" t="str">
        <f>PROPER(TEXT(Tableau4[[#This Row],[Date]],"mmm"))</f>
        <v>Okt</v>
      </c>
      <c r="F286" t="str">
        <f>_xlfn.XLOOKUP(Tableau4[[#This Row],[Date]],metropole[Date],metropole[Célébration],"")</f>
        <v/>
      </c>
      <c r="G286" t="str">
        <f>IF(ISTEXT(Tableau4[[#This Row],[Evènements]]),Tableau4[[#This Row],[Evènements]],Tableau4[[#This Row],[Jours féries]])</f>
        <v/>
      </c>
    </row>
    <row r="287" spans="2:7" x14ac:dyDescent="0.25">
      <c r="B287" s="12">
        <f>DATE(Annee,1,ROW()-ROW(Tableau4[[#Headers],[Date]]))</f>
        <v>45576</v>
      </c>
      <c r="C287">
        <f>YEAR(Tableau4[[#This Row],[Date]])</f>
        <v>2024</v>
      </c>
      <c r="D287" s="3" t="str">
        <f>PROPER(TEXT(Tableau4[[#This Row],[Date]],"mmm"))</f>
        <v>Okt</v>
      </c>
      <c r="F287" t="str">
        <f>_xlfn.XLOOKUP(Tableau4[[#This Row],[Date]],metropole[Date],metropole[Célébration],"")</f>
        <v/>
      </c>
      <c r="G287" t="str">
        <f>IF(ISTEXT(Tableau4[[#This Row],[Evènements]]),Tableau4[[#This Row],[Evènements]],Tableau4[[#This Row],[Jours féries]])</f>
        <v/>
      </c>
    </row>
    <row r="288" spans="2:7" x14ac:dyDescent="0.25">
      <c r="B288" s="12">
        <f>DATE(Annee,1,ROW()-ROW(Tableau4[[#Headers],[Date]]))</f>
        <v>45577</v>
      </c>
      <c r="C288">
        <f>YEAR(Tableau4[[#This Row],[Date]])</f>
        <v>2024</v>
      </c>
      <c r="D288" s="3" t="str">
        <f>PROPER(TEXT(Tableau4[[#This Row],[Date]],"mmm"))</f>
        <v>Okt</v>
      </c>
      <c r="F288" t="str">
        <f>_xlfn.XLOOKUP(Tableau4[[#This Row],[Date]],metropole[Date],metropole[Célébration],"")</f>
        <v/>
      </c>
      <c r="G288" t="str">
        <f>IF(ISTEXT(Tableau4[[#This Row],[Evènements]]),Tableau4[[#This Row],[Evènements]],Tableau4[[#This Row],[Jours féries]])</f>
        <v/>
      </c>
    </row>
    <row r="289" spans="2:7" x14ac:dyDescent="0.25">
      <c r="B289" s="12">
        <f>DATE(Annee,1,ROW()-ROW(Tableau4[[#Headers],[Date]]))</f>
        <v>45578</v>
      </c>
      <c r="C289">
        <f>YEAR(Tableau4[[#This Row],[Date]])</f>
        <v>2024</v>
      </c>
      <c r="D289" s="3" t="str">
        <f>PROPER(TEXT(Tableau4[[#This Row],[Date]],"mmm"))</f>
        <v>Okt</v>
      </c>
      <c r="F289" t="str">
        <f>_xlfn.XLOOKUP(Tableau4[[#This Row],[Date]],metropole[Date],metropole[Célébration],"")</f>
        <v/>
      </c>
      <c r="G289" t="str">
        <f>IF(ISTEXT(Tableau4[[#This Row],[Evènements]]),Tableau4[[#This Row],[Evènements]],Tableau4[[#This Row],[Jours féries]])</f>
        <v/>
      </c>
    </row>
    <row r="290" spans="2:7" x14ac:dyDescent="0.25">
      <c r="B290" s="12">
        <f>DATE(Annee,1,ROW()-ROW(Tableau4[[#Headers],[Date]]))</f>
        <v>45579</v>
      </c>
      <c r="C290">
        <f>YEAR(Tableau4[[#This Row],[Date]])</f>
        <v>2024</v>
      </c>
      <c r="D290" s="3" t="str">
        <f>PROPER(TEXT(Tableau4[[#This Row],[Date]],"mmm"))</f>
        <v>Okt</v>
      </c>
      <c r="F290" t="str">
        <f>_xlfn.XLOOKUP(Tableau4[[#This Row],[Date]],metropole[Date],metropole[Célébration],"")</f>
        <v/>
      </c>
      <c r="G290" t="str">
        <f>IF(ISTEXT(Tableau4[[#This Row],[Evènements]]),Tableau4[[#This Row],[Evènements]],Tableau4[[#This Row],[Jours féries]])</f>
        <v/>
      </c>
    </row>
    <row r="291" spans="2:7" x14ac:dyDescent="0.25">
      <c r="B291" s="12">
        <f>DATE(Annee,1,ROW()-ROW(Tableau4[[#Headers],[Date]]))</f>
        <v>45580</v>
      </c>
      <c r="C291">
        <f>YEAR(Tableau4[[#This Row],[Date]])</f>
        <v>2024</v>
      </c>
      <c r="D291" s="3" t="str">
        <f>PROPER(TEXT(Tableau4[[#This Row],[Date]],"mmm"))</f>
        <v>Okt</v>
      </c>
      <c r="F291" t="str">
        <f>_xlfn.XLOOKUP(Tableau4[[#This Row],[Date]],metropole[Date],metropole[Célébration],"")</f>
        <v/>
      </c>
      <c r="G291" t="str">
        <f>IF(ISTEXT(Tableau4[[#This Row],[Evènements]]),Tableau4[[#This Row],[Evènements]],Tableau4[[#This Row],[Jours féries]])</f>
        <v/>
      </c>
    </row>
    <row r="292" spans="2:7" x14ac:dyDescent="0.25">
      <c r="B292" s="12">
        <f>DATE(Annee,1,ROW()-ROW(Tableau4[[#Headers],[Date]]))</f>
        <v>45581</v>
      </c>
      <c r="C292">
        <f>YEAR(Tableau4[[#This Row],[Date]])</f>
        <v>2024</v>
      </c>
      <c r="D292" s="3" t="str">
        <f>PROPER(TEXT(Tableau4[[#This Row],[Date]],"mmm"))</f>
        <v>Okt</v>
      </c>
      <c r="F292" t="str">
        <f>_xlfn.XLOOKUP(Tableau4[[#This Row],[Date]],metropole[Date],metropole[Célébration],"")</f>
        <v/>
      </c>
      <c r="G292" t="str">
        <f>IF(ISTEXT(Tableau4[[#This Row],[Evènements]]),Tableau4[[#This Row],[Evènements]],Tableau4[[#This Row],[Jours féries]])</f>
        <v/>
      </c>
    </row>
    <row r="293" spans="2:7" x14ac:dyDescent="0.25">
      <c r="B293" s="12">
        <f>DATE(Annee,1,ROW()-ROW(Tableau4[[#Headers],[Date]]))</f>
        <v>45582</v>
      </c>
      <c r="C293">
        <f>YEAR(Tableau4[[#This Row],[Date]])</f>
        <v>2024</v>
      </c>
      <c r="D293" s="3" t="str">
        <f>PROPER(TEXT(Tableau4[[#This Row],[Date]],"mmm"))</f>
        <v>Okt</v>
      </c>
      <c r="F293" t="str">
        <f>_xlfn.XLOOKUP(Tableau4[[#This Row],[Date]],metropole[Date],metropole[Célébration],"")</f>
        <v/>
      </c>
      <c r="G293" t="str">
        <f>IF(ISTEXT(Tableau4[[#This Row],[Evènements]]),Tableau4[[#This Row],[Evènements]],Tableau4[[#This Row],[Jours féries]])</f>
        <v/>
      </c>
    </row>
    <row r="294" spans="2:7" x14ac:dyDescent="0.25">
      <c r="B294" s="12">
        <f>DATE(Annee,1,ROW()-ROW(Tableau4[[#Headers],[Date]]))</f>
        <v>45583</v>
      </c>
      <c r="C294">
        <f>YEAR(Tableau4[[#This Row],[Date]])</f>
        <v>2024</v>
      </c>
      <c r="D294" s="3" t="str">
        <f>PROPER(TEXT(Tableau4[[#This Row],[Date]],"mmm"))</f>
        <v>Okt</v>
      </c>
      <c r="F294" t="str">
        <f>_xlfn.XLOOKUP(Tableau4[[#This Row],[Date]],metropole[Date],metropole[Célébration],"")</f>
        <v/>
      </c>
      <c r="G294" t="str">
        <f>IF(ISTEXT(Tableau4[[#This Row],[Evènements]]),Tableau4[[#This Row],[Evènements]],Tableau4[[#This Row],[Jours féries]])</f>
        <v/>
      </c>
    </row>
    <row r="295" spans="2:7" x14ac:dyDescent="0.25">
      <c r="B295" s="12">
        <f>DATE(Annee,1,ROW()-ROW(Tableau4[[#Headers],[Date]]))</f>
        <v>45584</v>
      </c>
      <c r="C295">
        <f>YEAR(Tableau4[[#This Row],[Date]])</f>
        <v>2024</v>
      </c>
      <c r="D295" s="3" t="str">
        <f>PROPER(TEXT(Tableau4[[#This Row],[Date]],"mmm"))</f>
        <v>Okt</v>
      </c>
      <c r="F295" t="str">
        <f>_xlfn.XLOOKUP(Tableau4[[#This Row],[Date]],metropole[Date],metropole[Célébration],"")</f>
        <v/>
      </c>
      <c r="G295" t="str">
        <f>IF(ISTEXT(Tableau4[[#This Row],[Evènements]]),Tableau4[[#This Row],[Evènements]],Tableau4[[#This Row],[Jours féries]])</f>
        <v/>
      </c>
    </row>
    <row r="296" spans="2:7" x14ac:dyDescent="0.25">
      <c r="B296" s="12">
        <f>DATE(Annee,1,ROW()-ROW(Tableau4[[#Headers],[Date]]))</f>
        <v>45585</v>
      </c>
      <c r="C296">
        <f>YEAR(Tableau4[[#This Row],[Date]])</f>
        <v>2024</v>
      </c>
      <c r="D296" s="3" t="str">
        <f>PROPER(TEXT(Tableau4[[#This Row],[Date]],"mmm"))</f>
        <v>Okt</v>
      </c>
      <c r="F296" t="str">
        <f>_xlfn.XLOOKUP(Tableau4[[#This Row],[Date]],metropole[Date],metropole[Célébration],"")</f>
        <v/>
      </c>
      <c r="G296" t="str">
        <f>IF(ISTEXT(Tableau4[[#This Row],[Evènements]]),Tableau4[[#This Row],[Evènements]],Tableau4[[#This Row],[Jours féries]])</f>
        <v/>
      </c>
    </row>
    <row r="297" spans="2:7" x14ac:dyDescent="0.25">
      <c r="B297" s="12">
        <f>DATE(Annee,1,ROW()-ROW(Tableau4[[#Headers],[Date]]))</f>
        <v>45586</v>
      </c>
      <c r="C297">
        <f>YEAR(Tableau4[[#This Row],[Date]])</f>
        <v>2024</v>
      </c>
      <c r="D297" s="3" t="str">
        <f>PROPER(TEXT(Tableau4[[#This Row],[Date]],"mmm"))</f>
        <v>Okt</v>
      </c>
      <c r="F297" t="str">
        <f>_xlfn.XLOOKUP(Tableau4[[#This Row],[Date]],metropole[Date],metropole[Célébration],"")</f>
        <v/>
      </c>
      <c r="G297" t="str">
        <f>IF(ISTEXT(Tableau4[[#This Row],[Evènements]]),Tableau4[[#This Row],[Evènements]],Tableau4[[#This Row],[Jours féries]])</f>
        <v/>
      </c>
    </row>
    <row r="298" spans="2:7" x14ac:dyDescent="0.25">
      <c r="B298" s="12">
        <f>DATE(Annee,1,ROW()-ROW(Tableau4[[#Headers],[Date]]))</f>
        <v>45587</v>
      </c>
      <c r="C298">
        <f>YEAR(Tableau4[[#This Row],[Date]])</f>
        <v>2024</v>
      </c>
      <c r="D298" s="3" t="str">
        <f>PROPER(TEXT(Tableau4[[#This Row],[Date]],"mmm"))</f>
        <v>Okt</v>
      </c>
      <c r="F298" t="str">
        <f>_xlfn.XLOOKUP(Tableau4[[#This Row],[Date]],metropole[Date],metropole[Célébration],"")</f>
        <v/>
      </c>
      <c r="G298" t="str">
        <f>IF(ISTEXT(Tableau4[[#This Row],[Evènements]]),Tableau4[[#This Row],[Evènements]],Tableau4[[#This Row],[Jours féries]])</f>
        <v/>
      </c>
    </row>
    <row r="299" spans="2:7" x14ac:dyDescent="0.25">
      <c r="B299" s="12">
        <f>DATE(Annee,1,ROW()-ROW(Tableau4[[#Headers],[Date]]))</f>
        <v>45588</v>
      </c>
      <c r="C299">
        <f>YEAR(Tableau4[[#This Row],[Date]])</f>
        <v>2024</v>
      </c>
      <c r="D299" s="3" t="str">
        <f>PROPER(TEXT(Tableau4[[#This Row],[Date]],"mmm"))</f>
        <v>Okt</v>
      </c>
      <c r="F299" t="str">
        <f>_xlfn.XLOOKUP(Tableau4[[#This Row],[Date]],metropole[Date],metropole[Célébration],"")</f>
        <v/>
      </c>
      <c r="G299" t="str">
        <f>IF(ISTEXT(Tableau4[[#This Row],[Evènements]]),Tableau4[[#This Row],[Evènements]],Tableau4[[#This Row],[Jours féries]])</f>
        <v/>
      </c>
    </row>
    <row r="300" spans="2:7" x14ac:dyDescent="0.25">
      <c r="B300" s="12">
        <f>DATE(Annee,1,ROW()-ROW(Tableau4[[#Headers],[Date]]))</f>
        <v>45589</v>
      </c>
      <c r="C300">
        <f>YEAR(Tableau4[[#This Row],[Date]])</f>
        <v>2024</v>
      </c>
      <c r="D300" s="3" t="str">
        <f>PROPER(TEXT(Tableau4[[#This Row],[Date]],"mmm"))</f>
        <v>Okt</v>
      </c>
      <c r="F300" t="str">
        <f>_xlfn.XLOOKUP(Tableau4[[#This Row],[Date]],metropole[Date],metropole[Célébration],"")</f>
        <v/>
      </c>
      <c r="G300" t="str">
        <f>IF(ISTEXT(Tableau4[[#This Row],[Evènements]]),Tableau4[[#This Row],[Evènements]],Tableau4[[#This Row],[Jours féries]])</f>
        <v/>
      </c>
    </row>
    <row r="301" spans="2:7" x14ac:dyDescent="0.25">
      <c r="B301" s="12">
        <f>DATE(Annee,1,ROW()-ROW(Tableau4[[#Headers],[Date]]))</f>
        <v>45590</v>
      </c>
      <c r="C301">
        <f>YEAR(Tableau4[[#This Row],[Date]])</f>
        <v>2024</v>
      </c>
      <c r="D301" s="3" t="str">
        <f>PROPER(TEXT(Tableau4[[#This Row],[Date]],"mmm"))</f>
        <v>Okt</v>
      </c>
      <c r="F301" t="str">
        <f>_xlfn.XLOOKUP(Tableau4[[#This Row],[Date]],metropole[Date],metropole[Célébration],"")</f>
        <v/>
      </c>
      <c r="G301" t="str">
        <f>IF(ISTEXT(Tableau4[[#This Row],[Evènements]]),Tableau4[[#This Row],[Evènements]],Tableau4[[#This Row],[Jours féries]])</f>
        <v/>
      </c>
    </row>
    <row r="302" spans="2:7" x14ac:dyDescent="0.25">
      <c r="B302" s="12">
        <f>DATE(Annee,1,ROW()-ROW(Tableau4[[#Headers],[Date]]))</f>
        <v>45591</v>
      </c>
      <c r="C302">
        <f>YEAR(Tableau4[[#This Row],[Date]])</f>
        <v>2024</v>
      </c>
      <c r="D302" s="3" t="str">
        <f>PROPER(TEXT(Tableau4[[#This Row],[Date]],"mmm"))</f>
        <v>Okt</v>
      </c>
      <c r="F302" t="str">
        <f>_xlfn.XLOOKUP(Tableau4[[#This Row],[Date]],metropole[Date],metropole[Célébration],"")</f>
        <v/>
      </c>
      <c r="G302" t="str">
        <f>IF(ISTEXT(Tableau4[[#This Row],[Evènements]]),Tableau4[[#This Row],[Evènements]],Tableau4[[#This Row],[Jours féries]])</f>
        <v/>
      </c>
    </row>
    <row r="303" spans="2:7" x14ac:dyDescent="0.25">
      <c r="B303" s="12">
        <f>DATE(Annee,1,ROW()-ROW(Tableau4[[#Headers],[Date]]))</f>
        <v>45592</v>
      </c>
      <c r="C303">
        <f>YEAR(Tableau4[[#This Row],[Date]])</f>
        <v>2024</v>
      </c>
      <c r="D303" s="3" t="str">
        <f>PROPER(TEXT(Tableau4[[#This Row],[Date]],"mmm"))</f>
        <v>Okt</v>
      </c>
      <c r="F303" t="str">
        <f>_xlfn.XLOOKUP(Tableau4[[#This Row],[Date]],metropole[Date],metropole[Célébration],"")</f>
        <v/>
      </c>
      <c r="G303" t="str">
        <f>IF(ISTEXT(Tableau4[[#This Row],[Evènements]]),Tableau4[[#This Row],[Evènements]],Tableau4[[#This Row],[Jours féries]])</f>
        <v/>
      </c>
    </row>
    <row r="304" spans="2:7" x14ac:dyDescent="0.25">
      <c r="B304" s="12">
        <f>DATE(Annee,1,ROW()-ROW(Tableau4[[#Headers],[Date]]))</f>
        <v>45593</v>
      </c>
      <c r="C304">
        <f>YEAR(Tableau4[[#This Row],[Date]])</f>
        <v>2024</v>
      </c>
      <c r="D304" s="3" t="str">
        <f>PROPER(TEXT(Tableau4[[#This Row],[Date]],"mmm"))</f>
        <v>Okt</v>
      </c>
      <c r="F304" t="str">
        <f>_xlfn.XLOOKUP(Tableau4[[#This Row],[Date]],metropole[Date],metropole[Célébration],"")</f>
        <v/>
      </c>
      <c r="G304" t="str">
        <f>IF(ISTEXT(Tableau4[[#This Row],[Evènements]]),Tableau4[[#This Row],[Evènements]],Tableau4[[#This Row],[Jours féries]])</f>
        <v/>
      </c>
    </row>
    <row r="305" spans="2:7" x14ac:dyDescent="0.25">
      <c r="B305" s="12">
        <f>DATE(Annee,1,ROW()-ROW(Tableau4[[#Headers],[Date]]))</f>
        <v>45594</v>
      </c>
      <c r="C305">
        <f>YEAR(Tableau4[[#This Row],[Date]])</f>
        <v>2024</v>
      </c>
      <c r="D305" s="3" t="str">
        <f>PROPER(TEXT(Tableau4[[#This Row],[Date]],"mmm"))</f>
        <v>Okt</v>
      </c>
      <c r="F305" t="str">
        <f>_xlfn.XLOOKUP(Tableau4[[#This Row],[Date]],metropole[Date],metropole[Célébration],"")</f>
        <v/>
      </c>
      <c r="G305" t="str">
        <f>IF(ISTEXT(Tableau4[[#This Row],[Evènements]]),Tableau4[[#This Row],[Evènements]],Tableau4[[#This Row],[Jours féries]])</f>
        <v/>
      </c>
    </row>
    <row r="306" spans="2:7" x14ac:dyDescent="0.25">
      <c r="B306" s="12">
        <f>DATE(Annee,1,ROW()-ROW(Tableau4[[#Headers],[Date]]))</f>
        <v>45595</v>
      </c>
      <c r="C306">
        <f>YEAR(Tableau4[[#This Row],[Date]])</f>
        <v>2024</v>
      </c>
      <c r="D306" s="3" t="str">
        <f>PROPER(TEXT(Tableau4[[#This Row],[Date]],"mmm"))</f>
        <v>Okt</v>
      </c>
      <c r="F306" t="str">
        <f>_xlfn.XLOOKUP(Tableau4[[#This Row],[Date]],metropole[Date],metropole[Célébration],"")</f>
        <v/>
      </c>
      <c r="G306" t="str">
        <f>IF(ISTEXT(Tableau4[[#This Row],[Evènements]]),Tableau4[[#This Row],[Evènements]],Tableau4[[#This Row],[Jours féries]])</f>
        <v/>
      </c>
    </row>
    <row r="307" spans="2:7" x14ac:dyDescent="0.25">
      <c r="B307" s="12">
        <f>DATE(Annee,1,ROW()-ROW(Tableau4[[#Headers],[Date]]))</f>
        <v>45596</v>
      </c>
      <c r="C307">
        <f>YEAR(Tableau4[[#This Row],[Date]])</f>
        <v>2024</v>
      </c>
      <c r="D307" s="3" t="str">
        <f>PROPER(TEXT(Tableau4[[#This Row],[Date]],"mmm"))</f>
        <v>Okt</v>
      </c>
      <c r="F307" t="str">
        <f>_xlfn.XLOOKUP(Tableau4[[#This Row],[Date]],metropole[Date],metropole[Célébration],"")</f>
        <v/>
      </c>
      <c r="G307" t="str">
        <f>IF(ISTEXT(Tableau4[[#This Row],[Evènements]]),Tableau4[[#This Row],[Evènements]],Tableau4[[#This Row],[Jours féries]])</f>
        <v/>
      </c>
    </row>
    <row r="308" spans="2:7" hidden="1" x14ac:dyDescent="0.25">
      <c r="B308" s="12">
        <f>DATE(Annee,1,ROW()-ROW(Tableau4[[#Headers],[Date]]))</f>
        <v>45597</v>
      </c>
      <c r="C308">
        <f>YEAR(Tableau4[[#This Row],[Date]])</f>
        <v>2024</v>
      </c>
      <c r="D308" s="3" t="str">
        <f>PROPER(TEXT(Tableau4[[#This Row],[Date]],"mmm"))</f>
        <v>Nov</v>
      </c>
      <c r="F308" t="str">
        <f>_xlfn.XLOOKUP(Tableau4[[#This Row],[Date]],metropole[Date],metropole[Célébration],"")</f>
        <v>Toussaint</v>
      </c>
      <c r="G308" t="str">
        <f>IF(ISTEXT(Tableau4[[#This Row],[Evènements]]),Tableau4[[#This Row],[Evènements]],Tableau4[[#This Row],[Jours féries]])</f>
        <v>Toussaint</v>
      </c>
    </row>
    <row r="309" spans="2:7" hidden="1" x14ac:dyDescent="0.25">
      <c r="B309" s="12">
        <f>DATE(Annee,1,ROW()-ROW(Tableau4[[#Headers],[Date]]))</f>
        <v>45598</v>
      </c>
      <c r="C309">
        <f>YEAR(Tableau4[[#This Row],[Date]])</f>
        <v>2024</v>
      </c>
      <c r="D309" s="3" t="str">
        <f>PROPER(TEXT(Tableau4[[#This Row],[Date]],"mmm"))</f>
        <v>Nov</v>
      </c>
      <c r="F309" t="str">
        <f>_xlfn.XLOOKUP(Tableau4[[#This Row],[Date]],metropole[Date],metropole[Célébration],"")</f>
        <v/>
      </c>
      <c r="G309" t="str">
        <f>IF(ISTEXT(Tableau4[[#This Row],[Evènements]]),Tableau4[[#This Row],[Evènements]],Tableau4[[#This Row],[Jours féries]])</f>
        <v/>
      </c>
    </row>
    <row r="310" spans="2:7" hidden="1" x14ac:dyDescent="0.25">
      <c r="B310" s="12">
        <f>DATE(Annee,1,ROW()-ROW(Tableau4[[#Headers],[Date]]))</f>
        <v>45599</v>
      </c>
      <c r="C310">
        <f>YEAR(Tableau4[[#This Row],[Date]])</f>
        <v>2024</v>
      </c>
      <c r="D310" s="3" t="str">
        <f>PROPER(TEXT(Tableau4[[#This Row],[Date]],"mmm"))</f>
        <v>Nov</v>
      </c>
      <c r="F310" t="str">
        <f>_xlfn.XLOOKUP(Tableau4[[#This Row],[Date]],metropole[Date],metropole[Célébration],"")</f>
        <v/>
      </c>
      <c r="G310" t="str">
        <f>IF(ISTEXT(Tableau4[[#This Row],[Evènements]]),Tableau4[[#This Row],[Evènements]],Tableau4[[#This Row],[Jours féries]])</f>
        <v/>
      </c>
    </row>
    <row r="311" spans="2:7" hidden="1" x14ac:dyDescent="0.25">
      <c r="B311" s="12">
        <f>DATE(Annee,1,ROW()-ROW(Tableau4[[#Headers],[Date]]))</f>
        <v>45600</v>
      </c>
      <c r="C311">
        <f>YEAR(Tableau4[[#This Row],[Date]])</f>
        <v>2024</v>
      </c>
      <c r="D311" s="3" t="str">
        <f>PROPER(TEXT(Tableau4[[#This Row],[Date]],"mmm"))</f>
        <v>Nov</v>
      </c>
      <c r="F311" t="str">
        <f>_xlfn.XLOOKUP(Tableau4[[#This Row],[Date]],metropole[Date],metropole[Célébration],"")</f>
        <v/>
      </c>
      <c r="G311" t="str">
        <f>IF(ISTEXT(Tableau4[[#This Row],[Evènements]]),Tableau4[[#This Row],[Evènements]],Tableau4[[#This Row],[Jours féries]])</f>
        <v/>
      </c>
    </row>
    <row r="312" spans="2:7" hidden="1" x14ac:dyDescent="0.25">
      <c r="B312" s="12">
        <f>DATE(Annee,1,ROW()-ROW(Tableau4[[#Headers],[Date]]))</f>
        <v>45601</v>
      </c>
      <c r="C312">
        <f>YEAR(Tableau4[[#This Row],[Date]])</f>
        <v>2024</v>
      </c>
      <c r="D312" s="3" t="str">
        <f>PROPER(TEXT(Tableau4[[#This Row],[Date]],"mmm"))</f>
        <v>Nov</v>
      </c>
      <c r="F312" t="str">
        <f>_xlfn.XLOOKUP(Tableau4[[#This Row],[Date]],metropole[Date],metropole[Célébration],"")</f>
        <v/>
      </c>
      <c r="G312" t="str">
        <f>IF(ISTEXT(Tableau4[[#This Row],[Evènements]]),Tableau4[[#This Row],[Evènements]],Tableau4[[#This Row],[Jours féries]])</f>
        <v/>
      </c>
    </row>
    <row r="313" spans="2:7" hidden="1" x14ac:dyDescent="0.25">
      <c r="B313" s="12">
        <f>DATE(Annee,1,ROW()-ROW(Tableau4[[#Headers],[Date]]))</f>
        <v>45602</v>
      </c>
      <c r="C313">
        <f>YEAR(Tableau4[[#This Row],[Date]])</f>
        <v>2024</v>
      </c>
      <c r="D313" s="3" t="str">
        <f>PROPER(TEXT(Tableau4[[#This Row],[Date]],"mmm"))</f>
        <v>Nov</v>
      </c>
      <c r="F313" t="str">
        <f>_xlfn.XLOOKUP(Tableau4[[#This Row],[Date]],metropole[Date],metropole[Célébration],"")</f>
        <v/>
      </c>
      <c r="G313" t="str">
        <f>IF(ISTEXT(Tableau4[[#This Row],[Evènements]]),Tableau4[[#This Row],[Evènements]],Tableau4[[#This Row],[Jours féries]])</f>
        <v/>
      </c>
    </row>
    <row r="314" spans="2:7" hidden="1" x14ac:dyDescent="0.25">
      <c r="B314" s="12">
        <f>DATE(Annee,1,ROW()-ROW(Tableau4[[#Headers],[Date]]))</f>
        <v>45603</v>
      </c>
      <c r="C314">
        <f>YEAR(Tableau4[[#This Row],[Date]])</f>
        <v>2024</v>
      </c>
      <c r="D314" s="3" t="str">
        <f>PROPER(TEXT(Tableau4[[#This Row],[Date]],"mmm"))</f>
        <v>Nov</v>
      </c>
      <c r="F314" t="str">
        <f>_xlfn.XLOOKUP(Tableau4[[#This Row],[Date]],metropole[Date],metropole[Célébration],"")</f>
        <v/>
      </c>
      <c r="G314" t="str">
        <f>IF(ISTEXT(Tableau4[[#This Row],[Evènements]]),Tableau4[[#This Row],[Evènements]],Tableau4[[#This Row],[Jours féries]])</f>
        <v/>
      </c>
    </row>
    <row r="315" spans="2:7" hidden="1" x14ac:dyDescent="0.25">
      <c r="B315" s="12">
        <f>DATE(Annee,1,ROW()-ROW(Tableau4[[#Headers],[Date]]))</f>
        <v>45604</v>
      </c>
      <c r="C315">
        <f>YEAR(Tableau4[[#This Row],[Date]])</f>
        <v>2024</v>
      </c>
      <c r="D315" s="3" t="str">
        <f>PROPER(TEXT(Tableau4[[#This Row],[Date]],"mmm"))</f>
        <v>Nov</v>
      </c>
      <c r="F315" t="str">
        <f>_xlfn.XLOOKUP(Tableau4[[#This Row],[Date]],metropole[Date],metropole[Célébration],"")</f>
        <v/>
      </c>
      <c r="G315" t="str">
        <f>IF(ISTEXT(Tableau4[[#This Row],[Evènements]]),Tableau4[[#This Row],[Evènements]],Tableau4[[#This Row],[Jours féries]])</f>
        <v/>
      </c>
    </row>
    <row r="316" spans="2:7" hidden="1" x14ac:dyDescent="0.25">
      <c r="B316" s="12">
        <f>DATE(Annee,1,ROW()-ROW(Tableau4[[#Headers],[Date]]))</f>
        <v>45605</v>
      </c>
      <c r="C316">
        <f>YEAR(Tableau4[[#This Row],[Date]])</f>
        <v>2024</v>
      </c>
      <c r="D316" s="3" t="str">
        <f>PROPER(TEXT(Tableau4[[#This Row],[Date]],"mmm"))</f>
        <v>Nov</v>
      </c>
      <c r="F316" t="str">
        <f>_xlfn.XLOOKUP(Tableau4[[#This Row],[Date]],metropole[Date],metropole[Célébration],"")</f>
        <v/>
      </c>
      <c r="G316" t="str">
        <f>IF(ISTEXT(Tableau4[[#This Row],[Evènements]]),Tableau4[[#This Row],[Evènements]],Tableau4[[#This Row],[Jours féries]])</f>
        <v/>
      </c>
    </row>
    <row r="317" spans="2:7" hidden="1" x14ac:dyDescent="0.25">
      <c r="B317" s="12">
        <f>DATE(Annee,1,ROW()-ROW(Tableau4[[#Headers],[Date]]))</f>
        <v>45606</v>
      </c>
      <c r="C317">
        <f>YEAR(Tableau4[[#This Row],[Date]])</f>
        <v>2024</v>
      </c>
      <c r="D317" s="3" t="str">
        <f>PROPER(TEXT(Tableau4[[#This Row],[Date]],"mmm"))</f>
        <v>Nov</v>
      </c>
      <c r="F317" t="str">
        <f>_xlfn.XLOOKUP(Tableau4[[#This Row],[Date]],metropole[Date],metropole[Célébration],"")</f>
        <v/>
      </c>
      <c r="G317" t="str">
        <f>IF(ISTEXT(Tableau4[[#This Row],[Evènements]]),Tableau4[[#This Row],[Evènements]],Tableau4[[#This Row],[Jours féries]])</f>
        <v/>
      </c>
    </row>
    <row r="318" spans="2:7" hidden="1" x14ac:dyDescent="0.25">
      <c r="B318" s="12">
        <f>DATE(Annee,1,ROW()-ROW(Tableau4[[#Headers],[Date]]))</f>
        <v>45607</v>
      </c>
      <c r="C318">
        <f>YEAR(Tableau4[[#This Row],[Date]])</f>
        <v>2024</v>
      </c>
      <c r="D318" s="3" t="str">
        <f>PROPER(TEXT(Tableau4[[#This Row],[Date]],"mmm"))</f>
        <v>Nov</v>
      </c>
      <c r="F318" t="str">
        <f>_xlfn.XLOOKUP(Tableau4[[#This Row],[Date]],metropole[Date],metropole[Célébration],"")</f>
        <v>11 novembre</v>
      </c>
      <c r="G318" t="str">
        <f>IF(ISTEXT(Tableau4[[#This Row],[Evènements]]),Tableau4[[#This Row],[Evènements]],Tableau4[[#This Row],[Jours féries]])</f>
        <v>11 novembre</v>
      </c>
    </row>
    <row r="319" spans="2:7" hidden="1" x14ac:dyDescent="0.25">
      <c r="B319" s="12">
        <f>DATE(Annee,1,ROW()-ROW(Tableau4[[#Headers],[Date]]))</f>
        <v>45608</v>
      </c>
      <c r="C319">
        <f>YEAR(Tableau4[[#This Row],[Date]])</f>
        <v>2024</v>
      </c>
      <c r="D319" s="3" t="str">
        <f>PROPER(TEXT(Tableau4[[#This Row],[Date]],"mmm"))</f>
        <v>Nov</v>
      </c>
      <c r="F319" t="str">
        <f>_xlfn.XLOOKUP(Tableau4[[#This Row],[Date]],metropole[Date],metropole[Célébration],"")</f>
        <v/>
      </c>
      <c r="G319" t="str">
        <f>IF(ISTEXT(Tableau4[[#This Row],[Evènements]]),Tableau4[[#This Row],[Evènements]],Tableau4[[#This Row],[Jours féries]])</f>
        <v/>
      </c>
    </row>
    <row r="320" spans="2:7" hidden="1" x14ac:dyDescent="0.25">
      <c r="B320" s="12">
        <f>DATE(Annee,1,ROW()-ROW(Tableau4[[#Headers],[Date]]))</f>
        <v>45609</v>
      </c>
      <c r="C320">
        <f>YEAR(Tableau4[[#This Row],[Date]])</f>
        <v>2024</v>
      </c>
      <c r="D320" s="3" t="str">
        <f>PROPER(TEXT(Tableau4[[#This Row],[Date]],"mmm"))</f>
        <v>Nov</v>
      </c>
      <c r="F320" t="str">
        <f>_xlfn.XLOOKUP(Tableau4[[#This Row],[Date]],metropole[Date],metropole[Célébration],"")</f>
        <v/>
      </c>
      <c r="G320" t="str">
        <f>IF(ISTEXT(Tableau4[[#This Row],[Evènements]]),Tableau4[[#This Row],[Evènements]],Tableau4[[#This Row],[Jours féries]])</f>
        <v/>
      </c>
    </row>
    <row r="321" spans="2:7" hidden="1" x14ac:dyDescent="0.25">
      <c r="B321" s="12">
        <f>DATE(Annee,1,ROW()-ROW(Tableau4[[#Headers],[Date]]))</f>
        <v>45610</v>
      </c>
      <c r="C321">
        <f>YEAR(Tableau4[[#This Row],[Date]])</f>
        <v>2024</v>
      </c>
      <c r="D321" s="3" t="str">
        <f>PROPER(TEXT(Tableau4[[#This Row],[Date]],"mmm"))</f>
        <v>Nov</v>
      </c>
      <c r="F321" t="str">
        <f>_xlfn.XLOOKUP(Tableau4[[#This Row],[Date]],metropole[Date],metropole[Célébration],"")</f>
        <v/>
      </c>
      <c r="G321" t="str">
        <f>IF(ISTEXT(Tableau4[[#This Row],[Evènements]]),Tableau4[[#This Row],[Evènements]],Tableau4[[#This Row],[Jours féries]])</f>
        <v/>
      </c>
    </row>
    <row r="322" spans="2:7" hidden="1" x14ac:dyDescent="0.25">
      <c r="B322" s="12">
        <f>DATE(Annee,1,ROW()-ROW(Tableau4[[#Headers],[Date]]))</f>
        <v>45611</v>
      </c>
      <c r="C322">
        <f>YEAR(Tableau4[[#This Row],[Date]])</f>
        <v>2024</v>
      </c>
      <c r="D322" s="3" t="str">
        <f>PROPER(TEXT(Tableau4[[#This Row],[Date]],"mmm"))</f>
        <v>Nov</v>
      </c>
      <c r="F322" t="str">
        <f>_xlfn.XLOOKUP(Tableau4[[#This Row],[Date]],metropole[Date],metropole[Célébration],"")</f>
        <v/>
      </c>
      <c r="G322" t="str">
        <f>IF(ISTEXT(Tableau4[[#This Row],[Evènements]]),Tableau4[[#This Row],[Evènements]],Tableau4[[#This Row],[Jours féries]])</f>
        <v/>
      </c>
    </row>
    <row r="323" spans="2:7" hidden="1" x14ac:dyDescent="0.25">
      <c r="B323" s="12">
        <f>DATE(Annee,1,ROW()-ROW(Tableau4[[#Headers],[Date]]))</f>
        <v>45612</v>
      </c>
      <c r="C323">
        <f>YEAR(Tableau4[[#This Row],[Date]])</f>
        <v>2024</v>
      </c>
      <c r="D323" s="3" t="str">
        <f>PROPER(TEXT(Tableau4[[#This Row],[Date]],"mmm"))</f>
        <v>Nov</v>
      </c>
      <c r="F323" t="str">
        <f>_xlfn.XLOOKUP(Tableau4[[#This Row],[Date]],metropole[Date],metropole[Célébration],"")</f>
        <v/>
      </c>
      <c r="G323" t="str">
        <f>IF(ISTEXT(Tableau4[[#This Row],[Evènements]]),Tableau4[[#This Row],[Evènements]],Tableau4[[#This Row],[Jours féries]])</f>
        <v/>
      </c>
    </row>
    <row r="324" spans="2:7" hidden="1" x14ac:dyDescent="0.25">
      <c r="B324" s="12">
        <f>DATE(Annee,1,ROW()-ROW(Tableau4[[#Headers],[Date]]))</f>
        <v>45613</v>
      </c>
      <c r="C324">
        <f>YEAR(Tableau4[[#This Row],[Date]])</f>
        <v>2024</v>
      </c>
      <c r="D324" s="3" t="str">
        <f>PROPER(TEXT(Tableau4[[#This Row],[Date]],"mmm"))</f>
        <v>Nov</v>
      </c>
      <c r="F324" t="str">
        <f>_xlfn.XLOOKUP(Tableau4[[#This Row],[Date]],metropole[Date],metropole[Célébration],"")</f>
        <v/>
      </c>
      <c r="G324" t="str">
        <f>IF(ISTEXT(Tableau4[[#This Row],[Evènements]]),Tableau4[[#This Row],[Evènements]],Tableau4[[#This Row],[Jours féries]])</f>
        <v/>
      </c>
    </row>
    <row r="325" spans="2:7" hidden="1" x14ac:dyDescent="0.25">
      <c r="B325" s="12">
        <f>DATE(Annee,1,ROW()-ROW(Tableau4[[#Headers],[Date]]))</f>
        <v>45614</v>
      </c>
      <c r="C325">
        <f>YEAR(Tableau4[[#This Row],[Date]])</f>
        <v>2024</v>
      </c>
      <c r="D325" s="3" t="str">
        <f>PROPER(TEXT(Tableau4[[#This Row],[Date]],"mmm"))</f>
        <v>Nov</v>
      </c>
      <c r="F325" t="str">
        <f>_xlfn.XLOOKUP(Tableau4[[#This Row],[Date]],metropole[Date],metropole[Célébration],"")</f>
        <v/>
      </c>
      <c r="G325" t="str">
        <f>IF(ISTEXT(Tableau4[[#This Row],[Evènements]]),Tableau4[[#This Row],[Evènements]],Tableau4[[#This Row],[Jours féries]])</f>
        <v/>
      </c>
    </row>
    <row r="326" spans="2:7" hidden="1" x14ac:dyDescent="0.25">
      <c r="B326" s="12">
        <f>DATE(Annee,1,ROW()-ROW(Tableau4[[#Headers],[Date]]))</f>
        <v>45615</v>
      </c>
      <c r="C326">
        <f>YEAR(Tableau4[[#This Row],[Date]])</f>
        <v>2024</v>
      </c>
      <c r="D326" s="3" t="str">
        <f>PROPER(TEXT(Tableau4[[#This Row],[Date]],"mmm"))</f>
        <v>Nov</v>
      </c>
      <c r="F326" t="str">
        <f>_xlfn.XLOOKUP(Tableau4[[#This Row],[Date]],metropole[Date],metropole[Célébration],"")</f>
        <v/>
      </c>
      <c r="G326" t="str">
        <f>IF(ISTEXT(Tableau4[[#This Row],[Evènements]]),Tableau4[[#This Row],[Evènements]],Tableau4[[#This Row],[Jours féries]])</f>
        <v/>
      </c>
    </row>
    <row r="327" spans="2:7" hidden="1" x14ac:dyDescent="0.25">
      <c r="B327" s="12">
        <f>DATE(Annee,1,ROW()-ROW(Tableau4[[#Headers],[Date]]))</f>
        <v>45616</v>
      </c>
      <c r="C327">
        <f>YEAR(Tableau4[[#This Row],[Date]])</f>
        <v>2024</v>
      </c>
      <c r="D327" s="3" t="str">
        <f>PROPER(TEXT(Tableau4[[#This Row],[Date]],"mmm"))</f>
        <v>Nov</v>
      </c>
      <c r="F327" t="str">
        <f>_xlfn.XLOOKUP(Tableau4[[#This Row],[Date]],metropole[Date],metropole[Célébration],"")</f>
        <v/>
      </c>
      <c r="G327" t="str">
        <f>IF(ISTEXT(Tableau4[[#This Row],[Evènements]]),Tableau4[[#This Row],[Evènements]],Tableau4[[#This Row],[Jours féries]])</f>
        <v/>
      </c>
    </row>
    <row r="328" spans="2:7" hidden="1" x14ac:dyDescent="0.25">
      <c r="B328" s="12">
        <f>DATE(Annee,1,ROW()-ROW(Tableau4[[#Headers],[Date]]))</f>
        <v>45617</v>
      </c>
      <c r="C328">
        <f>YEAR(Tableau4[[#This Row],[Date]])</f>
        <v>2024</v>
      </c>
      <c r="D328" s="3" t="str">
        <f>PROPER(TEXT(Tableau4[[#This Row],[Date]],"mmm"))</f>
        <v>Nov</v>
      </c>
      <c r="F328" t="str">
        <f>_xlfn.XLOOKUP(Tableau4[[#This Row],[Date]],metropole[Date],metropole[Célébration],"")</f>
        <v/>
      </c>
      <c r="G328" t="str">
        <f>IF(ISTEXT(Tableau4[[#This Row],[Evènements]]),Tableau4[[#This Row],[Evènements]],Tableau4[[#This Row],[Jours féries]])</f>
        <v/>
      </c>
    </row>
    <row r="329" spans="2:7" hidden="1" x14ac:dyDescent="0.25">
      <c r="B329" s="12">
        <f>DATE(Annee,1,ROW()-ROW(Tableau4[[#Headers],[Date]]))</f>
        <v>45618</v>
      </c>
      <c r="C329">
        <f>YEAR(Tableau4[[#This Row],[Date]])</f>
        <v>2024</v>
      </c>
      <c r="D329" s="3" t="str">
        <f>PROPER(TEXT(Tableau4[[#This Row],[Date]],"mmm"))</f>
        <v>Nov</v>
      </c>
      <c r="F329" t="str">
        <f>_xlfn.XLOOKUP(Tableau4[[#This Row],[Date]],metropole[Date],metropole[Célébration],"")</f>
        <v/>
      </c>
      <c r="G329" t="str">
        <f>IF(ISTEXT(Tableau4[[#This Row],[Evènements]]),Tableau4[[#This Row],[Evènements]],Tableau4[[#This Row],[Jours féries]])</f>
        <v/>
      </c>
    </row>
    <row r="330" spans="2:7" hidden="1" x14ac:dyDescent="0.25">
      <c r="B330" s="12">
        <f>DATE(Annee,1,ROW()-ROW(Tableau4[[#Headers],[Date]]))</f>
        <v>45619</v>
      </c>
      <c r="C330">
        <f>YEAR(Tableau4[[#This Row],[Date]])</f>
        <v>2024</v>
      </c>
      <c r="D330" s="3" t="str">
        <f>PROPER(TEXT(Tableau4[[#This Row],[Date]],"mmm"))</f>
        <v>Nov</v>
      </c>
      <c r="F330" t="str">
        <f>_xlfn.XLOOKUP(Tableau4[[#This Row],[Date]],metropole[Date],metropole[Célébration],"")</f>
        <v/>
      </c>
      <c r="G330" t="str">
        <f>IF(ISTEXT(Tableau4[[#This Row],[Evènements]]),Tableau4[[#This Row],[Evènements]],Tableau4[[#This Row],[Jours féries]])</f>
        <v/>
      </c>
    </row>
    <row r="331" spans="2:7" hidden="1" x14ac:dyDescent="0.25">
      <c r="B331" s="12">
        <f>DATE(Annee,1,ROW()-ROW(Tableau4[[#Headers],[Date]]))</f>
        <v>45620</v>
      </c>
      <c r="C331">
        <f>YEAR(Tableau4[[#This Row],[Date]])</f>
        <v>2024</v>
      </c>
      <c r="D331" s="3" t="str">
        <f>PROPER(TEXT(Tableau4[[#This Row],[Date]],"mmm"))</f>
        <v>Nov</v>
      </c>
      <c r="F331" t="str">
        <f>_xlfn.XLOOKUP(Tableau4[[#This Row],[Date]],metropole[Date],metropole[Célébration],"")</f>
        <v/>
      </c>
      <c r="G331" t="str">
        <f>IF(ISTEXT(Tableau4[[#This Row],[Evènements]]),Tableau4[[#This Row],[Evènements]],Tableau4[[#This Row],[Jours féries]])</f>
        <v/>
      </c>
    </row>
    <row r="332" spans="2:7" hidden="1" x14ac:dyDescent="0.25">
      <c r="B332" s="12">
        <f>DATE(Annee,1,ROW()-ROW(Tableau4[[#Headers],[Date]]))</f>
        <v>45621</v>
      </c>
      <c r="C332">
        <f>YEAR(Tableau4[[#This Row],[Date]])</f>
        <v>2024</v>
      </c>
      <c r="D332" s="3" t="str">
        <f>PROPER(TEXT(Tableau4[[#This Row],[Date]],"mmm"))</f>
        <v>Nov</v>
      </c>
      <c r="F332" t="str">
        <f>_xlfn.XLOOKUP(Tableau4[[#This Row],[Date]],metropole[Date],metropole[Célébration],"")</f>
        <v/>
      </c>
      <c r="G332" t="str">
        <f>IF(ISTEXT(Tableau4[[#This Row],[Evènements]]),Tableau4[[#This Row],[Evènements]],Tableau4[[#This Row],[Jours féries]])</f>
        <v/>
      </c>
    </row>
    <row r="333" spans="2:7" hidden="1" x14ac:dyDescent="0.25">
      <c r="B333" s="12">
        <f>DATE(Annee,1,ROW()-ROW(Tableau4[[#Headers],[Date]]))</f>
        <v>45622</v>
      </c>
      <c r="C333">
        <f>YEAR(Tableau4[[#This Row],[Date]])</f>
        <v>2024</v>
      </c>
      <c r="D333" s="3" t="str">
        <f>PROPER(TEXT(Tableau4[[#This Row],[Date]],"mmm"))</f>
        <v>Nov</v>
      </c>
      <c r="F333" t="str">
        <f>_xlfn.XLOOKUP(Tableau4[[#This Row],[Date]],metropole[Date],metropole[Célébration],"")</f>
        <v/>
      </c>
      <c r="G333" t="str">
        <f>IF(ISTEXT(Tableau4[[#This Row],[Evènements]]),Tableau4[[#This Row],[Evènements]],Tableau4[[#This Row],[Jours féries]])</f>
        <v/>
      </c>
    </row>
    <row r="334" spans="2:7" hidden="1" x14ac:dyDescent="0.25">
      <c r="B334" s="12">
        <f>DATE(Annee,1,ROW()-ROW(Tableau4[[#Headers],[Date]]))</f>
        <v>45623</v>
      </c>
      <c r="C334">
        <f>YEAR(Tableau4[[#This Row],[Date]])</f>
        <v>2024</v>
      </c>
      <c r="D334" s="3" t="str">
        <f>PROPER(TEXT(Tableau4[[#This Row],[Date]],"mmm"))</f>
        <v>Nov</v>
      </c>
      <c r="F334" t="str">
        <f>_xlfn.XLOOKUP(Tableau4[[#This Row],[Date]],metropole[Date],metropole[Célébration],"")</f>
        <v/>
      </c>
      <c r="G334" t="str">
        <f>IF(ISTEXT(Tableau4[[#This Row],[Evènements]]),Tableau4[[#This Row],[Evènements]],Tableau4[[#This Row],[Jours féries]])</f>
        <v/>
      </c>
    </row>
    <row r="335" spans="2:7" hidden="1" x14ac:dyDescent="0.25">
      <c r="B335" s="12">
        <f>DATE(Annee,1,ROW()-ROW(Tableau4[[#Headers],[Date]]))</f>
        <v>45624</v>
      </c>
      <c r="C335">
        <f>YEAR(Tableau4[[#This Row],[Date]])</f>
        <v>2024</v>
      </c>
      <c r="D335" s="3" t="str">
        <f>PROPER(TEXT(Tableau4[[#This Row],[Date]],"mmm"))</f>
        <v>Nov</v>
      </c>
      <c r="F335" t="str">
        <f>_xlfn.XLOOKUP(Tableau4[[#This Row],[Date]],metropole[Date],metropole[Célébration],"")</f>
        <v/>
      </c>
      <c r="G335" t="str">
        <f>IF(ISTEXT(Tableau4[[#This Row],[Evènements]]),Tableau4[[#This Row],[Evènements]],Tableau4[[#This Row],[Jours féries]])</f>
        <v/>
      </c>
    </row>
    <row r="336" spans="2:7" hidden="1" x14ac:dyDescent="0.25">
      <c r="B336" s="12">
        <f>DATE(Annee,1,ROW()-ROW(Tableau4[[#Headers],[Date]]))</f>
        <v>45625</v>
      </c>
      <c r="C336">
        <f>YEAR(Tableau4[[#This Row],[Date]])</f>
        <v>2024</v>
      </c>
      <c r="D336" s="3" t="str">
        <f>PROPER(TEXT(Tableau4[[#This Row],[Date]],"mmm"))</f>
        <v>Nov</v>
      </c>
      <c r="F336" t="str">
        <f>_xlfn.XLOOKUP(Tableau4[[#This Row],[Date]],metropole[Date],metropole[Célébration],"")</f>
        <v/>
      </c>
      <c r="G336" t="str">
        <f>IF(ISTEXT(Tableau4[[#This Row],[Evènements]]),Tableau4[[#This Row],[Evènements]],Tableau4[[#This Row],[Jours féries]])</f>
        <v/>
      </c>
    </row>
    <row r="337" spans="2:7" hidden="1" x14ac:dyDescent="0.25">
      <c r="B337" s="12">
        <f>DATE(Annee,1,ROW()-ROW(Tableau4[[#Headers],[Date]]))</f>
        <v>45626</v>
      </c>
      <c r="C337">
        <f>YEAR(Tableau4[[#This Row],[Date]])</f>
        <v>2024</v>
      </c>
      <c r="D337" s="3" t="str">
        <f>PROPER(TEXT(Tableau4[[#This Row],[Date]],"mmm"))</f>
        <v>Nov</v>
      </c>
      <c r="F337" t="str">
        <f>_xlfn.XLOOKUP(Tableau4[[#This Row],[Date]],metropole[Date],metropole[Célébration],"")</f>
        <v/>
      </c>
      <c r="G337" t="str">
        <f>IF(ISTEXT(Tableau4[[#This Row],[Evènements]]),Tableau4[[#This Row],[Evènements]],Tableau4[[#This Row],[Jours féries]])</f>
        <v/>
      </c>
    </row>
    <row r="338" spans="2:7" hidden="1" x14ac:dyDescent="0.25">
      <c r="B338" s="12">
        <f>DATE(Annee,1,ROW()-ROW(Tableau4[[#Headers],[Date]]))</f>
        <v>45627</v>
      </c>
      <c r="C338">
        <f>YEAR(Tableau4[[#This Row],[Date]])</f>
        <v>2024</v>
      </c>
      <c r="D338" s="3" t="str">
        <f>PROPER(TEXT(Tableau4[[#This Row],[Date]],"mmm"))</f>
        <v>Dec</v>
      </c>
      <c r="F338" t="str">
        <f>_xlfn.XLOOKUP(Tableau4[[#This Row],[Date]],metropole[Date],metropole[Célébration],"")</f>
        <v/>
      </c>
      <c r="G338" t="str">
        <f>IF(ISTEXT(Tableau4[[#This Row],[Evènements]]),Tableau4[[#This Row],[Evènements]],Tableau4[[#This Row],[Jours féries]])</f>
        <v/>
      </c>
    </row>
    <row r="339" spans="2:7" hidden="1" x14ac:dyDescent="0.25">
      <c r="B339" s="12">
        <f>DATE(Annee,1,ROW()-ROW(Tableau4[[#Headers],[Date]]))</f>
        <v>45628</v>
      </c>
      <c r="C339">
        <f>YEAR(Tableau4[[#This Row],[Date]])</f>
        <v>2024</v>
      </c>
      <c r="D339" s="3" t="str">
        <f>PROPER(TEXT(Tableau4[[#This Row],[Date]],"mmm"))</f>
        <v>Dec</v>
      </c>
      <c r="F339" t="str">
        <f>_xlfn.XLOOKUP(Tableau4[[#This Row],[Date]],metropole[Date],metropole[Célébration],"")</f>
        <v/>
      </c>
      <c r="G339" t="str">
        <f>IF(ISTEXT(Tableau4[[#This Row],[Evènements]]),Tableau4[[#This Row],[Evènements]],Tableau4[[#This Row],[Jours féries]])</f>
        <v/>
      </c>
    </row>
    <row r="340" spans="2:7" hidden="1" x14ac:dyDescent="0.25">
      <c r="B340" s="12">
        <f>DATE(Annee,1,ROW()-ROW(Tableau4[[#Headers],[Date]]))</f>
        <v>45629</v>
      </c>
      <c r="C340">
        <f>YEAR(Tableau4[[#This Row],[Date]])</f>
        <v>2024</v>
      </c>
      <c r="D340" s="3" t="str">
        <f>PROPER(TEXT(Tableau4[[#This Row],[Date]],"mmm"))</f>
        <v>Dec</v>
      </c>
      <c r="F340" t="str">
        <f>_xlfn.XLOOKUP(Tableau4[[#This Row],[Date]],metropole[Date],metropole[Célébration],"")</f>
        <v/>
      </c>
      <c r="G340" t="str">
        <f>IF(ISTEXT(Tableau4[[#This Row],[Evènements]]),Tableau4[[#This Row],[Evènements]],Tableau4[[#This Row],[Jours féries]])</f>
        <v/>
      </c>
    </row>
    <row r="341" spans="2:7" hidden="1" x14ac:dyDescent="0.25">
      <c r="B341" s="12">
        <f>DATE(Annee,1,ROW()-ROW(Tableau4[[#Headers],[Date]]))</f>
        <v>45630</v>
      </c>
      <c r="C341">
        <f>YEAR(Tableau4[[#This Row],[Date]])</f>
        <v>2024</v>
      </c>
      <c r="D341" s="3" t="str">
        <f>PROPER(TEXT(Tableau4[[#This Row],[Date]],"mmm"))</f>
        <v>Dec</v>
      </c>
      <c r="F341" t="str">
        <f>_xlfn.XLOOKUP(Tableau4[[#This Row],[Date]],metropole[Date],metropole[Célébration],"")</f>
        <v/>
      </c>
      <c r="G341" t="str">
        <f>IF(ISTEXT(Tableau4[[#This Row],[Evènements]]),Tableau4[[#This Row],[Evènements]],Tableau4[[#This Row],[Jours féries]])</f>
        <v/>
      </c>
    </row>
    <row r="342" spans="2:7" hidden="1" x14ac:dyDescent="0.25">
      <c r="B342" s="12">
        <f>DATE(Annee,1,ROW()-ROW(Tableau4[[#Headers],[Date]]))</f>
        <v>45631</v>
      </c>
      <c r="C342">
        <f>YEAR(Tableau4[[#This Row],[Date]])</f>
        <v>2024</v>
      </c>
      <c r="D342" s="3" t="str">
        <f>PROPER(TEXT(Tableau4[[#This Row],[Date]],"mmm"))</f>
        <v>Dec</v>
      </c>
      <c r="F342" t="str">
        <f>_xlfn.XLOOKUP(Tableau4[[#This Row],[Date]],metropole[Date],metropole[Célébration],"")</f>
        <v/>
      </c>
      <c r="G342" t="str">
        <f>IF(ISTEXT(Tableau4[[#This Row],[Evènements]]),Tableau4[[#This Row],[Evènements]],Tableau4[[#This Row],[Jours féries]])</f>
        <v/>
      </c>
    </row>
    <row r="343" spans="2:7" hidden="1" x14ac:dyDescent="0.25">
      <c r="B343" s="12">
        <f>DATE(Annee,1,ROW()-ROW(Tableau4[[#Headers],[Date]]))</f>
        <v>45632</v>
      </c>
      <c r="C343">
        <f>YEAR(Tableau4[[#This Row],[Date]])</f>
        <v>2024</v>
      </c>
      <c r="D343" s="3" t="str">
        <f>PROPER(TEXT(Tableau4[[#This Row],[Date]],"mmm"))</f>
        <v>Dec</v>
      </c>
      <c r="F343" t="str">
        <f>_xlfn.XLOOKUP(Tableau4[[#This Row],[Date]],metropole[Date],metropole[Célébration],"")</f>
        <v/>
      </c>
      <c r="G343" t="str">
        <f>IF(ISTEXT(Tableau4[[#This Row],[Evènements]]),Tableau4[[#This Row],[Evènements]],Tableau4[[#This Row],[Jours féries]])</f>
        <v/>
      </c>
    </row>
    <row r="344" spans="2:7" hidden="1" x14ac:dyDescent="0.25">
      <c r="B344" s="12">
        <f>DATE(Annee,1,ROW()-ROW(Tableau4[[#Headers],[Date]]))</f>
        <v>45633</v>
      </c>
      <c r="C344">
        <f>YEAR(Tableau4[[#This Row],[Date]])</f>
        <v>2024</v>
      </c>
      <c r="D344" s="3" t="str">
        <f>PROPER(TEXT(Tableau4[[#This Row],[Date]],"mmm"))</f>
        <v>Dec</v>
      </c>
      <c r="F344" t="str">
        <f>_xlfn.XLOOKUP(Tableau4[[#This Row],[Date]],metropole[Date],metropole[Célébration],"")</f>
        <v/>
      </c>
      <c r="G344" t="str">
        <f>IF(ISTEXT(Tableau4[[#This Row],[Evènements]]),Tableau4[[#This Row],[Evènements]],Tableau4[[#This Row],[Jours féries]])</f>
        <v/>
      </c>
    </row>
    <row r="345" spans="2:7" hidden="1" x14ac:dyDescent="0.25">
      <c r="B345" s="12">
        <f>DATE(Annee,1,ROW()-ROW(Tableau4[[#Headers],[Date]]))</f>
        <v>45634</v>
      </c>
      <c r="C345">
        <f>YEAR(Tableau4[[#This Row],[Date]])</f>
        <v>2024</v>
      </c>
      <c r="D345" s="3" t="str">
        <f>PROPER(TEXT(Tableau4[[#This Row],[Date]],"mmm"))</f>
        <v>Dec</v>
      </c>
      <c r="F345" t="str">
        <f>_xlfn.XLOOKUP(Tableau4[[#This Row],[Date]],metropole[Date],metropole[Célébration],"")</f>
        <v/>
      </c>
      <c r="G345" t="str">
        <f>IF(ISTEXT(Tableau4[[#This Row],[Evènements]]),Tableau4[[#This Row],[Evènements]],Tableau4[[#This Row],[Jours féries]])</f>
        <v/>
      </c>
    </row>
    <row r="346" spans="2:7" hidden="1" x14ac:dyDescent="0.25">
      <c r="B346" s="12">
        <f>DATE(Annee,1,ROW()-ROW(Tableau4[[#Headers],[Date]]))</f>
        <v>45635</v>
      </c>
      <c r="C346">
        <f>YEAR(Tableau4[[#This Row],[Date]])</f>
        <v>2024</v>
      </c>
      <c r="D346" s="3" t="str">
        <f>PROPER(TEXT(Tableau4[[#This Row],[Date]],"mmm"))</f>
        <v>Dec</v>
      </c>
      <c r="F346" t="str">
        <f>_xlfn.XLOOKUP(Tableau4[[#This Row],[Date]],metropole[Date],metropole[Célébration],"")</f>
        <v/>
      </c>
      <c r="G346" t="str">
        <f>IF(ISTEXT(Tableau4[[#This Row],[Evènements]]),Tableau4[[#This Row],[Evènements]],Tableau4[[#This Row],[Jours féries]])</f>
        <v/>
      </c>
    </row>
    <row r="347" spans="2:7" hidden="1" x14ac:dyDescent="0.25">
      <c r="B347" s="12">
        <f>DATE(Annee,1,ROW()-ROW(Tableau4[[#Headers],[Date]]))</f>
        <v>45636</v>
      </c>
      <c r="C347">
        <f>YEAR(Tableau4[[#This Row],[Date]])</f>
        <v>2024</v>
      </c>
      <c r="D347" s="3" t="str">
        <f>PROPER(TEXT(Tableau4[[#This Row],[Date]],"mmm"))</f>
        <v>Dec</v>
      </c>
      <c r="F347" t="str">
        <f>_xlfn.XLOOKUP(Tableau4[[#This Row],[Date]],metropole[Date],metropole[Célébration],"")</f>
        <v/>
      </c>
      <c r="G347" t="str">
        <f>IF(ISTEXT(Tableau4[[#This Row],[Evènements]]),Tableau4[[#This Row],[Evènements]],Tableau4[[#This Row],[Jours féries]])</f>
        <v/>
      </c>
    </row>
    <row r="348" spans="2:7" hidden="1" x14ac:dyDescent="0.25">
      <c r="B348" s="12">
        <f>DATE(Annee,1,ROW()-ROW(Tableau4[[#Headers],[Date]]))</f>
        <v>45637</v>
      </c>
      <c r="C348">
        <f>YEAR(Tableau4[[#This Row],[Date]])</f>
        <v>2024</v>
      </c>
      <c r="D348" s="3" t="str">
        <f>PROPER(TEXT(Tableau4[[#This Row],[Date]],"mmm"))</f>
        <v>Dec</v>
      </c>
      <c r="F348" t="str">
        <f>_xlfn.XLOOKUP(Tableau4[[#This Row],[Date]],metropole[Date],metropole[Célébration],"")</f>
        <v/>
      </c>
      <c r="G348" t="str">
        <f>IF(ISTEXT(Tableau4[[#This Row],[Evènements]]),Tableau4[[#This Row],[Evènements]],Tableau4[[#This Row],[Jours féries]])</f>
        <v/>
      </c>
    </row>
    <row r="349" spans="2:7" hidden="1" x14ac:dyDescent="0.25">
      <c r="B349" s="12">
        <f>DATE(Annee,1,ROW()-ROW(Tableau4[[#Headers],[Date]]))</f>
        <v>45638</v>
      </c>
      <c r="C349">
        <f>YEAR(Tableau4[[#This Row],[Date]])</f>
        <v>2024</v>
      </c>
      <c r="D349" s="3" t="str">
        <f>PROPER(TEXT(Tableau4[[#This Row],[Date]],"mmm"))</f>
        <v>Dec</v>
      </c>
      <c r="F349" t="str">
        <f>_xlfn.XLOOKUP(Tableau4[[#This Row],[Date]],metropole[Date],metropole[Célébration],"")</f>
        <v/>
      </c>
      <c r="G349" t="str">
        <f>IF(ISTEXT(Tableau4[[#This Row],[Evènements]]),Tableau4[[#This Row],[Evènements]],Tableau4[[#This Row],[Jours féries]])</f>
        <v/>
      </c>
    </row>
    <row r="350" spans="2:7" hidden="1" x14ac:dyDescent="0.25">
      <c r="B350" s="12">
        <f>DATE(Annee,1,ROW()-ROW(Tableau4[[#Headers],[Date]]))</f>
        <v>45639</v>
      </c>
      <c r="C350">
        <f>YEAR(Tableau4[[#This Row],[Date]])</f>
        <v>2024</v>
      </c>
      <c r="D350" s="3" t="str">
        <f>PROPER(TEXT(Tableau4[[#This Row],[Date]],"mmm"))</f>
        <v>Dec</v>
      </c>
      <c r="F350" t="str">
        <f>_xlfn.XLOOKUP(Tableau4[[#This Row],[Date]],metropole[Date],metropole[Célébration],"")</f>
        <v/>
      </c>
      <c r="G350" t="str">
        <f>IF(ISTEXT(Tableau4[[#This Row],[Evènements]]),Tableau4[[#This Row],[Evènements]],Tableau4[[#This Row],[Jours féries]])</f>
        <v/>
      </c>
    </row>
    <row r="351" spans="2:7" hidden="1" x14ac:dyDescent="0.25">
      <c r="B351" s="12">
        <f>DATE(Annee,1,ROW()-ROW(Tableau4[[#Headers],[Date]]))</f>
        <v>45640</v>
      </c>
      <c r="C351">
        <f>YEAR(Tableau4[[#This Row],[Date]])</f>
        <v>2024</v>
      </c>
      <c r="D351" s="3" t="str">
        <f>PROPER(TEXT(Tableau4[[#This Row],[Date]],"mmm"))</f>
        <v>Dec</v>
      </c>
      <c r="F351" t="str">
        <f>_xlfn.XLOOKUP(Tableau4[[#This Row],[Date]],metropole[Date],metropole[Célébration],"")</f>
        <v/>
      </c>
      <c r="G351" t="str">
        <f>IF(ISTEXT(Tableau4[[#This Row],[Evènements]]),Tableau4[[#This Row],[Evènements]],Tableau4[[#This Row],[Jours féries]])</f>
        <v/>
      </c>
    </row>
    <row r="352" spans="2:7" hidden="1" x14ac:dyDescent="0.25">
      <c r="B352" s="12">
        <f>DATE(Annee,1,ROW()-ROW(Tableau4[[#Headers],[Date]]))</f>
        <v>45641</v>
      </c>
      <c r="C352">
        <f>YEAR(Tableau4[[#This Row],[Date]])</f>
        <v>2024</v>
      </c>
      <c r="D352" s="3" t="str">
        <f>PROPER(TEXT(Tableau4[[#This Row],[Date]],"mmm"))</f>
        <v>Dec</v>
      </c>
      <c r="F352" t="str">
        <f>_xlfn.XLOOKUP(Tableau4[[#This Row],[Date]],metropole[Date],metropole[Célébration],"")</f>
        <v/>
      </c>
      <c r="G352" t="str">
        <f>IF(ISTEXT(Tableau4[[#This Row],[Evènements]]),Tableau4[[#This Row],[Evènements]],Tableau4[[#This Row],[Jours féries]])</f>
        <v/>
      </c>
    </row>
    <row r="353" spans="2:7" hidden="1" x14ac:dyDescent="0.25">
      <c r="B353" s="12">
        <f>DATE(Annee,1,ROW()-ROW(Tableau4[[#Headers],[Date]]))</f>
        <v>45642</v>
      </c>
      <c r="C353">
        <f>YEAR(Tableau4[[#This Row],[Date]])</f>
        <v>2024</v>
      </c>
      <c r="D353" s="3" t="str">
        <f>PROPER(TEXT(Tableau4[[#This Row],[Date]],"mmm"))</f>
        <v>Dec</v>
      </c>
      <c r="F353" t="str">
        <f>_xlfn.XLOOKUP(Tableau4[[#This Row],[Date]],metropole[Date],metropole[Célébration],"")</f>
        <v/>
      </c>
      <c r="G353" t="str">
        <f>IF(ISTEXT(Tableau4[[#This Row],[Evènements]]),Tableau4[[#This Row],[Evènements]],Tableau4[[#This Row],[Jours féries]])</f>
        <v/>
      </c>
    </row>
    <row r="354" spans="2:7" hidden="1" x14ac:dyDescent="0.25">
      <c r="B354" s="12">
        <f>DATE(Annee,1,ROW()-ROW(Tableau4[[#Headers],[Date]]))</f>
        <v>45643</v>
      </c>
      <c r="C354">
        <f>YEAR(Tableau4[[#This Row],[Date]])</f>
        <v>2024</v>
      </c>
      <c r="D354" s="3" t="str">
        <f>PROPER(TEXT(Tableau4[[#This Row],[Date]],"mmm"))</f>
        <v>Dec</v>
      </c>
      <c r="F354" t="str">
        <f>_xlfn.XLOOKUP(Tableau4[[#This Row],[Date]],metropole[Date],metropole[Célébration],"")</f>
        <v/>
      </c>
      <c r="G354" t="str">
        <f>IF(ISTEXT(Tableau4[[#This Row],[Evènements]]),Tableau4[[#This Row],[Evènements]],Tableau4[[#This Row],[Jours féries]])</f>
        <v/>
      </c>
    </row>
    <row r="355" spans="2:7" hidden="1" x14ac:dyDescent="0.25">
      <c r="B355" s="12">
        <f>DATE(Annee,1,ROW()-ROW(Tableau4[[#Headers],[Date]]))</f>
        <v>45644</v>
      </c>
      <c r="C355">
        <f>YEAR(Tableau4[[#This Row],[Date]])</f>
        <v>2024</v>
      </c>
      <c r="D355" s="3" t="str">
        <f>PROPER(TEXT(Tableau4[[#This Row],[Date]],"mmm"))</f>
        <v>Dec</v>
      </c>
      <c r="F355" t="str">
        <f>_xlfn.XLOOKUP(Tableau4[[#This Row],[Date]],metropole[Date],metropole[Célébration],"")</f>
        <v/>
      </c>
      <c r="G355" t="str">
        <f>IF(ISTEXT(Tableau4[[#This Row],[Evènements]]),Tableau4[[#This Row],[Evènements]],Tableau4[[#This Row],[Jours féries]])</f>
        <v/>
      </c>
    </row>
    <row r="356" spans="2:7" hidden="1" x14ac:dyDescent="0.25">
      <c r="B356" s="12">
        <f>DATE(Annee,1,ROW()-ROW(Tableau4[[#Headers],[Date]]))</f>
        <v>45645</v>
      </c>
      <c r="C356">
        <f>YEAR(Tableau4[[#This Row],[Date]])</f>
        <v>2024</v>
      </c>
      <c r="D356" s="3" t="str">
        <f>PROPER(TEXT(Tableau4[[#This Row],[Date]],"mmm"))</f>
        <v>Dec</v>
      </c>
      <c r="F356" t="str">
        <f>_xlfn.XLOOKUP(Tableau4[[#This Row],[Date]],metropole[Date],metropole[Célébration],"")</f>
        <v/>
      </c>
      <c r="G356" t="str">
        <f>IF(ISTEXT(Tableau4[[#This Row],[Evènements]]),Tableau4[[#This Row],[Evènements]],Tableau4[[#This Row],[Jours féries]])</f>
        <v/>
      </c>
    </row>
    <row r="357" spans="2:7" hidden="1" x14ac:dyDescent="0.25">
      <c r="B357" s="12">
        <f>DATE(Annee,1,ROW()-ROW(Tableau4[[#Headers],[Date]]))</f>
        <v>45646</v>
      </c>
      <c r="C357">
        <f>YEAR(Tableau4[[#This Row],[Date]])</f>
        <v>2024</v>
      </c>
      <c r="D357" s="3" t="str">
        <f>PROPER(TEXT(Tableau4[[#This Row],[Date]],"mmm"))</f>
        <v>Dec</v>
      </c>
      <c r="F357" t="str">
        <f>_xlfn.XLOOKUP(Tableau4[[#This Row],[Date]],metropole[Date],metropole[Célébration],"")</f>
        <v/>
      </c>
      <c r="G357" t="str">
        <f>IF(ISTEXT(Tableau4[[#This Row],[Evènements]]),Tableau4[[#This Row],[Evènements]],Tableau4[[#This Row],[Jours féries]])</f>
        <v/>
      </c>
    </row>
    <row r="358" spans="2:7" hidden="1" x14ac:dyDescent="0.25">
      <c r="B358" s="12">
        <f>DATE(Annee,1,ROW()-ROW(Tableau4[[#Headers],[Date]]))</f>
        <v>45647</v>
      </c>
      <c r="C358">
        <f>YEAR(Tableau4[[#This Row],[Date]])</f>
        <v>2024</v>
      </c>
      <c r="D358" s="3" t="str">
        <f>PROPER(TEXT(Tableau4[[#This Row],[Date]],"mmm"))</f>
        <v>Dec</v>
      </c>
      <c r="F358" t="str">
        <f>_xlfn.XLOOKUP(Tableau4[[#This Row],[Date]],metropole[Date],metropole[Célébration],"")</f>
        <v/>
      </c>
      <c r="G358" t="str">
        <f>IF(ISTEXT(Tableau4[[#This Row],[Evènements]]),Tableau4[[#This Row],[Evènements]],Tableau4[[#This Row],[Jours féries]])</f>
        <v/>
      </c>
    </row>
    <row r="359" spans="2:7" hidden="1" x14ac:dyDescent="0.25">
      <c r="B359" s="12">
        <f>DATE(Annee,1,ROW()-ROW(Tableau4[[#Headers],[Date]]))</f>
        <v>45648</v>
      </c>
      <c r="C359">
        <f>YEAR(Tableau4[[#This Row],[Date]])</f>
        <v>2024</v>
      </c>
      <c r="D359" s="3" t="str">
        <f>PROPER(TEXT(Tableau4[[#This Row],[Date]],"mmm"))</f>
        <v>Dec</v>
      </c>
      <c r="F359" t="str">
        <f>_xlfn.XLOOKUP(Tableau4[[#This Row],[Date]],metropole[Date],metropole[Célébration],"")</f>
        <v/>
      </c>
      <c r="G359" t="str">
        <f>IF(ISTEXT(Tableau4[[#This Row],[Evènements]]),Tableau4[[#This Row],[Evènements]],Tableau4[[#This Row],[Jours féries]])</f>
        <v/>
      </c>
    </row>
    <row r="360" spans="2:7" hidden="1" x14ac:dyDescent="0.25">
      <c r="B360" s="12">
        <f>DATE(Annee,1,ROW()-ROW(Tableau4[[#Headers],[Date]]))</f>
        <v>45649</v>
      </c>
      <c r="C360">
        <f>YEAR(Tableau4[[#This Row],[Date]])</f>
        <v>2024</v>
      </c>
      <c r="D360" s="3" t="str">
        <f>PROPER(TEXT(Tableau4[[#This Row],[Date]],"mmm"))</f>
        <v>Dec</v>
      </c>
      <c r="F360" t="str">
        <f>_xlfn.XLOOKUP(Tableau4[[#This Row],[Date]],metropole[Date],metropole[Célébration],"")</f>
        <v/>
      </c>
      <c r="G360" t="str">
        <f>IF(ISTEXT(Tableau4[[#This Row],[Evènements]]),Tableau4[[#This Row],[Evènements]],Tableau4[[#This Row],[Jours féries]])</f>
        <v/>
      </c>
    </row>
    <row r="361" spans="2:7" hidden="1" x14ac:dyDescent="0.25">
      <c r="B361" s="12">
        <f>DATE(Annee,1,ROW()-ROW(Tableau4[[#Headers],[Date]]))</f>
        <v>45650</v>
      </c>
      <c r="C361">
        <f>YEAR(Tableau4[[#This Row],[Date]])</f>
        <v>2024</v>
      </c>
      <c r="D361" s="3" t="str">
        <f>PROPER(TEXT(Tableau4[[#This Row],[Date]],"mmm"))</f>
        <v>Dec</v>
      </c>
      <c r="F361" t="str">
        <f>_xlfn.XLOOKUP(Tableau4[[#This Row],[Date]],metropole[Date],metropole[Célébration],"")</f>
        <v/>
      </c>
      <c r="G361" t="str">
        <f>IF(ISTEXT(Tableau4[[#This Row],[Evènements]]),Tableau4[[#This Row],[Evènements]],Tableau4[[#This Row],[Jours féries]])</f>
        <v/>
      </c>
    </row>
    <row r="362" spans="2:7" hidden="1" x14ac:dyDescent="0.25">
      <c r="B362" s="12">
        <f>DATE(Annee,1,ROW()-ROW(Tableau4[[#Headers],[Date]]))</f>
        <v>45651</v>
      </c>
      <c r="C362">
        <f>YEAR(Tableau4[[#This Row],[Date]])</f>
        <v>2024</v>
      </c>
      <c r="D362" s="3" t="str">
        <f>PROPER(TEXT(Tableau4[[#This Row],[Date]],"mmm"))</f>
        <v>Dec</v>
      </c>
      <c r="F362" t="str">
        <f>_xlfn.XLOOKUP(Tableau4[[#This Row],[Date]],metropole[Date],metropole[Célébration],"")</f>
        <v>Jour de Noël</v>
      </c>
      <c r="G362" t="str">
        <f>IF(ISTEXT(Tableau4[[#This Row],[Evènements]]),Tableau4[[#This Row],[Evènements]],Tableau4[[#This Row],[Jours féries]])</f>
        <v>Jour de Noël</v>
      </c>
    </row>
    <row r="363" spans="2:7" hidden="1" x14ac:dyDescent="0.25">
      <c r="B363" s="12">
        <f>DATE(Annee,1,ROW()-ROW(Tableau4[[#Headers],[Date]]))</f>
        <v>45652</v>
      </c>
      <c r="C363">
        <f>YEAR(Tableau4[[#This Row],[Date]])</f>
        <v>2024</v>
      </c>
      <c r="D363" s="3" t="str">
        <f>PROPER(TEXT(Tableau4[[#This Row],[Date]],"mmm"))</f>
        <v>Dec</v>
      </c>
      <c r="F363" t="str">
        <f>_xlfn.XLOOKUP(Tableau4[[#This Row],[Date]],metropole[Date],metropole[Célébration],"")</f>
        <v/>
      </c>
      <c r="G363" t="str">
        <f>IF(ISTEXT(Tableau4[[#This Row],[Evènements]]),Tableau4[[#This Row],[Evènements]],Tableau4[[#This Row],[Jours féries]])</f>
        <v/>
      </c>
    </row>
    <row r="364" spans="2:7" hidden="1" x14ac:dyDescent="0.25">
      <c r="B364" s="12">
        <f>DATE(Annee,1,ROW()-ROW(Tableau4[[#Headers],[Date]]))</f>
        <v>45653</v>
      </c>
      <c r="C364">
        <f>YEAR(Tableau4[[#This Row],[Date]])</f>
        <v>2024</v>
      </c>
      <c r="D364" s="3" t="str">
        <f>PROPER(TEXT(Tableau4[[#This Row],[Date]],"mmm"))</f>
        <v>Dec</v>
      </c>
      <c r="F364" t="str">
        <f>_xlfn.XLOOKUP(Tableau4[[#This Row],[Date]],metropole[Date],metropole[Célébration],"")</f>
        <v/>
      </c>
      <c r="G364" t="str">
        <f>IF(ISTEXT(Tableau4[[#This Row],[Evènements]]),Tableau4[[#This Row],[Evènements]],Tableau4[[#This Row],[Jours féries]])</f>
        <v/>
      </c>
    </row>
    <row r="365" spans="2:7" hidden="1" x14ac:dyDescent="0.25">
      <c r="B365" s="12">
        <f>DATE(Annee,1,ROW()-ROW(Tableau4[[#Headers],[Date]]))</f>
        <v>45654</v>
      </c>
      <c r="C365">
        <f>YEAR(Tableau4[[#This Row],[Date]])</f>
        <v>2024</v>
      </c>
      <c r="D365" s="3" t="str">
        <f>PROPER(TEXT(Tableau4[[#This Row],[Date]],"mmm"))</f>
        <v>Dec</v>
      </c>
      <c r="F365" t="str">
        <f>_xlfn.XLOOKUP(Tableau4[[#This Row],[Date]],metropole[Date],metropole[Célébration],"")</f>
        <v/>
      </c>
      <c r="G365" t="str">
        <f>IF(ISTEXT(Tableau4[[#This Row],[Evènements]]),Tableau4[[#This Row],[Evènements]],Tableau4[[#This Row],[Jours féries]])</f>
        <v/>
      </c>
    </row>
    <row r="366" spans="2:7" hidden="1" x14ac:dyDescent="0.25">
      <c r="B366" s="12">
        <f>DATE(Annee,1,ROW()-ROW(Tableau4[[#Headers],[Date]]))</f>
        <v>45655</v>
      </c>
      <c r="C366">
        <f>YEAR(Tableau4[[#This Row],[Date]])</f>
        <v>2024</v>
      </c>
      <c r="D366" s="3" t="str">
        <f>PROPER(TEXT(Tableau4[[#This Row],[Date]],"mmm"))</f>
        <v>Dec</v>
      </c>
      <c r="F366" t="str">
        <f>_xlfn.XLOOKUP(Tableau4[[#This Row],[Date]],metropole[Date],metropole[Célébration],"")</f>
        <v/>
      </c>
      <c r="G366" t="str">
        <f>IF(ISTEXT(Tableau4[[#This Row],[Evènements]]),Tableau4[[#This Row],[Evènements]],Tableau4[[#This Row],[Jours féries]])</f>
        <v/>
      </c>
    </row>
    <row r="367" spans="2:7" hidden="1" x14ac:dyDescent="0.25">
      <c r="B367" s="12">
        <f>DATE(Annee,1,ROW()-ROW(Tableau4[[#Headers],[Date]]))</f>
        <v>45656</v>
      </c>
      <c r="C367">
        <f>YEAR(Tableau4[[#This Row],[Date]])</f>
        <v>2024</v>
      </c>
      <c r="D367" s="3" t="str">
        <f>PROPER(TEXT(Tableau4[[#This Row],[Date]],"mmm"))</f>
        <v>Dec</v>
      </c>
      <c r="F367" t="str">
        <f>_xlfn.XLOOKUP(Tableau4[[#This Row],[Date]],metropole[Date],metropole[Célébration],"")</f>
        <v/>
      </c>
      <c r="G367" t="str">
        <f>IF(ISTEXT(Tableau4[[#This Row],[Evènements]]),Tableau4[[#This Row],[Evènements]],Tableau4[[#This Row],[Jours féries]])</f>
        <v/>
      </c>
    </row>
    <row r="368" spans="2:7" hidden="1" x14ac:dyDescent="0.25">
      <c r="B368" s="12">
        <f>DATE(Annee,1,ROW()-ROW(Tableau4[[#Headers],[Date]]))</f>
        <v>45657</v>
      </c>
      <c r="C368">
        <f>YEAR(Tableau4[[#This Row],[Date]])</f>
        <v>2024</v>
      </c>
      <c r="D368" s="3" t="str">
        <f>PROPER(TEXT(Tableau4[[#This Row],[Date]],"mmm"))</f>
        <v>Dec</v>
      </c>
      <c r="F368" t="str">
        <f>_xlfn.XLOOKUP(Tableau4[[#This Row],[Date]],metropole[Date],metropole[Célébration],"")</f>
        <v/>
      </c>
      <c r="G368" t="str">
        <f>IF(ISTEXT(Tableau4[[#This Row],[Evènements]]),Tableau4[[#This Row],[Evènements]],Tableau4[[#This Row],[Jours féries]])</f>
        <v/>
      </c>
    </row>
    <row r="369" spans="2:7" hidden="1" x14ac:dyDescent="0.25">
      <c r="B369" s="12">
        <f>DATE(Annee,1,ROW()-ROW(Tableau4[[#Headers],[Date]]))</f>
        <v>45658</v>
      </c>
      <c r="C369">
        <f>YEAR(Tableau4[[#This Row],[Date]])</f>
        <v>2025</v>
      </c>
      <c r="D369" s="3" t="str">
        <f>PROPER(TEXT(Tableau4[[#This Row],[Date]],"mmm"))</f>
        <v>Jan</v>
      </c>
      <c r="F369" t="str">
        <f>_xlfn.XLOOKUP(Tableau4[[#This Row],[Date]],metropole[Date],metropole[Célébration],"")</f>
        <v>1er janvier</v>
      </c>
      <c r="G369" t="str">
        <f>IF(ISTEXT(Tableau4[[#This Row],[Evènements]]),Tableau4[[#This Row],[Evènements]],Tableau4[[#This Row],[Jours féries]])</f>
        <v>1er janvier</v>
      </c>
    </row>
    <row r="370" spans="2:7" hidden="1" x14ac:dyDescent="0.25">
      <c r="B370" s="12">
        <f>DATE(Annee,1,ROW()-ROW(Tableau4[[#Headers],[Date]]))</f>
        <v>45659</v>
      </c>
      <c r="C370">
        <f>YEAR(Tableau4[[#This Row],[Date]])</f>
        <v>2025</v>
      </c>
      <c r="D370" s="3" t="str">
        <f>PROPER(TEXT(Tableau4[[#This Row],[Date]],"mmm"))</f>
        <v>Jan</v>
      </c>
      <c r="F370" t="str">
        <f>_xlfn.XLOOKUP(Tableau4[[#This Row],[Date]],metropole[Date],metropole[Célébration],"")</f>
        <v/>
      </c>
      <c r="G370" t="str">
        <f>IF(ISTEXT(Tableau4[[#This Row],[Evènements]]),Tableau4[[#This Row],[Evènements]],Tableau4[[#This Row],[Jours féries]])</f>
        <v/>
      </c>
    </row>
    <row r="371" spans="2:7" hidden="1" x14ac:dyDescent="0.25">
      <c r="B371" s="12">
        <f>DATE(Annee,1,ROW()-ROW(Tableau4[[#Headers],[Date]]))</f>
        <v>45660</v>
      </c>
      <c r="C371">
        <f>YEAR(Tableau4[[#This Row],[Date]])</f>
        <v>2025</v>
      </c>
      <c r="D371" s="3" t="str">
        <f>PROPER(TEXT(Tableau4[[#This Row],[Date]],"mmm"))</f>
        <v>Jan</v>
      </c>
      <c r="F371" t="str">
        <f>_xlfn.XLOOKUP(Tableau4[[#This Row],[Date]],metropole[Date],metropole[Célébration],"")</f>
        <v/>
      </c>
      <c r="G371" t="str">
        <f>IF(ISTEXT(Tableau4[[#This Row],[Evènements]]),Tableau4[[#This Row],[Evènements]],Tableau4[[#This Row],[Jours féries]])</f>
        <v/>
      </c>
    </row>
    <row r="372" spans="2:7" hidden="1" x14ac:dyDescent="0.25">
      <c r="B372" s="12">
        <f>DATE(Annee,1,ROW()-ROW(Tableau4[[#Headers],[Date]]))</f>
        <v>45661</v>
      </c>
      <c r="C372">
        <f>YEAR(Tableau4[[#This Row],[Date]])</f>
        <v>2025</v>
      </c>
      <c r="D372" s="3" t="str">
        <f>PROPER(TEXT(Tableau4[[#This Row],[Date]],"mmm"))</f>
        <v>Jan</v>
      </c>
      <c r="F372" t="str">
        <f>_xlfn.XLOOKUP(Tableau4[[#This Row],[Date]],metropole[Date],metropole[Célébration],"")</f>
        <v/>
      </c>
      <c r="G372" t="str">
        <f>IF(ISTEXT(Tableau4[[#This Row],[Evènements]]),Tableau4[[#This Row],[Evènements]],Tableau4[[#This Row],[Jours féries]])</f>
        <v/>
      </c>
    </row>
    <row r="373" spans="2:7" hidden="1" x14ac:dyDescent="0.25">
      <c r="B373" s="12">
        <f>DATE(Annee,1,ROW()-ROW(Tableau4[[#Headers],[Date]]))</f>
        <v>45662</v>
      </c>
      <c r="C373">
        <f>YEAR(Tableau4[[#This Row],[Date]])</f>
        <v>2025</v>
      </c>
      <c r="D373" s="3" t="str">
        <f>PROPER(TEXT(Tableau4[[#This Row],[Date]],"mmm"))</f>
        <v>Jan</v>
      </c>
      <c r="F373" t="str">
        <f>_xlfn.XLOOKUP(Tableau4[[#This Row],[Date]],metropole[Date],metropole[Célébration],"")</f>
        <v/>
      </c>
      <c r="G373" t="str">
        <f>IF(ISTEXT(Tableau4[[#This Row],[Evènements]]),Tableau4[[#This Row],[Evènements]],Tableau4[[#This Row],[Jours féries]])</f>
        <v/>
      </c>
    </row>
    <row r="374" spans="2:7" hidden="1" x14ac:dyDescent="0.25">
      <c r="B374" s="12">
        <f>DATE(Annee,1,ROW()-ROW(Tableau4[[#Headers],[Date]]))</f>
        <v>45663</v>
      </c>
      <c r="C374">
        <f>YEAR(Tableau4[[#This Row],[Date]])</f>
        <v>2025</v>
      </c>
      <c r="D374" s="3" t="str">
        <f>PROPER(TEXT(Tableau4[[#This Row],[Date]],"mmm"))</f>
        <v>Jan</v>
      </c>
      <c r="F374" t="str">
        <f>_xlfn.XLOOKUP(Tableau4[[#This Row],[Date]],metropole[Date],metropole[Célébration],"")</f>
        <v/>
      </c>
      <c r="G374" t="str">
        <f>IF(ISTEXT(Tableau4[[#This Row],[Evènements]]),Tableau4[[#This Row],[Evènements]],Tableau4[[#This Row],[Jours féries]])</f>
        <v/>
      </c>
    </row>
    <row r="375" spans="2:7" hidden="1" x14ac:dyDescent="0.25">
      <c r="B375" s="12">
        <f>DATE(Annee,1,ROW()-ROW(Tableau4[[#Headers],[Date]]))</f>
        <v>45664</v>
      </c>
      <c r="C375">
        <f>YEAR(Tableau4[[#This Row],[Date]])</f>
        <v>2025</v>
      </c>
      <c r="D375" s="3" t="str">
        <f>PROPER(TEXT(Tableau4[[#This Row],[Date]],"mmm"))</f>
        <v>Jan</v>
      </c>
      <c r="F375" t="str">
        <f>_xlfn.XLOOKUP(Tableau4[[#This Row],[Date]],metropole[Date],metropole[Célébration],"")</f>
        <v/>
      </c>
      <c r="G375" t="str">
        <f>IF(ISTEXT(Tableau4[[#This Row],[Evènements]]),Tableau4[[#This Row],[Evènements]],Tableau4[[#This Row],[Jours féries]])</f>
        <v/>
      </c>
    </row>
    <row r="376" spans="2:7" hidden="1" x14ac:dyDescent="0.25">
      <c r="B376" s="12">
        <f>DATE(Annee,1,ROW()-ROW(Tableau4[[#Headers],[Date]]))</f>
        <v>45665</v>
      </c>
      <c r="C376">
        <f>YEAR(Tableau4[[#This Row],[Date]])</f>
        <v>2025</v>
      </c>
      <c r="D376" s="3" t="str">
        <f>PROPER(TEXT(Tableau4[[#This Row],[Date]],"mmm"))</f>
        <v>Jan</v>
      </c>
      <c r="F376" t="str">
        <f>_xlfn.XLOOKUP(Tableau4[[#This Row],[Date]],metropole[Date],metropole[Célébration],"")</f>
        <v/>
      </c>
      <c r="G376" t="str">
        <f>IF(ISTEXT(Tableau4[[#This Row],[Evènements]]),Tableau4[[#This Row],[Evènements]],Tableau4[[#This Row],[Jours féries]])</f>
        <v/>
      </c>
    </row>
    <row r="377" spans="2:7" hidden="1" x14ac:dyDescent="0.25">
      <c r="B377" s="12">
        <f>DATE(Annee,1,ROW()-ROW(Tableau4[[#Headers],[Date]]))</f>
        <v>45666</v>
      </c>
      <c r="C377">
        <f>YEAR(Tableau4[[#This Row],[Date]])</f>
        <v>2025</v>
      </c>
      <c r="D377" s="3" t="str">
        <f>PROPER(TEXT(Tableau4[[#This Row],[Date]],"mmm"))</f>
        <v>Jan</v>
      </c>
      <c r="F377" t="str">
        <f>_xlfn.XLOOKUP(Tableau4[[#This Row],[Date]],metropole[Date],metropole[Célébration],"")</f>
        <v/>
      </c>
      <c r="G377" t="str">
        <f>IF(ISTEXT(Tableau4[[#This Row],[Evènements]]),Tableau4[[#This Row],[Evènements]],Tableau4[[#This Row],[Jours féries]])</f>
        <v/>
      </c>
    </row>
    <row r="378" spans="2:7" hidden="1" x14ac:dyDescent="0.25">
      <c r="B378" s="12">
        <f>DATE(Annee,1,ROW()-ROW(Tableau4[[#Headers],[Date]]))</f>
        <v>45667</v>
      </c>
      <c r="C378">
        <f>YEAR(Tableau4[[#This Row],[Date]])</f>
        <v>2025</v>
      </c>
      <c r="D378" s="3" t="str">
        <f>PROPER(TEXT(Tableau4[[#This Row],[Date]],"mmm"))</f>
        <v>Jan</v>
      </c>
      <c r="F378" t="str">
        <f>_xlfn.XLOOKUP(Tableau4[[#This Row],[Date]],metropole[Date],metropole[Célébration],"")</f>
        <v/>
      </c>
      <c r="G378" t="str">
        <f>IF(ISTEXT(Tableau4[[#This Row],[Evènements]]),Tableau4[[#This Row],[Evènements]],Tableau4[[#This Row],[Jours féries]])</f>
        <v/>
      </c>
    </row>
    <row r="379" spans="2:7" hidden="1" x14ac:dyDescent="0.25">
      <c r="B379" s="12">
        <f>DATE(Annee,1,ROW()-ROW(Tableau4[[#Headers],[Date]]))</f>
        <v>45668</v>
      </c>
      <c r="C379">
        <f>YEAR(Tableau4[[#This Row],[Date]])</f>
        <v>2025</v>
      </c>
      <c r="D379" s="3" t="str">
        <f>PROPER(TEXT(Tableau4[[#This Row],[Date]],"mmm"))</f>
        <v>Jan</v>
      </c>
      <c r="F379" t="str">
        <f>_xlfn.XLOOKUP(Tableau4[[#This Row],[Date]],metropole[Date],metropole[Célébration],"")</f>
        <v/>
      </c>
      <c r="G379" t="str">
        <f>IF(ISTEXT(Tableau4[[#This Row],[Evènements]]),Tableau4[[#This Row],[Evènements]],Tableau4[[#This Row],[Jours féries]])</f>
        <v/>
      </c>
    </row>
    <row r="380" spans="2:7" hidden="1" x14ac:dyDescent="0.25">
      <c r="B380" s="12">
        <f>DATE(Annee,1,ROW()-ROW(Tableau4[[#Headers],[Date]]))</f>
        <v>45669</v>
      </c>
      <c r="C380">
        <f>YEAR(Tableau4[[#This Row],[Date]])</f>
        <v>2025</v>
      </c>
      <c r="D380" s="3" t="str">
        <f>PROPER(TEXT(Tableau4[[#This Row],[Date]],"mmm"))</f>
        <v>Jan</v>
      </c>
      <c r="F380" t="str">
        <f>_xlfn.XLOOKUP(Tableau4[[#This Row],[Date]],metropole[Date],metropole[Célébration],"")</f>
        <v/>
      </c>
      <c r="G380" t="str">
        <f>IF(ISTEXT(Tableau4[[#This Row],[Evènements]]),Tableau4[[#This Row],[Evènements]],Tableau4[[#This Row],[Jours féries]])</f>
        <v/>
      </c>
    </row>
    <row r="381" spans="2:7" hidden="1" x14ac:dyDescent="0.25">
      <c r="B381" s="12">
        <f>DATE(Annee,1,ROW()-ROW(Tableau4[[#Headers],[Date]]))</f>
        <v>45670</v>
      </c>
      <c r="C381">
        <f>YEAR(Tableau4[[#This Row],[Date]])</f>
        <v>2025</v>
      </c>
      <c r="D381" s="3" t="str">
        <f>PROPER(TEXT(Tableau4[[#This Row],[Date]],"mmm"))</f>
        <v>Jan</v>
      </c>
      <c r="F381" t="str">
        <f>_xlfn.XLOOKUP(Tableau4[[#This Row],[Date]],metropole[Date],metropole[Célébration],"")</f>
        <v/>
      </c>
      <c r="G381" t="str">
        <f>IF(ISTEXT(Tableau4[[#This Row],[Evènements]]),Tableau4[[#This Row],[Evènements]],Tableau4[[#This Row],[Jours féries]])</f>
        <v/>
      </c>
    </row>
    <row r="382" spans="2:7" hidden="1" x14ac:dyDescent="0.25">
      <c r="B382" s="12">
        <f>DATE(Annee,1,ROW()-ROW(Tableau4[[#Headers],[Date]]))</f>
        <v>45671</v>
      </c>
      <c r="C382">
        <f>YEAR(Tableau4[[#This Row],[Date]])</f>
        <v>2025</v>
      </c>
      <c r="D382" s="3" t="str">
        <f>PROPER(TEXT(Tableau4[[#This Row],[Date]],"mmm"))</f>
        <v>Jan</v>
      </c>
      <c r="F382" t="str">
        <f>_xlfn.XLOOKUP(Tableau4[[#This Row],[Date]],metropole[Date],metropole[Célébration],"")</f>
        <v/>
      </c>
      <c r="G382" t="str">
        <f>IF(ISTEXT(Tableau4[[#This Row],[Evènements]]),Tableau4[[#This Row],[Evènements]],Tableau4[[#This Row],[Jours féries]])</f>
        <v/>
      </c>
    </row>
    <row r="383" spans="2:7" hidden="1" x14ac:dyDescent="0.25">
      <c r="B383" s="12">
        <f>DATE(Annee,1,ROW()-ROW(Tableau4[[#Headers],[Date]]))</f>
        <v>45672</v>
      </c>
      <c r="C383">
        <f>YEAR(Tableau4[[#This Row],[Date]])</f>
        <v>2025</v>
      </c>
      <c r="D383" s="3" t="str">
        <f>PROPER(TEXT(Tableau4[[#This Row],[Date]],"mmm"))</f>
        <v>Jan</v>
      </c>
      <c r="F383" t="str">
        <f>_xlfn.XLOOKUP(Tableau4[[#This Row],[Date]],metropole[Date],metropole[Célébration],"")</f>
        <v/>
      </c>
      <c r="G383" t="str">
        <f>IF(ISTEXT(Tableau4[[#This Row],[Evènements]]),Tableau4[[#This Row],[Evènements]],Tableau4[[#This Row],[Jours féries]])</f>
        <v/>
      </c>
    </row>
    <row r="384" spans="2:7" hidden="1" x14ac:dyDescent="0.25">
      <c r="B384" s="12">
        <f>DATE(Annee,1,ROW()-ROW(Tableau4[[#Headers],[Date]]))</f>
        <v>45673</v>
      </c>
      <c r="C384">
        <f>YEAR(Tableau4[[#This Row],[Date]])</f>
        <v>2025</v>
      </c>
      <c r="D384" s="3" t="str">
        <f>PROPER(TEXT(Tableau4[[#This Row],[Date]],"mmm"))</f>
        <v>Jan</v>
      </c>
      <c r="F384" t="str">
        <f>_xlfn.XLOOKUP(Tableau4[[#This Row],[Date]],metropole[Date],metropole[Célébration],"")</f>
        <v/>
      </c>
      <c r="G384" t="str">
        <f>IF(ISTEXT(Tableau4[[#This Row],[Evènements]]),Tableau4[[#This Row],[Evènements]],Tableau4[[#This Row],[Jours féries]])</f>
        <v/>
      </c>
    </row>
    <row r="385" spans="2:7" hidden="1" x14ac:dyDescent="0.25">
      <c r="B385" s="12">
        <f>DATE(Annee,1,ROW()-ROW(Tableau4[[#Headers],[Date]]))</f>
        <v>45674</v>
      </c>
      <c r="C385">
        <f>YEAR(Tableau4[[#This Row],[Date]])</f>
        <v>2025</v>
      </c>
      <c r="D385" s="3" t="str">
        <f>PROPER(TEXT(Tableau4[[#This Row],[Date]],"mmm"))</f>
        <v>Jan</v>
      </c>
      <c r="F385" t="str">
        <f>_xlfn.XLOOKUP(Tableau4[[#This Row],[Date]],metropole[Date],metropole[Célébration],"")</f>
        <v/>
      </c>
      <c r="G385" t="str">
        <f>IF(ISTEXT(Tableau4[[#This Row],[Evènements]]),Tableau4[[#This Row],[Evènements]],Tableau4[[#This Row],[Jours féries]])</f>
        <v/>
      </c>
    </row>
    <row r="386" spans="2:7" hidden="1" x14ac:dyDescent="0.25">
      <c r="B386" s="12">
        <f>DATE(Annee,1,ROW()-ROW(Tableau4[[#Headers],[Date]]))</f>
        <v>45675</v>
      </c>
      <c r="C386">
        <f>YEAR(Tableau4[[#This Row],[Date]])</f>
        <v>2025</v>
      </c>
      <c r="D386" s="3" t="str">
        <f>PROPER(TEXT(Tableau4[[#This Row],[Date]],"mmm"))</f>
        <v>Jan</v>
      </c>
      <c r="F386" t="str">
        <f>_xlfn.XLOOKUP(Tableau4[[#This Row],[Date]],metropole[Date],metropole[Célébration],"")</f>
        <v/>
      </c>
      <c r="G386" t="str">
        <f>IF(ISTEXT(Tableau4[[#This Row],[Evènements]]),Tableau4[[#This Row],[Evènements]],Tableau4[[#This Row],[Jours féries]])</f>
        <v/>
      </c>
    </row>
    <row r="387" spans="2:7" hidden="1" x14ac:dyDescent="0.25">
      <c r="B387" s="12">
        <f>DATE(Annee,1,ROW()-ROW(Tableau4[[#Headers],[Date]]))</f>
        <v>45676</v>
      </c>
      <c r="C387">
        <f>YEAR(Tableau4[[#This Row],[Date]])</f>
        <v>2025</v>
      </c>
      <c r="D387" s="3" t="str">
        <f>PROPER(TEXT(Tableau4[[#This Row],[Date]],"mmm"))</f>
        <v>Jan</v>
      </c>
      <c r="F387" t="str">
        <f>_xlfn.XLOOKUP(Tableau4[[#This Row],[Date]],metropole[Date],metropole[Célébration],"")</f>
        <v/>
      </c>
      <c r="G387" t="str">
        <f>IF(ISTEXT(Tableau4[[#This Row],[Evènements]]),Tableau4[[#This Row],[Evènements]],Tableau4[[#This Row],[Jours féries]])</f>
        <v/>
      </c>
    </row>
    <row r="388" spans="2:7" hidden="1" x14ac:dyDescent="0.25">
      <c r="B388" s="12">
        <f>DATE(Annee,1,ROW()-ROW(Tableau4[[#Headers],[Date]]))</f>
        <v>45677</v>
      </c>
      <c r="C388">
        <f>YEAR(Tableau4[[#This Row],[Date]])</f>
        <v>2025</v>
      </c>
      <c r="D388" s="3" t="str">
        <f>PROPER(TEXT(Tableau4[[#This Row],[Date]],"mmm"))</f>
        <v>Jan</v>
      </c>
      <c r="F388" t="str">
        <f>_xlfn.XLOOKUP(Tableau4[[#This Row],[Date]],metropole[Date],metropole[Célébration],"")</f>
        <v/>
      </c>
      <c r="G388" t="str">
        <f>IF(ISTEXT(Tableau4[[#This Row],[Evènements]]),Tableau4[[#This Row],[Evènements]],Tableau4[[#This Row],[Jours féries]])</f>
        <v/>
      </c>
    </row>
    <row r="389" spans="2:7" hidden="1" x14ac:dyDescent="0.25">
      <c r="B389" s="12">
        <f>DATE(Annee,1,ROW()-ROW(Tableau4[[#Headers],[Date]]))</f>
        <v>45678</v>
      </c>
      <c r="C389">
        <f>YEAR(Tableau4[[#This Row],[Date]])</f>
        <v>2025</v>
      </c>
      <c r="D389" s="3" t="str">
        <f>PROPER(TEXT(Tableau4[[#This Row],[Date]],"mmm"))</f>
        <v>Jan</v>
      </c>
      <c r="F389" t="str">
        <f>_xlfn.XLOOKUP(Tableau4[[#This Row],[Date]],metropole[Date],metropole[Célébration],"")</f>
        <v/>
      </c>
      <c r="G389" t="str">
        <f>IF(ISTEXT(Tableau4[[#This Row],[Evènements]]),Tableau4[[#This Row],[Evènements]],Tableau4[[#This Row],[Jours féries]])</f>
        <v/>
      </c>
    </row>
    <row r="390" spans="2:7" hidden="1" x14ac:dyDescent="0.25">
      <c r="B390" s="12">
        <f>DATE(Annee,1,ROW()-ROW(Tableau4[[#Headers],[Date]]))</f>
        <v>45679</v>
      </c>
      <c r="C390">
        <f>YEAR(Tableau4[[#This Row],[Date]])</f>
        <v>2025</v>
      </c>
      <c r="D390" s="3" t="str">
        <f>PROPER(TEXT(Tableau4[[#This Row],[Date]],"mmm"))</f>
        <v>Jan</v>
      </c>
      <c r="F390" t="str">
        <f>_xlfn.XLOOKUP(Tableau4[[#This Row],[Date]],metropole[Date],metropole[Célébration],"")</f>
        <v/>
      </c>
      <c r="G390" t="str">
        <f>IF(ISTEXT(Tableau4[[#This Row],[Evènements]]),Tableau4[[#This Row],[Evènements]],Tableau4[[#This Row],[Jours féries]])</f>
        <v/>
      </c>
    </row>
    <row r="391" spans="2:7" hidden="1" x14ac:dyDescent="0.25">
      <c r="B391" s="12">
        <f>DATE(Annee,1,ROW()-ROW(Tableau4[[#Headers],[Date]]))</f>
        <v>45680</v>
      </c>
      <c r="C391">
        <f>YEAR(Tableau4[[#This Row],[Date]])</f>
        <v>2025</v>
      </c>
      <c r="D391" s="3" t="str">
        <f>PROPER(TEXT(Tableau4[[#This Row],[Date]],"mmm"))</f>
        <v>Jan</v>
      </c>
      <c r="F391" t="str">
        <f>_xlfn.XLOOKUP(Tableau4[[#This Row],[Date]],metropole[Date],metropole[Célébration],"")</f>
        <v/>
      </c>
      <c r="G391" t="str">
        <f>IF(ISTEXT(Tableau4[[#This Row],[Evènements]]),Tableau4[[#This Row],[Evènements]],Tableau4[[#This Row],[Jours féries]])</f>
        <v/>
      </c>
    </row>
    <row r="392" spans="2:7" hidden="1" x14ac:dyDescent="0.25">
      <c r="B392" s="12">
        <f>DATE(Annee,1,ROW()-ROW(Tableau4[[#Headers],[Date]]))</f>
        <v>45681</v>
      </c>
      <c r="C392">
        <f>YEAR(Tableau4[[#This Row],[Date]])</f>
        <v>2025</v>
      </c>
      <c r="D392" s="3" t="str">
        <f>PROPER(TEXT(Tableau4[[#This Row],[Date]],"mmm"))</f>
        <v>Jan</v>
      </c>
      <c r="F392" t="str">
        <f>_xlfn.XLOOKUP(Tableau4[[#This Row],[Date]],metropole[Date],metropole[Célébration],"")</f>
        <v/>
      </c>
      <c r="G392" t="str">
        <f>IF(ISTEXT(Tableau4[[#This Row],[Evènements]]),Tableau4[[#This Row],[Evènements]],Tableau4[[#This Row],[Jours féries]])</f>
        <v/>
      </c>
    </row>
    <row r="393" spans="2:7" hidden="1" x14ac:dyDescent="0.25">
      <c r="B393" s="12">
        <f>DATE(Annee,1,ROW()-ROW(Tableau4[[#Headers],[Date]]))</f>
        <v>45682</v>
      </c>
      <c r="C393">
        <f>YEAR(Tableau4[[#This Row],[Date]])</f>
        <v>2025</v>
      </c>
      <c r="D393" s="3" t="str">
        <f>PROPER(TEXT(Tableau4[[#This Row],[Date]],"mmm"))</f>
        <v>Jan</v>
      </c>
      <c r="F393" t="str">
        <f>_xlfn.XLOOKUP(Tableau4[[#This Row],[Date]],metropole[Date],metropole[Célébration],"")</f>
        <v/>
      </c>
      <c r="G393" t="str">
        <f>IF(ISTEXT(Tableau4[[#This Row],[Evènements]]),Tableau4[[#This Row],[Evènements]],Tableau4[[#This Row],[Jours féries]])</f>
        <v/>
      </c>
    </row>
    <row r="394" spans="2:7" hidden="1" x14ac:dyDescent="0.25">
      <c r="B394" s="12">
        <f>DATE(Annee,1,ROW()-ROW(Tableau4[[#Headers],[Date]]))</f>
        <v>45683</v>
      </c>
      <c r="C394">
        <f>YEAR(Tableau4[[#This Row],[Date]])</f>
        <v>2025</v>
      </c>
      <c r="D394" s="3" t="str">
        <f>PROPER(TEXT(Tableau4[[#This Row],[Date]],"mmm"))</f>
        <v>Jan</v>
      </c>
      <c r="F394" t="str">
        <f>_xlfn.XLOOKUP(Tableau4[[#This Row],[Date]],metropole[Date],metropole[Célébration],"")</f>
        <v/>
      </c>
      <c r="G394" t="str">
        <f>IF(ISTEXT(Tableau4[[#This Row],[Evènements]]),Tableau4[[#This Row],[Evènements]],Tableau4[[#This Row],[Jours féries]])</f>
        <v/>
      </c>
    </row>
    <row r="395" spans="2:7" hidden="1" x14ac:dyDescent="0.25">
      <c r="B395" s="12">
        <f>DATE(Annee,1,ROW()-ROW(Tableau4[[#Headers],[Date]]))</f>
        <v>45684</v>
      </c>
      <c r="C395">
        <f>YEAR(Tableau4[[#This Row],[Date]])</f>
        <v>2025</v>
      </c>
      <c r="D395" s="3" t="str">
        <f>PROPER(TEXT(Tableau4[[#This Row],[Date]],"mmm"))</f>
        <v>Jan</v>
      </c>
      <c r="F395" t="str">
        <f>_xlfn.XLOOKUP(Tableau4[[#This Row],[Date]],metropole[Date],metropole[Célébration],"")</f>
        <v/>
      </c>
      <c r="G395" t="str">
        <f>IF(ISTEXT(Tableau4[[#This Row],[Evènements]]),Tableau4[[#This Row],[Evènements]],Tableau4[[#This Row],[Jours féries]])</f>
        <v/>
      </c>
    </row>
    <row r="396" spans="2:7" hidden="1" x14ac:dyDescent="0.25">
      <c r="B396" s="12">
        <f>DATE(Annee,1,ROW()-ROW(Tableau4[[#Headers],[Date]]))</f>
        <v>45685</v>
      </c>
      <c r="C396">
        <f>YEAR(Tableau4[[#This Row],[Date]])</f>
        <v>2025</v>
      </c>
      <c r="D396" s="3" t="str">
        <f>PROPER(TEXT(Tableau4[[#This Row],[Date]],"mmm"))</f>
        <v>Jan</v>
      </c>
      <c r="F396" t="str">
        <f>_xlfn.XLOOKUP(Tableau4[[#This Row],[Date]],metropole[Date],metropole[Célébration],"")</f>
        <v/>
      </c>
      <c r="G396" t="str">
        <f>IF(ISTEXT(Tableau4[[#This Row],[Evènements]]),Tableau4[[#This Row],[Evènements]],Tableau4[[#This Row],[Jours féries]])</f>
        <v/>
      </c>
    </row>
    <row r="397" spans="2:7" hidden="1" x14ac:dyDescent="0.25">
      <c r="B397" s="12">
        <f>DATE(Annee,1,ROW()-ROW(Tableau4[[#Headers],[Date]]))</f>
        <v>45686</v>
      </c>
      <c r="C397">
        <f>YEAR(Tableau4[[#This Row],[Date]])</f>
        <v>2025</v>
      </c>
      <c r="D397" s="3" t="str">
        <f>PROPER(TEXT(Tableau4[[#This Row],[Date]],"mmm"))</f>
        <v>Jan</v>
      </c>
      <c r="F397" t="str">
        <f>_xlfn.XLOOKUP(Tableau4[[#This Row],[Date]],metropole[Date],metropole[Célébration],"")</f>
        <v/>
      </c>
      <c r="G397" t="str">
        <f>IF(ISTEXT(Tableau4[[#This Row],[Evènements]]),Tableau4[[#This Row],[Evènements]],Tableau4[[#This Row],[Jours féries]])</f>
        <v/>
      </c>
    </row>
    <row r="398" spans="2:7" hidden="1" x14ac:dyDescent="0.25">
      <c r="B398" s="12">
        <f>DATE(Annee,1,ROW()-ROW(Tableau4[[#Headers],[Date]]))</f>
        <v>45687</v>
      </c>
      <c r="C398">
        <f>YEAR(Tableau4[[#This Row],[Date]])</f>
        <v>2025</v>
      </c>
      <c r="D398" s="3" t="str">
        <f>PROPER(TEXT(Tableau4[[#This Row],[Date]],"mmm"))</f>
        <v>Jan</v>
      </c>
      <c r="F398" t="str">
        <f>_xlfn.XLOOKUP(Tableau4[[#This Row],[Date]],metropole[Date],metropole[Célébration],"")</f>
        <v/>
      </c>
      <c r="G398" t="str">
        <f>IF(ISTEXT(Tableau4[[#This Row],[Evènements]]),Tableau4[[#This Row],[Evènements]],Tableau4[[#This Row],[Jours féries]])</f>
        <v/>
      </c>
    </row>
    <row r="399" spans="2:7" hidden="1" x14ac:dyDescent="0.25">
      <c r="B399" s="12">
        <f>DATE(Annee,1,ROW()-ROW(Tableau4[[#Headers],[Date]]))</f>
        <v>45688</v>
      </c>
      <c r="C399">
        <f>YEAR(Tableau4[[#This Row],[Date]])</f>
        <v>2025</v>
      </c>
      <c r="D399" s="3" t="str">
        <f>PROPER(TEXT(Tableau4[[#This Row],[Date]],"mmm"))</f>
        <v>Jan</v>
      </c>
      <c r="F399" t="str">
        <f>_xlfn.XLOOKUP(Tableau4[[#This Row],[Date]],metropole[Date],metropole[Célébration],"")</f>
        <v/>
      </c>
      <c r="G399" t="str">
        <f>IF(ISTEXT(Tableau4[[#This Row],[Evènements]]),Tableau4[[#This Row],[Evènements]],Tableau4[[#This Row],[Jours féries]])</f>
        <v/>
      </c>
    </row>
    <row r="400" spans="2:7" hidden="1" x14ac:dyDescent="0.25">
      <c r="B400" s="12">
        <f>DATE(Annee,1,ROW()-ROW(Tableau4[[#Headers],[Date]]))</f>
        <v>45689</v>
      </c>
      <c r="C400">
        <f>YEAR(Tableau4[[#This Row],[Date]])</f>
        <v>2025</v>
      </c>
      <c r="D400" s="3" t="str">
        <f>PROPER(TEXT(Tableau4[[#This Row],[Date]],"mmm"))</f>
        <v>Feb</v>
      </c>
      <c r="F400" t="str">
        <f>_xlfn.XLOOKUP(Tableau4[[#This Row],[Date]],metropole[Date],metropole[Célébration],"")</f>
        <v/>
      </c>
      <c r="G400" t="str">
        <f>IF(ISTEXT(Tableau4[[#This Row],[Evènements]]),Tableau4[[#This Row],[Evènements]],Tableau4[[#This Row],[Jours féries]])</f>
        <v/>
      </c>
    </row>
    <row r="401" spans="2:7" hidden="1" x14ac:dyDescent="0.25">
      <c r="B401" s="12">
        <f>DATE(Annee,1,ROW()-ROW(Tableau4[[#Headers],[Date]]))</f>
        <v>45690</v>
      </c>
      <c r="C401">
        <f>YEAR(Tableau4[[#This Row],[Date]])</f>
        <v>2025</v>
      </c>
      <c r="D401" s="3" t="str">
        <f>PROPER(TEXT(Tableau4[[#This Row],[Date]],"mmm"))</f>
        <v>Feb</v>
      </c>
      <c r="F401" t="str">
        <f>_xlfn.XLOOKUP(Tableau4[[#This Row],[Date]],metropole[Date],metropole[Célébration],"")</f>
        <v/>
      </c>
      <c r="G401" t="str">
        <f>IF(ISTEXT(Tableau4[[#This Row],[Evènements]]),Tableau4[[#This Row],[Evènements]],Tableau4[[#This Row],[Jours féries]])</f>
        <v/>
      </c>
    </row>
    <row r="402" spans="2:7" hidden="1" x14ac:dyDescent="0.25">
      <c r="B402" s="12">
        <f>DATE(Annee,1,ROW()-ROW(Tableau4[[#Headers],[Date]]))</f>
        <v>45691</v>
      </c>
      <c r="C402">
        <f>YEAR(Tableau4[[#This Row],[Date]])</f>
        <v>2025</v>
      </c>
      <c r="D402" s="3" t="str">
        <f>PROPER(TEXT(Tableau4[[#This Row],[Date]],"mmm"))</f>
        <v>Feb</v>
      </c>
      <c r="F402" t="str">
        <f>_xlfn.XLOOKUP(Tableau4[[#This Row],[Date]],metropole[Date],metropole[Célébration],"")</f>
        <v/>
      </c>
      <c r="G402" t="str">
        <f>IF(ISTEXT(Tableau4[[#This Row],[Evènements]]),Tableau4[[#This Row],[Evènements]],Tableau4[[#This Row],[Jours féries]])</f>
        <v/>
      </c>
    </row>
    <row r="403" spans="2:7" hidden="1" x14ac:dyDescent="0.25">
      <c r="B403" s="12">
        <f>DATE(Annee,1,ROW()-ROW(Tableau4[[#Headers],[Date]]))</f>
        <v>45692</v>
      </c>
      <c r="C403">
        <f>YEAR(Tableau4[[#This Row],[Date]])</f>
        <v>2025</v>
      </c>
      <c r="D403" s="3" t="str">
        <f>PROPER(TEXT(Tableau4[[#This Row],[Date]],"mmm"))</f>
        <v>Feb</v>
      </c>
      <c r="F403" t="str">
        <f>_xlfn.XLOOKUP(Tableau4[[#This Row],[Date]],metropole[Date],metropole[Célébration],"")</f>
        <v/>
      </c>
      <c r="G403" t="str">
        <f>IF(ISTEXT(Tableau4[[#This Row],[Evènements]]),Tableau4[[#This Row],[Evènements]],Tableau4[[#This Row],[Jours féries]])</f>
        <v/>
      </c>
    </row>
    <row r="404" spans="2:7" hidden="1" x14ac:dyDescent="0.25">
      <c r="B404" s="12">
        <f>DATE(Annee,1,ROW()-ROW(Tableau4[[#Headers],[Date]]))</f>
        <v>45693</v>
      </c>
      <c r="C404">
        <f>YEAR(Tableau4[[#This Row],[Date]])</f>
        <v>2025</v>
      </c>
      <c r="D404" s="3" t="str">
        <f>PROPER(TEXT(Tableau4[[#This Row],[Date]],"mmm"))</f>
        <v>Feb</v>
      </c>
      <c r="F404" t="str">
        <f>_xlfn.XLOOKUP(Tableau4[[#This Row],[Date]],metropole[Date],metropole[Célébration],"")</f>
        <v/>
      </c>
      <c r="G404" t="str">
        <f>IF(ISTEXT(Tableau4[[#This Row],[Evènements]]),Tableau4[[#This Row],[Evènements]],Tableau4[[#This Row],[Jours féries]])</f>
        <v/>
      </c>
    </row>
    <row r="405" spans="2:7" hidden="1" x14ac:dyDescent="0.25">
      <c r="B405" s="12">
        <f>DATE(Annee,1,ROW()-ROW(Tableau4[[#Headers],[Date]]))</f>
        <v>45694</v>
      </c>
      <c r="C405">
        <f>YEAR(Tableau4[[#This Row],[Date]])</f>
        <v>2025</v>
      </c>
      <c r="D405" s="3" t="str">
        <f>PROPER(TEXT(Tableau4[[#This Row],[Date]],"mmm"))</f>
        <v>Feb</v>
      </c>
      <c r="F405" t="str">
        <f>_xlfn.XLOOKUP(Tableau4[[#This Row],[Date]],metropole[Date],metropole[Célébration],"")</f>
        <v/>
      </c>
      <c r="G405" t="str">
        <f>IF(ISTEXT(Tableau4[[#This Row],[Evènements]]),Tableau4[[#This Row],[Evènements]],Tableau4[[#This Row],[Jours féries]])</f>
        <v/>
      </c>
    </row>
    <row r="406" spans="2:7" hidden="1" x14ac:dyDescent="0.25">
      <c r="B406" s="12">
        <f>DATE(Annee,1,ROW()-ROW(Tableau4[[#Headers],[Date]]))</f>
        <v>45695</v>
      </c>
      <c r="C406">
        <f>YEAR(Tableau4[[#This Row],[Date]])</f>
        <v>2025</v>
      </c>
      <c r="D406" s="3" t="str">
        <f>PROPER(TEXT(Tableau4[[#This Row],[Date]],"mmm"))</f>
        <v>Feb</v>
      </c>
      <c r="F406" t="str">
        <f>_xlfn.XLOOKUP(Tableau4[[#This Row],[Date]],metropole[Date],metropole[Célébration],"")</f>
        <v/>
      </c>
      <c r="G406" t="str">
        <f>IF(ISTEXT(Tableau4[[#This Row],[Evènements]]),Tableau4[[#This Row],[Evènements]],Tableau4[[#This Row],[Jours féries]])</f>
        <v/>
      </c>
    </row>
    <row r="407" spans="2:7" hidden="1" x14ac:dyDescent="0.25">
      <c r="B407" s="12">
        <f>DATE(Annee,1,ROW()-ROW(Tableau4[[#Headers],[Date]]))</f>
        <v>45696</v>
      </c>
      <c r="C407">
        <f>YEAR(Tableau4[[#This Row],[Date]])</f>
        <v>2025</v>
      </c>
      <c r="D407" s="3" t="str">
        <f>PROPER(TEXT(Tableau4[[#This Row],[Date]],"mmm"))</f>
        <v>Feb</v>
      </c>
      <c r="F407" t="str">
        <f>_xlfn.XLOOKUP(Tableau4[[#This Row],[Date]],metropole[Date],metropole[Célébration],"")</f>
        <v/>
      </c>
      <c r="G407" t="str">
        <f>IF(ISTEXT(Tableau4[[#This Row],[Evènements]]),Tableau4[[#This Row],[Evènements]],Tableau4[[#This Row],[Jours féries]])</f>
        <v/>
      </c>
    </row>
    <row r="408" spans="2:7" hidden="1" x14ac:dyDescent="0.25">
      <c r="B408" s="12">
        <f>DATE(Annee,1,ROW()-ROW(Tableau4[[#Headers],[Date]]))</f>
        <v>45697</v>
      </c>
      <c r="C408">
        <f>YEAR(Tableau4[[#This Row],[Date]])</f>
        <v>2025</v>
      </c>
      <c r="D408" s="3" t="str">
        <f>PROPER(TEXT(Tableau4[[#This Row],[Date]],"mmm"))</f>
        <v>Feb</v>
      </c>
      <c r="F408" t="str">
        <f>_xlfn.XLOOKUP(Tableau4[[#This Row],[Date]],metropole[Date],metropole[Célébration],"")</f>
        <v/>
      </c>
      <c r="G408" t="str">
        <f>IF(ISTEXT(Tableau4[[#This Row],[Evènements]]),Tableau4[[#This Row],[Evènements]],Tableau4[[#This Row],[Jours féries]])</f>
        <v/>
      </c>
    </row>
    <row r="409" spans="2:7" hidden="1" x14ac:dyDescent="0.25">
      <c r="B409" s="12">
        <f>DATE(Annee,1,ROW()-ROW(Tableau4[[#Headers],[Date]]))</f>
        <v>45698</v>
      </c>
      <c r="C409">
        <f>YEAR(Tableau4[[#This Row],[Date]])</f>
        <v>2025</v>
      </c>
      <c r="D409" s="3" t="str">
        <f>PROPER(TEXT(Tableau4[[#This Row],[Date]],"mmm"))</f>
        <v>Feb</v>
      </c>
      <c r="F409" t="str">
        <f>_xlfn.XLOOKUP(Tableau4[[#This Row],[Date]],metropole[Date],metropole[Célébration],"")</f>
        <v/>
      </c>
      <c r="G409" t="str">
        <f>IF(ISTEXT(Tableau4[[#This Row],[Evènements]]),Tableau4[[#This Row],[Evènements]],Tableau4[[#This Row],[Jours féries]])</f>
        <v/>
      </c>
    </row>
    <row r="410" spans="2:7" hidden="1" x14ac:dyDescent="0.25">
      <c r="B410" s="12">
        <f>DATE(Annee,1,ROW()-ROW(Tableau4[[#Headers],[Date]]))</f>
        <v>45699</v>
      </c>
      <c r="C410">
        <f>YEAR(Tableau4[[#This Row],[Date]])</f>
        <v>2025</v>
      </c>
      <c r="D410" s="3" t="str">
        <f>PROPER(TEXT(Tableau4[[#This Row],[Date]],"mmm"))</f>
        <v>Feb</v>
      </c>
      <c r="F410" t="str">
        <f>_xlfn.XLOOKUP(Tableau4[[#This Row],[Date]],metropole[Date],metropole[Célébration],"")</f>
        <v/>
      </c>
      <c r="G410" t="str">
        <f>IF(ISTEXT(Tableau4[[#This Row],[Evènements]]),Tableau4[[#This Row],[Evènements]],Tableau4[[#This Row],[Jours féries]])</f>
        <v/>
      </c>
    </row>
    <row r="411" spans="2:7" hidden="1" x14ac:dyDescent="0.25">
      <c r="B411" s="12">
        <f>DATE(Annee,1,ROW()-ROW(Tableau4[[#Headers],[Date]]))</f>
        <v>45700</v>
      </c>
      <c r="C411">
        <f>YEAR(Tableau4[[#This Row],[Date]])</f>
        <v>2025</v>
      </c>
      <c r="D411" s="3" t="str">
        <f>PROPER(TEXT(Tableau4[[#This Row],[Date]],"mmm"))</f>
        <v>Feb</v>
      </c>
      <c r="F411" t="str">
        <f>_xlfn.XLOOKUP(Tableau4[[#This Row],[Date]],metropole[Date],metropole[Célébration],"")</f>
        <v/>
      </c>
      <c r="G411" t="str">
        <f>IF(ISTEXT(Tableau4[[#This Row],[Evènements]]),Tableau4[[#This Row],[Evènements]],Tableau4[[#This Row],[Jours féries]])</f>
        <v/>
      </c>
    </row>
    <row r="412" spans="2:7" hidden="1" x14ac:dyDescent="0.25">
      <c r="B412" s="12">
        <f>DATE(Annee,1,ROW()-ROW(Tableau4[[#Headers],[Date]]))</f>
        <v>45701</v>
      </c>
      <c r="C412">
        <f>YEAR(Tableau4[[#This Row],[Date]])</f>
        <v>2025</v>
      </c>
      <c r="D412" s="3" t="str">
        <f>PROPER(TEXT(Tableau4[[#This Row],[Date]],"mmm"))</f>
        <v>Feb</v>
      </c>
      <c r="F412" t="str">
        <f>_xlfn.XLOOKUP(Tableau4[[#This Row],[Date]],metropole[Date],metropole[Célébration],"")</f>
        <v/>
      </c>
      <c r="G412" t="str">
        <f>IF(ISTEXT(Tableau4[[#This Row],[Evènements]]),Tableau4[[#This Row],[Evènements]],Tableau4[[#This Row],[Jours féries]])</f>
        <v/>
      </c>
    </row>
    <row r="413" spans="2:7" hidden="1" x14ac:dyDescent="0.25">
      <c r="B413" s="12">
        <f>DATE(Annee,1,ROW()-ROW(Tableau4[[#Headers],[Date]]))</f>
        <v>45702</v>
      </c>
      <c r="C413">
        <f>YEAR(Tableau4[[#This Row],[Date]])</f>
        <v>2025</v>
      </c>
      <c r="D413" s="3" t="str">
        <f>PROPER(TEXT(Tableau4[[#This Row],[Date]],"mmm"))</f>
        <v>Feb</v>
      </c>
      <c r="F413" t="str">
        <f>_xlfn.XLOOKUP(Tableau4[[#This Row],[Date]],metropole[Date],metropole[Célébration],"")</f>
        <v/>
      </c>
      <c r="G413" t="str">
        <f>IF(ISTEXT(Tableau4[[#This Row],[Evènements]]),Tableau4[[#This Row],[Evènements]],Tableau4[[#This Row],[Jours féries]])</f>
        <v/>
      </c>
    </row>
    <row r="414" spans="2:7" hidden="1" x14ac:dyDescent="0.25">
      <c r="B414" s="12">
        <f>DATE(Annee,1,ROW()-ROW(Tableau4[[#Headers],[Date]]))</f>
        <v>45703</v>
      </c>
      <c r="C414">
        <f>YEAR(Tableau4[[#This Row],[Date]])</f>
        <v>2025</v>
      </c>
      <c r="D414" s="3" t="str">
        <f>PROPER(TEXT(Tableau4[[#This Row],[Date]],"mmm"))</f>
        <v>Feb</v>
      </c>
      <c r="F414" t="str">
        <f>_xlfn.XLOOKUP(Tableau4[[#This Row],[Date]],metropole[Date],metropole[Célébration],"")</f>
        <v/>
      </c>
      <c r="G414" t="str">
        <f>IF(ISTEXT(Tableau4[[#This Row],[Evènements]]),Tableau4[[#This Row],[Evènements]],Tableau4[[#This Row],[Jours féries]])</f>
        <v/>
      </c>
    </row>
    <row r="415" spans="2:7" hidden="1" x14ac:dyDescent="0.25">
      <c r="B415" s="12">
        <f>DATE(Annee,1,ROW()-ROW(Tableau4[[#Headers],[Date]]))</f>
        <v>45704</v>
      </c>
      <c r="C415">
        <f>YEAR(Tableau4[[#This Row],[Date]])</f>
        <v>2025</v>
      </c>
      <c r="D415" s="3" t="str">
        <f>PROPER(TEXT(Tableau4[[#This Row],[Date]],"mmm"))</f>
        <v>Feb</v>
      </c>
      <c r="F415" t="str">
        <f>_xlfn.XLOOKUP(Tableau4[[#This Row],[Date]],metropole[Date],metropole[Célébration],"")</f>
        <v/>
      </c>
      <c r="G415" t="str">
        <f>IF(ISTEXT(Tableau4[[#This Row],[Evènements]]),Tableau4[[#This Row],[Evènements]],Tableau4[[#This Row],[Jours féries]])</f>
        <v/>
      </c>
    </row>
    <row r="416" spans="2:7" hidden="1" x14ac:dyDescent="0.25">
      <c r="B416" s="12">
        <f>DATE(Annee,1,ROW()-ROW(Tableau4[[#Headers],[Date]]))</f>
        <v>45705</v>
      </c>
      <c r="C416">
        <f>YEAR(Tableau4[[#This Row],[Date]])</f>
        <v>2025</v>
      </c>
      <c r="D416" s="3" t="str">
        <f>PROPER(TEXT(Tableau4[[#This Row],[Date]],"mmm"))</f>
        <v>Feb</v>
      </c>
      <c r="F416" t="str">
        <f>_xlfn.XLOOKUP(Tableau4[[#This Row],[Date]],metropole[Date],metropole[Célébration],"")</f>
        <v/>
      </c>
      <c r="G416" t="str">
        <f>IF(ISTEXT(Tableau4[[#This Row],[Evènements]]),Tableau4[[#This Row],[Evènements]],Tableau4[[#This Row],[Jours féries]])</f>
        <v/>
      </c>
    </row>
    <row r="417" spans="2:7" hidden="1" x14ac:dyDescent="0.25">
      <c r="B417" s="12">
        <f>DATE(Annee,1,ROW()-ROW(Tableau4[[#Headers],[Date]]))</f>
        <v>45706</v>
      </c>
      <c r="C417">
        <f>YEAR(Tableau4[[#This Row],[Date]])</f>
        <v>2025</v>
      </c>
      <c r="D417" s="3" t="str">
        <f>PROPER(TEXT(Tableau4[[#This Row],[Date]],"mmm"))</f>
        <v>Feb</v>
      </c>
      <c r="F417" t="str">
        <f>_xlfn.XLOOKUP(Tableau4[[#This Row],[Date]],metropole[Date],metropole[Célébration],"")</f>
        <v/>
      </c>
      <c r="G417" t="str">
        <f>IF(ISTEXT(Tableau4[[#This Row],[Evènements]]),Tableau4[[#This Row],[Evènements]],Tableau4[[#This Row],[Jours féries]])</f>
        <v/>
      </c>
    </row>
    <row r="418" spans="2:7" hidden="1" x14ac:dyDescent="0.25">
      <c r="B418" s="12">
        <f>DATE(Annee,1,ROW()-ROW(Tableau4[[#Headers],[Date]]))</f>
        <v>45707</v>
      </c>
      <c r="C418">
        <f>YEAR(Tableau4[[#This Row],[Date]])</f>
        <v>2025</v>
      </c>
      <c r="D418" s="3" t="str">
        <f>PROPER(TEXT(Tableau4[[#This Row],[Date]],"mmm"))</f>
        <v>Feb</v>
      </c>
      <c r="F418" t="str">
        <f>_xlfn.XLOOKUP(Tableau4[[#This Row],[Date]],metropole[Date],metropole[Célébration],"")</f>
        <v/>
      </c>
      <c r="G418" t="str">
        <f>IF(ISTEXT(Tableau4[[#This Row],[Evènements]]),Tableau4[[#This Row],[Evènements]],Tableau4[[#This Row],[Jours féries]])</f>
        <v/>
      </c>
    </row>
    <row r="419" spans="2:7" hidden="1" x14ac:dyDescent="0.25">
      <c r="B419" s="12">
        <f>DATE(Annee,1,ROW()-ROW(Tableau4[[#Headers],[Date]]))</f>
        <v>45708</v>
      </c>
      <c r="C419">
        <f>YEAR(Tableau4[[#This Row],[Date]])</f>
        <v>2025</v>
      </c>
      <c r="D419" s="3" t="str">
        <f>PROPER(TEXT(Tableau4[[#This Row],[Date]],"mmm"))</f>
        <v>Feb</v>
      </c>
      <c r="F419" t="str">
        <f>_xlfn.XLOOKUP(Tableau4[[#This Row],[Date]],metropole[Date],metropole[Célébration],"")</f>
        <v/>
      </c>
      <c r="G419" t="str">
        <f>IF(ISTEXT(Tableau4[[#This Row],[Evènements]]),Tableau4[[#This Row],[Evènements]],Tableau4[[#This Row],[Jours féries]])</f>
        <v/>
      </c>
    </row>
    <row r="420" spans="2:7" hidden="1" x14ac:dyDescent="0.25">
      <c r="B420" s="12">
        <f>DATE(Annee,1,ROW()-ROW(Tableau4[[#Headers],[Date]]))</f>
        <v>45709</v>
      </c>
      <c r="C420">
        <f>YEAR(Tableau4[[#This Row],[Date]])</f>
        <v>2025</v>
      </c>
      <c r="D420" s="3" t="str">
        <f>PROPER(TEXT(Tableau4[[#This Row],[Date]],"mmm"))</f>
        <v>Feb</v>
      </c>
      <c r="F420" t="str">
        <f>_xlfn.XLOOKUP(Tableau4[[#This Row],[Date]],metropole[Date],metropole[Célébration],"")</f>
        <v/>
      </c>
      <c r="G420" t="str">
        <f>IF(ISTEXT(Tableau4[[#This Row],[Evènements]]),Tableau4[[#This Row],[Evènements]],Tableau4[[#This Row],[Jours féries]])</f>
        <v/>
      </c>
    </row>
    <row r="421" spans="2:7" hidden="1" x14ac:dyDescent="0.25">
      <c r="B421" s="12">
        <f>DATE(Annee,1,ROW()-ROW(Tableau4[[#Headers],[Date]]))</f>
        <v>45710</v>
      </c>
      <c r="C421">
        <f>YEAR(Tableau4[[#This Row],[Date]])</f>
        <v>2025</v>
      </c>
      <c r="D421" s="3" t="str">
        <f>PROPER(TEXT(Tableau4[[#This Row],[Date]],"mmm"))</f>
        <v>Feb</v>
      </c>
      <c r="F421" t="str">
        <f>_xlfn.XLOOKUP(Tableau4[[#This Row],[Date]],metropole[Date],metropole[Célébration],"")</f>
        <v/>
      </c>
      <c r="G421" t="str">
        <f>IF(ISTEXT(Tableau4[[#This Row],[Evènements]]),Tableau4[[#This Row],[Evènements]],Tableau4[[#This Row],[Jours féries]])</f>
        <v/>
      </c>
    </row>
    <row r="422" spans="2:7" hidden="1" x14ac:dyDescent="0.25">
      <c r="B422" s="12">
        <f>DATE(Annee,1,ROW()-ROW(Tableau4[[#Headers],[Date]]))</f>
        <v>45711</v>
      </c>
      <c r="C422">
        <f>YEAR(Tableau4[[#This Row],[Date]])</f>
        <v>2025</v>
      </c>
      <c r="D422" s="3" t="str">
        <f>PROPER(TEXT(Tableau4[[#This Row],[Date]],"mmm"))</f>
        <v>Feb</v>
      </c>
      <c r="F422" t="str">
        <f>_xlfn.XLOOKUP(Tableau4[[#This Row],[Date]],metropole[Date],metropole[Célébration],"")</f>
        <v/>
      </c>
      <c r="G422" t="str">
        <f>IF(ISTEXT(Tableau4[[#This Row],[Evènements]]),Tableau4[[#This Row],[Evènements]],Tableau4[[#This Row],[Jours féries]])</f>
        <v/>
      </c>
    </row>
    <row r="423" spans="2:7" hidden="1" x14ac:dyDescent="0.25">
      <c r="B423" s="12">
        <f>DATE(Annee,1,ROW()-ROW(Tableau4[[#Headers],[Date]]))</f>
        <v>45712</v>
      </c>
      <c r="C423">
        <f>YEAR(Tableau4[[#This Row],[Date]])</f>
        <v>2025</v>
      </c>
      <c r="D423" s="3" t="str">
        <f>PROPER(TEXT(Tableau4[[#This Row],[Date]],"mmm"))</f>
        <v>Feb</v>
      </c>
      <c r="F423" t="str">
        <f>_xlfn.XLOOKUP(Tableau4[[#This Row],[Date]],metropole[Date],metropole[Célébration],"")</f>
        <v/>
      </c>
      <c r="G423" t="str">
        <f>IF(ISTEXT(Tableau4[[#This Row],[Evènements]]),Tableau4[[#This Row],[Evènements]],Tableau4[[#This Row],[Jours féries]])</f>
        <v/>
      </c>
    </row>
    <row r="424" spans="2:7" hidden="1" x14ac:dyDescent="0.25">
      <c r="B424" s="12">
        <f>DATE(Annee,1,ROW()-ROW(Tableau4[[#Headers],[Date]]))</f>
        <v>45713</v>
      </c>
      <c r="C424">
        <f>YEAR(Tableau4[[#This Row],[Date]])</f>
        <v>2025</v>
      </c>
      <c r="D424" s="3" t="str">
        <f>PROPER(TEXT(Tableau4[[#This Row],[Date]],"mmm"))</f>
        <v>Feb</v>
      </c>
      <c r="F424" t="str">
        <f>_xlfn.XLOOKUP(Tableau4[[#This Row],[Date]],metropole[Date],metropole[Célébration],"")</f>
        <v/>
      </c>
      <c r="G424" t="str">
        <f>IF(ISTEXT(Tableau4[[#This Row],[Evènements]]),Tableau4[[#This Row],[Evènements]],Tableau4[[#This Row],[Jours féries]])</f>
        <v/>
      </c>
    </row>
    <row r="425" spans="2:7" hidden="1" x14ac:dyDescent="0.25">
      <c r="B425" s="12">
        <f>DATE(Annee,1,ROW()-ROW(Tableau4[[#Headers],[Date]]))</f>
        <v>45714</v>
      </c>
      <c r="C425">
        <f>YEAR(Tableau4[[#This Row],[Date]])</f>
        <v>2025</v>
      </c>
      <c r="D425" s="3" t="str">
        <f>PROPER(TEXT(Tableau4[[#This Row],[Date]],"mmm"))</f>
        <v>Feb</v>
      </c>
      <c r="F425" t="str">
        <f>_xlfn.XLOOKUP(Tableau4[[#This Row],[Date]],metropole[Date],metropole[Célébration],"")</f>
        <v/>
      </c>
      <c r="G425" t="str">
        <f>IF(ISTEXT(Tableau4[[#This Row],[Evènements]]),Tableau4[[#This Row],[Evènements]],Tableau4[[#This Row],[Jours féries]])</f>
        <v/>
      </c>
    </row>
    <row r="426" spans="2:7" hidden="1" x14ac:dyDescent="0.25">
      <c r="B426" s="12">
        <f>DATE(Annee,1,ROW()-ROW(Tableau4[[#Headers],[Date]]))</f>
        <v>45715</v>
      </c>
      <c r="C426">
        <f>YEAR(Tableau4[[#This Row],[Date]])</f>
        <v>2025</v>
      </c>
      <c r="D426" s="3" t="str">
        <f>PROPER(TEXT(Tableau4[[#This Row],[Date]],"mmm"))</f>
        <v>Feb</v>
      </c>
      <c r="F426" t="str">
        <f>_xlfn.XLOOKUP(Tableau4[[#This Row],[Date]],metropole[Date],metropole[Célébration],"")</f>
        <v/>
      </c>
      <c r="G426" t="str">
        <f>IF(ISTEXT(Tableau4[[#This Row],[Evènements]]),Tableau4[[#This Row],[Evènements]],Tableau4[[#This Row],[Jours féries]])</f>
        <v/>
      </c>
    </row>
    <row r="427" spans="2:7" hidden="1" x14ac:dyDescent="0.25">
      <c r="B427" s="12">
        <f>DATE(Annee,1,ROW()-ROW(Tableau4[[#Headers],[Date]]))</f>
        <v>45716</v>
      </c>
      <c r="C427">
        <f>YEAR(Tableau4[[#This Row],[Date]])</f>
        <v>2025</v>
      </c>
      <c r="D427" s="3" t="str">
        <f>PROPER(TEXT(Tableau4[[#This Row],[Date]],"mmm"))</f>
        <v>Feb</v>
      </c>
      <c r="F427" t="str">
        <f>_xlfn.XLOOKUP(Tableau4[[#This Row],[Date]],metropole[Date],metropole[Célébration],"")</f>
        <v/>
      </c>
      <c r="G427" t="str">
        <f>IF(ISTEXT(Tableau4[[#This Row],[Evènements]]),Tableau4[[#This Row],[Evènements]],Tableau4[[#This Row],[Jours féries]])</f>
        <v/>
      </c>
    </row>
    <row r="428" spans="2:7" hidden="1" x14ac:dyDescent="0.25">
      <c r="B428" s="12">
        <f>DATE(Annee,1,ROW()-ROW(Tableau4[[#Headers],[Date]]))</f>
        <v>45717</v>
      </c>
      <c r="C428">
        <f>YEAR(Tableau4[[#This Row],[Date]])</f>
        <v>2025</v>
      </c>
      <c r="D428" s="3" t="str">
        <f>PROPER(TEXT(Tableau4[[#This Row],[Date]],"mmm"))</f>
        <v>Mrt</v>
      </c>
      <c r="F428" t="str">
        <f>_xlfn.XLOOKUP(Tableau4[[#This Row],[Date]],metropole[Date],metropole[Célébration],"")</f>
        <v/>
      </c>
      <c r="G428" t="str">
        <f>IF(ISTEXT(Tableau4[[#This Row],[Evènements]]),Tableau4[[#This Row],[Evènements]],Tableau4[[#This Row],[Jours féries]])</f>
        <v/>
      </c>
    </row>
    <row r="429" spans="2:7" hidden="1" x14ac:dyDescent="0.25">
      <c r="B429" s="12">
        <f>DATE(Annee,1,ROW()-ROW(Tableau4[[#Headers],[Date]]))</f>
        <v>45718</v>
      </c>
      <c r="C429">
        <f>YEAR(Tableau4[[#This Row],[Date]])</f>
        <v>2025</v>
      </c>
      <c r="D429" s="3" t="str">
        <f>PROPER(TEXT(Tableau4[[#This Row],[Date]],"mmm"))</f>
        <v>Mrt</v>
      </c>
      <c r="F429" t="str">
        <f>_xlfn.XLOOKUP(Tableau4[[#This Row],[Date]],metropole[Date],metropole[Célébration],"")</f>
        <v/>
      </c>
      <c r="G429" t="str">
        <f>IF(ISTEXT(Tableau4[[#This Row],[Evènements]]),Tableau4[[#This Row],[Evènements]],Tableau4[[#This Row],[Jours féries]])</f>
        <v/>
      </c>
    </row>
    <row r="430" spans="2:7" hidden="1" x14ac:dyDescent="0.25">
      <c r="B430" s="12">
        <f>DATE(Annee,1,ROW()-ROW(Tableau4[[#Headers],[Date]]))</f>
        <v>45719</v>
      </c>
      <c r="C430">
        <f>YEAR(Tableau4[[#This Row],[Date]])</f>
        <v>2025</v>
      </c>
      <c r="D430" s="3" t="str">
        <f>PROPER(TEXT(Tableau4[[#This Row],[Date]],"mmm"))</f>
        <v>Mrt</v>
      </c>
      <c r="F430" t="str">
        <f>_xlfn.XLOOKUP(Tableau4[[#This Row],[Date]],metropole[Date],metropole[Célébration],"")</f>
        <v/>
      </c>
      <c r="G430" t="str">
        <f>IF(ISTEXT(Tableau4[[#This Row],[Evènements]]),Tableau4[[#This Row],[Evènements]],Tableau4[[#This Row],[Jours féries]])</f>
        <v/>
      </c>
    </row>
    <row r="431" spans="2:7" hidden="1" x14ac:dyDescent="0.25">
      <c r="B431" s="12">
        <f>DATE(Annee,1,ROW()-ROW(Tableau4[[#Headers],[Date]]))</f>
        <v>45720</v>
      </c>
      <c r="C431">
        <f>YEAR(Tableau4[[#This Row],[Date]])</f>
        <v>2025</v>
      </c>
      <c r="D431" s="3" t="str">
        <f>PROPER(TEXT(Tableau4[[#This Row],[Date]],"mmm"))</f>
        <v>Mrt</v>
      </c>
      <c r="F431" t="str">
        <f>_xlfn.XLOOKUP(Tableau4[[#This Row],[Date]],metropole[Date],metropole[Célébration],"")</f>
        <v/>
      </c>
      <c r="G431" t="str">
        <f>IF(ISTEXT(Tableau4[[#This Row],[Evènements]]),Tableau4[[#This Row],[Evènements]],Tableau4[[#This Row],[Jours féries]])</f>
        <v/>
      </c>
    </row>
    <row r="432" spans="2:7" hidden="1" x14ac:dyDescent="0.25">
      <c r="B432" s="12">
        <f>DATE(Annee,1,ROW()-ROW(Tableau4[[#Headers],[Date]]))</f>
        <v>45721</v>
      </c>
      <c r="C432">
        <f>YEAR(Tableau4[[#This Row],[Date]])</f>
        <v>2025</v>
      </c>
      <c r="D432" s="3" t="str">
        <f>PROPER(TEXT(Tableau4[[#This Row],[Date]],"mmm"))</f>
        <v>Mrt</v>
      </c>
      <c r="F432" t="str">
        <f>_xlfn.XLOOKUP(Tableau4[[#This Row],[Date]],metropole[Date],metropole[Célébration],"")</f>
        <v/>
      </c>
      <c r="G432" t="str">
        <f>IF(ISTEXT(Tableau4[[#This Row],[Evènements]]),Tableau4[[#This Row],[Evènements]],Tableau4[[#This Row],[Jours féries]])</f>
        <v/>
      </c>
    </row>
    <row r="433" spans="2:7" hidden="1" x14ac:dyDescent="0.25">
      <c r="B433" s="12">
        <f>DATE(Annee,1,ROW()-ROW(Tableau4[[#Headers],[Date]]))</f>
        <v>45722</v>
      </c>
      <c r="C433">
        <f>YEAR(Tableau4[[#This Row],[Date]])</f>
        <v>2025</v>
      </c>
      <c r="D433" s="3" t="str">
        <f>PROPER(TEXT(Tableau4[[#This Row],[Date]],"mmm"))</f>
        <v>Mrt</v>
      </c>
      <c r="F433" t="str">
        <f>_xlfn.XLOOKUP(Tableau4[[#This Row],[Date]],metropole[Date],metropole[Célébration],"")</f>
        <v/>
      </c>
      <c r="G433" t="str">
        <f>IF(ISTEXT(Tableau4[[#This Row],[Evènements]]),Tableau4[[#This Row],[Evènements]],Tableau4[[#This Row],[Jours féries]])</f>
        <v/>
      </c>
    </row>
    <row r="434" spans="2:7" hidden="1" x14ac:dyDescent="0.25">
      <c r="B434" s="12">
        <f>DATE(Annee,1,ROW()-ROW(Tableau4[[#Headers],[Date]]))</f>
        <v>45723</v>
      </c>
      <c r="C434">
        <f>YEAR(Tableau4[[#This Row],[Date]])</f>
        <v>2025</v>
      </c>
      <c r="D434" s="3" t="str">
        <f>PROPER(TEXT(Tableau4[[#This Row],[Date]],"mmm"))</f>
        <v>Mrt</v>
      </c>
      <c r="F434" t="str">
        <f>_xlfn.XLOOKUP(Tableau4[[#This Row],[Date]],metropole[Date],metropole[Célébration],"")</f>
        <v/>
      </c>
      <c r="G434" t="str">
        <f>IF(ISTEXT(Tableau4[[#This Row],[Evènements]]),Tableau4[[#This Row],[Evènements]],Tableau4[[#This Row],[Jours féries]])</f>
        <v/>
      </c>
    </row>
    <row r="435" spans="2:7" hidden="1" x14ac:dyDescent="0.25">
      <c r="B435" s="12">
        <f>DATE(Annee,1,ROW()-ROW(Tableau4[[#Headers],[Date]]))</f>
        <v>45724</v>
      </c>
      <c r="C435">
        <f>YEAR(Tableau4[[#This Row],[Date]])</f>
        <v>2025</v>
      </c>
      <c r="D435" s="3" t="str">
        <f>PROPER(TEXT(Tableau4[[#This Row],[Date]],"mmm"))</f>
        <v>Mrt</v>
      </c>
      <c r="F435" t="str">
        <f>_xlfn.XLOOKUP(Tableau4[[#This Row],[Date]],metropole[Date],metropole[Célébration],"")</f>
        <v/>
      </c>
      <c r="G435" t="str">
        <f>IF(ISTEXT(Tableau4[[#This Row],[Evènements]]),Tableau4[[#This Row],[Evènements]],Tableau4[[#This Row],[Jours féries]])</f>
        <v/>
      </c>
    </row>
    <row r="436" spans="2:7" hidden="1" x14ac:dyDescent="0.25">
      <c r="B436" s="12">
        <f>DATE(Annee,1,ROW()-ROW(Tableau4[[#Headers],[Date]]))</f>
        <v>45725</v>
      </c>
      <c r="C436">
        <f>YEAR(Tableau4[[#This Row],[Date]])</f>
        <v>2025</v>
      </c>
      <c r="D436" s="3" t="str">
        <f>PROPER(TEXT(Tableau4[[#This Row],[Date]],"mmm"))</f>
        <v>Mrt</v>
      </c>
      <c r="F436" t="str">
        <f>_xlfn.XLOOKUP(Tableau4[[#This Row],[Date]],metropole[Date],metropole[Célébration],"")</f>
        <v/>
      </c>
      <c r="G436" t="str">
        <f>IF(ISTEXT(Tableau4[[#This Row],[Evènements]]),Tableau4[[#This Row],[Evènements]],Tableau4[[#This Row],[Jours féries]])</f>
        <v/>
      </c>
    </row>
    <row r="437" spans="2:7" hidden="1" x14ac:dyDescent="0.25">
      <c r="B437" s="12">
        <f>DATE(Annee,1,ROW()-ROW(Tableau4[[#Headers],[Date]]))</f>
        <v>45726</v>
      </c>
      <c r="C437">
        <f>YEAR(Tableau4[[#This Row],[Date]])</f>
        <v>2025</v>
      </c>
      <c r="D437" s="3" t="str">
        <f>PROPER(TEXT(Tableau4[[#This Row],[Date]],"mmm"))</f>
        <v>Mrt</v>
      </c>
      <c r="F437" t="str">
        <f>_xlfn.XLOOKUP(Tableau4[[#This Row],[Date]],metropole[Date],metropole[Célébration],"")</f>
        <v/>
      </c>
      <c r="G437" t="str">
        <f>IF(ISTEXT(Tableau4[[#This Row],[Evènements]]),Tableau4[[#This Row],[Evènements]],Tableau4[[#This Row],[Jours féries]])</f>
        <v/>
      </c>
    </row>
    <row r="438" spans="2:7" hidden="1" x14ac:dyDescent="0.25">
      <c r="B438" s="12">
        <f>DATE(Annee,1,ROW()-ROW(Tableau4[[#Headers],[Date]]))</f>
        <v>45727</v>
      </c>
      <c r="C438">
        <f>YEAR(Tableau4[[#This Row],[Date]])</f>
        <v>2025</v>
      </c>
      <c r="D438" s="3" t="str">
        <f>PROPER(TEXT(Tableau4[[#This Row],[Date]],"mmm"))</f>
        <v>Mrt</v>
      </c>
      <c r="F438" t="str">
        <f>_xlfn.XLOOKUP(Tableau4[[#This Row],[Date]],metropole[Date],metropole[Célébration],"")</f>
        <v/>
      </c>
      <c r="G438" t="str">
        <f>IF(ISTEXT(Tableau4[[#This Row],[Evènements]]),Tableau4[[#This Row],[Evènements]],Tableau4[[#This Row],[Jours féries]])</f>
        <v/>
      </c>
    </row>
    <row r="439" spans="2:7" hidden="1" x14ac:dyDescent="0.25">
      <c r="B439" s="12">
        <f>DATE(Annee,1,ROW()-ROW(Tableau4[[#Headers],[Date]]))</f>
        <v>45728</v>
      </c>
      <c r="C439">
        <f>YEAR(Tableau4[[#This Row],[Date]])</f>
        <v>2025</v>
      </c>
      <c r="D439" s="3" t="str">
        <f>PROPER(TEXT(Tableau4[[#This Row],[Date]],"mmm"))</f>
        <v>Mrt</v>
      </c>
      <c r="F439" t="str">
        <f>_xlfn.XLOOKUP(Tableau4[[#This Row],[Date]],metropole[Date],metropole[Célébration],"")</f>
        <v/>
      </c>
      <c r="G439" t="str">
        <f>IF(ISTEXT(Tableau4[[#This Row],[Evènements]]),Tableau4[[#This Row],[Evènements]],Tableau4[[#This Row],[Jours féries]])</f>
        <v/>
      </c>
    </row>
    <row r="440" spans="2:7" hidden="1" x14ac:dyDescent="0.25">
      <c r="B440" s="12">
        <f>DATE(Annee,1,ROW()-ROW(Tableau4[[#Headers],[Date]]))</f>
        <v>45729</v>
      </c>
      <c r="C440">
        <f>YEAR(Tableau4[[#This Row],[Date]])</f>
        <v>2025</v>
      </c>
      <c r="D440" s="3" t="str">
        <f>PROPER(TEXT(Tableau4[[#This Row],[Date]],"mmm"))</f>
        <v>Mrt</v>
      </c>
      <c r="F440" t="str">
        <f>_xlfn.XLOOKUP(Tableau4[[#This Row],[Date]],metropole[Date],metropole[Célébration],"")</f>
        <v/>
      </c>
      <c r="G440" t="str">
        <f>IF(ISTEXT(Tableau4[[#This Row],[Evènements]]),Tableau4[[#This Row],[Evènements]],Tableau4[[#This Row],[Jours féries]])</f>
        <v/>
      </c>
    </row>
    <row r="441" spans="2:7" hidden="1" x14ac:dyDescent="0.25">
      <c r="B441" s="12">
        <f>DATE(Annee,1,ROW()-ROW(Tableau4[[#Headers],[Date]]))</f>
        <v>45730</v>
      </c>
      <c r="C441">
        <f>YEAR(Tableau4[[#This Row],[Date]])</f>
        <v>2025</v>
      </c>
      <c r="D441" s="3" t="str">
        <f>PROPER(TEXT(Tableau4[[#This Row],[Date]],"mmm"))</f>
        <v>Mrt</v>
      </c>
      <c r="F441" t="str">
        <f>_xlfn.XLOOKUP(Tableau4[[#This Row],[Date]],metropole[Date],metropole[Célébration],"")</f>
        <v/>
      </c>
      <c r="G441" t="str">
        <f>IF(ISTEXT(Tableau4[[#This Row],[Evènements]]),Tableau4[[#This Row],[Evènements]],Tableau4[[#This Row],[Jours féries]])</f>
        <v/>
      </c>
    </row>
    <row r="442" spans="2:7" hidden="1" x14ac:dyDescent="0.25">
      <c r="B442" s="12">
        <f>DATE(Annee,1,ROW()-ROW(Tableau4[[#Headers],[Date]]))</f>
        <v>45731</v>
      </c>
      <c r="C442">
        <f>YEAR(Tableau4[[#This Row],[Date]])</f>
        <v>2025</v>
      </c>
      <c r="D442" s="3" t="str">
        <f>PROPER(TEXT(Tableau4[[#This Row],[Date]],"mmm"))</f>
        <v>Mrt</v>
      </c>
      <c r="F442" t="str">
        <f>_xlfn.XLOOKUP(Tableau4[[#This Row],[Date]],metropole[Date],metropole[Célébration],"")</f>
        <v/>
      </c>
      <c r="G442" t="str">
        <f>IF(ISTEXT(Tableau4[[#This Row],[Evènements]]),Tableau4[[#This Row],[Evènements]],Tableau4[[#This Row],[Jours féries]])</f>
        <v/>
      </c>
    </row>
    <row r="443" spans="2:7" hidden="1" x14ac:dyDescent="0.25">
      <c r="B443" s="12">
        <f>DATE(Annee,1,ROW()-ROW(Tableau4[[#Headers],[Date]]))</f>
        <v>45732</v>
      </c>
      <c r="C443">
        <f>YEAR(Tableau4[[#This Row],[Date]])</f>
        <v>2025</v>
      </c>
      <c r="D443" s="3" t="str">
        <f>PROPER(TEXT(Tableau4[[#This Row],[Date]],"mmm"))</f>
        <v>Mrt</v>
      </c>
      <c r="F443" t="str">
        <f>_xlfn.XLOOKUP(Tableau4[[#This Row],[Date]],metropole[Date],metropole[Célébration],"")</f>
        <v/>
      </c>
      <c r="G443" t="str">
        <f>IF(ISTEXT(Tableau4[[#This Row],[Evènements]]),Tableau4[[#This Row],[Evènements]],Tableau4[[#This Row],[Jours féries]])</f>
        <v/>
      </c>
    </row>
    <row r="444" spans="2:7" hidden="1" x14ac:dyDescent="0.25">
      <c r="B444" s="12">
        <f>DATE(Annee,1,ROW()-ROW(Tableau4[[#Headers],[Date]]))</f>
        <v>45733</v>
      </c>
      <c r="C444">
        <f>YEAR(Tableau4[[#This Row],[Date]])</f>
        <v>2025</v>
      </c>
      <c r="D444" s="3" t="str">
        <f>PROPER(TEXT(Tableau4[[#This Row],[Date]],"mmm"))</f>
        <v>Mrt</v>
      </c>
      <c r="F444" t="str">
        <f>_xlfn.XLOOKUP(Tableau4[[#This Row],[Date]],metropole[Date],metropole[Célébration],"")</f>
        <v/>
      </c>
      <c r="G444" t="str">
        <f>IF(ISTEXT(Tableau4[[#This Row],[Evènements]]),Tableau4[[#This Row],[Evènements]],Tableau4[[#This Row],[Jours féries]])</f>
        <v/>
      </c>
    </row>
    <row r="445" spans="2:7" hidden="1" x14ac:dyDescent="0.25">
      <c r="B445" s="12">
        <f>DATE(Annee,1,ROW()-ROW(Tableau4[[#Headers],[Date]]))</f>
        <v>45734</v>
      </c>
      <c r="C445">
        <f>YEAR(Tableau4[[#This Row],[Date]])</f>
        <v>2025</v>
      </c>
      <c r="D445" s="3" t="str">
        <f>PROPER(TEXT(Tableau4[[#This Row],[Date]],"mmm"))</f>
        <v>Mrt</v>
      </c>
      <c r="F445" t="str">
        <f>_xlfn.XLOOKUP(Tableau4[[#This Row],[Date]],metropole[Date],metropole[Célébration],"")</f>
        <v/>
      </c>
      <c r="G445" t="str">
        <f>IF(ISTEXT(Tableau4[[#This Row],[Evènements]]),Tableau4[[#This Row],[Evènements]],Tableau4[[#This Row],[Jours féries]])</f>
        <v/>
      </c>
    </row>
    <row r="446" spans="2:7" hidden="1" x14ac:dyDescent="0.25">
      <c r="B446" s="12">
        <f>DATE(Annee,1,ROW()-ROW(Tableau4[[#Headers],[Date]]))</f>
        <v>45735</v>
      </c>
      <c r="C446">
        <f>YEAR(Tableau4[[#This Row],[Date]])</f>
        <v>2025</v>
      </c>
      <c r="D446" s="3" t="str">
        <f>PROPER(TEXT(Tableau4[[#This Row],[Date]],"mmm"))</f>
        <v>Mrt</v>
      </c>
      <c r="F446" t="str">
        <f>_xlfn.XLOOKUP(Tableau4[[#This Row],[Date]],metropole[Date],metropole[Célébration],"")</f>
        <v/>
      </c>
      <c r="G446" t="str">
        <f>IF(ISTEXT(Tableau4[[#This Row],[Evènements]]),Tableau4[[#This Row],[Evènements]],Tableau4[[#This Row],[Jours féries]])</f>
        <v/>
      </c>
    </row>
    <row r="447" spans="2:7" hidden="1" x14ac:dyDescent="0.25">
      <c r="B447" s="12">
        <f>DATE(Annee,1,ROW()-ROW(Tableau4[[#Headers],[Date]]))</f>
        <v>45736</v>
      </c>
      <c r="C447">
        <f>YEAR(Tableau4[[#This Row],[Date]])</f>
        <v>2025</v>
      </c>
      <c r="D447" s="3" t="str">
        <f>PROPER(TEXT(Tableau4[[#This Row],[Date]],"mmm"))</f>
        <v>Mrt</v>
      </c>
      <c r="F447" t="str">
        <f>_xlfn.XLOOKUP(Tableau4[[#This Row],[Date]],metropole[Date],metropole[Célébration],"")</f>
        <v/>
      </c>
      <c r="G447" t="str">
        <f>IF(ISTEXT(Tableau4[[#This Row],[Evènements]]),Tableau4[[#This Row],[Evènements]],Tableau4[[#This Row],[Jours féries]])</f>
        <v/>
      </c>
    </row>
    <row r="448" spans="2:7" hidden="1" x14ac:dyDescent="0.25">
      <c r="B448" s="12">
        <f>DATE(Annee,1,ROW()-ROW(Tableau4[[#Headers],[Date]]))</f>
        <v>45737</v>
      </c>
      <c r="C448">
        <f>YEAR(Tableau4[[#This Row],[Date]])</f>
        <v>2025</v>
      </c>
      <c r="D448" s="3" t="str">
        <f>PROPER(TEXT(Tableau4[[#This Row],[Date]],"mmm"))</f>
        <v>Mrt</v>
      </c>
      <c r="F448" t="str">
        <f>_xlfn.XLOOKUP(Tableau4[[#This Row],[Date]],metropole[Date],metropole[Célébration],"")</f>
        <v/>
      </c>
      <c r="G448" t="str">
        <f>IF(ISTEXT(Tableau4[[#This Row],[Evènements]]),Tableau4[[#This Row],[Evènements]],Tableau4[[#This Row],[Jours féries]])</f>
        <v/>
      </c>
    </row>
    <row r="449" spans="2:7" hidden="1" x14ac:dyDescent="0.25">
      <c r="B449" s="12">
        <f>DATE(Annee,1,ROW()-ROW(Tableau4[[#Headers],[Date]]))</f>
        <v>45738</v>
      </c>
      <c r="C449">
        <f>YEAR(Tableau4[[#This Row],[Date]])</f>
        <v>2025</v>
      </c>
      <c r="D449" s="3" t="str">
        <f>PROPER(TEXT(Tableau4[[#This Row],[Date]],"mmm"))</f>
        <v>Mrt</v>
      </c>
      <c r="F449" t="str">
        <f>_xlfn.XLOOKUP(Tableau4[[#This Row],[Date]],metropole[Date],metropole[Célébration],"")</f>
        <v/>
      </c>
      <c r="G449" t="str">
        <f>IF(ISTEXT(Tableau4[[#This Row],[Evènements]]),Tableau4[[#This Row],[Evènements]],Tableau4[[#This Row],[Jours féries]])</f>
        <v/>
      </c>
    </row>
    <row r="450" spans="2:7" hidden="1" x14ac:dyDescent="0.25">
      <c r="B450" s="12">
        <f>DATE(Annee,1,ROW()-ROW(Tableau4[[#Headers],[Date]]))</f>
        <v>45739</v>
      </c>
      <c r="C450">
        <f>YEAR(Tableau4[[#This Row],[Date]])</f>
        <v>2025</v>
      </c>
      <c r="D450" s="3" t="str">
        <f>PROPER(TEXT(Tableau4[[#This Row],[Date]],"mmm"))</f>
        <v>Mrt</v>
      </c>
      <c r="F450" t="str">
        <f>_xlfn.XLOOKUP(Tableau4[[#This Row],[Date]],metropole[Date],metropole[Célébration],"")</f>
        <v/>
      </c>
      <c r="G450" t="str">
        <f>IF(ISTEXT(Tableau4[[#This Row],[Evènements]]),Tableau4[[#This Row],[Evènements]],Tableau4[[#This Row],[Jours féries]])</f>
        <v/>
      </c>
    </row>
    <row r="451" spans="2:7" hidden="1" x14ac:dyDescent="0.25">
      <c r="B451" s="12">
        <f>DATE(Annee,1,ROW()-ROW(Tableau4[[#Headers],[Date]]))</f>
        <v>45740</v>
      </c>
      <c r="C451">
        <f>YEAR(Tableau4[[#This Row],[Date]])</f>
        <v>2025</v>
      </c>
      <c r="D451" s="3" t="str">
        <f>PROPER(TEXT(Tableau4[[#This Row],[Date]],"mmm"))</f>
        <v>Mrt</v>
      </c>
      <c r="F451" t="str">
        <f>_xlfn.XLOOKUP(Tableau4[[#This Row],[Date]],metropole[Date],metropole[Célébration],"")</f>
        <v/>
      </c>
      <c r="G451" t="str">
        <f>IF(ISTEXT(Tableau4[[#This Row],[Evènements]]),Tableau4[[#This Row],[Evènements]],Tableau4[[#This Row],[Jours féries]])</f>
        <v/>
      </c>
    </row>
    <row r="452" spans="2:7" hidden="1" x14ac:dyDescent="0.25">
      <c r="B452" s="12">
        <f>DATE(Annee,1,ROW()-ROW(Tableau4[[#Headers],[Date]]))</f>
        <v>45741</v>
      </c>
      <c r="C452">
        <f>YEAR(Tableau4[[#This Row],[Date]])</f>
        <v>2025</v>
      </c>
      <c r="D452" s="3" t="str">
        <f>PROPER(TEXT(Tableau4[[#This Row],[Date]],"mmm"))</f>
        <v>Mrt</v>
      </c>
      <c r="F452" t="str">
        <f>_xlfn.XLOOKUP(Tableau4[[#This Row],[Date]],metropole[Date],metropole[Célébration],"")</f>
        <v/>
      </c>
      <c r="G452" t="str">
        <f>IF(ISTEXT(Tableau4[[#This Row],[Evènements]]),Tableau4[[#This Row],[Evènements]],Tableau4[[#This Row],[Jours féries]])</f>
        <v/>
      </c>
    </row>
    <row r="453" spans="2:7" hidden="1" x14ac:dyDescent="0.25">
      <c r="B453" s="12">
        <f>DATE(Annee,1,ROW()-ROW(Tableau4[[#Headers],[Date]]))</f>
        <v>45742</v>
      </c>
      <c r="C453">
        <f>YEAR(Tableau4[[#This Row],[Date]])</f>
        <v>2025</v>
      </c>
      <c r="D453" s="3" t="str">
        <f>PROPER(TEXT(Tableau4[[#This Row],[Date]],"mmm"))</f>
        <v>Mrt</v>
      </c>
      <c r="F453" t="str">
        <f>_xlfn.XLOOKUP(Tableau4[[#This Row],[Date]],metropole[Date],metropole[Célébration],"")</f>
        <v/>
      </c>
      <c r="G453" t="str">
        <f>IF(ISTEXT(Tableau4[[#This Row],[Evènements]]),Tableau4[[#This Row],[Evènements]],Tableau4[[#This Row],[Jours féries]])</f>
        <v/>
      </c>
    </row>
    <row r="454" spans="2:7" hidden="1" x14ac:dyDescent="0.25">
      <c r="B454" s="12">
        <f>DATE(Annee,1,ROW()-ROW(Tableau4[[#Headers],[Date]]))</f>
        <v>45743</v>
      </c>
      <c r="C454">
        <f>YEAR(Tableau4[[#This Row],[Date]])</f>
        <v>2025</v>
      </c>
      <c r="D454" s="3" t="str">
        <f>PROPER(TEXT(Tableau4[[#This Row],[Date]],"mmm"))</f>
        <v>Mrt</v>
      </c>
      <c r="F454" t="str">
        <f>_xlfn.XLOOKUP(Tableau4[[#This Row],[Date]],metropole[Date],metropole[Célébration],"")</f>
        <v/>
      </c>
      <c r="G454" t="str">
        <f>IF(ISTEXT(Tableau4[[#This Row],[Evènements]]),Tableau4[[#This Row],[Evènements]],Tableau4[[#This Row],[Jours féries]])</f>
        <v/>
      </c>
    </row>
    <row r="455" spans="2:7" hidden="1" x14ac:dyDescent="0.25">
      <c r="B455" s="12">
        <f>DATE(Annee,1,ROW()-ROW(Tableau4[[#Headers],[Date]]))</f>
        <v>45744</v>
      </c>
      <c r="C455">
        <f>YEAR(Tableau4[[#This Row],[Date]])</f>
        <v>2025</v>
      </c>
      <c r="D455" s="3" t="str">
        <f>PROPER(TEXT(Tableau4[[#This Row],[Date]],"mmm"))</f>
        <v>Mrt</v>
      </c>
      <c r="F455" t="str">
        <f>_xlfn.XLOOKUP(Tableau4[[#This Row],[Date]],metropole[Date],metropole[Célébration],"")</f>
        <v/>
      </c>
      <c r="G455" t="str">
        <f>IF(ISTEXT(Tableau4[[#This Row],[Evènements]]),Tableau4[[#This Row],[Evènements]],Tableau4[[#This Row],[Jours féries]])</f>
        <v/>
      </c>
    </row>
    <row r="456" spans="2:7" hidden="1" x14ac:dyDescent="0.25">
      <c r="B456" s="12">
        <f>DATE(Annee,1,ROW()-ROW(Tableau4[[#Headers],[Date]]))</f>
        <v>45745</v>
      </c>
      <c r="C456">
        <f>YEAR(Tableau4[[#This Row],[Date]])</f>
        <v>2025</v>
      </c>
      <c r="D456" s="3" t="str">
        <f>PROPER(TEXT(Tableau4[[#This Row],[Date]],"mmm"))</f>
        <v>Mrt</v>
      </c>
      <c r="F456" t="str">
        <f>_xlfn.XLOOKUP(Tableau4[[#This Row],[Date]],metropole[Date],metropole[Célébration],"")</f>
        <v/>
      </c>
      <c r="G456" t="str">
        <f>IF(ISTEXT(Tableau4[[#This Row],[Evènements]]),Tableau4[[#This Row],[Evènements]],Tableau4[[#This Row],[Jours féries]])</f>
        <v/>
      </c>
    </row>
    <row r="457" spans="2:7" hidden="1" x14ac:dyDescent="0.25">
      <c r="B457" s="12">
        <f>DATE(Annee,1,ROW()-ROW(Tableau4[[#Headers],[Date]]))</f>
        <v>45746</v>
      </c>
      <c r="C457">
        <f>YEAR(Tableau4[[#This Row],[Date]])</f>
        <v>2025</v>
      </c>
      <c r="D457" s="3" t="str">
        <f>PROPER(TEXT(Tableau4[[#This Row],[Date]],"mmm"))</f>
        <v>Mrt</v>
      </c>
      <c r="F457" t="str">
        <f>_xlfn.XLOOKUP(Tableau4[[#This Row],[Date]],metropole[Date],metropole[Célébration],"")</f>
        <v/>
      </c>
      <c r="G457" t="str">
        <f>IF(ISTEXT(Tableau4[[#This Row],[Evènements]]),Tableau4[[#This Row],[Evènements]],Tableau4[[#This Row],[Jours féries]])</f>
        <v/>
      </c>
    </row>
    <row r="458" spans="2:7" hidden="1" x14ac:dyDescent="0.25">
      <c r="B458" s="12">
        <f>DATE(Annee,1,ROW()-ROW(Tableau4[[#Headers],[Date]]))</f>
        <v>45747</v>
      </c>
      <c r="C458">
        <f>YEAR(Tableau4[[#This Row],[Date]])</f>
        <v>2025</v>
      </c>
      <c r="D458" s="3" t="str">
        <f>PROPER(TEXT(Tableau4[[#This Row],[Date]],"mmm"))</f>
        <v>Mrt</v>
      </c>
      <c r="F458" t="str">
        <f>_xlfn.XLOOKUP(Tableau4[[#This Row],[Date]],metropole[Date],metropole[Célébration],"")</f>
        <v/>
      </c>
      <c r="G458" t="str">
        <f>IF(ISTEXT(Tableau4[[#This Row],[Evènements]]),Tableau4[[#This Row],[Evènements]],Tableau4[[#This Row],[Jours féries]])</f>
        <v/>
      </c>
    </row>
    <row r="459" spans="2:7" hidden="1" x14ac:dyDescent="0.25">
      <c r="B459" s="12">
        <f>DATE(Annee,1,ROW()-ROW(Tableau4[[#Headers],[Date]]))</f>
        <v>45748</v>
      </c>
      <c r="C459">
        <f>YEAR(Tableau4[[#This Row],[Date]])</f>
        <v>2025</v>
      </c>
      <c r="D459" s="3" t="str">
        <f>PROPER(TEXT(Tableau4[[#This Row],[Date]],"mmm"))</f>
        <v>Apr</v>
      </c>
      <c r="F459" t="str">
        <f>_xlfn.XLOOKUP(Tableau4[[#This Row],[Date]],metropole[Date],metropole[Célébration],"")</f>
        <v/>
      </c>
      <c r="G459" t="str">
        <f>IF(ISTEXT(Tableau4[[#This Row],[Evènements]]),Tableau4[[#This Row],[Evènements]],Tableau4[[#This Row],[Jours féries]])</f>
        <v/>
      </c>
    </row>
    <row r="460" spans="2:7" hidden="1" x14ac:dyDescent="0.25">
      <c r="B460" s="12">
        <f>DATE(Annee,1,ROW()-ROW(Tableau4[[#Headers],[Date]]))</f>
        <v>45749</v>
      </c>
      <c r="C460">
        <f>YEAR(Tableau4[[#This Row],[Date]])</f>
        <v>2025</v>
      </c>
      <c r="D460" s="3" t="str">
        <f>PROPER(TEXT(Tableau4[[#This Row],[Date]],"mmm"))</f>
        <v>Apr</v>
      </c>
      <c r="F460" t="str">
        <f>_xlfn.XLOOKUP(Tableau4[[#This Row],[Date]],metropole[Date],metropole[Célébration],"")</f>
        <v/>
      </c>
      <c r="G460" t="str">
        <f>IF(ISTEXT(Tableau4[[#This Row],[Evènements]]),Tableau4[[#This Row],[Evènements]],Tableau4[[#This Row],[Jours féries]])</f>
        <v/>
      </c>
    </row>
    <row r="461" spans="2:7" hidden="1" x14ac:dyDescent="0.25">
      <c r="B461" s="12">
        <f>DATE(Annee,1,ROW()-ROW(Tableau4[[#Headers],[Date]]))</f>
        <v>45750</v>
      </c>
      <c r="C461">
        <f>YEAR(Tableau4[[#This Row],[Date]])</f>
        <v>2025</v>
      </c>
      <c r="D461" s="3" t="str">
        <f>PROPER(TEXT(Tableau4[[#This Row],[Date]],"mmm"))</f>
        <v>Apr</v>
      </c>
      <c r="F461" t="str">
        <f>_xlfn.XLOOKUP(Tableau4[[#This Row],[Date]],metropole[Date],metropole[Célébration],"")</f>
        <v/>
      </c>
      <c r="G461" t="str">
        <f>IF(ISTEXT(Tableau4[[#This Row],[Evènements]]),Tableau4[[#This Row],[Evènements]],Tableau4[[#This Row],[Jours féries]])</f>
        <v/>
      </c>
    </row>
    <row r="462" spans="2:7" hidden="1" x14ac:dyDescent="0.25">
      <c r="B462" s="12">
        <f>DATE(Annee,1,ROW()-ROW(Tableau4[[#Headers],[Date]]))</f>
        <v>45751</v>
      </c>
      <c r="C462">
        <f>YEAR(Tableau4[[#This Row],[Date]])</f>
        <v>2025</v>
      </c>
      <c r="D462" s="3" t="str">
        <f>PROPER(TEXT(Tableau4[[#This Row],[Date]],"mmm"))</f>
        <v>Apr</v>
      </c>
      <c r="F462" t="str">
        <f>_xlfn.XLOOKUP(Tableau4[[#This Row],[Date]],metropole[Date],metropole[Célébration],"")</f>
        <v/>
      </c>
      <c r="G462" t="str">
        <f>IF(ISTEXT(Tableau4[[#This Row],[Evènements]]),Tableau4[[#This Row],[Evènements]],Tableau4[[#This Row],[Jours féries]])</f>
        <v/>
      </c>
    </row>
    <row r="463" spans="2:7" hidden="1" x14ac:dyDescent="0.25">
      <c r="B463" s="12">
        <f>DATE(Annee,1,ROW()-ROW(Tableau4[[#Headers],[Date]]))</f>
        <v>45752</v>
      </c>
      <c r="C463">
        <f>YEAR(Tableau4[[#This Row],[Date]])</f>
        <v>2025</v>
      </c>
      <c r="D463" s="3" t="str">
        <f>PROPER(TEXT(Tableau4[[#This Row],[Date]],"mmm"))</f>
        <v>Apr</v>
      </c>
      <c r="F463" t="str">
        <f>_xlfn.XLOOKUP(Tableau4[[#This Row],[Date]],metropole[Date],metropole[Célébration],"")</f>
        <v/>
      </c>
      <c r="G463" t="str">
        <f>IF(ISTEXT(Tableau4[[#This Row],[Evènements]]),Tableau4[[#This Row],[Evènements]],Tableau4[[#This Row],[Jours féries]])</f>
        <v/>
      </c>
    </row>
    <row r="464" spans="2:7" hidden="1" x14ac:dyDescent="0.25">
      <c r="B464" s="12">
        <f>DATE(Annee,1,ROW()-ROW(Tableau4[[#Headers],[Date]]))</f>
        <v>45753</v>
      </c>
      <c r="C464">
        <f>YEAR(Tableau4[[#This Row],[Date]])</f>
        <v>2025</v>
      </c>
      <c r="D464" s="3" t="str">
        <f>PROPER(TEXT(Tableau4[[#This Row],[Date]],"mmm"))</f>
        <v>Apr</v>
      </c>
      <c r="F464" t="str">
        <f>_xlfn.XLOOKUP(Tableau4[[#This Row],[Date]],metropole[Date],metropole[Célébration],"")</f>
        <v/>
      </c>
      <c r="G464" t="str">
        <f>IF(ISTEXT(Tableau4[[#This Row],[Evènements]]),Tableau4[[#This Row],[Evènements]],Tableau4[[#This Row],[Jours féries]])</f>
        <v/>
      </c>
    </row>
    <row r="465" spans="2:7" hidden="1" x14ac:dyDescent="0.25">
      <c r="B465" s="12">
        <f>DATE(Annee,1,ROW()-ROW(Tableau4[[#Headers],[Date]]))</f>
        <v>45754</v>
      </c>
      <c r="C465">
        <f>YEAR(Tableau4[[#This Row],[Date]])</f>
        <v>2025</v>
      </c>
      <c r="D465" s="3" t="str">
        <f>PROPER(TEXT(Tableau4[[#This Row],[Date]],"mmm"))</f>
        <v>Apr</v>
      </c>
      <c r="F465" t="str">
        <f>_xlfn.XLOOKUP(Tableau4[[#This Row],[Date]],metropole[Date],metropole[Célébration],"")</f>
        <v/>
      </c>
      <c r="G465" t="str">
        <f>IF(ISTEXT(Tableau4[[#This Row],[Evènements]]),Tableau4[[#This Row],[Evènements]],Tableau4[[#This Row],[Jours féries]])</f>
        <v/>
      </c>
    </row>
    <row r="466" spans="2:7" hidden="1" x14ac:dyDescent="0.25">
      <c r="B466" s="12">
        <f>DATE(Annee,1,ROW()-ROW(Tableau4[[#Headers],[Date]]))</f>
        <v>45755</v>
      </c>
      <c r="C466">
        <f>YEAR(Tableau4[[#This Row],[Date]])</f>
        <v>2025</v>
      </c>
      <c r="D466" s="3" t="str">
        <f>PROPER(TEXT(Tableau4[[#This Row],[Date]],"mmm"))</f>
        <v>Apr</v>
      </c>
      <c r="F466" t="str">
        <f>_xlfn.XLOOKUP(Tableau4[[#This Row],[Date]],metropole[Date],metropole[Célébration],"")</f>
        <v/>
      </c>
      <c r="G466" t="str">
        <f>IF(ISTEXT(Tableau4[[#This Row],[Evènements]]),Tableau4[[#This Row],[Evènements]],Tableau4[[#This Row],[Jours féries]])</f>
        <v/>
      </c>
    </row>
    <row r="467" spans="2:7" hidden="1" x14ac:dyDescent="0.25">
      <c r="B467" s="12">
        <f>DATE(Annee,1,ROW()-ROW(Tableau4[[#Headers],[Date]]))</f>
        <v>45756</v>
      </c>
      <c r="C467">
        <f>YEAR(Tableau4[[#This Row],[Date]])</f>
        <v>2025</v>
      </c>
      <c r="D467" s="3" t="str">
        <f>PROPER(TEXT(Tableau4[[#This Row],[Date]],"mmm"))</f>
        <v>Apr</v>
      </c>
      <c r="F467" t="str">
        <f>_xlfn.XLOOKUP(Tableau4[[#This Row],[Date]],metropole[Date],metropole[Célébration],"")</f>
        <v/>
      </c>
      <c r="G467" t="str">
        <f>IF(ISTEXT(Tableau4[[#This Row],[Evènements]]),Tableau4[[#This Row],[Evènements]],Tableau4[[#This Row],[Jours féries]])</f>
        <v/>
      </c>
    </row>
    <row r="468" spans="2:7" hidden="1" x14ac:dyDescent="0.25">
      <c r="B468" s="12">
        <f>DATE(Annee,1,ROW()-ROW(Tableau4[[#Headers],[Date]]))</f>
        <v>45757</v>
      </c>
      <c r="C468">
        <f>YEAR(Tableau4[[#This Row],[Date]])</f>
        <v>2025</v>
      </c>
      <c r="D468" s="3" t="str">
        <f>PROPER(TEXT(Tableau4[[#This Row],[Date]],"mmm"))</f>
        <v>Apr</v>
      </c>
      <c r="F468" t="str">
        <f>_xlfn.XLOOKUP(Tableau4[[#This Row],[Date]],metropole[Date],metropole[Célébration],"")</f>
        <v/>
      </c>
      <c r="G468" t="str">
        <f>IF(ISTEXT(Tableau4[[#This Row],[Evènements]]),Tableau4[[#This Row],[Evènements]],Tableau4[[#This Row],[Jours féries]])</f>
        <v/>
      </c>
    </row>
    <row r="469" spans="2:7" hidden="1" x14ac:dyDescent="0.25">
      <c r="B469" s="12">
        <f>DATE(Annee,1,ROW()-ROW(Tableau4[[#Headers],[Date]]))</f>
        <v>45758</v>
      </c>
      <c r="C469">
        <f>YEAR(Tableau4[[#This Row],[Date]])</f>
        <v>2025</v>
      </c>
      <c r="D469" s="3" t="str">
        <f>PROPER(TEXT(Tableau4[[#This Row],[Date]],"mmm"))</f>
        <v>Apr</v>
      </c>
      <c r="F469" t="str">
        <f>_xlfn.XLOOKUP(Tableau4[[#This Row],[Date]],metropole[Date],metropole[Célébration],"")</f>
        <v/>
      </c>
      <c r="G469" t="str">
        <f>IF(ISTEXT(Tableau4[[#This Row],[Evènements]]),Tableau4[[#This Row],[Evènements]],Tableau4[[#This Row],[Jours féries]])</f>
        <v/>
      </c>
    </row>
    <row r="470" spans="2:7" hidden="1" x14ac:dyDescent="0.25">
      <c r="B470" s="12">
        <f>DATE(Annee,1,ROW()-ROW(Tableau4[[#Headers],[Date]]))</f>
        <v>45759</v>
      </c>
      <c r="C470">
        <f>YEAR(Tableau4[[#This Row],[Date]])</f>
        <v>2025</v>
      </c>
      <c r="D470" s="3" t="str">
        <f>PROPER(TEXT(Tableau4[[#This Row],[Date]],"mmm"))</f>
        <v>Apr</v>
      </c>
      <c r="F470" t="str">
        <f>_xlfn.XLOOKUP(Tableau4[[#This Row],[Date]],metropole[Date],metropole[Célébration],"")</f>
        <v/>
      </c>
      <c r="G470" t="str">
        <f>IF(ISTEXT(Tableau4[[#This Row],[Evènements]]),Tableau4[[#This Row],[Evènements]],Tableau4[[#This Row],[Jours féries]])</f>
        <v/>
      </c>
    </row>
    <row r="471" spans="2:7" hidden="1" x14ac:dyDescent="0.25">
      <c r="B471" s="12">
        <f>DATE(Annee,1,ROW()-ROW(Tableau4[[#Headers],[Date]]))</f>
        <v>45760</v>
      </c>
      <c r="C471">
        <f>YEAR(Tableau4[[#This Row],[Date]])</f>
        <v>2025</v>
      </c>
      <c r="D471" s="3" t="str">
        <f>PROPER(TEXT(Tableau4[[#This Row],[Date]],"mmm"))</f>
        <v>Apr</v>
      </c>
      <c r="F471" t="str">
        <f>_xlfn.XLOOKUP(Tableau4[[#This Row],[Date]],metropole[Date],metropole[Célébration],"")</f>
        <v/>
      </c>
      <c r="G471" t="str">
        <f>IF(ISTEXT(Tableau4[[#This Row],[Evènements]]),Tableau4[[#This Row],[Evènements]],Tableau4[[#This Row],[Jours féries]])</f>
        <v/>
      </c>
    </row>
    <row r="472" spans="2:7" hidden="1" x14ac:dyDescent="0.25">
      <c r="B472" s="12">
        <f>DATE(Annee,1,ROW()-ROW(Tableau4[[#Headers],[Date]]))</f>
        <v>45761</v>
      </c>
      <c r="C472">
        <f>YEAR(Tableau4[[#This Row],[Date]])</f>
        <v>2025</v>
      </c>
      <c r="D472" s="3" t="str">
        <f>PROPER(TEXT(Tableau4[[#This Row],[Date]],"mmm"))</f>
        <v>Apr</v>
      </c>
      <c r="F472" t="str">
        <f>_xlfn.XLOOKUP(Tableau4[[#This Row],[Date]],metropole[Date],metropole[Célébration],"")</f>
        <v/>
      </c>
      <c r="G472" t="str">
        <f>IF(ISTEXT(Tableau4[[#This Row],[Evènements]]),Tableau4[[#This Row],[Evènements]],Tableau4[[#This Row],[Jours féries]])</f>
        <v/>
      </c>
    </row>
    <row r="473" spans="2:7" hidden="1" x14ac:dyDescent="0.25">
      <c r="B473" s="12">
        <f>DATE(Annee,1,ROW()-ROW(Tableau4[[#Headers],[Date]]))</f>
        <v>45762</v>
      </c>
      <c r="C473">
        <f>YEAR(Tableau4[[#This Row],[Date]])</f>
        <v>2025</v>
      </c>
      <c r="D473" s="3" t="str">
        <f>PROPER(TEXT(Tableau4[[#This Row],[Date]],"mmm"))</f>
        <v>Apr</v>
      </c>
      <c r="F473" t="str">
        <f>_xlfn.XLOOKUP(Tableau4[[#This Row],[Date]],metropole[Date],metropole[Célébration],"")</f>
        <v/>
      </c>
      <c r="G473" t="str">
        <f>IF(ISTEXT(Tableau4[[#This Row],[Evènements]]),Tableau4[[#This Row],[Evènements]],Tableau4[[#This Row],[Jours féries]])</f>
        <v/>
      </c>
    </row>
    <row r="474" spans="2:7" hidden="1" x14ac:dyDescent="0.25">
      <c r="B474" s="12">
        <f>DATE(Annee,1,ROW()-ROW(Tableau4[[#Headers],[Date]]))</f>
        <v>45763</v>
      </c>
      <c r="C474">
        <f>YEAR(Tableau4[[#This Row],[Date]])</f>
        <v>2025</v>
      </c>
      <c r="D474" s="3" t="str">
        <f>PROPER(TEXT(Tableau4[[#This Row],[Date]],"mmm"))</f>
        <v>Apr</v>
      </c>
      <c r="F474" t="str">
        <f>_xlfn.XLOOKUP(Tableau4[[#This Row],[Date]],metropole[Date],metropole[Célébration],"")</f>
        <v/>
      </c>
      <c r="G474" t="str">
        <f>IF(ISTEXT(Tableau4[[#This Row],[Evènements]]),Tableau4[[#This Row],[Evènements]],Tableau4[[#This Row],[Jours féries]])</f>
        <v/>
      </c>
    </row>
    <row r="475" spans="2:7" hidden="1" x14ac:dyDescent="0.25">
      <c r="B475" s="12">
        <f>DATE(Annee,1,ROW()-ROW(Tableau4[[#Headers],[Date]]))</f>
        <v>45764</v>
      </c>
      <c r="C475">
        <f>YEAR(Tableau4[[#This Row],[Date]])</f>
        <v>2025</v>
      </c>
      <c r="D475" s="3" t="str">
        <f>PROPER(TEXT(Tableau4[[#This Row],[Date]],"mmm"))</f>
        <v>Apr</v>
      </c>
      <c r="F475" t="str">
        <f>_xlfn.XLOOKUP(Tableau4[[#This Row],[Date]],metropole[Date],metropole[Célébration],"")</f>
        <v/>
      </c>
      <c r="G475" t="str">
        <f>IF(ISTEXT(Tableau4[[#This Row],[Evènements]]),Tableau4[[#This Row],[Evènements]],Tableau4[[#This Row],[Jours féries]])</f>
        <v/>
      </c>
    </row>
    <row r="476" spans="2:7" hidden="1" x14ac:dyDescent="0.25">
      <c r="B476" s="12">
        <f>DATE(Annee,1,ROW()-ROW(Tableau4[[#Headers],[Date]]))</f>
        <v>45765</v>
      </c>
      <c r="C476">
        <f>YEAR(Tableau4[[#This Row],[Date]])</f>
        <v>2025</v>
      </c>
      <c r="D476" s="3" t="str">
        <f>PROPER(TEXT(Tableau4[[#This Row],[Date]],"mmm"))</f>
        <v>Apr</v>
      </c>
      <c r="F476" t="str">
        <f>_xlfn.XLOOKUP(Tableau4[[#This Row],[Date]],metropole[Date],metropole[Célébration],"")</f>
        <v/>
      </c>
      <c r="G476" t="str">
        <f>IF(ISTEXT(Tableau4[[#This Row],[Evènements]]),Tableau4[[#This Row],[Evènements]],Tableau4[[#This Row],[Jours féries]])</f>
        <v/>
      </c>
    </row>
    <row r="477" spans="2:7" hidden="1" x14ac:dyDescent="0.25">
      <c r="B477" s="12">
        <f>DATE(Annee,1,ROW()-ROW(Tableau4[[#Headers],[Date]]))</f>
        <v>45766</v>
      </c>
      <c r="C477">
        <f>YEAR(Tableau4[[#This Row],[Date]])</f>
        <v>2025</v>
      </c>
      <c r="D477" s="3" t="str">
        <f>PROPER(TEXT(Tableau4[[#This Row],[Date]],"mmm"))</f>
        <v>Apr</v>
      </c>
      <c r="F477" t="str">
        <f>_xlfn.XLOOKUP(Tableau4[[#This Row],[Date]],metropole[Date],metropole[Célébration],"")</f>
        <v/>
      </c>
      <c r="G477" t="str">
        <f>IF(ISTEXT(Tableau4[[#This Row],[Evènements]]),Tableau4[[#This Row],[Evènements]],Tableau4[[#This Row],[Jours féries]])</f>
        <v/>
      </c>
    </row>
    <row r="478" spans="2:7" hidden="1" x14ac:dyDescent="0.25">
      <c r="B478" s="12">
        <f>DATE(Annee,1,ROW()-ROW(Tableau4[[#Headers],[Date]]))</f>
        <v>45767</v>
      </c>
      <c r="C478">
        <f>YEAR(Tableau4[[#This Row],[Date]])</f>
        <v>2025</v>
      </c>
      <c r="D478" s="3" t="str">
        <f>PROPER(TEXT(Tableau4[[#This Row],[Date]],"mmm"))</f>
        <v>Apr</v>
      </c>
      <c r="F478" t="str">
        <f>_xlfn.XLOOKUP(Tableau4[[#This Row],[Date]],metropole[Date],metropole[Célébration],"")</f>
        <v/>
      </c>
      <c r="G478" t="str">
        <f>IF(ISTEXT(Tableau4[[#This Row],[Evènements]]),Tableau4[[#This Row],[Evènements]],Tableau4[[#This Row],[Jours féries]])</f>
        <v/>
      </c>
    </row>
    <row r="479" spans="2:7" hidden="1" x14ac:dyDescent="0.25">
      <c r="B479" s="12">
        <f>DATE(Annee,1,ROW()-ROW(Tableau4[[#Headers],[Date]]))</f>
        <v>45768</v>
      </c>
      <c r="C479">
        <f>YEAR(Tableau4[[#This Row],[Date]])</f>
        <v>2025</v>
      </c>
      <c r="D479" s="3" t="str">
        <f>PROPER(TEXT(Tableau4[[#This Row],[Date]],"mmm"))</f>
        <v>Apr</v>
      </c>
      <c r="F479" t="str">
        <f>_xlfn.XLOOKUP(Tableau4[[#This Row],[Date]],metropole[Date],metropole[Célébration],"")</f>
        <v>Lundi de Pâques</v>
      </c>
      <c r="G479" t="str">
        <f>IF(ISTEXT(Tableau4[[#This Row],[Evènements]]),Tableau4[[#This Row],[Evènements]],Tableau4[[#This Row],[Jours féries]])</f>
        <v>Lundi de Pâques</v>
      </c>
    </row>
    <row r="480" spans="2:7" hidden="1" x14ac:dyDescent="0.25">
      <c r="B480" s="12">
        <f>DATE(Annee,1,ROW()-ROW(Tableau4[[#Headers],[Date]]))</f>
        <v>45769</v>
      </c>
      <c r="C480">
        <f>YEAR(Tableau4[[#This Row],[Date]])</f>
        <v>2025</v>
      </c>
      <c r="D480" s="3" t="str">
        <f>PROPER(TEXT(Tableau4[[#This Row],[Date]],"mmm"))</f>
        <v>Apr</v>
      </c>
      <c r="F480" t="str">
        <f>_xlfn.XLOOKUP(Tableau4[[#This Row],[Date]],metropole[Date],metropole[Célébration],"")</f>
        <v/>
      </c>
      <c r="G480" t="str">
        <f>IF(ISTEXT(Tableau4[[#This Row],[Evènements]]),Tableau4[[#This Row],[Evènements]],Tableau4[[#This Row],[Jours féries]])</f>
        <v/>
      </c>
    </row>
    <row r="481" spans="2:7" hidden="1" x14ac:dyDescent="0.25">
      <c r="B481" s="12">
        <f>DATE(Annee,1,ROW()-ROW(Tableau4[[#Headers],[Date]]))</f>
        <v>45770</v>
      </c>
      <c r="C481">
        <f>YEAR(Tableau4[[#This Row],[Date]])</f>
        <v>2025</v>
      </c>
      <c r="D481" s="3" t="str">
        <f>PROPER(TEXT(Tableau4[[#This Row],[Date]],"mmm"))</f>
        <v>Apr</v>
      </c>
      <c r="F481" t="str">
        <f>_xlfn.XLOOKUP(Tableau4[[#This Row],[Date]],metropole[Date],metropole[Célébration],"")</f>
        <v/>
      </c>
      <c r="G481" t="str">
        <f>IF(ISTEXT(Tableau4[[#This Row],[Evènements]]),Tableau4[[#This Row],[Evènements]],Tableau4[[#This Row],[Jours féries]])</f>
        <v/>
      </c>
    </row>
    <row r="482" spans="2:7" hidden="1" x14ac:dyDescent="0.25">
      <c r="B482" s="12">
        <f>DATE(Annee,1,ROW()-ROW(Tableau4[[#Headers],[Date]]))</f>
        <v>45771</v>
      </c>
      <c r="C482">
        <f>YEAR(Tableau4[[#This Row],[Date]])</f>
        <v>2025</v>
      </c>
      <c r="D482" s="3" t="str">
        <f>PROPER(TEXT(Tableau4[[#This Row],[Date]],"mmm"))</f>
        <v>Apr</v>
      </c>
      <c r="F482" t="str">
        <f>_xlfn.XLOOKUP(Tableau4[[#This Row],[Date]],metropole[Date],metropole[Célébration],"")</f>
        <v/>
      </c>
      <c r="G482" t="str">
        <f>IF(ISTEXT(Tableau4[[#This Row],[Evènements]]),Tableau4[[#This Row],[Evènements]],Tableau4[[#This Row],[Jours féries]])</f>
        <v/>
      </c>
    </row>
    <row r="483" spans="2:7" hidden="1" x14ac:dyDescent="0.25">
      <c r="B483" s="12">
        <f>DATE(Annee,1,ROW()-ROW(Tableau4[[#Headers],[Date]]))</f>
        <v>45772</v>
      </c>
      <c r="C483">
        <f>YEAR(Tableau4[[#This Row],[Date]])</f>
        <v>2025</v>
      </c>
      <c r="D483" s="3" t="str">
        <f>PROPER(TEXT(Tableau4[[#This Row],[Date]],"mmm"))</f>
        <v>Apr</v>
      </c>
      <c r="F483" t="str">
        <f>_xlfn.XLOOKUP(Tableau4[[#This Row],[Date]],metropole[Date],metropole[Célébration],"")</f>
        <v/>
      </c>
      <c r="G483" t="str">
        <f>IF(ISTEXT(Tableau4[[#This Row],[Evènements]]),Tableau4[[#This Row],[Evènements]],Tableau4[[#This Row],[Jours féries]])</f>
        <v/>
      </c>
    </row>
    <row r="484" spans="2:7" hidden="1" x14ac:dyDescent="0.25">
      <c r="B484" s="12">
        <f>DATE(Annee,1,ROW()-ROW(Tableau4[[#Headers],[Date]]))</f>
        <v>45773</v>
      </c>
      <c r="C484">
        <f>YEAR(Tableau4[[#This Row],[Date]])</f>
        <v>2025</v>
      </c>
      <c r="D484" s="3" t="str">
        <f>PROPER(TEXT(Tableau4[[#This Row],[Date]],"mmm"))</f>
        <v>Apr</v>
      </c>
      <c r="F484" t="str">
        <f>_xlfn.XLOOKUP(Tableau4[[#This Row],[Date]],metropole[Date],metropole[Célébration],"")</f>
        <v/>
      </c>
      <c r="G484" t="str">
        <f>IF(ISTEXT(Tableau4[[#This Row],[Evènements]]),Tableau4[[#This Row],[Evènements]],Tableau4[[#This Row],[Jours féries]])</f>
        <v/>
      </c>
    </row>
    <row r="485" spans="2:7" hidden="1" x14ac:dyDescent="0.25">
      <c r="B485" s="12">
        <f>DATE(Annee,1,ROW()-ROW(Tableau4[[#Headers],[Date]]))</f>
        <v>45774</v>
      </c>
      <c r="C485">
        <f>YEAR(Tableau4[[#This Row],[Date]])</f>
        <v>2025</v>
      </c>
      <c r="D485" s="3" t="str">
        <f>PROPER(TEXT(Tableau4[[#This Row],[Date]],"mmm"))</f>
        <v>Apr</v>
      </c>
      <c r="F485" t="str">
        <f>_xlfn.XLOOKUP(Tableau4[[#This Row],[Date]],metropole[Date],metropole[Célébration],"")</f>
        <v/>
      </c>
      <c r="G485" t="str">
        <f>IF(ISTEXT(Tableau4[[#This Row],[Evènements]]),Tableau4[[#This Row],[Evènements]],Tableau4[[#This Row],[Jours féries]])</f>
        <v/>
      </c>
    </row>
    <row r="486" spans="2:7" hidden="1" x14ac:dyDescent="0.25">
      <c r="B486" s="12">
        <f>DATE(Annee,1,ROW()-ROW(Tableau4[[#Headers],[Date]]))</f>
        <v>45775</v>
      </c>
      <c r="C486">
        <f>YEAR(Tableau4[[#This Row],[Date]])</f>
        <v>2025</v>
      </c>
      <c r="D486" s="3" t="str">
        <f>PROPER(TEXT(Tableau4[[#This Row],[Date]],"mmm"))</f>
        <v>Apr</v>
      </c>
      <c r="F486" t="str">
        <f>_xlfn.XLOOKUP(Tableau4[[#This Row],[Date]],metropole[Date],metropole[Célébration],"")</f>
        <v/>
      </c>
      <c r="G486" t="str">
        <f>IF(ISTEXT(Tableau4[[#This Row],[Evènements]]),Tableau4[[#This Row],[Evènements]],Tableau4[[#This Row],[Jours féries]])</f>
        <v/>
      </c>
    </row>
    <row r="487" spans="2:7" hidden="1" x14ac:dyDescent="0.25">
      <c r="B487" s="12">
        <f>DATE(Annee,1,ROW()-ROW(Tableau4[[#Headers],[Date]]))</f>
        <v>45776</v>
      </c>
      <c r="C487">
        <f>YEAR(Tableau4[[#This Row],[Date]])</f>
        <v>2025</v>
      </c>
      <c r="D487" s="3" t="str">
        <f>PROPER(TEXT(Tableau4[[#This Row],[Date]],"mmm"))</f>
        <v>Apr</v>
      </c>
      <c r="F487" t="str">
        <f>_xlfn.XLOOKUP(Tableau4[[#This Row],[Date]],metropole[Date],metropole[Célébration],"")</f>
        <v/>
      </c>
      <c r="G487" t="str">
        <f>IF(ISTEXT(Tableau4[[#This Row],[Evènements]]),Tableau4[[#This Row],[Evènements]],Tableau4[[#This Row],[Jours féries]])</f>
        <v/>
      </c>
    </row>
    <row r="488" spans="2:7" hidden="1" x14ac:dyDescent="0.25">
      <c r="B488" s="12">
        <f>DATE(Annee,1,ROW()-ROW(Tableau4[[#Headers],[Date]]))</f>
        <v>45777</v>
      </c>
      <c r="C488">
        <f>YEAR(Tableau4[[#This Row],[Date]])</f>
        <v>2025</v>
      </c>
      <c r="D488" s="3" t="str">
        <f>PROPER(TEXT(Tableau4[[#This Row],[Date]],"mmm"))</f>
        <v>Apr</v>
      </c>
      <c r="F488" t="str">
        <f>_xlfn.XLOOKUP(Tableau4[[#This Row],[Date]],metropole[Date],metropole[Célébration],"")</f>
        <v/>
      </c>
      <c r="G488" t="str">
        <f>IF(ISTEXT(Tableau4[[#This Row],[Evènements]]),Tableau4[[#This Row],[Evènements]],Tableau4[[#This Row],[Jours féries]])</f>
        <v/>
      </c>
    </row>
    <row r="489" spans="2:7" hidden="1" x14ac:dyDescent="0.25">
      <c r="B489" s="12">
        <f>DATE(Annee,1,ROW()-ROW(Tableau4[[#Headers],[Date]]))</f>
        <v>45778</v>
      </c>
      <c r="C489">
        <f>YEAR(Tableau4[[#This Row],[Date]])</f>
        <v>2025</v>
      </c>
      <c r="D489" s="3" t="str">
        <f>PROPER(TEXT(Tableau4[[#This Row],[Date]],"mmm"))</f>
        <v>Mei</v>
      </c>
      <c r="F489" t="str">
        <f>_xlfn.XLOOKUP(Tableau4[[#This Row],[Date]],metropole[Date],metropole[Célébration],"")</f>
        <v>1er mai</v>
      </c>
      <c r="G489" t="str">
        <f>IF(ISTEXT(Tableau4[[#This Row],[Evènements]]),Tableau4[[#This Row],[Evènements]],Tableau4[[#This Row],[Jours féries]])</f>
        <v>1er mai</v>
      </c>
    </row>
    <row r="490" spans="2:7" hidden="1" x14ac:dyDescent="0.25">
      <c r="B490" s="12">
        <f>DATE(Annee,1,ROW()-ROW(Tableau4[[#Headers],[Date]]))</f>
        <v>45779</v>
      </c>
      <c r="C490">
        <f>YEAR(Tableau4[[#This Row],[Date]])</f>
        <v>2025</v>
      </c>
      <c r="D490" s="3" t="str">
        <f>PROPER(TEXT(Tableau4[[#This Row],[Date]],"mmm"))</f>
        <v>Mei</v>
      </c>
      <c r="F490" t="str">
        <f>_xlfn.XLOOKUP(Tableau4[[#This Row],[Date]],metropole[Date],metropole[Célébration],"")</f>
        <v/>
      </c>
      <c r="G490" t="str">
        <f>IF(ISTEXT(Tableau4[[#This Row],[Evènements]]),Tableau4[[#This Row],[Evènements]],Tableau4[[#This Row],[Jours féries]])</f>
        <v/>
      </c>
    </row>
    <row r="491" spans="2:7" hidden="1" x14ac:dyDescent="0.25">
      <c r="B491" s="12">
        <f>DATE(Annee,1,ROW()-ROW(Tableau4[[#Headers],[Date]]))</f>
        <v>45780</v>
      </c>
      <c r="C491">
        <f>YEAR(Tableau4[[#This Row],[Date]])</f>
        <v>2025</v>
      </c>
      <c r="D491" s="3" t="str">
        <f>PROPER(TEXT(Tableau4[[#This Row],[Date]],"mmm"))</f>
        <v>Mei</v>
      </c>
      <c r="F491" t="str">
        <f>_xlfn.XLOOKUP(Tableau4[[#This Row],[Date]],metropole[Date],metropole[Célébration],"")</f>
        <v/>
      </c>
      <c r="G491" t="str">
        <f>IF(ISTEXT(Tableau4[[#This Row],[Evènements]]),Tableau4[[#This Row],[Evènements]],Tableau4[[#This Row],[Jours féries]])</f>
        <v/>
      </c>
    </row>
    <row r="492" spans="2:7" hidden="1" x14ac:dyDescent="0.25">
      <c r="B492" s="12">
        <f>DATE(Annee,1,ROW()-ROW(Tableau4[[#Headers],[Date]]))</f>
        <v>45781</v>
      </c>
      <c r="C492">
        <f>YEAR(Tableau4[[#This Row],[Date]])</f>
        <v>2025</v>
      </c>
      <c r="D492" s="3" t="str">
        <f>PROPER(TEXT(Tableau4[[#This Row],[Date]],"mmm"))</f>
        <v>Mei</v>
      </c>
      <c r="F492" t="str">
        <f>_xlfn.XLOOKUP(Tableau4[[#This Row],[Date]],metropole[Date],metropole[Célébration],"")</f>
        <v/>
      </c>
      <c r="G492" t="str">
        <f>IF(ISTEXT(Tableau4[[#This Row],[Evènements]]),Tableau4[[#This Row],[Evènements]],Tableau4[[#This Row],[Jours féries]])</f>
        <v/>
      </c>
    </row>
    <row r="493" spans="2:7" hidden="1" x14ac:dyDescent="0.25">
      <c r="B493" s="12">
        <f>DATE(Annee,1,ROW()-ROW(Tableau4[[#Headers],[Date]]))</f>
        <v>45782</v>
      </c>
      <c r="C493">
        <f>YEAR(Tableau4[[#This Row],[Date]])</f>
        <v>2025</v>
      </c>
      <c r="D493" s="3" t="str">
        <f>PROPER(TEXT(Tableau4[[#This Row],[Date]],"mmm"))</f>
        <v>Mei</v>
      </c>
      <c r="F493" t="str">
        <f>_xlfn.XLOOKUP(Tableau4[[#This Row],[Date]],metropole[Date],metropole[Célébration],"")</f>
        <v/>
      </c>
      <c r="G493" t="str">
        <f>IF(ISTEXT(Tableau4[[#This Row],[Evènements]]),Tableau4[[#This Row],[Evènements]],Tableau4[[#This Row],[Jours féries]])</f>
        <v/>
      </c>
    </row>
    <row r="494" spans="2:7" hidden="1" x14ac:dyDescent="0.25">
      <c r="B494" s="12">
        <f>DATE(Annee,1,ROW()-ROW(Tableau4[[#Headers],[Date]]))</f>
        <v>45783</v>
      </c>
      <c r="C494">
        <f>YEAR(Tableau4[[#This Row],[Date]])</f>
        <v>2025</v>
      </c>
      <c r="D494" s="3" t="str">
        <f>PROPER(TEXT(Tableau4[[#This Row],[Date]],"mmm"))</f>
        <v>Mei</v>
      </c>
      <c r="F494" t="str">
        <f>_xlfn.XLOOKUP(Tableau4[[#This Row],[Date]],metropole[Date],metropole[Célébration],"")</f>
        <v/>
      </c>
      <c r="G494" t="str">
        <f>IF(ISTEXT(Tableau4[[#This Row],[Evènements]]),Tableau4[[#This Row],[Evènements]],Tableau4[[#This Row],[Jours féries]])</f>
        <v/>
      </c>
    </row>
    <row r="495" spans="2:7" hidden="1" x14ac:dyDescent="0.25">
      <c r="B495" s="12">
        <f>DATE(Annee,1,ROW()-ROW(Tableau4[[#Headers],[Date]]))</f>
        <v>45784</v>
      </c>
      <c r="C495">
        <f>YEAR(Tableau4[[#This Row],[Date]])</f>
        <v>2025</v>
      </c>
      <c r="D495" s="3" t="str">
        <f>PROPER(TEXT(Tableau4[[#This Row],[Date]],"mmm"))</f>
        <v>Mei</v>
      </c>
      <c r="F495" t="str">
        <f>_xlfn.XLOOKUP(Tableau4[[#This Row],[Date]],metropole[Date],metropole[Célébration],"")</f>
        <v/>
      </c>
      <c r="G495" t="str">
        <f>IF(ISTEXT(Tableau4[[#This Row],[Evènements]]),Tableau4[[#This Row],[Evènements]],Tableau4[[#This Row],[Jours féries]])</f>
        <v/>
      </c>
    </row>
    <row r="496" spans="2:7" hidden="1" x14ac:dyDescent="0.25">
      <c r="B496" s="12">
        <f>DATE(Annee,1,ROW()-ROW(Tableau4[[#Headers],[Date]]))</f>
        <v>45785</v>
      </c>
      <c r="C496">
        <f>YEAR(Tableau4[[#This Row],[Date]])</f>
        <v>2025</v>
      </c>
      <c r="D496" s="3" t="str">
        <f>PROPER(TEXT(Tableau4[[#This Row],[Date]],"mmm"))</f>
        <v>Mei</v>
      </c>
      <c r="F496" t="str">
        <f>_xlfn.XLOOKUP(Tableau4[[#This Row],[Date]],metropole[Date],metropole[Célébration],"")</f>
        <v>8 mai</v>
      </c>
      <c r="G496" t="str">
        <f>IF(ISTEXT(Tableau4[[#This Row],[Evènements]]),Tableau4[[#This Row],[Evènements]],Tableau4[[#This Row],[Jours féries]])</f>
        <v>8 mai</v>
      </c>
    </row>
    <row r="497" spans="2:7" hidden="1" x14ac:dyDescent="0.25">
      <c r="B497" s="12">
        <f>DATE(Annee,1,ROW()-ROW(Tableau4[[#Headers],[Date]]))</f>
        <v>45786</v>
      </c>
      <c r="C497">
        <f>YEAR(Tableau4[[#This Row],[Date]])</f>
        <v>2025</v>
      </c>
      <c r="D497" s="3" t="str">
        <f>PROPER(TEXT(Tableau4[[#This Row],[Date]],"mmm"))</f>
        <v>Mei</v>
      </c>
      <c r="F497" t="str">
        <f>_xlfn.XLOOKUP(Tableau4[[#This Row],[Date]],metropole[Date],metropole[Célébration],"")</f>
        <v/>
      </c>
      <c r="G497" t="str">
        <f>IF(ISTEXT(Tableau4[[#This Row],[Evènements]]),Tableau4[[#This Row],[Evènements]],Tableau4[[#This Row],[Jours féries]])</f>
        <v/>
      </c>
    </row>
    <row r="498" spans="2:7" hidden="1" x14ac:dyDescent="0.25">
      <c r="B498" s="12">
        <f>DATE(Annee,1,ROW()-ROW(Tableau4[[#Headers],[Date]]))</f>
        <v>45787</v>
      </c>
      <c r="C498">
        <f>YEAR(Tableau4[[#This Row],[Date]])</f>
        <v>2025</v>
      </c>
      <c r="D498" s="3" t="str">
        <f>PROPER(TEXT(Tableau4[[#This Row],[Date]],"mmm"))</f>
        <v>Mei</v>
      </c>
      <c r="F498" t="str">
        <f>_xlfn.XLOOKUP(Tableau4[[#This Row],[Date]],metropole[Date],metropole[Célébration],"")</f>
        <v/>
      </c>
      <c r="G498" t="str">
        <f>IF(ISTEXT(Tableau4[[#This Row],[Evènements]]),Tableau4[[#This Row],[Evènements]],Tableau4[[#This Row],[Jours féries]])</f>
        <v/>
      </c>
    </row>
    <row r="499" spans="2:7" hidden="1" x14ac:dyDescent="0.25">
      <c r="B499" s="12">
        <f>DATE(Annee,1,ROW()-ROW(Tableau4[[#Headers],[Date]]))</f>
        <v>45788</v>
      </c>
      <c r="C499">
        <f>YEAR(Tableau4[[#This Row],[Date]])</f>
        <v>2025</v>
      </c>
      <c r="D499" s="3" t="str">
        <f>PROPER(TEXT(Tableau4[[#This Row],[Date]],"mmm"))</f>
        <v>Mei</v>
      </c>
      <c r="F499" t="str">
        <f>_xlfn.XLOOKUP(Tableau4[[#This Row],[Date]],metropole[Date],metropole[Célébration],"")</f>
        <v/>
      </c>
      <c r="G499" t="str">
        <f>IF(ISTEXT(Tableau4[[#This Row],[Evènements]]),Tableau4[[#This Row],[Evènements]],Tableau4[[#This Row],[Jours féries]])</f>
        <v/>
      </c>
    </row>
    <row r="500" spans="2:7" hidden="1" x14ac:dyDescent="0.25">
      <c r="B500" s="12">
        <f>DATE(Annee,1,ROW()-ROW(Tableau4[[#Headers],[Date]]))</f>
        <v>45789</v>
      </c>
      <c r="C500">
        <f>YEAR(Tableau4[[#This Row],[Date]])</f>
        <v>2025</v>
      </c>
      <c r="D500" s="3" t="str">
        <f>PROPER(TEXT(Tableau4[[#This Row],[Date]],"mmm"))</f>
        <v>Mei</v>
      </c>
      <c r="F500" t="str">
        <f>_xlfn.XLOOKUP(Tableau4[[#This Row],[Date]],metropole[Date],metropole[Célébration],"")</f>
        <v/>
      </c>
      <c r="G500" t="str">
        <f>IF(ISTEXT(Tableau4[[#This Row],[Evènements]]),Tableau4[[#This Row],[Evènements]],Tableau4[[#This Row],[Jours féries]])</f>
        <v/>
      </c>
    </row>
    <row r="501" spans="2:7" hidden="1" x14ac:dyDescent="0.25">
      <c r="B501" s="12">
        <f>DATE(Annee,1,ROW()-ROW(Tableau4[[#Headers],[Date]]))</f>
        <v>45790</v>
      </c>
      <c r="C501">
        <f>YEAR(Tableau4[[#This Row],[Date]])</f>
        <v>2025</v>
      </c>
      <c r="D501" s="3" t="str">
        <f>PROPER(TEXT(Tableau4[[#This Row],[Date]],"mmm"))</f>
        <v>Mei</v>
      </c>
      <c r="F501" t="str">
        <f>_xlfn.XLOOKUP(Tableau4[[#This Row],[Date]],metropole[Date],metropole[Célébration],"")</f>
        <v/>
      </c>
      <c r="G501" t="str">
        <f>IF(ISTEXT(Tableau4[[#This Row],[Evènements]]),Tableau4[[#This Row],[Evènements]],Tableau4[[#This Row],[Jours féries]])</f>
        <v/>
      </c>
    </row>
    <row r="502" spans="2:7" hidden="1" x14ac:dyDescent="0.25">
      <c r="B502" s="12">
        <f>DATE(Annee,1,ROW()-ROW(Tableau4[[#Headers],[Date]]))</f>
        <v>45791</v>
      </c>
      <c r="C502">
        <f>YEAR(Tableau4[[#This Row],[Date]])</f>
        <v>2025</v>
      </c>
      <c r="D502" s="3" t="str">
        <f>PROPER(TEXT(Tableau4[[#This Row],[Date]],"mmm"))</f>
        <v>Mei</v>
      </c>
      <c r="F502" t="str">
        <f>_xlfn.XLOOKUP(Tableau4[[#This Row],[Date]],metropole[Date],metropole[Célébration],"")</f>
        <v/>
      </c>
      <c r="G502" t="str">
        <f>IF(ISTEXT(Tableau4[[#This Row],[Evènements]]),Tableau4[[#This Row],[Evènements]],Tableau4[[#This Row],[Jours féries]])</f>
        <v/>
      </c>
    </row>
    <row r="503" spans="2:7" hidden="1" x14ac:dyDescent="0.25">
      <c r="B503" s="12">
        <f>DATE(Annee,1,ROW()-ROW(Tableau4[[#Headers],[Date]]))</f>
        <v>45792</v>
      </c>
      <c r="C503">
        <f>YEAR(Tableau4[[#This Row],[Date]])</f>
        <v>2025</v>
      </c>
      <c r="D503" s="3" t="str">
        <f>PROPER(TEXT(Tableau4[[#This Row],[Date]],"mmm"))</f>
        <v>Mei</v>
      </c>
      <c r="F503" t="str">
        <f>_xlfn.XLOOKUP(Tableau4[[#This Row],[Date]],metropole[Date],metropole[Célébration],"")</f>
        <v/>
      </c>
      <c r="G503" t="str">
        <f>IF(ISTEXT(Tableau4[[#This Row],[Evènements]]),Tableau4[[#This Row],[Evènements]],Tableau4[[#This Row],[Jours féries]])</f>
        <v/>
      </c>
    </row>
    <row r="504" spans="2:7" hidden="1" x14ac:dyDescent="0.25">
      <c r="B504" s="12">
        <f>DATE(Annee,1,ROW()-ROW(Tableau4[[#Headers],[Date]]))</f>
        <v>45793</v>
      </c>
      <c r="C504">
        <f>YEAR(Tableau4[[#This Row],[Date]])</f>
        <v>2025</v>
      </c>
      <c r="D504" s="3" t="str">
        <f>PROPER(TEXT(Tableau4[[#This Row],[Date]],"mmm"))</f>
        <v>Mei</v>
      </c>
      <c r="F504" t="str">
        <f>_xlfn.XLOOKUP(Tableau4[[#This Row],[Date]],metropole[Date],metropole[Célébration],"")</f>
        <v/>
      </c>
      <c r="G504" t="str">
        <f>IF(ISTEXT(Tableau4[[#This Row],[Evènements]]),Tableau4[[#This Row],[Evènements]],Tableau4[[#This Row],[Jours féries]])</f>
        <v/>
      </c>
    </row>
    <row r="505" spans="2:7" hidden="1" x14ac:dyDescent="0.25">
      <c r="B505" s="12">
        <f>DATE(Annee,1,ROW()-ROW(Tableau4[[#Headers],[Date]]))</f>
        <v>45794</v>
      </c>
      <c r="C505">
        <f>YEAR(Tableau4[[#This Row],[Date]])</f>
        <v>2025</v>
      </c>
      <c r="D505" s="3" t="str">
        <f>PROPER(TEXT(Tableau4[[#This Row],[Date]],"mmm"))</f>
        <v>Mei</v>
      </c>
      <c r="F505" t="str">
        <f>_xlfn.XLOOKUP(Tableau4[[#This Row],[Date]],metropole[Date],metropole[Célébration],"")</f>
        <v/>
      </c>
      <c r="G505" t="str">
        <f>IF(ISTEXT(Tableau4[[#This Row],[Evènements]]),Tableau4[[#This Row],[Evènements]],Tableau4[[#This Row],[Jours féries]])</f>
        <v/>
      </c>
    </row>
    <row r="506" spans="2:7" hidden="1" x14ac:dyDescent="0.25">
      <c r="B506" s="12">
        <f>DATE(Annee,1,ROW()-ROW(Tableau4[[#Headers],[Date]]))</f>
        <v>45795</v>
      </c>
      <c r="C506">
        <f>YEAR(Tableau4[[#This Row],[Date]])</f>
        <v>2025</v>
      </c>
      <c r="D506" s="3" t="str">
        <f>PROPER(TEXT(Tableau4[[#This Row],[Date]],"mmm"))</f>
        <v>Mei</v>
      </c>
      <c r="F506" t="str">
        <f>_xlfn.XLOOKUP(Tableau4[[#This Row],[Date]],metropole[Date],metropole[Célébration],"")</f>
        <v/>
      </c>
      <c r="G506" t="str">
        <f>IF(ISTEXT(Tableau4[[#This Row],[Evènements]]),Tableau4[[#This Row],[Evènements]],Tableau4[[#This Row],[Jours féries]])</f>
        <v/>
      </c>
    </row>
    <row r="507" spans="2:7" hidden="1" x14ac:dyDescent="0.25">
      <c r="B507" s="12">
        <f>DATE(Annee,1,ROW()-ROW(Tableau4[[#Headers],[Date]]))</f>
        <v>45796</v>
      </c>
      <c r="C507">
        <f>YEAR(Tableau4[[#This Row],[Date]])</f>
        <v>2025</v>
      </c>
      <c r="D507" s="3" t="str">
        <f>PROPER(TEXT(Tableau4[[#This Row],[Date]],"mmm"))</f>
        <v>Mei</v>
      </c>
      <c r="F507" t="str">
        <f>_xlfn.XLOOKUP(Tableau4[[#This Row],[Date]],metropole[Date],metropole[Célébration],"")</f>
        <v/>
      </c>
      <c r="G507" t="str">
        <f>IF(ISTEXT(Tableau4[[#This Row],[Evènements]]),Tableau4[[#This Row],[Evènements]],Tableau4[[#This Row],[Jours féries]])</f>
        <v/>
      </c>
    </row>
    <row r="508" spans="2:7" hidden="1" x14ac:dyDescent="0.25">
      <c r="B508" s="12">
        <f>DATE(Annee,1,ROW()-ROW(Tableau4[[#Headers],[Date]]))</f>
        <v>45797</v>
      </c>
      <c r="C508">
        <f>YEAR(Tableau4[[#This Row],[Date]])</f>
        <v>2025</v>
      </c>
      <c r="D508" s="3" t="str">
        <f>PROPER(TEXT(Tableau4[[#This Row],[Date]],"mmm"))</f>
        <v>Mei</v>
      </c>
      <c r="F508" t="str">
        <f>_xlfn.XLOOKUP(Tableau4[[#This Row],[Date]],metropole[Date],metropole[Célébration],"")</f>
        <v/>
      </c>
      <c r="G508" t="str">
        <f>IF(ISTEXT(Tableau4[[#This Row],[Evènements]]),Tableau4[[#This Row],[Evènements]],Tableau4[[#This Row],[Jours féries]])</f>
        <v/>
      </c>
    </row>
    <row r="509" spans="2:7" hidden="1" x14ac:dyDescent="0.25">
      <c r="B509" s="12">
        <f>DATE(Annee,1,ROW()-ROW(Tableau4[[#Headers],[Date]]))</f>
        <v>45798</v>
      </c>
      <c r="C509">
        <f>YEAR(Tableau4[[#This Row],[Date]])</f>
        <v>2025</v>
      </c>
      <c r="D509" s="3" t="str">
        <f>PROPER(TEXT(Tableau4[[#This Row],[Date]],"mmm"))</f>
        <v>Mei</v>
      </c>
      <c r="F509" t="str">
        <f>_xlfn.XLOOKUP(Tableau4[[#This Row],[Date]],metropole[Date],metropole[Célébration],"")</f>
        <v/>
      </c>
      <c r="G509" t="str">
        <f>IF(ISTEXT(Tableau4[[#This Row],[Evènements]]),Tableau4[[#This Row],[Evènements]],Tableau4[[#This Row],[Jours féries]])</f>
        <v/>
      </c>
    </row>
    <row r="510" spans="2:7" hidden="1" x14ac:dyDescent="0.25">
      <c r="B510" s="12">
        <f>DATE(Annee,1,ROW()-ROW(Tableau4[[#Headers],[Date]]))</f>
        <v>45799</v>
      </c>
      <c r="C510">
        <f>YEAR(Tableau4[[#This Row],[Date]])</f>
        <v>2025</v>
      </c>
      <c r="D510" s="3" t="str">
        <f>PROPER(TEXT(Tableau4[[#This Row],[Date]],"mmm"))</f>
        <v>Mei</v>
      </c>
      <c r="F510" t="str">
        <f>_xlfn.XLOOKUP(Tableau4[[#This Row],[Date]],metropole[Date],metropole[Célébration],"")</f>
        <v/>
      </c>
      <c r="G510" t="str">
        <f>IF(ISTEXT(Tableau4[[#This Row],[Evènements]]),Tableau4[[#This Row],[Evènements]],Tableau4[[#This Row],[Jours féries]])</f>
        <v/>
      </c>
    </row>
    <row r="511" spans="2:7" hidden="1" x14ac:dyDescent="0.25">
      <c r="B511" s="12">
        <f>DATE(Annee,1,ROW()-ROW(Tableau4[[#Headers],[Date]]))</f>
        <v>45800</v>
      </c>
      <c r="C511">
        <f>YEAR(Tableau4[[#This Row],[Date]])</f>
        <v>2025</v>
      </c>
      <c r="D511" s="3" t="str">
        <f>PROPER(TEXT(Tableau4[[#This Row],[Date]],"mmm"))</f>
        <v>Mei</v>
      </c>
      <c r="F511" t="str">
        <f>_xlfn.XLOOKUP(Tableau4[[#This Row],[Date]],metropole[Date],metropole[Célébration],"")</f>
        <v/>
      </c>
      <c r="G511" t="str">
        <f>IF(ISTEXT(Tableau4[[#This Row],[Evènements]]),Tableau4[[#This Row],[Evènements]],Tableau4[[#This Row],[Jours féries]])</f>
        <v/>
      </c>
    </row>
    <row r="512" spans="2:7" hidden="1" x14ac:dyDescent="0.25">
      <c r="B512" s="12">
        <f>DATE(Annee,1,ROW()-ROW(Tableau4[[#Headers],[Date]]))</f>
        <v>45801</v>
      </c>
      <c r="C512">
        <f>YEAR(Tableau4[[#This Row],[Date]])</f>
        <v>2025</v>
      </c>
      <c r="D512" s="3" t="str">
        <f>PROPER(TEXT(Tableau4[[#This Row],[Date]],"mmm"))</f>
        <v>Mei</v>
      </c>
      <c r="F512" t="str">
        <f>_xlfn.XLOOKUP(Tableau4[[#This Row],[Date]],metropole[Date],metropole[Célébration],"")</f>
        <v/>
      </c>
      <c r="G512" t="str">
        <f>IF(ISTEXT(Tableau4[[#This Row],[Evènements]]),Tableau4[[#This Row],[Evènements]],Tableau4[[#This Row],[Jours féries]])</f>
        <v/>
      </c>
    </row>
    <row r="513" spans="2:7" hidden="1" x14ac:dyDescent="0.25">
      <c r="B513" s="12">
        <f>DATE(Annee,1,ROW()-ROW(Tableau4[[#Headers],[Date]]))</f>
        <v>45802</v>
      </c>
      <c r="C513">
        <f>YEAR(Tableau4[[#This Row],[Date]])</f>
        <v>2025</v>
      </c>
      <c r="D513" s="3" t="str">
        <f>PROPER(TEXT(Tableau4[[#This Row],[Date]],"mmm"))</f>
        <v>Mei</v>
      </c>
      <c r="F513" t="str">
        <f>_xlfn.XLOOKUP(Tableau4[[#This Row],[Date]],metropole[Date],metropole[Célébration],"")</f>
        <v/>
      </c>
      <c r="G513" t="str">
        <f>IF(ISTEXT(Tableau4[[#This Row],[Evènements]]),Tableau4[[#This Row],[Evènements]],Tableau4[[#This Row],[Jours féries]])</f>
        <v/>
      </c>
    </row>
    <row r="514" spans="2:7" hidden="1" x14ac:dyDescent="0.25">
      <c r="B514" s="12">
        <f>DATE(Annee,1,ROW()-ROW(Tableau4[[#Headers],[Date]]))</f>
        <v>45803</v>
      </c>
      <c r="C514">
        <f>YEAR(Tableau4[[#This Row],[Date]])</f>
        <v>2025</v>
      </c>
      <c r="D514" s="3" t="str">
        <f>PROPER(TEXT(Tableau4[[#This Row],[Date]],"mmm"))</f>
        <v>Mei</v>
      </c>
      <c r="F514" t="str">
        <f>_xlfn.XLOOKUP(Tableau4[[#This Row],[Date]],metropole[Date],metropole[Célébration],"")</f>
        <v/>
      </c>
      <c r="G514" t="str">
        <f>IF(ISTEXT(Tableau4[[#This Row],[Evènements]]),Tableau4[[#This Row],[Evènements]],Tableau4[[#This Row],[Jours féries]])</f>
        <v/>
      </c>
    </row>
    <row r="515" spans="2:7" hidden="1" x14ac:dyDescent="0.25">
      <c r="B515" s="12">
        <f>DATE(Annee,1,ROW()-ROW(Tableau4[[#Headers],[Date]]))</f>
        <v>45804</v>
      </c>
      <c r="C515">
        <f>YEAR(Tableau4[[#This Row],[Date]])</f>
        <v>2025</v>
      </c>
      <c r="D515" s="3" t="str">
        <f>PROPER(TEXT(Tableau4[[#This Row],[Date]],"mmm"))</f>
        <v>Mei</v>
      </c>
      <c r="F515" t="str">
        <f>_xlfn.XLOOKUP(Tableau4[[#This Row],[Date]],metropole[Date],metropole[Célébration],"")</f>
        <v/>
      </c>
      <c r="G515" t="str">
        <f>IF(ISTEXT(Tableau4[[#This Row],[Evènements]]),Tableau4[[#This Row],[Evènements]],Tableau4[[#This Row],[Jours féries]])</f>
        <v/>
      </c>
    </row>
    <row r="516" spans="2:7" hidden="1" x14ac:dyDescent="0.25">
      <c r="B516" s="12">
        <f>DATE(Annee,1,ROW()-ROW(Tableau4[[#Headers],[Date]]))</f>
        <v>45805</v>
      </c>
      <c r="C516">
        <f>YEAR(Tableau4[[#This Row],[Date]])</f>
        <v>2025</v>
      </c>
      <c r="D516" s="3" t="str">
        <f>PROPER(TEXT(Tableau4[[#This Row],[Date]],"mmm"))</f>
        <v>Mei</v>
      </c>
      <c r="F516" t="str">
        <f>_xlfn.XLOOKUP(Tableau4[[#This Row],[Date]],metropole[Date],metropole[Célébration],"")</f>
        <v/>
      </c>
      <c r="G516" t="str">
        <f>IF(ISTEXT(Tableau4[[#This Row],[Evènements]]),Tableau4[[#This Row],[Evènements]],Tableau4[[#This Row],[Jours féries]])</f>
        <v/>
      </c>
    </row>
    <row r="517" spans="2:7" hidden="1" x14ac:dyDescent="0.25">
      <c r="B517" s="12">
        <f>DATE(Annee,1,ROW()-ROW(Tableau4[[#Headers],[Date]]))</f>
        <v>45806</v>
      </c>
      <c r="C517">
        <f>YEAR(Tableau4[[#This Row],[Date]])</f>
        <v>2025</v>
      </c>
      <c r="D517" s="3" t="str">
        <f>PROPER(TEXT(Tableau4[[#This Row],[Date]],"mmm"))</f>
        <v>Mei</v>
      </c>
      <c r="F517" t="str">
        <f>_xlfn.XLOOKUP(Tableau4[[#This Row],[Date]],metropole[Date],metropole[Célébration],"")</f>
        <v>Ascension</v>
      </c>
      <c r="G517" t="str">
        <f>IF(ISTEXT(Tableau4[[#This Row],[Evènements]]),Tableau4[[#This Row],[Evènements]],Tableau4[[#This Row],[Jours féries]])</f>
        <v>Ascension</v>
      </c>
    </row>
    <row r="518" spans="2:7" hidden="1" x14ac:dyDescent="0.25">
      <c r="B518" s="12">
        <f>DATE(Annee,1,ROW()-ROW(Tableau4[[#Headers],[Date]]))</f>
        <v>45807</v>
      </c>
      <c r="C518">
        <f>YEAR(Tableau4[[#This Row],[Date]])</f>
        <v>2025</v>
      </c>
      <c r="D518" s="3" t="str">
        <f>PROPER(TEXT(Tableau4[[#This Row],[Date]],"mmm"))</f>
        <v>Mei</v>
      </c>
      <c r="F518" t="str">
        <f>_xlfn.XLOOKUP(Tableau4[[#This Row],[Date]],metropole[Date],metropole[Célébration],"")</f>
        <v/>
      </c>
      <c r="G518" t="str">
        <f>IF(ISTEXT(Tableau4[[#This Row],[Evènements]]),Tableau4[[#This Row],[Evènements]],Tableau4[[#This Row],[Jours féries]])</f>
        <v/>
      </c>
    </row>
    <row r="519" spans="2:7" hidden="1" x14ac:dyDescent="0.25">
      <c r="B519" s="12">
        <f>DATE(Annee,1,ROW()-ROW(Tableau4[[#Headers],[Date]]))</f>
        <v>45808</v>
      </c>
      <c r="C519">
        <f>YEAR(Tableau4[[#This Row],[Date]])</f>
        <v>2025</v>
      </c>
      <c r="D519" s="3" t="str">
        <f>PROPER(TEXT(Tableau4[[#This Row],[Date]],"mmm"))</f>
        <v>Mei</v>
      </c>
      <c r="F519" t="str">
        <f>_xlfn.XLOOKUP(Tableau4[[#This Row],[Date]],metropole[Date],metropole[Célébration],"")</f>
        <v/>
      </c>
      <c r="G519" t="str">
        <f>IF(ISTEXT(Tableau4[[#This Row],[Evènements]]),Tableau4[[#This Row],[Evènements]],Tableau4[[#This Row],[Jours féries]])</f>
        <v/>
      </c>
    </row>
    <row r="520" spans="2:7" hidden="1" x14ac:dyDescent="0.25">
      <c r="B520" s="12">
        <f>DATE(Annee,1,ROW()-ROW(Tableau4[[#Headers],[Date]]))</f>
        <v>45809</v>
      </c>
      <c r="C520">
        <f>YEAR(Tableau4[[#This Row],[Date]])</f>
        <v>2025</v>
      </c>
      <c r="D520" s="3" t="str">
        <f>PROPER(TEXT(Tableau4[[#This Row],[Date]],"mmm"))</f>
        <v>Jun</v>
      </c>
      <c r="F520" t="str">
        <f>_xlfn.XLOOKUP(Tableau4[[#This Row],[Date]],metropole[Date],metropole[Célébration],"")</f>
        <v/>
      </c>
      <c r="G520" t="str">
        <f>IF(ISTEXT(Tableau4[[#This Row],[Evènements]]),Tableau4[[#This Row],[Evènements]],Tableau4[[#This Row],[Jours féries]])</f>
        <v/>
      </c>
    </row>
    <row r="521" spans="2:7" hidden="1" x14ac:dyDescent="0.25">
      <c r="B521" s="12">
        <f>DATE(Annee,1,ROW()-ROW(Tableau4[[#Headers],[Date]]))</f>
        <v>45810</v>
      </c>
      <c r="C521">
        <f>YEAR(Tableau4[[#This Row],[Date]])</f>
        <v>2025</v>
      </c>
      <c r="D521" s="3" t="str">
        <f>PROPER(TEXT(Tableau4[[#This Row],[Date]],"mmm"))</f>
        <v>Jun</v>
      </c>
      <c r="F521" t="str">
        <f>_xlfn.XLOOKUP(Tableau4[[#This Row],[Date]],metropole[Date],metropole[Célébration],"")</f>
        <v/>
      </c>
      <c r="G521" t="str">
        <f>IF(ISTEXT(Tableau4[[#This Row],[Evènements]]),Tableau4[[#This Row],[Evènements]],Tableau4[[#This Row],[Jours féries]])</f>
        <v/>
      </c>
    </row>
    <row r="522" spans="2:7" hidden="1" x14ac:dyDescent="0.25">
      <c r="B522" s="12">
        <f>DATE(Annee,1,ROW()-ROW(Tableau4[[#Headers],[Date]]))</f>
        <v>45811</v>
      </c>
      <c r="C522">
        <f>YEAR(Tableau4[[#This Row],[Date]])</f>
        <v>2025</v>
      </c>
      <c r="D522" s="3" t="str">
        <f>PROPER(TEXT(Tableau4[[#This Row],[Date]],"mmm"))</f>
        <v>Jun</v>
      </c>
      <c r="F522" t="str">
        <f>_xlfn.XLOOKUP(Tableau4[[#This Row],[Date]],metropole[Date],metropole[Célébration],"")</f>
        <v/>
      </c>
      <c r="G522" t="str">
        <f>IF(ISTEXT(Tableau4[[#This Row],[Evènements]]),Tableau4[[#This Row],[Evènements]],Tableau4[[#This Row],[Jours féries]])</f>
        <v/>
      </c>
    </row>
    <row r="523" spans="2:7" hidden="1" x14ac:dyDescent="0.25">
      <c r="B523" s="12">
        <f>DATE(Annee,1,ROW()-ROW(Tableau4[[#Headers],[Date]]))</f>
        <v>45812</v>
      </c>
      <c r="C523">
        <f>YEAR(Tableau4[[#This Row],[Date]])</f>
        <v>2025</v>
      </c>
      <c r="D523" s="3" t="str">
        <f>PROPER(TEXT(Tableau4[[#This Row],[Date]],"mmm"))</f>
        <v>Jun</v>
      </c>
      <c r="F523" t="str">
        <f>_xlfn.XLOOKUP(Tableau4[[#This Row],[Date]],metropole[Date],metropole[Célébration],"")</f>
        <v/>
      </c>
      <c r="G523" t="str">
        <f>IF(ISTEXT(Tableau4[[#This Row],[Evènements]]),Tableau4[[#This Row],[Evènements]],Tableau4[[#This Row],[Jours féries]])</f>
        <v/>
      </c>
    </row>
    <row r="524" spans="2:7" hidden="1" x14ac:dyDescent="0.25">
      <c r="B524" s="12">
        <f>DATE(Annee,1,ROW()-ROW(Tableau4[[#Headers],[Date]]))</f>
        <v>45813</v>
      </c>
      <c r="C524">
        <f>YEAR(Tableau4[[#This Row],[Date]])</f>
        <v>2025</v>
      </c>
      <c r="D524" s="3" t="str">
        <f>PROPER(TEXT(Tableau4[[#This Row],[Date]],"mmm"))</f>
        <v>Jun</v>
      </c>
      <c r="F524" t="str">
        <f>_xlfn.XLOOKUP(Tableau4[[#This Row],[Date]],metropole[Date],metropole[Célébration],"")</f>
        <v/>
      </c>
      <c r="G524" t="str">
        <f>IF(ISTEXT(Tableau4[[#This Row],[Evènements]]),Tableau4[[#This Row],[Evènements]],Tableau4[[#This Row],[Jours féries]])</f>
        <v/>
      </c>
    </row>
    <row r="525" spans="2:7" hidden="1" x14ac:dyDescent="0.25">
      <c r="B525" s="12">
        <f>DATE(Annee,1,ROW()-ROW(Tableau4[[#Headers],[Date]]))</f>
        <v>45814</v>
      </c>
      <c r="C525">
        <f>YEAR(Tableau4[[#This Row],[Date]])</f>
        <v>2025</v>
      </c>
      <c r="D525" s="3" t="str">
        <f>PROPER(TEXT(Tableau4[[#This Row],[Date]],"mmm"))</f>
        <v>Jun</v>
      </c>
      <c r="F525" t="str">
        <f>_xlfn.XLOOKUP(Tableau4[[#This Row],[Date]],metropole[Date],metropole[Célébration],"")</f>
        <v/>
      </c>
      <c r="G525" t="str">
        <f>IF(ISTEXT(Tableau4[[#This Row],[Evènements]]),Tableau4[[#This Row],[Evènements]],Tableau4[[#This Row],[Jours féries]])</f>
        <v/>
      </c>
    </row>
    <row r="526" spans="2:7" hidden="1" x14ac:dyDescent="0.25">
      <c r="B526" s="12">
        <f>DATE(Annee,1,ROW()-ROW(Tableau4[[#Headers],[Date]]))</f>
        <v>45815</v>
      </c>
      <c r="C526">
        <f>YEAR(Tableau4[[#This Row],[Date]])</f>
        <v>2025</v>
      </c>
      <c r="D526" s="3" t="str">
        <f>PROPER(TEXT(Tableau4[[#This Row],[Date]],"mmm"))</f>
        <v>Jun</v>
      </c>
      <c r="F526" t="str">
        <f>_xlfn.XLOOKUP(Tableau4[[#This Row],[Date]],metropole[Date],metropole[Célébration],"")</f>
        <v/>
      </c>
      <c r="G526" t="str">
        <f>IF(ISTEXT(Tableau4[[#This Row],[Evènements]]),Tableau4[[#This Row],[Evènements]],Tableau4[[#This Row],[Jours féries]])</f>
        <v/>
      </c>
    </row>
    <row r="527" spans="2:7" hidden="1" x14ac:dyDescent="0.25">
      <c r="B527" s="12">
        <f>DATE(Annee,1,ROW()-ROW(Tableau4[[#Headers],[Date]]))</f>
        <v>45816</v>
      </c>
      <c r="C527">
        <f>YEAR(Tableau4[[#This Row],[Date]])</f>
        <v>2025</v>
      </c>
      <c r="D527" s="3" t="str">
        <f>PROPER(TEXT(Tableau4[[#This Row],[Date]],"mmm"))</f>
        <v>Jun</v>
      </c>
      <c r="F527" t="str">
        <f>_xlfn.XLOOKUP(Tableau4[[#This Row],[Date]],metropole[Date],metropole[Célébration],"")</f>
        <v/>
      </c>
      <c r="G527" t="str">
        <f>IF(ISTEXT(Tableau4[[#This Row],[Evènements]]),Tableau4[[#This Row],[Evènements]],Tableau4[[#This Row],[Jours féries]])</f>
        <v/>
      </c>
    </row>
    <row r="528" spans="2:7" hidden="1" x14ac:dyDescent="0.25">
      <c r="B528" s="12">
        <f>DATE(Annee,1,ROW()-ROW(Tableau4[[#Headers],[Date]]))</f>
        <v>45817</v>
      </c>
      <c r="C528">
        <f>YEAR(Tableau4[[#This Row],[Date]])</f>
        <v>2025</v>
      </c>
      <c r="D528" s="3" t="str">
        <f>PROPER(TEXT(Tableau4[[#This Row],[Date]],"mmm"))</f>
        <v>Jun</v>
      </c>
      <c r="F528" t="str">
        <f>_xlfn.XLOOKUP(Tableau4[[#This Row],[Date]],metropole[Date],metropole[Célébration],"")</f>
        <v>Lundi de Pentecôte</v>
      </c>
      <c r="G528" t="str">
        <f>IF(ISTEXT(Tableau4[[#This Row],[Evènements]]),Tableau4[[#This Row],[Evènements]],Tableau4[[#This Row],[Jours féries]])</f>
        <v>Lundi de Pentecôte</v>
      </c>
    </row>
    <row r="529" spans="2:7" hidden="1" x14ac:dyDescent="0.25">
      <c r="B529" s="12">
        <f>DATE(Annee,1,ROW()-ROW(Tableau4[[#Headers],[Date]]))</f>
        <v>45818</v>
      </c>
      <c r="C529">
        <f>YEAR(Tableau4[[#This Row],[Date]])</f>
        <v>2025</v>
      </c>
      <c r="D529" s="3" t="str">
        <f>PROPER(TEXT(Tableau4[[#This Row],[Date]],"mmm"))</f>
        <v>Jun</v>
      </c>
      <c r="F529" t="str">
        <f>_xlfn.XLOOKUP(Tableau4[[#This Row],[Date]],metropole[Date],metropole[Célébration],"")</f>
        <v/>
      </c>
      <c r="G529" t="str">
        <f>IF(ISTEXT(Tableau4[[#This Row],[Evènements]]),Tableau4[[#This Row],[Evènements]],Tableau4[[#This Row],[Jours féries]])</f>
        <v/>
      </c>
    </row>
    <row r="530" spans="2:7" hidden="1" x14ac:dyDescent="0.25">
      <c r="B530" s="12">
        <f>DATE(Annee,1,ROW()-ROW(Tableau4[[#Headers],[Date]]))</f>
        <v>45819</v>
      </c>
      <c r="C530">
        <f>YEAR(Tableau4[[#This Row],[Date]])</f>
        <v>2025</v>
      </c>
      <c r="D530" s="3" t="str">
        <f>PROPER(TEXT(Tableau4[[#This Row],[Date]],"mmm"))</f>
        <v>Jun</v>
      </c>
      <c r="F530" t="str">
        <f>_xlfn.XLOOKUP(Tableau4[[#This Row],[Date]],metropole[Date],metropole[Célébration],"")</f>
        <v/>
      </c>
      <c r="G530" t="str">
        <f>IF(ISTEXT(Tableau4[[#This Row],[Evènements]]),Tableau4[[#This Row],[Evènements]],Tableau4[[#This Row],[Jours féries]])</f>
        <v/>
      </c>
    </row>
    <row r="531" spans="2:7" hidden="1" x14ac:dyDescent="0.25">
      <c r="B531" s="12">
        <f>DATE(Annee,1,ROW()-ROW(Tableau4[[#Headers],[Date]]))</f>
        <v>45820</v>
      </c>
      <c r="C531">
        <f>YEAR(Tableau4[[#This Row],[Date]])</f>
        <v>2025</v>
      </c>
      <c r="D531" s="3" t="str">
        <f>PROPER(TEXT(Tableau4[[#This Row],[Date]],"mmm"))</f>
        <v>Jun</v>
      </c>
      <c r="F531" t="str">
        <f>_xlfn.XLOOKUP(Tableau4[[#This Row],[Date]],metropole[Date],metropole[Célébration],"")</f>
        <v/>
      </c>
      <c r="G531" t="str">
        <f>IF(ISTEXT(Tableau4[[#This Row],[Evènements]]),Tableau4[[#This Row],[Evènements]],Tableau4[[#This Row],[Jours féries]])</f>
        <v/>
      </c>
    </row>
    <row r="532" spans="2:7" hidden="1" x14ac:dyDescent="0.25">
      <c r="B532" s="12">
        <f>DATE(Annee,1,ROW()-ROW(Tableau4[[#Headers],[Date]]))</f>
        <v>45821</v>
      </c>
      <c r="C532">
        <f>YEAR(Tableau4[[#This Row],[Date]])</f>
        <v>2025</v>
      </c>
      <c r="D532" s="3" t="str">
        <f>PROPER(TEXT(Tableau4[[#This Row],[Date]],"mmm"))</f>
        <v>Jun</v>
      </c>
      <c r="F532" t="str">
        <f>_xlfn.XLOOKUP(Tableau4[[#This Row],[Date]],metropole[Date],metropole[Célébration],"")</f>
        <v/>
      </c>
      <c r="G532" t="str">
        <f>IF(ISTEXT(Tableau4[[#This Row],[Evènements]]),Tableau4[[#This Row],[Evènements]],Tableau4[[#This Row],[Jours féries]])</f>
        <v/>
      </c>
    </row>
    <row r="533" spans="2:7" hidden="1" x14ac:dyDescent="0.25">
      <c r="B533" s="12">
        <f>DATE(Annee,1,ROW()-ROW(Tableau4[[#Headers],[Date]]))</f>
        <v>45822</v>
      </c>
      <c r="C533">
        <f>YEAR(Tableau4[[#This Row],[Date]])</f>
        <v>2025</v>
      </c>
      <c r="D533" s="3" t="str">
        <f>PROPER(TEXT(Tableau4[[#This Row],[Date]],"mmm"))</f>
        <v>Jun</v>
      </c>
      <c r="F533" t="str">
        <f>_xlfn.XLOOKUP(Tableau4[[#This Row],[Date]],metropole[Date],metropole[Célébration],"")</f>
        <v/>
      </c>
      <c r="G533" t="str">
        <f>IF(ISTEXT(Tableau4[[#This Row],[Evènements]]),Tableau4[[#This Row],[Evènements]],Tableau4[[#This Row],[Jours féries]])</f>
        <v/>
      </c>
    </row>
    <row r="534" spans="2:7" hidden="1" x14ac:dyDescent="0.25">
      <c r="B534" s="12">
        <f>DATE(Annee,1,ROW()-ROW(Tableau4[[#Headers],[Date]]))</f>
        <v>45823</v>
      </c>
      <c r="C534">
        <f>YEAR(Tableau4[[#This Row],[Date]])</f>
        <v>2025</v>
      </c>
      <c r="D534" s="3" t="str">
        <f>PROPER(TEXT(Tableau4[[#This Row],[Date]],"mmm"))</f>
        <v>Jun</v>
      </c>
      <c r="F534" t="str">
        <f>_xlfn.XLOOKUP(Tableau4[[#This Row],[Date]],metropole[Date],metropole[Célébration],"")</f>
        <v/>
      </c>
      <c r="G534" t="str">
        <f>IF(ISTEXT(Tableau4[[#This Row],[Evènements]]),Tableau4[[#This Row],[Evènements]],Tableau4[[#This Row],[Jours féries]])</f>
        <v/>
      </c>
    </row>
    <row r="535" spans="2:7" hidden="1" x14ac:dyDescent="0.25">
      <c r="B535" s="12">
        <f>DATE(Annee,1,ROW()-ROW(Tableau4[[#Headers],[Date]]))</f>
        <v>45824</v>
      </c>
      <c r="C535">
        <f>YEAR(Tableau4[[#This Row],[Date]])</f>
        <v>2025</v>
      </c>
      <c r="D535" s="3" t="str">
        <f>PROPER(TEXT(Tableau4[[#This Row],[Date]],"mmm"))</f>
        <v>Jun</v>
      </c>
      <c r="F535" t="str">
        <f>_xlfn.XLOOKUP(Tableau4[[#This Row],[Date]],metropole[Date],metropole[Célébration],"")</f>
        <v/>
      </c>
      <c r="G535" t="str">
        <f>IF(ISTEXT(Tableau4[[#This Row],[Evènements]]),Tableau4[[#This Row],[Evènements]],Tableau4[[#This Row],[Jours féries]])</f>
        <v/>
      </c>
    </row>
    <row r="536" spans="2:7" hidden="1" x14ac:dyDescent="0.25">
      <c r="B536" s="12">
        <f>DATE(Annee,1,ROW()-ROW(Tableau4[[#Headers],[Date]]))</f>
        <v>45825</v>
      </c>
      <c r="C536">
        <f>YEAR(Tableau4[[#This Row],[Date]])</f>
        <v>2025</v>
      </c>
      <c r="D536" s="3" t="str">
        <f>PROPER(TEXT(Tableau4[[#This Row],[Date]],"mmm"))</f>
        <v>Jun</v>
      </c>
      <c r="F536" t="str">
        <f>_xlfn.XLOOKUP(Tableau4[[#This Row],[Date]],metropole[Date],metropole[Célébration],"")</f>
        <v/>
      </c>
      <c r="G536" t="str">
        <f>IF(ISTEXT(Tableau4[[#This Row],[Evènements]]),Tableau4[[#This Row],[Evènements]],Tableau4[[#This Row],[Jours féries]])</f>
        <v/>
      </c>
    </row>
    <row r="537" spans="2:7" hidden="1" x14ac:dyDescent="0.25">
      <c r="B537" s="12">
        <f>DATE(Annee,1,ROW()-ROW(Tableau4[[#Headers],[Date]]))</f>
        <v>45826</v>
      </c>
      <c r="C537">
        <f>YEAR(Tableau4[[#This Row],[Date]])</f>
        <v>2025</v>
      </c>
      <c r="D537" s="3" t="str">
        <f>PROPER(TEXT(Tableau4[[#This Row],[Date]],"mmm"))</f>
        <v>Jun</v>
      </c>
      <c r="F537" t="str">
        <f>_xlfn.XLOOKUP(Tableau4[[#This Row],[Date]],metropole[Date],metropole[Célébration],"")</f>
        <v/>
      </c>
      <c r="G537" t="str">
        <f>IF(ISTEXT(Tableau4[[#This Row],[Evènements]]),Tableau4[[#This Row],[Evènements]],Tableau4[[#This Row],[Jours féries]])</f>
        <v/>
      </c>
    </row>
    <row r="538" spans="2:7" hidden="1" x14ac:dyDescent="0.25">
      <c r="B538" s="12">
        <f>DATE(Annee,1,ROW()-ROW(Tableau4[[#Headers],[Date]]))</f>
        <v>45827</v>
      </c>
      <c r="C538">
        <f>YEAR(Tableau4[[#This Row],[Date]])</f>
        <v>2025</v>
      </c>
      <c r="D538" s="3" t="str">
        <f>PROPER(TEXT(Tableau4[[#This Row],[Date]],"mmm"))</f>
        <v>Jun</v>
      </c>
      <c r="F538" t="str">
        <f>_xlfn.XLOOKUP(Tableau4[[#This Row],[Date]],metropole[Date],metropole[Célébration],"")</f>
        <v/>
      </c>
      <c r="G538" t="str">
        <f>IF(ISTEXT(Tableau4[[#This Row],[Evènements]]),Tableau4[[#This Row],[Evènements]],Tableau4[[#This Row],[Jours féries]])</f>
        <v/>
      </c>
    </row>
    <row r="539" spans="2:7" hidden="1" x14ac:dyDescent="0.25">
      <c r="B539" s="12">
        <f>DATE(Annee,1,ROW()-ROW(Tableau4[[#Headers],[Date]]))</f>
        <v>45828</v>
      </c>
      <c r="C539">
        <f>YEAR(Tableau4[[#This Row],[Date]])</f>
        <v>2025</v>
      </c>
      <c r="D539" s="3" t="str">
        <f>PROPER(TEXT(Tableau4[[#This Row],[Date]],"mmm"))</f>
        <v>Jun</v>
      </c>
      <c r="F539" t="str">
        <f>_xlfn.XLOOKUP(Tableau4[[#This Row],[Date]],metropole[Date],metropole[Célébration],"")</f>
        <v/>
      </c>
      <c r="G539" t="str">
        <f>IF(ISTEXT(Tableau4[[#This Row],[Evènements]]),Tableau4[[#This Row],[Evènements]],Tableau4[[#This Row],[Jours féries]])</f>
        <v/>
      </c>
    </row>
    <row r="540" spans="2:7" hidden="1" x14ac:dyDescent="0.25">
      <c r="B540" s="12">
        <f>DATE(Annee,1,ROW()-ROW(Tableau4[[#Headers],[Date]]))</f>
        <v>45829</v>
      </c>
      <c r="C540">
        <f>YEAR(Tableau4[[#This Row],[Date]])</f>
        <v>2025</v>
      </c>
      <c r="D540" s="3" t="str">
        <f>PROPER(TEXT(Tableau4[[#This Row],[Date]],"mmm"))</f>
        <v>Jun</v>
      </c>
      <c r="F540" t="str">
        <f>_xlfn.XLOOKUP(Tableau4[[#This Row],[Date]],metropole[Date],metropole[Célébration],"")</f>
        <v/>
      </c>
      <c r="G540" t="str">
        <f>IF(ISTEXT(Tableau4[[#This Row],[Evènements]]),Tableau4[[#This Row],[Evènements]],Tableau4[[#This Row],[Jours féries]])</f>
        <v/>
      </c>
    </row>
    <row r="541" spans="2:7" hidden="1" x14ac:dyDescent="0.25">
      <c r="B541" s="12">
        <f>DATE(Annee,1,ROW()-ROW(Tableau4[[#Headers],[Date]]))</f>
        <v>45830</v>
      </c>
      <c r="C541">
        <f>YEAR(Tableau4[[#This Row],[Date]])</f>
        <v>2025</v>
      </c>
      <c r="D541" s="3" t="str">
        <f>PROPER(TEXT(Tableau4[[#This Row],[Date]],"mmm"))</f>
        <v>Jun</v>
      </c>
      <c r="F541" t="str">
        <f>_xlfn.XLOOKUP(Tableau4[[#This Row],[Date]],metropole[Date],metropole[Célébration],"")</f>
        <v/>
      </c>
      <c r="G541" t="str">
        <f>IF(ISTEXT(Tableau4[[#This Row],[Evènements]]),Tableau4[[#This Row],[Evènements]],Tableau4[[#This Row],[Jours féries]])</f>
        <v/>
      </c>
    </row>
    <row r="542" spans="2:7" hidden="1" x14ac:dyDescent="0.25">
      <c r="B542" s="12">
        <f>DATE(Annee,1,ROW()-ROW(Tableau4[[#Headers],[Date]]))</f>
        <v>45831</v>
      </c>
      <c r="C542">
        <f>YEAR(Tableau4[[#This Row],[Date]])</f>
        <v>2025</v>
      </c>
      <c r="D542" s="3" t="str">
        <f>PROPER(TEXT(Tableau4[[#This Row],[Date]],"mmm"))</f>
        <v>Jun</v>
      </c>
      <c r="F542" t="str">
        <f>_xlfn.XLOOKUP(Tableau4[[#This Row],[Date]],metropole[Date],metropole[Célébration],"")</f>
        <v/>
      </c>
      <c r="G542" t="str">
        <f>IF(ISTEXT(Tableau4[[#This Row],[Evènements]]),Tableau4[[#This Row],[Evènements]],Tableau4[[#This Row],[Jours féries]])</f>
        <v/>
      </c>
    </row>
    <row r="543" spans="2:7" hidden="1" x14ac:dyDescent="0.25">
      <c r="B543" s="12">
        <f>DATE(Annee,1,ROW()-ROW(Tableau4[[#Headers],[Date]]))</f>
        <v>45832</v>
      </c>
      <c r="C543">
        <f>YEAR(Tableau4[[#This Row],[Date]])</f>
        <v>2025</v>
      </c>
      <c r="D543" s="3" t="str">
        <f>PROPER(TEXT(Tableau4[[#This Row],[Date]],"mmm"))</f>
        <v>Jun</v>
      </c>
      <c r="F543" t="str">
        <f>_xlfn.XLOOKUP(Tableau4[[#This Row],[Date]],metropole[Date],metropole[Célébration],"")</f>
        <v/>
      </c>
      <c r="G543" t="str">
        <f>IF(ISTEXT(Tableau4[[#This Row],[Evènements]]),Tableau4[[#This Row],[Evènements]],Tableau4[[#This Row],[Jours féries]])</f>
        <v/>
      </c>
    </row>
    <row r="544" spans="2:7" hidden="1" x14ac:dyDescent="0.25">
      <c r="B544" s="12">
        <f>DATE(Annee,1,ROW()-ROW(Tableau4[[#Headers],[Date]]))</f>
        <v>45833</v>
      </c>
      <c r="C544">
        <f>YEAR(Tableau4[[#This Row],[Date]])</f>
        <v>2025</v>
      </c>
      <c r="D544" s="3" t="str">
        <f>PROPER(TEXT(Tableau4[[#This Row],[Date]],"mmm"))</f>
        <v>Jun</v>
      </c>
      <c r="F544" t="str">
        <f>_xlfn.XLOOKUP(Tableau4[[#This Row],[Date]],metropole[Date],metropole[Célébration],"")</f>
        <v/>
      </c>
      <c r="G544" t="str">
        <f>IF(ISTEXT(Tableau4[[#This Row],[Evènements]]),Tableau4[[#This Row],[Evènements]],Tableau4[[#This Row],[Jours féries]])</f>
        <v/>
      </c>
    </row>
    <row r="545" spans="2:7" hidden="1" x14ac:dyDescent="0.25">
      <c r="B545" s="12">
        <f>DATE(Annee,1,ROW()-ROW(Tableau4[[#Headers],[Date]]))</f>
        <v>45834</v>
      </c>
      <c r="C545">
        <f>YEAR(Tableau4[[#This Row],[Date]])</f>
        <v>2025</v>
      </c>
      <c r="D545" s="3" t="str">
        <f>PROPER(TEXT(Tableau4[[#This Row],[Date]],"mmm"))</f>
        <v>Jun</v>
      </c>
      <c r="F545" t="str">
        <f>_xlfn.XLOOKUP(Tableau4[[#This Row],[Date]],metropole[Date],metropole[Célébration],"")</f>
        <v/>
      </c>
      <c r="G545" t="str">
        <f>IF(ISTEXT(Tableau4[[#This Row],[Evènements]]),Tableau4[[#This Row],[Evènements]],Tableau4[[#This Row],[Jours féries]])</f>
        <v/>
      </c>
    </row>
    <row r="546" spans="2:7" hidden="1" x14ac:dyDescent="0.25">
      <c r="B546" s="12">
        <f>DATE(Annee,1,ROW()-ROW(Tableau4[[#Headers],[Date]]))</f>
        <v>45835</v>
      </c>
      <c r="C546">
        <f>YEAR(Tableau4[[#This Row],[Date]])</f>
        <v>2025</v>
      </c>
      <c r="D546" s="3" t="str">
        <f>PROPER(TEXT(Tableau4[[#This Row],[Date]],"mmm"))</f>
        <v>Jun</v>
      </c>
      <c r="F546" t="str">
        <f>_xlfn.XLOOKUP(Tableau4[[#This Row],[Date]],metropole[Date],metropole[Célébration],"")</f>
        <v/>
      </c>
      <c r="G546" t="str">
        <f>IF(ISTEXT(Tableau4[[#This Row],[Evènements]]),Tableau4[[#This Row],[Evènements]],Tableau4[[#This Row],[Jours féries]])</f>
        <v/>
      </c>
    </row>
    <row r="547" spans="2:7" hidden="1" x14ac:dyDescent="0.25">
      <c r="B547" s="12">
        <f>DATE(Annee,1,ROW()-ROW(Tableau4[[#Headers],[Date]]))</f>
        <v>45836</v>
      </c>
      <c r="C547">
        <f>YEAR(Tableau4[[#This Row],[Date]])</f>
        <v>2025</v>
      </c>
      <c r="D547" s="3" t="str">
        <f>PROPER(TEXT(Tableau4[[#This Row],[Date]],"mmm"))</f>
        <v>Jun</v>
      </c>
      <c r="F547" t="str">
        <f>_xlfn.XLOOKUP(Tableau4[[#This Row],[Date]],metropole[Date],metropole[Célébration],"")</f>
        <v/>
      </c>
      <c r="G547" t="str">
        <f>IF(ISTEXT(Tableau4[[#This Row],[Evènements]]),Tableau4[[#This Row],[Evènements]],Tableau4[[#This Row],[Jours féries]])</f>
        <v/>
      </c>
    </row>
    <row r="548" spans="2:7" hidden="1" x14ac:dyDescent="0.25">
      <c r="B548" s="12">
        <f>DATE(Annee,1,ROW()-ROW(Tableau4[[#Headers],[Date]]))</f>
        <v>45837</v>
      </c>
      <c r="C548">
        <f>YEAR(Tableau4[[#This Row],[Date]])</f>
        <v>2025</v>
      </c>
      <c r="D548" s="3" t="str">
        <f>PROPER(TEXT(Tableau4[[#This Row],[Date]],"mmm"))</f>
        <v>Jun</v>
      </c>
      <c r="F548" t="str">
        <f>_xlfn.XLOOKUP(Tableau4[[#This Row],[Date]],metropole[Date],metropole[Célébration],"")</f>
        <v/>
      </c>
      <c r="G548" t="str">
        <f>IF(ISTEXT(Tableau4[[#This Row],[Evènements]]),Tableau4[[#This Row],[Evènements]],Tableau4[[#This Row],[Jours féries]])</f>
        <v/>
      </c>
    </row>
    <row r="549" spans="2:7" hidden="1" x14ac:dyDescent="0.25">
      <c r="B549" s="12">
        <f>DATE(Annee,1,ROW()-ROW(Tableau4[[#Headers],[Date]]))</f>
        <v>45838</v>
      </c>
      <c r="C549">
        <f>YEAR(Tableau4[[#This Row],[Date]])</f>
        <v>2025</v>
      </c>
      <c r="D549" s="3" t="str">
        <f>PROPER(TEXT(Tableau4[[#This Row],[Date]],"mmm"))</f>
        <v>Jun</v>
      </c>
      <c r="F549" t="str">
        <f>_xlfn.XLOOKUP(Tableau4[[#This Row],[Date]],metropole[Date],metropole[Célébration],"")</f>
        <v/>
      </c>
      <c r="G549" t="str">
        <f>IF(ISTEXT(Tableau4[[#This Row],[Evènements]]),Tableau4[[#This Row],[Evènements]],Tableau4[[#This Row],[Jours féries]])</f>
        <v/>
      </c>
    </row>
    <row r="550" spans="2:7" hidden="1" x14ac:dyDescent="0.25">
      <c r="B550" s="12">
        <f>DATE(Annee,1,ROW()-ROW(Tableau4[[#Headers],[Date]]))</f>
        <v>45839</v>
      </c>
      <c r="C550">
        <f>YEAR(Tableau4[[#This Row],[Date]])</f>
        <v>2025</v>
      </c>
      <c r="D550" s="3" t="str">
        <f>PROPER(TEXT(Tableau4[[#This Row],[Date]],"mmm"))</f>
        <v>Jul</v>
      </c>
      <c r="F550" t="str">
        <f>_xlfn.XLOOKUP(Tableau4[[#This Row],[Date]],metropole[Date],metropole[Célébration],"")</f>
        <v/>
      </c>
      <c r="G550" t="str">
        <f>IF(ISTEXT(Tableau4[[#This Row],[Evènements]]),Tableau4[[#This Row],[Evènements]],Tableau4[[#This Row],[Jours féries]])</f>
        <v/>
      </c>
    </row>
    <row r="551" spans="2:7" hidden="1" x14ac:dyDescent="0.25">
      <c r="B551" s="12">
        <f>DATE(Annee,1,ROW()-ROW(Tableau4[[#Headers],[Date]]))</f>
        <v>45840</v>
      </c>
      <c r="C551">
        <f>YEAR(Tableau4[[#This Row],[Date]])</f>
        <v>2025</v>
      </c>
      <c r="D551" s="3" t="str">
        <f>PROPER(TEXT(Tableau4[[#This Row],[Date]],"mmm"))</f>
        <v>Jul</v>
      </c>
      <c r="F551" t="str">
        <f>_xlfn.XLOOKUP(Tableau4[[#This Row],[Date]],metropole[Date],metropole[Célébration],"")</f>
        <v/>
      </c>
      <c r="G551" t="str">
        <f>IF(ISTEXT(Tableau4[[#This Row],[Evènements]]),Tableau4[[#This Row],[Evènements]],Tableau4[[#This Row],[Jours féries]])</f>
        <v/>
      </c>
    </row>
    <row r="552" spans="2:7" hidden="1" x14ac:dyDescent="0.25">
      <c r="B552" s="12">
        <f>DATE(Annee,1,ROW()-ROW(Tableau4[[#Headers],[Date]]))</f>
        <v>45841</v>
      </c>
      <c r="C552">
        <f>YEAR(Tableau4[[#This Row],[Date]])</f>
        <v>2025</v>
      </c>
      <c r="D552" s="3" t="str">
        <f>PROPER(TEXT(Tableau4[[#This Row],[Date]],"mmm"))</f>
        <v>Jul</v>
      </c>
      <c r="F552" t="str">
        <f>_xlfn.XLOOKUP(Tableau4[[#This Row],[Date]],metropole[Date],metropole[Célébration],"")</f>
        <v/>
      </c>
      <c r="G552" t="str">
        <f>IF(ISTEXT(Tableau4[[#This Row],[Evènements]]),Tableau4[[#This Row],[Evènements]],Tableau4[[#This Row],[Jours féries]])</f>
        <v/>
      </c>
    </row>
    <row r="553" spans="2:7" hidden="1" x14ac:dyDescent="0.25">
      <c r="B553" s="12">
        <f>DATE(Annee,1,ROW()-ROW(Tableau4[[#Headers],[Date]]))</f>
        <v>45842</v>
      </c>
      <c r="C553">
        <f>YEAR(Tableau4[[#This Row],[Date]])</f>
        <v>2025</v>
      </c>
      <c r="D553" s="3" t="str">
        <f>PROPER(TEXT(Tableau4[[#This Row],[Date]],"mmm"))</f>
        <v>Jul</v>
      </c>
      <c r="F553" t="str">
        <f>_xlfn.XLOOKUP(Tableau4[[#This Row],[Date]],metropole[Date],metropole[Célébration],"")</f>
        <v/>
      </c>
      <c r="G553" t="str">
        <f>IF(ISTEXT(Tableau4[[#This Row],[Evènements]]),Tableau4[[#This Row],[Evènements]],Tableau4[[#This Row],[Jours féries]])</f>
        <v/>
      </c>
    </row>
    <row r="554" spans="2:7" hidden="1" x14ac:dyDescent="0.25">
      <c r="B554" s="12">
        <f>DATE(Annee,1,ROW()-ROW(Tableau4[[#Headers],[Date]]))</f>
        <v>45843</v>
      </c>
      <c r="C554">
        <f>YEAR(Tableau4[[#This Row],[Date]])</f>
        <v>2025</v>
      </c>
      <c r="D554" s="3" t="str">
        <f>PROPER(TEXT(Tableau4[[#This Row],[Date]],"mmm"))</f>
        <v>Jul</v>
      </c>
      <c r="F554" t="str">
        <f>_xlfn.XLOOKUP(Tableau4[[#This Row],[Date]],metropole[Date],metropole[Célébration],"")</f>
        <v/>
      </c>
      <c r="G554" t="str">
        <f>IF(ISTEXT(Tableau4[[#This Row],[Evènements]]),Tableau4[[#This Row],[Evènements]],Tableau4[[#This Row],[Jours féries]])</f>
        <v/>
      </c>
    </row>
    <row r="555" spans="2:7" hidden="1" x14ac:dyDescent="0.25">
      <c r="B555" s="12">
        <f>DATE(Annee,1,ROW()-ROW(Tableau4[[#Headers],[Date]]))</f>
        <v>45844</v>
      </c>
      <c r="C555">
        <f>YEAR(Tableau4[[#This Row],[Date]])</f>
        <v>2025</v>
      </c>
      <c r="D555" s="3" t="str">
        <f>PROPER(TEXT(Tableau4[[#This Row],[Date]],"mmm"))</f>
        <v>Jul</v>
      </c>
      <c r="F555" t="str">
        <f>_xlfn.XLOOKUP(Tableau4[[#This Row],[Date]],metropole[Date],metropole[Célébration],"")</f>
        <v/>
      </c>
      <c r="G555" t="str">
        <f>IF(ISTEXT(Tableau4[[#This Row],[Evènements]]),Tableau4[[#This Row],[Evènements]],Tableau4[[#This Row],[Jours féries]])</f>
        <v/>
      </c>
    </row>
    <row r="556" spans="2:7" hidden="1" x14ac:dyDescent="0.25">
      <c r="B556" s="12">
        <f>DATE(Annee,1,ROW()-ROW(Tableau4[[#Headers],[Date]]))</f>
        <v>45845</v>
      </c>
      <c r="C556">
        <f>YEAR(Tableau4[[#This Row],[Date]])</f>
        <v>2025</v>
      </c>
      <c r="D556" s="3" t="str">
        <f>PROPER(TEXT(Tableau4[[#This Row],[Date]],"mmm"))</f>
        <v>Jul</v>
      </c>
      <c r="F556" t="str">
        <f>_xlfn.XLOOKUP(Tableau4[[#This Row],[Date]],metropole[Date],metropole[Célébration],"")</f>
        <v/>
      </c>
      <c r="G556" t="str">
        <f>IF(ISTEXT(Tableau4[[#This Row],[Evènements]]),Tableau4[[#This Row],[Evènements]],Tableau4[[#This Row],[Jours féries]])</f>
        <v/>
      </c>
    </row>
    <row r="557" spans="2:7" hidden="1" x14ac:dyDescent="0.25">
      <c r="B557" s="12">
        <f>DATE(Annee,1,ROW()-ROW(Tableau4[[#Headers],[Date]]))</f>
        <v>45846</v>
      </c>
      <c r="C557">
        <f>YEAR(Tableau4[[#This Row],[Date]])</f>
        <v>2025</v>
      </c>
      <c r="D557" s="3" t="str">
        <f>PROPER(TEXT(Tableau4[[#This Row],[Date]],"mmm"))</f>
        <v>Jul</v>
      </c>
      <c r="F557" t="str">
        <f>_xlfn.XLOOKUP(Tableau4[[#This Row],[Date]],metropole[Date],metropole[Célébration],"")</f>
        <v/>
      </c>
      <c r="G557" t="str">
        <f>IF(ISTEXT(Tableau4[[#This Row],[Evènements]]),Tableau4[[#This Row],[Evènements]],Tableau4[[#This Row],[Jours féries]])</f>
        <v/>
      </c>
    </row>
    <row r="558" spans="2:7" hidden="1" x14ac:dyDescent="0.25">
      <c r="B558" s="12">
        <f>DATE(Annee,1,ROW()-ROW(Tableau4[[#Headers],[Date]]))</f>
        <v>45847</v>
      </c>
      <c r="C558">
        <f>YEAR(Tableau4[[#This Row],[Date]])</f>
        <v>2025</v>
      </c>
      <c r="D558" s="3" t="str">
        <f>PROPER(TEXT(Tableau4[[#This Row],[Date]],"mmm"))</f>
        <v>Jul</v>
      </c>
      <c r="F558" t="str">
        <f>_xlfn.XLOOKUP(Tableau4[[#This Row],[Date]],metropole[Date],metropole[Célébration],"")</f>
        <v/>
      </c>
      <c r="G558" t="str">
        <f>IF(ISTEXT(Tableau4[[#This Row],[Evènements]]),Tableau4[[#This Row],[Evènements]],Tableau4[[#This Row],[Jours féries]])</f>
        <v/>
      </c>
    </row>
    <row r="559" spans="2:7" hidden="1" x14ac:dyDescent="0.25">
      <c r="B559" s="12">
        <f>DATE(Annee,1,ROW()-ROW(Tableau4[[#Headers],[Date]]))</f>
        <v>45848</v>
      </c>
      <c r="C559">
        <f>YEAR(Tableau4[[#This Row],[Date]])</f>
        <v>2025</v>
      </c>
      <c r="D559" s="3" t="str">
        <f>PROPER(TEXT(Tableau4[[#This Row],[Date]],"mmm"))</f>
        <v>Jul</v>
      </c>
      <c r="F559" t="str">
        <f>_xlfn.XLOOKUP(Tableau4[[#This Row],[Date]],metropole[Date],metropole[Célébration],"")</f>
        <v/>
      </c>
      <c r="G559" t="str">
        <f>IF(ISTEXT(Tableau4[[#This Row],[Evènements]]),Tableau4[[#This Row],[Evènements]],Tableau4[[#This Row],[Jours féries]])</f>
        <v/>
      </c>
    </row>
    <row r="560" spans="2:7" hidden="1" x14ac:dyDescent="0.25">
      <c r="B560" s="12">
        <f>DATE(Annee,1,ROW()-ROW(Tableau4[[#Headers],[Date]]))</f>
        <v>45849</v>
      </c>
      <c r="C560">
        <f>YEAR(Tableau4[[#This Row],[Date]])</f>
        <v>2025</v>
      </c>
      <c r="D560" s="3" t="str">
        <f>PROPER(TEXT(Tableau4[[#This Row],[Date]],"mmm"))</f>
        <v>Jul</v>
      </c>
      <c r="F560" t="str">
        <f>_xlfn.XLOOKUP(Tableau4[[#This Row],[Date]],metropole[Date],metropole[Célébration],"")</f>
        <v/>
      </c>
      <c r="G560" t="str">
        <f>IF(ISTEXT(Tableau4[[#This Row],[Evènements]]),Tableau4[[#This Row],[Evènements]],Tableau4[[#This Row],[Jours féries]])</f>
        <v/>
      </c>
    </row>
    <row r="561" spans="2:7" hidden="1" x14ac:dyDescent="0.25">
      <c r="B561" s="12">
        <f>DATE(Annee,1,ROW()-ROW(Tableau4[[#Headers],[Date]]))</f>
        <v>45850</v>
      </c>
      <c r="C561">
        <f>YEAR(Tableau4[[#This Row],[Date]])</f>
        <v>2025</v>
      </c>
      <c r="D561" s="3" t="str">
        <f>PROPER(TEXT(Tableau4[[#This Row],[Date]],"mmm"))</f>
        <v>Jul</v>
      </c>
      <c r="F561" t="str">
        <f>_xlfn.XLOOKUP(Tableau4[[#This Row],[Date]],metropole[Date],metropole[Célébration],"")</f>
        <v/>
      </c>
      <c r="G561" t="str">
        <f>IF(ISTEXT(Tableau4[[#This Row],[Evènements]]),Tableau4[[#This Row],[Evènements]],Tableau4[[#This Row],[Jours féries]])</f>
        <v/>
      </c>
    </row>
    <row r="562" spans="2:7" hidden="1" x14ac:dyDescent="0.25">
      <c r="B562" s="12">
        <f>DATE(Annee,1,ROW()-ROW(Tableau4[[#Headers],[Date]]))</f>
        <v>45851</v>
      </c>
      <c r="C562">
        <f>YEAR(Tableau4[[#This Row],[Date]])</f>
        <v>2025</v>
      </c>
      <c r="D562" s="3" t="str">
        <f>PROPER(TEXT(Tableau4[[#This Row],[Date]],"mmm"))</f>
        <v>Jul</v>
      </c>
      <c r="F562" t="str">
        <f>_xlfn.XLOOKUP(Tableau4[[#This Row],[Date]],metropole[Date],metropole[Célébration],"")</f>
        <v/>
      </c>
      <c r="G562" t="str">
        <f>IF(ISTEXT(Tableau4[[#This Row],[Evènements]]),Tableau4[[#This Row],[Evènements]],Tableau4[[#This Row],[Jours féries]])</f>
        <v/>
      </c>
    </row>
    <row r="563" spans="2:7" hidden="1" x14ac:dyDescent="0.25">
      <c r="B563" s="12">
        <f>DATE(Annee,1,ROW()-ROW(Tableau4[[#Headers],[Date]]))</f>
        <v>45852</v>
      </c>
      <c r="C563">
        <f>YEAR(Tableau4[[#This Row],[Date]])</f>
        <v>2025</v>
      </c>
      <c r="D563" s="3" t="str">
        <f>PROPER(TEXT(Tableau4[[#This Row],[Date]],"mmm"))</f>
        <v>Jul</v>
      </c>
      <c r="F563" t="str">
        <f>_xlfn.XLOOKUP(Tableau4[[#This Row],[Date]],metropole[Date],metropole[Célébration],"")</f>
        <v>14 juillet</v>
      </c>
      <c r="G563" t="str">
        <f>IF(ISTEXT(Tableau4[[#This Row],[Evènements]]),Tableau4[[#This Row],[Evènements]],Tableau4[[#This Row],[Jours féries]])</f>
        <v>14 juillet</v>
      </c>
    </row>
    <row r="564" spans="2:7" hidden="1" x14ac:dyDescent="0.25">
      <c r="B564" s="12">
        <f>DATE(Annee,1,ROW()-ROW(Tableau4[[#Headers],[Date]]))</f>
        <v>45853</v>
      </c>
      <c r="C564">
        <f>YEAR(Tableau4[[#This Row],[Date]])</f>
        <v>2025</v>
      </c>
      <c r="D564" s="3" t="str">
        <f>PROPER(TEXT(Tableau4[[#This Row],[Date]],"mmm"))</f>
        <v>Jul</v>
      </c>
      <c r="F564" t="str">
        <f>_xlfn.XLOOKUP(Tableau4[[#This Row],[Date]],metropole[Date],metropole[Célébration],"")</f>
        <v/>
      </c>
      <c r="G564" t="str">
        <f>IF(ISTEXT(Tableau4[[#This Row],[Evènements]]),Tableau4[[#This Row],[Evènements]],Tableau4[[#This Row],[Jours féries]])</f>
        <v/>
      </c>
    </row>
    <row r="565" spans="2:7" hidden="1" x14ac:dyDescent="0.25">
      <c r="B565" s="12">
        <f>DATE(Annee,1,ROW()-ROW(Tableau4[[#Headers],[Date]]))</f>
        <v>45854</v>
      </c>
      <c r="C565">
        <f>YEAR(Tableau4[[#This Row],[Date]])</f>
        <v>2025</v>
      </c>
      <c r="D565" s="3" t="str">
        <f>PROPER(TEXT(Tableau4[[#This Row],[Date]],"mmm"))</f>
        <v>Jul</v>
      </c>
      <c r="F565" t="str">
        <f>_xlfn.XLOOKUP(Tableau4[[#This Row],[Date]],metropole[Date],metropole[Célébration],"")</f>
        <v/>
      </c>
      <c r="G565" t="str">
        <f>IF(ISTEXT(Tableau4[[#This Row],[Evènements]]),Tableau4[[#This Row],[Evènements]],Tableau4[[#This Row],[Jours féries]])</f>
        <v/>
      </c>
    </row>
    <row r="566" spans="2:7" hidden="1" x14ac:dyDescent="0.25">
      <c r="B566" s="12">
        <f>DATE(Annee,1,ROW()-ROW(Tableau4[[#Headers],[Date]]))</f>
        <v>45855</v>
      </c>
      <c r="C566">
        <f>YEAR(Tableau4[[#This Row],[Date]])</f>
        <v>2025</v>
      </c>
      <c r="D566" s="3" t="str">
        <f>PROPER(TEXT(Tableau4[[#This Row],[Date]],"mmm"))</f>
        <v>Jul</v>
      </c>
      <c r="F566" t="str">
        <f>_xlfn.XLOOKUP(Tableau4[[#This Row],[Date]],metropole[Date],metropole[Célébration],"")</f>
        <v/>
      </c>
      <c r="G566" t="str">
        <f>IF(ISTEXT(Tableau4[[#This Row],[Evènements]]),Tableau4[[#This Row],[Evènements]],Tableau4[[#This Row],[Jours féries]])</f>
        <v/>
      </c>
    </row>
    <row r="567" spans="2:7" hidden="1" x14ac:dyDescent="0.25">
      <c r="B567" s="12">
        <f>DATE(Annee,1,ROW()-ROW(Tableau4[[#Headers],[Date]]))</f>
        <v>45856</v>
      </c>
      <c r="C567">
        <f>YEAR(Tableau4[[#This Row],[Date]])</f>
        <v>2025</v>
      </c>
      <c r="D567" s="3" t="str">
        <f>PROPER(TEXT(Tableau4[[#This Row],[Date]],"mmm"))</f>
        <v>Jul</v>
      </c>
      <c r="F567" t="str">
        <f>_xlfn.XLOOKUP(Tableau4[[#This Row],[Date]],metropole[Date],metropole[Célébration],"")</f>
        <v/>
      </c>
      <c r="G567" t="str">
        <f>IF(ISTEXT(Tableau4[[#This Row],[Evènements]]),Tableau4[[#This Row],[Evènements]],Tableau4[[#This Row],[Jours féries]])</f>
        <v/>
      </c>
    </row>
    <row r="568" spans="2:7" hidden="1" x14ac:dyDescent="0.25">
      <c r="B568" s="12">
        <f>DATE(Annee,1,ROW()-ROW(Tableau4[[#Headers],[Date]]))</f>
        <v>45857</v>
      </c>
      <c r="C568">
        <f>YEAR(Tableau4[[#This Row],[Date]])</f>
        <v>2025</v>
      </c>
      <c r="D568" s="3" t="str">
        <f>PROPER(TEXT(Tableau4[[#This Row],[Date]],"mmm"))</f>
        <v>Jul</v>
      </c>
      <c r="F568" t="str">
        <f>_xlfn.XLOOKUP(Tableau4[[#This Row],[Date]],metropole[Date],metropole[Célébration],"")</f>
        <v/>
      </c>
      <c r="G568" t="str">
        <f>IF(ISTEXT(Tableau4[[#This Row],[Evènements]]),Tableau4[[#This Row],[Evènements]],Tableau4[[#This Row],[Jours féries]])</f>
        <v/>
      </c>
    </row>
    <row r="569" spans="2:7" hidden="1" x14ac:dyDescent="0.25">
      <c r="B569" s="12">
        <f>DATE(Annee,1,ROW()-ROW(Tableau4[[#Headers],[Date]]))</f>
        <v>45858</v>
      </c>
      <c r="C569">
        <f>YEAR(Tableau4[[#This Row],[Date]])</f>
        <v>2025</v>
      </c>
      <c r="D569" s="3" t="str">
        <f>PROPER(TEXT(Tableau4[[#This Row],[Date]],"mmm"))</f>
        <v>Jul</v>
      </c>
      <c r="F569" t="str">
        <f>_xlfn.XLOOKUP(Tableau4[[#This Row],[Date]],metropole[Date],metropole[Célébration],"")</f>
        <v/>
      </c>
      <c r="G569" t="str">
        <f>IF(ISTEXT(Tableau4[[#This Row],[Evènements]]),Tableau4[[#This Row],[Evènements]],Tableau4[[#This Row],[Jours féries]])</f>
        <v/>
      </c>
    </row>
    <row r="570" spans="2:7" hidden="1" x14ac:dyDescent="0.25">
      <c r="B570" s="12">
        <f>DATE(Annee,1,ROW()-ROW(Tableau4[[#Headers],[Date]]))</f>
        <v>45859</v>
      </c>
      <c r="C570">
        <f>YEAR(Tableau4[[#This Row],[Date]])</f>
        <v>2025</v>
      </c>
      <c r="D570" s="3" t="str">
        <f>PROPER(TEXT(Tableau4[[#This Row],[Date]],"mmm"))</f>
        <v>Jul</v>
      </c>
      <c r="F570" t="str">
        <f>_xlfn.XLOOKUP(Tableau4[[#This Row],[Date]],metropole[Date],metropole[Célébration],"")</f>
        <v/>
      </c>
      <c r="G570" t="str">
        <f>IF(ISTEXT(Tableau4[[#This Row],[Evènements]]),Tableau4[[#This Row],[Evènements]],Tableau4[[#This Row],[Jours féries]])</f>
        <v/>
      </c>
    </row>
    <row r="571" spans="2:7" hidden="1" x14ac:dyDescent="0.25">
      <c r="B571" s="12">
        <f>DATE(Annee,1,ROW()-ROW(Tableau4[[#Headers],[Date]]))</f>
        <v>45860</v>
      </c>
      <c r="C571">
        <f>YEAR(Tableau4[[#This Row],[Date]])</f>
        <v>2025</v>
      </c>
      <c r="D571" s="3" t="str">
        <f>PROPER(TEXT(Tableau4[[#This Row],[Date]],"mmm"))</f>
        <v>Jul</v>
      </c>
      <c r="F571" t="str">
        <f>_xlfn.XLOOKUP(Tableau4[[#This Row],[Date]],metropole[Date],metropole[Célébration],"")</f>
        <v/>
      </c>
      <c r="G571" t="str">
        <f>IF(ISTEXT(Tableau4[[#This Row],[Evènements]]),Tableau4[[#This Row],[Evènements]],Tableau4[[#This Row],[Jours féries]])</f>
        <v/>
      </c>
    </row>
    <row r="572" spans="2:7" hidden="1" x14ac:dyDescent="0.25">
      <c r="B572" s="12">
        <f>DATE(Annee,1,ROW()-ROW(Tableau4[[#Headers],[Date]]))</f>
        <v>45861</v>
      </c>
      <c r="C572">
        <f>YEAR(Tableau4[[#This Row],[Date]])</f>
        <v>2025</v>
      </c>
      <c r="D572" s="3" t="str">
        <f>PROPER(TEXT(Tableau4[[#This Row],[Date]],"mmm"))</f>
        <v>Jul</v>
      </c>
      <c r="F572" t="str">
        <f>_xlfn.XLOOKUP(Tableau4[[#This Row],[Date]],metropole[Date],metropole[Célébration],"")</f>
        <v/>
      </c>
      <c r="G572" t="str">
        <f>IF(ISTEXT(Tableau4[[#This Row],[Evènements]]),Tableau4[[#This Row],[Evènements]],Tableau4[[#This Row],[Jours féries]])</f>
        <v/>
      </c>
    </row>
    <row r="573" spans="2:7" hidden="1" x14ac:dyDescent="0.25">
      <c r="B573" s="12">
        <f>DATE(Annee,1,ROW()-ROW(Tableau4[[#Headers],[Date]]))</f>
        <v>45862</v>
      </c>
      <c r="C573">
        <f>YEAR(Tableau4[[#This Row],[Date]])</f>
        <v>2025</v>
      </c>
      <c r="D573" s="3" t="str">
        <f>PROPER(TEXT(Tableau4[[#This Row],[Date]],"mmm"))</f>
        <v>Jul</v>
      </c>
      <c r="F573" t="str">
        <f>_xlfn.XLOOKUP(Tableau4[[#This Row],[Date]],metropole[Date],metropole[Célébration],"")</f>
        <v/>
      </c>
      <c r="G573" t="str">
        <f>IF(ISTEXT(Tableau4[[#This Row],[Evènements]]),Tableau4[[#This Row],[Evènements]],Tableau4[[#This Row],[Jours féries]])</f>
        <v/>
      </c>
    </row>
    <row r="574" spans="2:7" hidden="1" x14ac:dyDescent="0.25">
      <c r="B574" s="12">
        <f>DATE(Annee,1,ROW()-ROW(Tableau4[[#Headers],[Date]]))</f>
        <v>45863</v>
      </c>
      <c r="C574">
        <f>YEAR(Tableau4[[#This Row],[Date]])</f>
        <v>2025</v>
      </c>
      <c r="D574" s="3" t="str">
        <f>PROPER(TEXT(Tableau4[[#This Row],[Date]],"mmm"))</f>
        <v>Jul</v>
      </c>
      <c r="F574" t="str">
        <f>_xlfn.XLOOKUP(Tableau4[[#This Row],[Date]],metropole[Date],metropole[Célébration],"")</f>
        <v/>
      </c>
      <c r="G574" t="str">
        <f>IF(ISTEXT(Tableau4[[#This Row],[Evènements]]),Tableau4[[#This Row],[Evènements]],Tableau4[[#This Row],[Jours féries]])</f>
        <v/>
      </c>
    </row>
    <row r="575" spans="2:7" hidden="1" x14ac:dyDescent="0.25">
      <c r="B575" s="12">
        <f>DATE(Annee,1,ROW()-ROW(Tableau4[[#Headers],[Date]]))</f>
        <v>45864</v>
      </c>
      <c r="C575">
        <f>YEAR(Tableau4[[#This Row],[Date]])</f>
        <v>2025</v>
      </c>
      <c r="D575" s="3" t="str">
        <f>PROPER(TEXT(Tableau4[[#This Row],[Date]],"mmm"))</f>
        <v>Jul</v>
      </c>
      <c r="F575" t="str">
        <f>_xlfn.XLOOKUP(Tableau4[[#This Row],[Date]],metropole[Date],metropole[Célébration],"")</f>
        <v/>
      </c>
      <c r="G575" t="str">
        <f>IF(ISTEXT(Tableau4[[#This Row],[Evènements]]),Tableau4[[#This Row],[Evènements]],Tableau4[[#This Row],[Jours féries]])</f>
        <v/>
      </c>
    </row>
    <row r="576" spans="2:7" hidden="1" x14ac:dyDescent="0.25">
      <c r="B576" s="12">
        <f>DATE(Annee,1,ROW()-ROW(Tableau4[[#Headers],[Date]]))</f>
        <v>45865</v>
      </c>
      <c r="C576">
        <f>YEAR(Tableau4[[#This Row],[Date]])</f>
        <v>2025</v>
      </c>
      <c r="D576" s="3" t="str">
        <f>PROPER(TEXT(Tableau4[[#This Row],[Date]],"mmm"))</f>
        <v>Jul</v>
      </c>
      <c r="F576" t="str">
        <f>_xlfn.XLOOKUP(Tableau4[[#This Row],[Date]],metropole[Date],metropole[Célébration],"")</f>
        <v/>
      </c>
      <c r="G576" t="str">
        <f>IF(ISTEXT(Tableau4[[#This Row],[Evènements]]),Tableau4[[#This Row],[Evènements]],Tableau4[[#This Row],[Jours féries]])</f>
        <v/>
      </c>
    </row>
    <row r="577" spans="2:7" hidden="1" x14ac:dyDescent="0.25">
      <c r="B577" s="12">
        <f>DATE(Annee,1,ROW()-ROW(Tableau4[[#Headers],[Date]]))</f>
        <v>45866</v>
      </c>
      <c r="C577">
        <f>YEAR(Tableau4[[#This Row],[Date]])</f>
        <v>2025</v>
      </c>
      <c r="D577" s="3" t="str">
        <f>PROPER(TEXT(Tableau4[[#This Row],[Date]],"mmm"))</f>
        <v>Jul</v>
      </c>
      <c r="F577" t="str">
        <f>_xlfn.XLOOKUP(Tableau4[[#This Row],[Date]],metropole[Date],metropole[Célébration],"")</f>
        <v/>
      </c>
      <c r="G577" t="str">
        <f>IF(ISTEXT(Tableau4[[#This Row],[Evènements]]),Tableau4[[#This Row],[Evènements]],Tableau4[[#This Row],[Jours féries]])</f>
        <v/>
      </c>
    </row>
    <row r="578" spans="2:7" hidden="1" x14ac:dyDescent="0.25">
      <c r="B578" s="12">
        <f>DATE(Annee,1,ROW()-ROW(Tableau4[[#Headers],[Date]]))</f>
        <v>45867</v>
      </c>
      <c r="C578">
        <f>YEAR(Tableau4[[#This Row],[Date]])</f>
        <v>2025</v>
      </c>
      <c r="D578" s="3" t="str">
        <f>PROPER(TEXT(Tableau4[[#This Row],[Date]],"mmm"))</f>
        <v>Jul</v>
      </c>
      <c r="F578" t="str">
        <f>_xlfn.XLOOKUP(Tableau4[[#This Row],[Date]],metropole[Date],metropole[Célébration],"")</f>
        <v/>
      </c>
      <c r="G578" t="str">
        <f>IF(ISTEXT(Tableau4[[#This Row],[Evènements]]),Tableau4[[#This Row],[Evènements]],Tableau4[[#This Row],[Jours féries]])</f>
        <v/>
      </c>
    </row>
    <row r="579" spans="2:7" hidden="1" x14ac:dyDescent="0.25">
      <c r="B579" s="12">
        <f>DATE(Annee,1,ROW()-ROW(Tableau4[[#Headers],[Date]]))</f>
        <v>45868</v>
      </c>
      <c r="C579">
        <f>YEAR(Tableau4[[#This Row],[Date]])</f>
        <v>2025</v>
      </c>
      <c r="D579" s="3" t="str">
        <f>PROPER(TEXT(Tableau4[[#This Row],[Date]],"mmm"))</f>
        <v>Jul</v>
      </c>
      <c r="F579" t="str">
        <f>_xlfn.XLOOKUP(Tableau4[[#This Row],[Date]],metropole[Date],metropole[Célébration],"")</f>
        <v/>
      </c>
      <c r="G579" t="str">
        <f>IF(ISTEXT(Tableau4[[#This Row],[Evènements]]),Tableau4[[#This Row],[Evènements]],Tableau4[[#This Row],[Jours féries]])</f>
        <v/>
      </c>
    </row>
    <row r="580" spans="2:7" hidden="1" x14ac:dyDescent="0.25">
      <c r="B580" s="12">
        <f>DATE(Annee,1,ROW()-ROW(Tableau4[[#Headers],[Date]]))</f>
        <v>45869</v>
      </c>
      <c r="C580">
        <f>YEAR(Tableau4[[#This Row],[Date]])</f>
        <v>2025</v>
      </c>
      <c r="D580" s="3" t="str">
        <f>PROPER(TEXT(Tableau4[[#This Row],[Date]],"mmm"))</f>
        <v>Jul</v>
      </c>
      <c r="F580" t="str">
        <f>_xlfn.XLOOKUP(Tableau4[[#This Row],[Date]],metropole[Date],metropole[Célébration],"")</f>
        <v/>
      </c>
      <c r="G580" t="str">
        <f>IF(ISTEXT(Tableau4[[#This Row],[Evènements]]),Tableau4[[#This Row],[Evènements]],Tableau4[[#This Row],[Jours féries]])</f>
        <v/>
      </c>
    </row>
    <row r="581" spans="2:7" hidden="1" x14ac:dyDescent="0.25">
      <c r="B581" s="12">
        <f>DATE(Annee,1,ROW()-ROW(Tableau4[[#Headers],[Date]]))</f>
        <v>45870</v>
      </c>
      <c r="C581">
        <f>YEAR(Tableau4[[#This Row],[Date]])</f>
        <v>2025</v>
      </c>
      <c r="D581" s="3" t="str">
        <f>PROPER(TEXT(Tableau4[[#This Row],[Date]],"mmm"))</f>
        <v>Aug</v>
      </c>
      <c r="F581" t="str">
        <f>_xlfn.XLOOKUP(Tableau4[[#This Row],[Date]],metropole[Date],metropole[Célébration],"")</f>
        <v/>
      </c>
      <c r="G581" t="str">
        <f>IF(ISTEXT(Tableau4[[#This Row],[Evènements]]),Tableau4[[#This Row],[Evènements]],Tableau4[[#This Row],[Jours féries]])</f>
        <v/>
      </c>
    </row>
    <row r="582" spans="2:7" hidden="1" x14ac:dyDescent="0.25">
      <c r="B582" s="12">
        <f>DATE(Annee,1,ROW()-ROW(Tableau4[[#Headers],[Date]]))</f>
        <v>45871</v>
      </c>
      <c r="C582">
        <f>YEAR(Tableau4[[#This Row],[Date]])</f>
        <v>2025</v>
      </c>
      <c r="D582" s="3" t="str">
        <f>PROPER(TEXT(Tableau4[[#This Row],[Date]],"mmm"))</f>
        <v>Aug</v>
      </c>
      <c r="F582" t="str">
        <f>_xlfn.XLOOKUP(Tableau4[[#This Row],[Date]],metropole[Date],metropole[Célébration],"")</f>
        <v/>
      </c>
      <c r="G582" t="str">
        <f>IF(ISTEXT(Tableau4[[#This Row],[Evènements]]),Tableau4[[#This Row],[Evènements]],Tableau4[[#This Row],[Jours féries]])</f>
        <v/>
      </c>
    </row>
    <row r="583" spans="2:7" hidden="1" x14ac:dyDescent="0.25">
      <c r="B583" s="12">
        <f>DATE(Annee,1,ROW()-ROW(Tableau4[[#Headers],[Date]]))</f>
        <v>45872</v>
      </c>
      <c r="C583">
        <f>YEAR(Tableau4[[#This Row],[Date]])</f>
        <v>2025</v>
      </c>
      <c r="D583" s="3" t="str">
        <f>PROPER(TEXT(Tableau4[[#This Row],[Date]],"mmm"))</f>
        <v>Aug</v>
      </c>
      <c r="F583" t="str">
        <f>_xlfn.XLOOKUP(Tableau4[[#This Row],[Date]],metropole[Date],metropole[Célébration],"")</f>
        <v/>
      </c>
      <c r="G583" t="str">
        <f>IF(ISTEXT(Tableau4[[#This Row],[Evènements]]),Tableau4[[#This Row],[Evènements]],Tableau4[[#This Row],[Jours féries]])</f>
        <v/>
      </c>
    </row>
    <row r="584" spans="2:7" hidden="1" x14ac:dyDescent="0.25">
      <c r="B584" s="12">
        <f>DATE(Annee,1,ROW()-ROW(Tableau4[[#Headers],[Date]]))</f>
        <v>45873</v>
      </c>
      <c r="C584">
        <f>YEAR(Tableau4[[#This Row],[Date]])</f>
        <v>2025</v>
      </c>
      <c r="D584" s="3" t="str">
        <f>PROPER(TEXT(Tableau4[[#This Row],[Date]],"mmm"))</f>
        <v>Aug</v>
      </c>
      <c r="F584" t="str">
        <f>_xlfn.XLOOKUP(Tableau4[[#This Row],[Date]],metropole[Date],metropole[Célébration],"")</f>
        <v/>
      </c>
      <c r="G584" t="str">
        <f>IF(ISTEXT(Tableau4[[#This Row],[Evènements]]),Tableau4[[#This Row],[Evènements]],Tableau4[[#This Row],[Jours féries]])</f>
        <v/>
      </c>
    </row>
    <row r="585" spans="2:7" hidden="1" x14ac:dyDescent="0.25">
      <c r="B585" s="12">
        <f>DATE(Annee,1,ROW()-ROW(Tableau4[[#Headers],[Date]]))</f>
        <v>45874</v>
      </c>
      <c r="C585">
        <f>YEAR(Tableau4[[#This Row],[Date]])</f>
        <v>2025</v>
      </c>
      <c r="D585" s="3" t="str">
        <f>PROPER(TEXT(Tableau4[[#This Row],[Date]],"mmm"))</f>
        <v>Aug</v>
      </c>
      <c r="F585" t="str">
        <f>_xlfn.XLOOKUP(Tableau4[[#This Row],[Date]],metropole[Date],metropole[Célébration],"")</f>
        <v/>
      </c>
      <c r="G585" t="str">
        <f>IF(ISTEXT(Tableau4[[#This Row],[Evènements]]),Tableau4[[#This Row],[Evènements]],Tableau4[[#This Row],[Jours féries]])</f>
        <v/>
      </c>
    </row>
    <row r="586" spans="2:7" hidden="1" x14ac:dyDescent="0.25">
      <c r="B586" s="12">
        <f>DATE(Annee,1,ROW()-ROW(Tableau4[[#Headers],[Date]]))</f>
        <v>45875</v>
      </c>
      <c r="C586">
        <f>YEAR(Tableau4[[#This Row],[Date]])</f>
        <v>2025</v>
      </c>
      <c r="D586" s="3" t="str">
        <f>PROPER(TEXT(Tableau4[[#This Row],[Date]],"mmm"))</f>
        <v>Aug</v>
      </c>
      <c r="F586" t="str">
        <f>_xlfn.XLOOKUP(Tableau4[[#This Row],[Date]],metropole[Date],metropole[Célébration],"")</f>
        <v/>
      </c>
      <c r="G586" t="str">
        <f>IF(ISTEXT(Tableau4[[#This Row],[Evènements]]),Tableau4[[#This Row],[Evènements]],Tableau4[[#This Row],[Jours féries]])</f>
        <v/>
      </c>
    </row>
    <row r="587" spans="2:7" hidden="1" x14ac:dyDescent="0.25">
      <c r="B587" s="12">
        <f>DATE(Annee,1,ROW()-ROW(Tableau4[[#Headers],[Date]]))</f>
        <v>45876</v>
      </c>
      <c r="C587">
        <f>YEAR(Tableau4[[#This Row],[Date]])</f>
        <v>2025</v>
      </c>
      <c r="D587" s="3" t="str">
        <f>PROPER(TEXT(Tableau4[[#This Row],[Date]],"mmm"))</f>
        <v>Aug</v>
      </c>
      <c r="F587" t="str">
        <f>_xlfn.XLOOKUP(Tableau4[[#This Row],[Date]],metropole[Date],metropole[Célébration],"")</f>
        <v/>
      </c>
      <c r="G587" t="str">
        <f>IF(ISTEXT(Tableau4[[#This Row],[Evènements]]),Tableau4[[#This Row],[Evènements]],Tableau4[[#This Row],[Jours féries]])</f>
        <v/>
      </c>
    </row>
    <row r="588" spans="2:7" hidden="1" x14ac:dyDescent="0.25">
      <c r="B588" s="12">
        <f>DATE(Annee,1,ROW()-ROW(Tableau4[[#Headers],[Date]]))</f>
        <v>45877</v>
      </c>
      <c r="C588">
        <f>YEAR(Tableau4[[#This Row],[Date]])</f>
        <v>2025</v>
      </c>
      <c r="D588" s="3" t="str">
        <f>PROPER(TEXT(Tableau4[[#This Row],[Date]],"mmm"))</f>
        <v>Aug</v>
      </c>
      <c r="F588" t="str">
        <f>_xlfn.XLOOKUP(Tableau4[[#This Row],[Date]],metropole[Date],metropole[Célébration],"")</f>
        <v/>
      </c>
      <c r="G588" t="str">
        <f>IF(ISTEXT(Tableau4[[#This Row],[Evènements]]),Tableau4[[#This Row],[Evènements]],Tableau4[[#This Row],[Jours féries]])</f>
        <v/>
      </c>
    </row>
    <row r="589" spans="2:7" hidden="1" x14ac:dyDescent="0.25">
      <c r="B589" s="12">
        <f>DATE(Annee,1,ROW()-ROW(Tableau4[[#Headers],[Date]]))</f>
        <v>45878</v>
      </c>
      <c r="C589">
        <f>YEAR(Tableau4[[#This Row],[Date]])</f>
        <v>2025</v>
      </c>
      <c r="D589" s="3" t="str">
        <f>PROPER(TEXT(Tableau4[[#This Row],[Date]],"mmm"))</f>
        <v>Aug</v>
      </c>
      <c r="F589" t="str">
        <f>_xlfn.XLOOKUP(Tableau4[[#This Row],[Date]],metropole[Date],metropole[Célébration],"")</f>
        <v/>
      </c>
      <c r="G589" t="str">
        <f>IF(ISTEXT(Tableau4[[#This Row],[Evènements]]),Tableau4[[#This Row],[Evènements]],Tableau4[[#This Row],[Jours féries]])</f>
        <v/>
      </c>
    </row>
    <row r="590" spans="2:7" hidden="1" x14ac:dyDescent="0.25">
      <c r="B590" s="12">
        <f>DATE(Annee,1,ROW()-ROW(Tableau4[[#Headers],[Date]]))</f>
        <v>45879</v>
      </c>
      <c r="C590">
        <f>YEAR(Tableau4[[#This Row],[Date]])</f>
        <v>2025</v>
      </c>
      <c r="D590" s="3" t="str">
        <f>PROPER(TEXT(Tableau4[[#This Row],[Date]],"mmm"))</f>
        <v>Aug</v>
      </c>
      <c r="F590" t="str">
        <f>_xlfn.XLOOKUP(Tableau4[[#This Row],[Date]],metropole[Date],metropole[Célébration],"")</f>
        <v/>
      </c>
      <c r="G590" t="str">
        <f>IF(ISTEXT(Tableau4[[#This Row],[Evènements]]),Tableau4[[#This Row],[Evènements]],Tableau4[[#This Row],[Jours féries]])</f>
        <v/>
      </c>
    </row>
    <row r="591" spans="2:7" hidden="1" x14ac:dyDescent="0.25">
      <c r="B591" s="12">
        <f>DATE(Annee,1,ROW()-ROW(Tableau4[[#Headers],[Date]]))</f>
        <v>45880</v>
      </c>
      <c r="C591">
        <f>YEAR(Tableau4[[#This Row],[Date]])</f>
        <v>2025</v>
      </c>
      <c r="D591" s="3" t="str">
        <f>PROPER(TEXT(Tableau4[[#This Row],[Date]],"mmm"))</f>
        <v>Aug</v>
      </c>
      <c r="F591" t="str">
        <f>_xlfn.XLOOKUP(Tableau4[[#This Row],[Date]],metropole[Date],metropole[Célébration],"")</f>
        <v/>
      </c>
      <c r="G591" t="str">
        <f>IF(ISTEXT(Tableau4[[#This Row],[Evènements]]),Tableau4[[#This Row],[Evènements]],Tableau4[[#This Row],[Jours féries]])</f>
        <v/>
      </c>
    </row>
    <row r="592" spans="2:7" hidden="1" x14ac:dyDescent="0.25">
      <c r="B592" s="12">
        <f>DATE(Annee,1,ROW()-ROW(Tableau4[[#Headers],[Date]]))</f>
        <v>45881</v>
      </c>
      <c r="C592">
        <f>YEAR(Tableau4[[#This Row],[Date]])</f>
        <v>2025</v>
      </c>
      <c r="D592" s="3" t="str">
        <f>PROPER(TEXT(Tableau4[[#This Row],[Date]],"mmm"))</f>
        <v>Aug</v>
      </c>
      <c r="F592" t="str">
        <f>_xlfn.XLOOKUP(Tableau4[[#This Row],[Date]],metropole[Date],metropole[Célébration],"")</f>
        <v/>
      </c>
      <c r="G592" t="str">
        <f>IF(ISTEXT(Tableau4[[#This Row],[Evènements]]),Tableau4[[#This Row],[Evènements]],Tableau4[[#This Row],[Jours féries]])</f>
        <v/>
      </c>
    </row>
    <row r="593" spans="2:7" hidden="1" x14ac:dyDescent="0.25">
      <c r="B593" s="12">
        <f>DATE(Annee,1,ROW()-ROW(Tableau4[[#Headers],[Date]]))</f>
        <v>45882</v>
      </c>
      <c r="C593">
        <f>YEAR(Tableau4[[#This Row],[Date]])</f>
        <v>2025</v>
      </c>
      <c r="D593" s="3" t="str">
        <f>PROPER(TEXT(Tableau4[[#This Row],[Date]],"mmm"))</f>
        <v>Aug</v>
      </c>
      <c r="F593" t="str">
        <f>_xlfn.XLOOKUP(Tableau4[[#This Row],[Date]],metropole[Date],metropole[Célébration],"")</f>
        <v/>
      </c>
      <c r="G593" t="str">
        <f>IF(ISTEXT(Tableau4[[#This Row],[Evènements]]),Tableau4[[#This Row],[Evènements]],Tableau4[[#This Row],[Jours féries]])</f>
        <v/>
      </c>
    </row>
    <row r="594" spans="2:7" hidden="1" x14ac:dyDescent="0.25">
      <c r="B594" s="12">
        <f>DATE(Annee,1,ROW()-ROW(Tableau4[[#Headers],[Date]]))</f>
        <v>45883</v>
      </c>
      <c r="C594">
        <f>YEAR(Tableau4[[#This Row],[Date]])</f>
        <v>2025</v>
      </c>
      <c r="D594" s="3" t="str">
        <f>PROPER(TEXT(Tableau4[[#This Row],[Date]],"mmm"))</f>
        <v>Aug</v>
      </c>
      <c r="F594" t="str">
        <f>_xlfn.XLOOKUP(Tableau4[[#This Row],[Date]],metropole[Date],metropole[Célébration],"")</f>
        <v/>
      </c>
      <c r="G594" t="str">
        <f>IF(ISTEXT(Tableau4[[#This Row],[Evènements]]),Tableau4[[#This Row],[Evènements]],Tableau4[[#This Row],[Jours féries]])</f>
        <v/>
      </c>
    </row>
    <row r="595" spans="2:7" hidden="1" x14ac:dyDescent="0.25">
      <c r="B595" s="12">
        <f>DATE(Annee,1,ROW()-ROW(Tableau4[[#Headers],[Date]]))</f>
        <v>45884</v>
      </c>
      <c r="C595">
        <f>YEAR(Tableau4[[#This Row],[Date]])</f>
        <v>2025</v>
      </c>
      <c r="D595" s="3" t="str">
        <f>PROPER(TEXT(Tableau4[[#This Row],[Date]],"mmm"))</f>
        <v>Aug</v>
      </c>
      <c r="F595" t="str">
        <f>_xlfn.XLOOKUP(Tableau4[[#This Row],[Date]],metropole[Date],metropole[Célébration],"")</f>
        <v>Assomption</v>
      </c>
      <c r="G595" t="str">
        <f>IF(ISTEXT(Tableau4[[#This Row],[Evènements]]),Tableau4[[#This Row],[Evènements]],Tableau4[[#This Row],[Jours féries]])</f>
        <v>Assomption</v>
      </c>
    </row>
    <row r="596" spans="2:7" hidden="1" x14ac:dyDescent="0.25">
      <c r="B596" s="12">
        <f>DATE(Annee,1,ROW()-ROW(Tableau4[[#Headers],[Date]]))</f>
        <v>45885</v>
      </c>
      <c r="C596">
        <f>YEAR(Tableau4[[#This Row],[Date]])</f>
        <v>2025</v>
      </c>
      <c r="D596" s="3" t="str">
        <f>PROPER(TEXT(Tableau4[[#This Row],[Date]],"mmm"))</f>
        <v>Aug</v>
      </c>
      <c r="F596" t="str">
        <f>_xlfn.XLOOKUP(Tableau4[[#This Row],[Date]],metropole[Date],metropole[Célébration],"")</f>
        <v/>
      </c>
      <c r="G596" t="str">
        <f>IF(ISTEXT(Tableau4[[#This Row],[Evènements]]),Tableau4[[#This Row],[Evènements]],Tableau4[[#This Row],[Jours féries]])</f>
        <v/>
      </c>
    </row>
    <row r="597" spans="2:7" hidden="1" x14ac:dyDescent="0.25">
      <c r="B597" s="12">
        <f>DATE(Annee,1,ROW()-ROW(Tableau4[[#Headers],[Date]]))</f>
        <v>45886</v>
      </c>
      <c r="C597">
        <f>YEAR(Tableau4[[#This Row],[Date]])</f>
        <v>2025</v>
      </c>
      <c r="D597" s="3" t="str">
        <f>PROPER(TEXT(Tableau4[[#This Row],[Date]],"mmm"))</f>
        <v>Aug</v>
      </c>
      <c r="F597" t="str">
        <f>_xlfn.XLOOKUP(Tableau4[[#This Row],[Date]],metropole[Date],metropole[Célébration],"")</f>
        <v/>
      </c>
      <c r="G597" t="str">
        <f>IF(ISTEXT(Tableau4[[#This Row],[Evènements]]),Tableau4[[#This Row],[Evènements]],Tableau4[[#This Row],[Jours féries]])</f>
        <v/>
      </c>
    </row>
    <row r="598" spans="2:7" hidden="1" x14ac:dyDescent="0.25">
      <c r="B598" s="12">
        <f>DATE(Annee,1,ROW()-ROW(Tableau4[[#Headers],[Date]]))</f>
        <v>45887</v>
      </c>
      <c r="C598">
        <f>YEAR(Tableau4[[#This Row],[Date]])</f>
        <v>2025</v>
      </c>
      <c r="D598" s="3" t="str">
        <f>PROPER(TEXT(Tableau4[[#This Row],[Date]],"mmm"))</f>
        <v>Aug</v>
      </c>
      <c r="F598" t="str">
        <f>_xlfn.XLOOKUP(Tableau4[[#This Row],[Date]],metropole[Date],metropole[Célébration],"")</f>
        <v/>
      </c>
      <c r="G598" t="str">
        <f>IF(ISTEXT(Tableau4[[#This Row],[Evènements]]),Tableau4[[#This Row],[Evènements]],Tableau4[[#This Row],[Jours féries]])</f>
        <v/>
      </c>
    </row>
    <row r="599" spans="2:7" hidden="1" x14ac:dyDescent="0.25">
      <c r="B599" s="12">
        <f>DATE(Annee,1,ROW()-ROW(Tableau4[[#Headers],[Date]]))</f>
        <v>45888</v>
      </c>
      <c r="C599">
        <f>YEAR(Tableau4[[#This Row],[Date]])</f>
        <v>2025</v>
      </c>
      <c r="D599" s="3" t="str">
        <f>PROPER(TEXT(Tableau4[[#This Row],[Date]],"mmm"))</f>
        <v>Aug</v>
      </c>
      <c r="F599" t="str">
        <f>_xlfn.XLOOKUP(Tableau4[[#This Row],[Date]],metropole[Date],metropole[Célébration],"")</f>
        <v/>
      </c>
      <c r="G599" t="str">
        <f>IF(ISTEXT(Tableau4[[#This Row],[Evènements]]),Tableau4[[#This Row],[Evènements]],Tableau4[[#This Row],[Jours féries]])</f>
        <v/>
      </c>
    </row>
    <row r="600" spans="2:7" hidden="1" x14ac:dyDescent="0.25">
      <c r="B600" s="12">
        <f>DATE(Annee,1,ROW()-ROW(Tableau4[[#Headers],[Date]]))</f>
        <v>45889</v>
      </c>
      <c r="C600">
        <f>YEAR(Tableau4[[#This Row],[Date]])</f>
        <v>2025</v>
      </c>
      <c r="D600" s="3" t="str">
        <f>PROPER(TEXT(Tableau4[[#This Row],[Date]],"mmm"))</f>
        <v>Aug</v>
      </c>
      <c r="F600" t="str">
        <f>_xlfn.XLOOKUP(Tableau4[[#This Row],[Date]],metropole[Date],metropole[Célébration],"")</f>
        <v/>
      </c>
      <c r="G600" t="str">
        <f>IF(ISTEXT(Tableau4[[#This Row],[Evènements]]),Tableau4[[#This Row],[Evènements]],Tableau4[[#This Row],[Jours féries]])</f>
        <v/>
      </c>
    </row>
    <row r="601" spans="2:7" hidden="1" x14ac:dyDescent="0.25">
      <c r="B601" s="12">
        <f>DATE(Annee,1,ROW()-ROW(Tableau4[[#Headers],[Date]]))</f>
        <v>45890</v>
      </c>
      <c r="C601">
        <f>YEAR(Tableau4[[#This Row],[Date]])</f>
        <v>2025</v>
      </c>
      <c r="D601" s="3" t="str">
        <f>PROPER(TEXT(Tableau4[[#This Row],[Date]],"mmm"))</f>
        <v>Aug</v>
      </c>
      <c r="F601" t="str">
        <f>_xlfn.XLOOKUP(Tableau4[[#This Row],[Date]],metropole[Date],metropole[Célébration],"")</f>
        <v/>
      </c>
      <c r="G601" t="str">
        <f>IF(ISTEXT(Tableau4[[#This Row],[Evènements]]),Tableau4[[#This Row],[Evènements]],Tableau4[[#This Row],[Jours féries]])</f>
        <v/>
      </c>
    </row>
    <row r="602" spans="2:7" hidden="1" x14ac:dyDescent="0.25">
      <c r="B602" s="12">
        <f>DATE(Annee,1,ROW()-ROW(Tableau4[[#Headers],[Date]]))</f>
        <v>45891</v>
      </c>
      <c r="C602">
        <f>YEAR(Tableau4[[#This Row],[Date]])</f>
        <v>2025</v>
      </c>
      <c r="D602" s="3" t="str">
        <f>PROPER(TEXT(Tableau4[[#This Row],[Date]],"mmm"))</f>
        <v>Aug</v>
      </c>
      <c r="F602" t="str">
        <f>_xlfn.XLOOKUP(Tableau4[[#This Row],[Date]],metropole[Date],metropole[Célébration],"")</f>
        <v/>
      </c>
      <c r="G602" t="str">
        <f>IF(ISTEXT(Tableau4[[#This Row],[Evènements]]),Tableau4[[#This Row],[Evènements]],Tableau4[[#This Row],[Jours féries]])</f>
        <v/>
      </c>
    </row>
    <row r="603" spans="2:7" hidden="1" x14ac:dyDescent="0.25">
      <c r="B603" s="12">
        <f>DATE(Annee,1,ROW()-ROW(Tableau4[[#Headers],[Date]]))</f>
        <v>45892</v>
      </c>
      <c r="C603">
        <f>YEAR(Tableau4[[#This Row],[Date]])</f>
        <v>2025</v>
      </c>
      <c r="D603" s="3" t="str">
        <f>PROPER(TEXT(Tableau4[[#This Row],[Date]],"mmm"))</f>
        <v>Aug</v>
      </c>
      <c r="F603" t="str">
        <f>_xlfn.XLOOKUP(Tableau4[[#This Row],[Date]],metropole[Date],metropole[Célébration],"")</f>
        <v/>
      </c>
      <c r="G603" t="str">
        <f>IF(ISTEXT(Tableau4[[#This Row],[Evènements]]),Tableau4[[#This Row],[Evènements]],Tableau4[[#This Row],[Jours féries]])</f>
        <v/>
      </c>
    </row>
    <row r="604" spans="2:7" hidden="1" x14ac:dyDescent="0.25">
      <c r="B604" s="12">
        <f>DATE(Annee,1,ROW()-ROW(Tableau4[[#Headers],[Date]]))</f>
        <v>45893</v>
      </c>
      <c r="C604">
        <f>YEAR(Tableau4[[#This Row],[Date]])</f>
        <v>2025</v>
      </c>
      <c r="D604" s="3" t="str">
        <f>PROPER(TEXT(Tableau4[[#This Row],[Date]],"mmm"))</f>
        <v>Aug</v>
      </c>
      <c r="F604" t="str">
        <f>_xlfn.XLOOKUP(Tableau4[[#This Row],[Date]],metropole[Date],metropole[Célébration],"")</f>
        <v/>
      </c>
      <c r="G604" t="str">
        <f>IF(ISTEXT(Tableau4[[#This Row],[Evènements]]),Tableau4[[#This Row],[Evènements]],Tableau4[[#This Row],[Jours féries]])</f>
        <v/>
      </c>
    </row>
    <row r="605" spans="2:7" hidden="1" x14ac:dyDescent="0.25">
      <c r="B605" s="12">
        <f>DATE(Annee,1,ROW()-ROW(Tableau4[[#Headers],[Date]]))</f>
        <v>45894</v>
      </c>
      <c r="C605">
        <f>YEAR(Tableau4[[#This Row],[Date]])</f>
        <v>2025</v>
      </c>
      <c r="D605" s="3" t="str">
        <f>PROPER(TEXT(Tableau4[[#This Row],[Date]],"mmm"))</f>
        <v>Aug</v>
      </c>
      <c r="F605" t="str">
        <f>_xlfn.XLOOKUP(Tableau4[[#This Row],[Date]],metropole[Date],metropole[Célébration],"")</f>
        <v/>
      </c>
      <c r="G605" t="str">
        <f>IF(ISTEXT(Tableau4[[#This Row],[Evènements]]),Tableau4[[#This Row],[Evènements]],Tableau4[[#This Row],[Jours féries]])</f>
        <v/>
      </c>
    </row>
    <row r="606" spans="2:7" hidden="1" x14ac:dyDescent="0.25">
      <c r="B606" s="12">
        <f>DATE(Annee,1,ROW()-ROW(Tableau4[[#Headers],[Date]]))</f>
        <v>45895</v>
      </c>
      <c r="C606">
        <f>YEAR(Tableau4[[#This Row],[Date]])</f>
        <v>2025</v>
      </c>
      <c r="D606" s="3" t="str">
        <f>PROPER(TEXT(Tableau4[[#This Row],[Date]],"mmm"))</f>
        <v>Aug</v>
      </c>
      <c r="F606" t="str">
        <f>_xlfn.XLOOKUP(Tableau4[[#This Row],[Date]],metropole[Date],metropole[Célébration],"")</f>
        <v/>
      </c>
      <c r="G606" t="str">
        <f>IF(ISTEXT(Tableau4[[#This Row],[Evènements]]),Tableau4[[#This Row],[Evènements]],Tableau4[[#This Row],[Jours féries]])</f>
        <v/>
      </c>
    </row>
    <row r="607" spans="2:7" hidden="1" x14ac:dyDescent="0.25">
      <c r="B607" s="12">
        <f>DATE(Annee,1,ROW()-ROW(Tableau4[[#Headers],[Date]]))</f>
        <v>45896</v>
      </c>
      <c r="C607">
        <f>YEAR(Tableau4[[#This Row],[Date]])</f>
        <v>2025</v>
      </c>
      <c r="D607" s="3" t="str">
        <f>PROPER(TEXT(Tableau4[[#This Row],[Date]],"mmm"))</f>
        <v>Aug</v>
      </c>
      <c r="F607" t="str">
        <f>_xlfn.XLOOKUP(Tableau4[[#This Row],[Date]],metropole[Date],metropole[Célébration],"")</f>
        <v/>
      </c>
      <c r="G607" t="str">
        <f>IF(ISTEXT(Tableau4[[#This Row],[Evènements]]),Tableau4[[#This Row],[Evènements]],Tableau4[[#This Row],[Jours féries]])</f>
        <v/>
      </c>
    </row>
    <row r="608" spans="2:7" hidden="1" x14ac:dyDescent="0.25">
      <c r="B608" s="12">
        <f>DATE(Annee,1,ROW()-ROW(Tableau4[[#Headers],[Date]]))</f>
        <v>45897</v>
      </c>
      <c r="C608">
        <f>YEAR(Tableau4[[#This Row],[Date]])</f>
        <v>2025</v>
      </c>
      <c r="D608" s="3" t="str">
        <f>PROPER(TEXT(Tableau4[[#This Row],[Date]],"mmm"))</f>
        <v>Aug</v>
      </c>
      <c r="F608" t="str">
        <f>_xlfn.XLOOKUP(Tableau4[[#This Row],[Date]],metropole[Date],metropole[Célébration],"")</f>
        <v/>
      </c>
      <c r="G608" t="str">
        <f>IF(ISTEXT(Tableau4[[#This Row],[Evènements]]),Tableau4[[#This Row],[Evènements]],Tableau4[[#This Row],[Jours féries]])</f>
        <v/>
      </c>
    </row>
    <row r="609" spans="2:7" hidden="1" x14ac:dyDescent="0.25">
      <c r="B609" s="12">
        <f>DATE(Annee,1,ROW()-ROW(Tableau4[[#Headers],[Date]]))</f>
        <v>45898</v>
      </c>
      <c r="C609">
        <f>YEAR(Tableau4[[#This Row],[Date]])</f>
        <v>2025</v>
      </c>
      <c r="D609" s="3" t="str">
        <f>PROPER(TEXT(Tableau4[[#This Row],[Date]],"mmm"))</f>
        <v>Aug</v>
      </c>
      <c r="F609" t="str">
        <f>_xlfn.XLOOKUP(Tableau4[[#This Row],[Date]],metropole[Date],metropole[Célébration],"")</f>
        <v/>
      </c>
      <c r="G609" t="str">
        <f>IF(ISTEXT(Tableau4[[#This Row],[Evènements]]),Tableau4[[#This Row],[Evènements]],Tableau4[[#This Row],[Jours féries]])</f>
        <v/>
      </c>
    </row>
    <row r="610" spans="2:7" hidden="1" x14ac:dyDescent="0.25">
      <c r="B610" s="12">
        <f>DATE(Annee,1,ROW()-ROW(Tableau4[[#Headers],[Date]]))</f>
        <v>45899</v>
      </c>
      <c r="C610">
        <f>YEAR(Tableau4[[#This Row],[Date]])</f>
        <v>2025</v>
      </c>
      <c r="D610" s="3" t="str">
        <f>PROPER(TEXT(Tableau4[[#This Row],[Date]],"mmm"))</f>
        <v>Aug</v>
      </c>
      <c r="F610" t="str">
        <f>_xlfn.XLOOKUP(Tableau4[[#This Row],[Date]],metropole[Date],metropole[Célébration],"")</f>
        <v/>
      </c>
      <c r="G610" t="str">
        <f>IF(ISTEXT(Tableau4[[#This Row],[Evènements]]),Tableau4[[#This Row],[Evènements]],Tableau4[[#This Row],[Jours féries]])</f>
        <v/>
      </c>
    </row>
    <row r="611" spans="2:7" hidden="1" x14ac:dyDescent="0.25">
      <c r="B611" s="12">
        <f>DATE(Annee,1,ROW()-ROW(Tableau4[[#Headers],[Date]]))</f>
        <v>45900</v>
      </c>
      <c r="C611">
        <f>YEAR(Tableau4[[#This Row],[Date]])</f>
        <v>2025</v>
      </c>
      <c r="D611" s="3" t="str">
        <f>PROPER(TEXT(Tableau4[[#This Row],[Date]],"mmm"))</f>
        <v>Aug</v>
      </c>
      <c r="F611" t="str">
        <f>_xlfn.XLOOKUP(Tableau4[[#This Row],[Date]],metropole[Date],metropole[Célébration],"")</f>
        <v/>
      </c>
      <c r="G611" t="str">
        <f>IF(ISTEXT(Tableau4[[#This Row],[Evènements]]),Tableau4[[#This Row],[Evènements]],Tableau4[[#This Row],[Jours féries]])</f>
        <v/>
      </c>
    </row>
    <row r="612" spans="2:7" hidden="1" x14ac:dyDescent="0.25">
      <c r="B612" s="12">
        <f>DATE(Annee,1,ROW()-ROW(Tableau4[[#Headers],[Date]]))</f>
        <v>45901</v>
      </c>
      <c r="C612">
        <f>YEAR(Tableau4[[#This Row],[Date]])</f>
        <v>2025</v>
      </c>
      <c r="D612" s="3" t="str">
        <f>PROPER(TEXT(Tableau4[[#This Row],[Date]],"mmm"))</f>
        <v>Sep</v>
      </c>
      <c r="F612" t="str">
        <f>_xlfn.XLOOKUP(Tableau4[[#This Row],[Date]],metropole[Date],metropole[Célébration],"")</f>
        <v/>
      </c>
      <c r="G612" t="str">
        <f>IF(ISTEXT(Tableau4[[#This Row],[Evènements]]),Tableau4[[#This Row],[Evènements]],Tableau4[[#This Row],[Jours féries]])</f>
        <v/>
      </c>
    </row>
    <row r="613" spans="2:7" hidden="1" x14ac:dyDescent="0.25">
      <c r="B613" s="12">
        <f>DATE(Annee,1,ROW()-ROW(Tableau4[[#Headers],[Date]]))</f>
        <v>45902</v>
      </c>
      <c r="C613">
        <f>YEAR(Tableau4[[#This Row],[Date]])</f>
        <v>2025</v>
      </c>
      <c r="D613" s="3" t="str">
        <f>PROPER(TEXT(Tableau4[[#This Row],[Date]],"mmm"))</f>
        <v>Sep</v>
      </c>
      <c r="F613" t="str">
        <f>_xlfn.XLOOKUP(Tableau4[[#This Row],[Date]],metropole[Date],metropole[Célébration],"")</f>
        <v/>
      </c>
      <c r="G613" t="str">
        <f>IF(ISTEXT(Tableau4[[#This Row],[Evènements]]),Tableau4[[#This Row],[Evènements]],Tableau4[[#This Row],[Jours féries]])</f>
        <v/>
      </c>
    </row>
    <row r="614" spans="2:7" hidden="1" x14ac:dyDescent="0.25">
      <c r="B614" s="12">
        <f>DATE(Annee,1,ROW()-ROW(Tableau4[[#Headers],[Date]]))</f>
        <v>45903</v>
      </c>
      <c r="C614">
        <f>YEAR(Tableau4[[#This Row],[Date]])</f>
        <v>2025</v>
      </c>
      <c r="D614" s="3" t="str">
        <f>PROPER(TEXT(Tableau4[[#This Row],[Date]],"mmm"))</f>
        <v>Sep</v>
      </c>
      <c r="F614" t="str">
        <f>_xlfn.XLOOKUP(Tableau4[[#This Row],[Date]],metropole[Date],metropole[Célébration],"")</f>
        <v/>
      </c>
      <c r="G614" t="str">
        <f>IF(ISTEXT(Tableau4[[#This Row],[Evènements]]),Tableau4[[#This Row],[Evènements]],Tableau4[[#This Row],[Jours féries]])</f>
        <v/>
      </c>
    </row>
    <row r="615" spans="2:7" hidden="1" x14ac:dyDescent="0.25">
      <c r="B615" s="12">
        <f>DATE(Annee,1,ROW()-ROW(Tableau4[[#Headers],[Date]]))</f>
        <v>45904</v>
      </c>
      <c r="C615">
        <f>YEAR(Tableau4[[#This Row],[Date]])</f>
        <v>2025</v>
      </c>
      <c r="D615" s="3" t="str">
        <f>PROPER(TEXT(Tableau4[[#This Row],[Date]],"mmm"))</f>
        <v>Sep</v>
      </c>
      <c r="F615" t="str">
        <f>_xlfn.XLOOKUP(Tableau4[[#This Row],[Date]],metropole[Date],metropole[Célébration],"")</f>
        <v/>
      </c>
      <c r="G615" t="str">
        <f>IF(ISTEXT(Tableau4[[#This Row],[Evènements]]),Tableau4[[#This Row],[Evènements]],Tableau4[[#This Row],[Jours féries]])</f>
        <v/>
      </c>
    </row>
    <row r="616" spans="2:7" hidden="1" x14ac:dyDescent="0.25">
      <c r="B616" s="12">
        <f>DATE(Annee,1,ROW()-ROW(Tableau4[[#Headers],[Date]]))</f>
        <v>45905</v>
      </c>
      <c r="C616">
        <f>YEAR(Tableau4[[#This Row],[Date]])</f>
        <v>2025</v>
      </c>
      <c r="D616" s="3" t="str">
        <f>PROPER(TEXT(Tableau4[[#This Row],[Date]],"mmm"))</f>
        <v>Sep</v>
      </c>
      <c r="F616" t="str">
        <f>_xlfn.XLOOKUP(Tableau4[[#This Row],[Date]],metropole[Date],metropole[Célébration],"")</f>
        <v/>
      </c>
      <c r="G616" t="str">
        <f>IF(ISTEXT(Tableau4[[#This Row],[Evènements]]),Tableau4[[#This Row],[Evènements]],Tableau4[[#This Row],[Jours féries]])</f>
        <v/>
      </c>
    </row>
    <row r="617" spans="2:7" hidden="1" x14ac:dyDescent="0.25">
      <c r="B617" s="12">
        <f>DATE(Annee,1,ROW()-ROW(Tableau4[[#Headers],[Date]]))</f>
        <v>45906</v>
      </c>
      <c r="C617">
        <f>YEAR(Tableau4[[#This Row],[Date]])</f>
        <v>2025</v>
      </c>
      <c r="D617" s="3" t="str">
        <f>PROPER(TEXT(Tableau4[[#This Row],[Date]],"mmm"))</f>
        <v>Sep</v>
      </c>
      <c r="F617" t="str">
        <f>_xlfn.XLOOKUP(Tableau4[[#This Row],[Date]],metropole[Date],metropole[Célébration],"")</f>
        <v/>
      </c>
      <c r="G617" t="str">
        <f>IF(ISTEXT(Tableau4[[#This Row],[Evènements]]),Tableau4[[#This Row],[Evènements]],Tableau4[[#This Row],[Jours féries]])</f>
        <v/>
      </c>
    </row>
    <row r="618" spans="2:7" hidden="1" x14ac:dyDescent="0.25">
      <c r="B618" s="12">
        <f>DATE(Annee,1,ROW()-ROW(Tableau4[[#Headers],[Date]]))</f>
        <v>45907</v>
      </c>
      <c r="C618">
        <f>YEAR(Tableau4[[#This Row],[Date]])</f>
        <v>2025</v>
      </c>
      <c r="D618" s="3" t="str">
        <f>PROPER(TEXT(Tableau4[[#This Row],[Date]],"mmm"))</f>
        <v>Sep</v>
      </c>
      <c r="F618" t="str">
        <f>_xlfn.XLOOKUP(Tableau4[[#This Row],[Date]],metropole[Date],metropole[Célébration],"")</f>
        <v/>
      </c>
      <c r="G618" t="str">
        <f>IF(ISTEXT(Tableau4[[#This Row],[Evènements]]),Tableau4[[#This Row],[Evènements]],Tableau4[[#This Row],[Jours féries]])</f>
        <v/>
      </c>
    </row>
    <row r="619" spans="2:7" hidden="1" x14ac:dyDescent="0.25">
      <c r="B619" s="12">
        <f>DATE(Annee,1,ROW()-ROW(Tableau4[[#Headers],[Date]]))</f>
        <v>45908</v>
      </c>
      <c r="C619">
        <f>YEAR(Tableau4[[#This Row],[Date]])</f>
        <v>2025</v>
      </c>
      <c r="D619" s="3" t="str">
        <f>PROPER(TEXT(Tableau4[[#This Row],[Date]],"mmm"))</f>
        <v>Sep</v>
      </c>
      <c r="F619" t="str">
        <f>_xlfn.XLOOKUP(Tableau4[[#This Row],[Date]],metropole[Date],metropole[Célébration],"")</f>
        <v/>
      </c>
      <c r="G619" t="str">
        <f>IF(ISTEXT(Tableau4[[#This Row],[Evènements]]),Tableau4[[#This Row],[Evènements]],Tableau4[[#This Row],[Jours féries]])</f>
        <v/>
      </c>
    </row>
    <row r="620" spans="2:7" hidden="1" x14ac:dyDescent="0.25">
      <c r="B620" s="12">
        <f>DATE(Annee,1,ROW()-ROW(Tableau4[[#Headers],[Date]]))</f>
        <v>45909</v>
      </c>
      <c r="C620">
        <f>YEAR(Tableau4[[#This Row],[Date]])</f>
        <v>2025</v>
      </c>
      <c r="D620" s="3" t="str">
        <f>PROPER(TEXT(Tableau4[[#This Row],[Date]],"mmm"))</f>
        <v>Sep</v>
      </c>
      <c r="F620" t="str">
        <f>_xlfn.XLOOKUP(Tableau4[[#This Row],[Date]],metropole[Date],metropole[Célébration],"")</f>
        <v/>
      </c>
      <c r="G620" t="str">
        <f>IF(ISTEXT(Tableau4[[#This Row],[Evènements]]),Tableau4[[#This Row],[Evènements]],Tableau4[[#This Row],[Jours féries]])</f>
        <v/>
      </c>
    </row>
    <row r="621" spans="2:7" hidden="1" x14ac:dyDescent="0.25">
      <c r="B621" s="12">
        <f>DATE(Annee,1,ROW()-ROW(Tableau4[[#Headers],[Date]]))</f>
        <v>45910</v>
      </c>
      <c r="C621">
        <f>YEAR(Tableau4[[#This Row],[Date]])</f>
        <v>2025</v>
      </c>
      <c r="D621" s="3" t="str">
        <f>PROPER(TEXT(Tableau4[[#This Row],[Date]],"mmm"))</f>
        <v>Sep</v>
      </c>
      <c r="F621" t="str">
        <f>_xlfn.XLOOKUP(Tableau4[[#This Row],[Date]],metropole[Date],metropole[Célébration],"")</f>
        <v/>
      </c>
      <c r="G621" t="str">
        <f>IF(ISTEXT(Tableau4[[#This Row],[Evènements]]),Tableau4[[#This Row],[Evènements]],Tableau4[[#This Row],[Jours féries]])</f>
        <v/>
      </c>
    </row>
    <row r="622" spans="2:7" hidden="1" x14ac:dyDescent="0.25">
      <c r="B622" s="12">
        <f>DATE(Annee,1,ROW()-ROW(Tableau4[[#Headers],[Date]]))</f>
        <v>45911</v>
      </c>
      <c r="C622">
        <f>YEAR(Tableau4[[#This Row],[Date]])</f>
        <v>2025</v>
      </c>
      <c r="D622" s="3" t="str">
        <f>PROPER(TEXT(Tableau4[[#This Row],[Date]],"mmm"))</f>
        <v>Sep</v>
      </c>
      <c r="F622" t="str">
        <f>_xlfn.XLOOKUP(Tableau4[[#This Row],[Date]],metropole[Date],metropole[Célébration],"")</f>
        <v/>
      </c>
      <c r="G622" t="str">
        <f>IF(ISTEXT(Tableau4[[#This Row],[Evènements]]),Tableau4[[#This Row],[Evènements]],Tableau4[[#This Row],[Jours féries]])</f>
        <v/>
      </c>
    </row>
    <row r="623" spans="2:7" hidden="1" x14ac:dyDescent="0.25">
      <c r="B623" s="12">
        <f>DATE(Annee,1,ROW()-ROW(Tableau4[[#Headers],[Date]]))</f>
        <v>45912</v>
      </c>
      <c r="C623">
        <f>YEAR(Tableau4[[#This Row],[Date]])</f>
        <v>2025</v>
      </c>
      <c r="D623" s="3" t="str">
        <f>PROPER(TEXT(Tableau4[[#This Row],[Date]],"mmm"))</f>
        <v>Sep</v>
      </c>
      <c r="F623" t="str">
        <f>_xlfn.XLOOKUP(Tableau4[[#This Row],[Date]],metropole[Date],metropole[Célébration],"")</f>
        <v/>
      </c>
      <c r="G623" t="str">
        <f>IF(ISTEXT(Tableau4[[#This Row],[Evènements]]),Tableau4[[#This Row],[Evènements]],Tableau4[[#This Row],[Jours féries]])</f>
        <v/>
      </c>
    </row>
    <row r="624" spans="2:7" hidden="1" x14ac:dyDescent="0.25">
      <c r="B624" s="12">
        <f>DATE(Annee,1,ROW()-ROW(Tableau4[[#Headers],[Date]]))</f>
        <v>45913</v>
      </c>
      <c r="C624">
        <f>YEAR(Tableau4[[#This Row],[Date]])</f>
        <v>2025</v>
      </c>
      <c r="D624" s="3" t="str">
        <f>PROPER(TEXT(Tableau4[[#This Row],[Date]],"mmm"))</f>
        <v>Sep</v>
      </c>
      <c r="F624" t="str">
        <f>_xlfn.XLOOKUP(Tableau4[[#This Row],[Date]],metropole[Date],metropole[Célébration],"")</f>
        <v/>
      </c>
      <c r="G624" t="str">
        <f>IF(ISTEXT(Tableau4[[#This Row],[Evènements]]),Tableau4[[#This Row],[Evènements]],Tableau4[[#This Row],[Jours féries]])</f>
        <v/>
      </c>
    </row>
    <row r="625" spans="2:7" hidden="1" x14ac:dyDescent="0.25">
      <c r="B625" s="12">
        <f>DATE(Annee,1,ROW()-ROW(Tableau4[[#Headers],[Date]]))</f>
        <v>45914</v>
      </c>
      <c r="C625">
        <f>YEAR(Tableau4[[#This Row],[Date]])</f>
        <v>2025</v>
      </c>
      <c r="D625" s="3" t="str">
        <f>PROPER(TEXT(Tableau4[[#This Row],[Date]],"mmm"))</f>
        <v>Sep</v>
      </c>
      <c r="F625" t="str">
        <f>_xlfn.XLOOKUP(Tableau4[[#This Row],[Date]],metropole[Date],metropole[Célébration],"")</f>
        <v/>
      </c>
      <c r="G625" t="str">
        <f>IF(ISTEXT(Tableau4[[#This Row],[Evènements]]),Tableau4[[#This Row],[Evènements]],Tableau4[[#This Row],[Jours féries]])</f>
        <v/>
      </c>
    </row>
    <row r="626" spans="2:7" hidden="1" x14ac:dyDescent="0.25">
      <c r="B626" s="12">
        <f>DATE(Annee,1,ROW()-ROW(Tableau4[[#Headers],[Date]]))</f>
        <v>45915</v>
      </c>
      <c r="C626">
        <f>YEAR(Tableau4[[#This Row],[Date]])</f>
        <v>2025</v>
      </c>
      <c r="D626" s="3" t="str">
        <f>PROPER(TEXT(Tableau4[[#This Row],[Date]],"mmm"))</f>
        <v>Sep</v>
      </c>
      <c r="F626" t="str">
        <f>_xlfn.XLOOKUP(Tableau4[[#This Row],[Date]],metropole[Date],metropole[Célébration],"")</f>
        <v/>
      </c>
      <c r="G626" t="str">
        <f>IF(ISTEXT(Tableau4[[#This Row],[Evènements]]),Tableau4[[#This Row],[Evènements]],Tableau4[[#This Row],[Jours féries]])</f>
        <v/>
      </c>
    </row>
    <row r="627" spans="2:7" hidden="1" x14ac:dyDescent="0.25">
      <c r="B627" s="12">
        <f>DATE(Annee,1,ROW()-ROW(Tableau4[[#Headers],[Date]]))</f>
        <v>45916</v>
      </c>
      <c r="C627">
        <f>YEAR(Tableau4[[#This Row],[Date]])</f>
        <v>2025</v>
      </c>
      <c r="D627" s="3" t="str">
        <f>PROPER(TEXT(Tableau4[[#This Row],[Date]],"mmm"))</f>
        <v>Sep</v>
      </c>
      <c r="F627" t="str">
        <f>_xlfn.XLOOKUP(Tableau4[[#This Row],[Date]],metropole[Date],metropole[Célébration],"")</f>
        <v/>
      </c>
      <c r="G627" t="str">
        <f>IF(ISTEXT(Tableau4[[#This Row],[Evènements]]),Tableau4[[#This Row],[Evènements]],Tableau4[[#This Row],[Jours féries]])</f>
        <v/>
      </c>
    </row>
    <row r="628" spans="2:7" hidden="1" x14ac:dyDescent="0.25">
      <c r="B628" s="12">
        <f>DATE(Annee,1,ROW()-ROW(Tableau4[[#Headers],[Date]]))</f>
        <v>45917</v>
      </c>
      <c r="C628">
        <f>YEAR(Tableau4[[#This Row],[Date]])</f>
        <v>2025</v>
      </c>
      <c r="D628" s="3" t="str">
        <f>PROPER(TEXT(Tableau4[[#This Row],[Date]],"mmm"))</f>
        <v>Sep</v>
      </c>
      <c r="F628" t="str">
        <f>_xlfn.XLOOKUP(Tableau4[[#This Row],[Date]],metropole[Date],metropole[Célébration],"")</f>
        <v/>
      </c>
      <c r="G628" t="str">
        <f>IF(ISTEXT(Tableau4[[#This Row],[Evènements]]),Tableau4[[#This Row],[Evènements]],Tableau4[[#This Row],[Jours féries]])</f>
        <v/>
      </c>
    </row>
    <row r="629" spans="2:7" hidden="1" x14ac:dyDescent="0.25">
      <c r="B629" s="12">
        <f>DATE(Annee,1,ROW()-ROW(Tableau4[[#Headers],[Date]]))</f>
        <v>45918</v>
      </c>
      <c r="C629">
        <f>YEAR(Tableau4[[#This Row],[Date]])</f>
        <v>2025</v>
      </c>
      <c r="D629" s="3" t="str">
        <f>PROPER(TEXT(Tableau4[[#This Row],[Date]],"mmm"))</f>
        <v>Sep</v>
      </c>
      <c r="F629" t="str">
        <f>_xlfn.XLOOKUP(Tableau4[[#This Row],[Date]],metropole[Date],metropole[Célébration],"")</f>
        <v/>
      </c>
      <c r="G629" t="str">
        <f>IF(ISTEXT(Tableau4[[#This Row],[Evènements]]),Tableau4[[#This Row],[Evènements]],Tableau4[[#This Row],[Jours féries]])</f>
        <v/>
      </c>
    </row>
    <row r="630" spans="2:7" hidden="1" x14ac:dyDescent="0.25">
      <c r="B630" s="12">
        <f>DATE(Annee,1,ROW()-ROW(Tableau4[[#Headers],[Date]]))</f>
        <v>45919</v>
      </c>
      <c r="C630">
        <f>YEAR(Tableau4[[#This Row],[Date]])</f>
        <v>2025</v>
      </c>
      <c r="D630" s="3" t="str">
        <f>PROPER(TEXT(Tableau4[[#This Row],[Date]],"mmm"))</f>
        <v>Sep</v>
      </c>
      <c r="F630" t="str">
        <f>_xlfn.XLOOKUP(Tableau4[[#This Row],[Date]],metropole[Date],metropole[Célébration],"")</f>
        <v/>
      </c>
      <c r="G630" t="str">
        <f>IF(ISTEXT(Tableau4[[#This Row],[Evènements]]),Tableau4[[#This Row],[Evènements]],Tableau4[[#This Row],[Jours féries]])</f>
        <v/>
      </c>
    </row>
    <row r="631" spans="2:7" hidden="1" x14ac:dyDescent="0.25">
      <c r="B631" s="12">
        <f>DATE(Annee,1,ROW()-ROW(Tableau4[[#Headers],[Date]]))</f>
        <v>45920</v>
      </c>
      <c r="C631">
        <f>YEAR(Tableau4[[#This Row],[Date]])</f>
        <v>2025</v>
      </c>
      <c r="D631" s="3" t="str">
        <f>PROPER(TEXT(Tableau4[[#This Row],[Date]],"mmm"))</f>
        <v>Sep</v>
      </c>
      <c r="F631" t="str">
        <f>_xlfn.XLOOKUP(Tableau4[[#This Row],[Date]],metropole[Date],metropole[Célébration],"")</f>
        <v/>
      </c>
      <c r="G631" t="str">
        <f>IF(ISTEXT(Tableau4[[#This Row],[Evènements]]),Tableau4[[#This Row],[Evènements]],Tableau4[[#This Row],[Jours féries]])</f>
        <v/>
      </c>
    </row>
    <row r="632" spans="2:7" hidden="1" x14ac:dyDescent="0.25">
      <c r="B632" s="12">
        <f>DATE(Annee,1,ROW()-ROW(Tableau4[[#Headers],[Date]]))</f>
        <v>45921</v>
      </c>
      <c r="C632">
        <f>YEAR(Tableau4[[#This Row],[Date]])</f>
        <v>2025</v>
      </c>
      <c r="D632" s="3" t="str">
        <f>PROPER(TEXT(Tableau4[[#This Row],[Date]],"mmm"))</f>
        <v>Sep</v>
      </c>
      <c r="F632" t="str">
        <f>_xlfn.XLOOKUP(Tableau4[[#This Row],[Date]],metropole[Date],metropole[Célébration],"")</f>
        <v/>
      </c>
      <c r="G632" t="str">
        <f>IF(ISTEXT(Tableau4[[#This Row],[Evènements]]),Tableau4[[#This Row],[Evènements]],Tableau4[[#This Row],[Jours féries]])</f>
        <v/>
      </c>
    </row>
    <row r="633" spans="2:7" hidden="1" x14ac:dyDescent="0.25">
      <c r="B633" s="12">
        <f>DATE(Annee,1,ROW()-ROW(Tableau4[[#Headers],[Date]]))</f>
        <v>45922</v>
      </c>
      <c r="C633">
        <f>YEAR(Tableau4[[#This Row],[Date]])</f>
        <v>2025</v>
      </c>
      <c r="D633" s="3" t="str">
        <f>PROPER(TEXT(Tableau4[[#This Row],[Date]],"mmm"))</f>
        <v>Sep</v>
      </c>
      <c r="F633" t="str">
        <f>_xlfn.XLOOKUP(Tableau4[[#This Row],[Date]],metropole[Date],metropole[Célébration],"")</f>
        <v/>
      </c>
      <c r="G633" t="str">
        <f>IF(ISTEXT(Tableau4[[#This Row],[Evènements]]),Tableau4[[#This Row],[Evènements]],Tableau4[[#This Row],[Jours féries]])</f>
        <v/>
      </c>
    </row>
    <row r="634" spans="2:7" hidden="1" x14ac:dyDescent="0.25">
      <c r="B634" s="12">
        <f>DATE(Annee,1,ROW()-ROW(Tableau4[[#Headers],[Date]]))</f>
        <v>45923</v>
      </c>
      <c r="C634">
        <f>YEAR(Tableau4[[#This Row],[Date]])</f>
        <v>2025</v>
      </c>
      <c r="D634" s="3" t="str">
        <f>PROPER(TEXT(Tableau4[[#This Row],[Date]],"mmm"))</f>
        <v>Sep</v>
      </c>
      <c r="F634" t="str">
        <f>_xlfn.XLOOKUP(Tableau4[[#This Row],[Date]],metropole[Date],metropole[Célébration],"")</f>
        <v/>
      </c>
      <c r="G634" t="str">
        <f>IF(ISTEXT(Tableau4[[#This Row],[Evènements]]),Tableau4[[#This Row],[Evènements]],Tableau4[[#This Row],[Jours féries]])</f>
        <v/>
      </c>
    </row>
    <row r="635" spans="2:7" hidden="1" x14ac:dyDescent="0.25">
      <c r="B635" s="12">
        <f>DATE(Annee,1,ROW()-ROW(Tableau4[[#Headers],[Date]]))</f>
        <v>45924</v>
      </c>
      <c r="C635">
        <f>YEAR(Tableau4[[#This Row],[Date]])</f>
        <v>2025</v>
      </c>
      <c r="D635" s="3" t="str">
        <f>PROPER(TEXT(Tableau4[[#This Row],[Date]],"mmm"))</f>
        <v>Sep</v>
      </c>
      <c r="F635" t="str">
        <f>_xlfn.XLOOKUP(Tableau4[[#This Row],[Date]],metropole[Date],metropole[Célébration],"")</f>
        <v/>
      </c>
      <c r="G635" t="str">
        <f>IF(ISTEXT(Tableau4[[#This Row],[Evènements]]),Tableau4[[#This Row],[Evènements]],Tableau4[[#This Row],[Jours féries]])</f>
        <v/>
      </c>
    </row>
    <row r="636" spans="2:7" hidden="1" x14ac:dyDescent="0.25">
      <c r="B636" s="12">
        <f>DATE(Annee,1,ROW()-ROW(Tableau4[[#Headers],[Date]]))</f>
        <v>45925</v>
      </c>
      <c r="C636">
        <f>YEAR(Tableau4[[#This Row],[Date]])</f>
        <v>2025</v>
      </c>
      <c r="D636" s="3" t="str">
        <f>PROPER(TEXT(Tableau4[[#This Row],[Date]],"mmm"))</f>
        <v>Sep</v>
      </c>
      <c r="F636" t="str">
        <f>_xlfn.XLOOKUP(Tableau4[[#This Row],[Date]],metropole[Date],metropole[Célébration],"")</f>
        <v/>
      </c>
      <c r="G636" t="str">
        <f>IF(ISTEXT(Tableau4[[#This Row],[Evènements]]),Tableau4[[#This Row],[Evènements]],Tableau4[[#This Row],[Jours féries]])</f>
        <v/>
      </c>
    </row>
    <row r="637" spans="2:7" hidden="1" x14ac:dyDescent="0.25">
      <c r="B637" s="12">
        <f>DATE(Annee,1,ROW()-ROW(Tableau4[[#Headers],[Date]]))</f>
        <v>45926</v>
      </c>
      <c r="C637">
        <f>YEAR(Tableau4[[#This Row],[Date]])</f>
        <v>2025</v>
      </c>
      <c r="D637" s="3" t="str">
        <f>PROPER(TEXT(Tableau4[[#This Row],[Date]],"mmm"))</f>
        <v>Sep</v>
      </c>
      <c r="F637" t="str">
        <f>_xlfn.XLOOKUP(Tableau4[[#This Row],[Date]],metropole[Date],metropole[Célébration],"")</f>
        <v/>
      </c>
      <c r="G637" t="str">
        <f>IF(ISTEXT(Tableau4[[#This Row],[Evènements]]),Tableau4[[#This Row],[Evènements]],Tableau4[[#This Row],[Jours féries]])</f>
        <v/>
      </c>
    </row>
    <row r="638" spans="2:7" hidden="1" x14ac:dyDescent="0.25">
      <c r="B638" s="12">
        <f>DATE(Annee,1,ROW()-ROW(Tableau4[[#Headers],[Date]]))</f>
        <v>45927</v>
      </c>
      <c r="C638">
        <f>YEAR(Tableau4[[#This Row],[Date]])</f>
        <v>2025</v>
      </c>
      <c r="D638" s="3" t="str">
        <f>PROPER(TEXT(Tableau4[[#This Row],[Date]],"mmm"))</f>
        <v>Sep</v>
      </c>
      <c r="F638" t="str">
        <f>_xlfn.XLOOKUP(Tableau4[[#This Row],[Date]],metropole[Date],metropole[Célébration],"")</f>
        <v/>
      </c>
      <c r="G638" t="str">
        <f>IF(ISTEXT(Tableau4[[#This Row],[Evènements]]),Tableau4[[#This Row],[Evènements]],Tableau4[[#This Row],[Jours féries]])</f>
        <v/>
      </c>
    </row>
    <row r="639" spans="2:7" hidden="1" x14ac:dyDescent="0.25">
      <c r="B639" s="12">
        <f>DATE(Annee,1,ROW()-ROW(Tableau4[[#Headers],[Date]]))</f>
        <v>45928</v>
      </c>
      <c r="C639">
        <f>YEAR(Tableau4[[#This Row],[Date]])</f>
        <v>2025</v>
      </c>
      <c r="D639" s="3" t="str">
        <f>PROPER(TEXT(Tableau4[[#This Row],[Date]],"mmm"))</f>
        <v>Sep</v>
      </c>
      <c r="F639" t="str">
        <f>_xlfn.XLOOKUP(Tableau4[[#This Row],[Date]],metropole[Date],metropole[Célébration],"")</f>
        <v/>
      </c>
      <c r="G639" t="str">
        <f>IF(ISTEXT(Tableau4[[#This Row],[Evènements]]),Tableau4[[#This Row],[Evènements]],Tableau4[[#This Row],[Jours féries]])</f>
        <v/>
      </c>
    </row>
    <row r="640" spans="2:7" hidden="1" x14ac:dyDescent="0.25">
      <c r="B640" s="12">
        <f>DATE(Annee,1,ROW()-ROW(Tableau4[[#Headers],[Date]]))</f>
        <v>45929</v>
      </c>
      <c r="C640">
        <f>YEAR(Tableau4[[#This Row],[Date]])</f>
        <v>2025</v>
      </c>
      <c r="D640" s="3" t="str">
        <f>PROPER(TEXT(Tableau4[[#This Row],[Date]],"mmm"))</f>
        <v>Sep</v>
      </c>
      <c r="F640" t="str">
        <f>_xlfn.XLOOKUP(Tableau4[[#This Row],[Date]],metropole[Date],metropole[Célébration],"")</f>
        <v/>
      </c>
      <c r="G640" t="str">
        <f>IF(ISTEXT(Tableau4[[#This Row],[Evènements]]),Tableau4[[#This Row],[Evènements]],Tableau4[[#This Row],[Jours féries]])</f>
        <v/>
      </c>
    </row>
    <row r="641" spans="2:7" hidden="1" x14ac:dyDescent="0.25">
      <c r="B641" s="12">
        <f>DATE(Annee,1,ROW()-ROW(Tableau4[[#Headers],[Date]]))</f>
        <v>45930</v>
      </c>
      <c r="C641">
        <f>YEAR(Tableau4[[#This Row],[Date]])</f>
        <v>2025</v>
      </c>
      <c r="D641" s="3" t="str">
        <f>PROPER(TEXT(Tableau4[[#This Row],[Date]],"mmm"))</f>
        <v>Sep</v>
      </c>
      <c r="F641" t="str">
        <f>_xlfn.XLOOKUP(Tableau4[[#This Row],[Date]],metropole[Date],metropole[Célébration],"")</f>
        <v/>
      </c>
      <c r="G641" t="str">
        <f>IF(ISTEXT(Tableau4[[#This Row],[Evènements]]),Tableau4[[#This Row],[Evènements]],Tableau4[[#This Row],[Jours féries]])</f>
        <v/>
      </c>
    </row>
    <row r="642" spans="2:7" hidden="1" x14ac:dyDescent="0.25">
      <c r="B642" s="12">
        <f>DATE(Annee,1,ROW()-ROW(Tableau4[[#Headers],[Date]]))</f>
        <v>45931</v>
      </c>
      <c r="C642">
        <f>YEAR(Tableau4[[#This Row],[Date]])</f>
        <v>2025</v>
      </c>
      <c r="D642" s="3" t="str">
        <f>PROPER(TEXT(Tableau4[[#This Row],[Date]],"mmm"))</f>
        <v>Okt</v>
      </c>
      <c r="F642" t="str">
        <f>_xlfn.XLOOKUP(Tableau4[[#This Row],[Date]],metropole[Date],metropole[Célébration],"")</f>
        <v/>
      </c>
      <c r="G642" t="str">
        <f>IF(ISTEXT(Tableau4[[#This Row],[Evènements]]),Tableau4[[#This Row],[Evènements]],Tableau4[[#This Row],[Jours féries]])</f>
        <v/>
      </c>
    </row>
    <row r="643" spans="2:7" hidden="1" x14ac:dyDescent="0.25">
      <c r="B643" s="12">
        <f>DATE(Annee,1,ROW()-ROW(Tableau4[[#Headers],[Date]]))</f>
        <v>45932</v>
      </c>
      <c r="C643">
        <f>YEAR(Tableau4[[#This Row],[Date]])</f>
        <v>2025</v>
      </c>
      <c r="D643" s="3" t="str">
        <f>PROPER(TEXT(Tableau4[[#This Row],[Date]],"mmm"))</f>
        <v>Okt</v>
      </c>
      <c r="F643" t="str">
        <f>_xlfn.XLOOKUP(Tableau4[[#This Row],[Date]],metropole[Date],metropole[Célébration],"")</f>
        <v/>
      </c>
      <c r="G643" t="str">
        <f>IF(ISTEXT(Tableau4[[#This Row],[Evènements]]),Tableau4[[#This Row],[Evènements]],Tableau4[[#This Row],[Jours féries]])</f>
        <v/>
      </c>
    </row>
    <row r="644" spans="2:7" hidden="1" x14ac:dyDescent="0.25">
      <c r="B644" s="12">
        <f>DATE(Annee,1,ROW()-ROW(Tableau4[[#Headers],[Date]]))</f>
        <v>45933</v>
      </c>
      <c r="C644">
        <f>YEAR(Tableau4[[#This Row],[Date]])</f>
        <v>2025</v>
      </c>
      <c r="D644" s="3" t="str">
        <f>PROPER(TEXT(Tableau4[[#This Row],[Date]],"mmm"))</f>
        <v>Okt</v>
      </c>
      <c r="F644" t="str">
        <f>_xlfn.XLOOKUP(Tableau4[[#This Row],[Date]],metropole[Date],metropole[Célébration],"")</f>
        <v/>
      </c>
      <c r="G644" t="str">
        <f>IF(ISTEXT(Tableau4[[#This Row],[Evènements]]),Tableau4[[#This Row],[Evènements]],Tableau4[[#This Row],[Jours féries]])</f>
        <v/>
      </c>
    </row>
    <row r="645" spans="2:7" hidden="1" x14ac:dyDescent="0.25">
      <c r="B645" s="12">
        <f>DATE(Annee,1,ROW()-ROW(Tableau4[[#Headers],[Date]]))</f>
        <v>45934</v>
      </c>
      <c r="C645">
        <f>YEAR(Tableau4[[#This Row],[Date]])</f>
        <v>2025</v>
      </c>
      <c r="D645" s="3" t="str">
        <f>PROPER(TEXT(Tableau4[[#This Row],[Date]],"mmm"))</f>
        <v>Okt</v>
      </c>
      <c r="F645" t="str">
        <f>_xlfn.XLOOKUP(Tableau4[[#This Row],[Date]],metropole[Date],metropole[Célébration],"")</f>
        <v/>
      </c>
      <c r="G645" t="str">
        <f>IF(ISTEXT(Tableau4[[#This Row],[Evènements]]),Tableau4[[#This Row],[Evènements]],Tableau4[[#This Row],[Jours féries]])</f>
        <v/>
      </c>
    </row>
    <row r="646" spans="2:7" hidden="1" x14ac:dyDescent="0.25">
      <c r="B646" s="12">
        <f>DATE(Annee,1,ROW()-ROW(Tableau4[[#Headers],[Date]]))</f>
        <v>45935</v>
      </c>
      <c r="C646">
        <f>YEAR(Tableau4[[#This Row],[Date]])</f>
        <v>2025</v>
      </c>
      <c r="D646" s="3" t="str">
        <f>PROPER(TEXT(Tableau4[[#This Row],[Date]],"mmm"))</f>
        <v>Okt</v>
      </c>
      <c r="F646" t="str">
        <f>_xlfn.XLOOKUP(Tableau4[[#This Row],[Date]],metropole[Date],metropole[Célébration],"")</f>
        <v/>
      </c>
      <c r="G646" t="str">
        <f>IF(ISTEXT(Tableau4[[#This Row],[Evènements]]),Tableau4[[#This Row],[Evènements]],Tableau4[[#This Row],[Jours féries]])</f>
        <v/>
      </c>
    </row>
    <row r="647" spans="2:7" hidden="1" x14ac:dyDescent="0.25">
      <c r="B647" s="12">
        <f>DATE(Annee,1,ROW()-ROW(Tableau4[[#Headers],[Date]]))</f>
        <v>45936</v>
      </c>
      <c r="C647">
        <f>YEAR(Tableau4[[#This Row],[Date]])</f>
        <v>2025</v>
      </c>
      <c r="D647" s="3" t="str">
        <f>PROPER(TEXT(Tableau4[[#This Row],[Date]],"mmm"))</f>
        <v>Okt</v>
      </c>
      <c r="F647" t="str">
        <f>_xlfn.XLOOKUP(Tableau4[[#This Row],[Date]],metropole[Date],metropole[Célébration],"")</f>
        <v/>
      </c>
      <c r="G647" t="str">
        <f>IF(ISTEXT(Tableau4[[#This Row],[Evènements]]),Tableau4[[#This Row],[Evènements]],Tableau4[[#This Row],[Jours féries]])</f>
        <v/>
      </c>
    </row>
    <row r="648" spans="2:7" hidden="1" x14ac:dyDescent="0.25">
      <c r="B648" s="12">
        <f>DATE(Annee,1,ROW()-ROW(Tableau4[[#Headers],[Date]]))</f>
        <v>45937</v>
      </c>
      <c r="C648">
        <f>YEAR(Tableau4[[#This Row],[Date]])</f>
        <v>2025</v>
      </c>
      <c r="D648" s="3" t="str">
        <f>PROPER(TEXT(Tableau4[[#This Row],[Date]],"mmm"))</f>
        <v>Okt</v>
      </c>
      <c r="F648" t="str">
        <f>_xlfn.XLOOKUP(Tableau4[[#This Row],[Date]],metropole[Date],metropole[Célébration],"")</f>
        <v/>
      </c>
      <c r="G648" t="str">
        <f>IF(ISTEXT(Tableau4[[#This Row],[Evènements]]),Tableau4[[#This Row],[Evènements]],Tableau4[[#This Row],[Jours féries]])</f>
        <v/>
      </c>
    </row>
    <row r="649" spans="2:7" hidden="1" x14ac:dyDescent="0.25">
      <c r="B649" s="12">
        <f>DATE(Annee,1,ROW()-ROW(Tableau4[[#Headers],[Date]]))</f>
        <v>45938</v>
      </c>
      <c r="C649">
        <f>YEAR(Tableau4[[#This Row],[Date]])</f>
        <v>2025</v>
      </c>
      <c r="D649" s="3" t="str">
        <f>PROPER(TEXT(Tableau4[[#This Row],[Date]],"mmm"))</f>
        <v>Okt</v>
      </c>
      <c r="F649" t="str">
        <f>_xlfn.XLOOKUP(Tableau4[[#This Row],[Date]],metropole[Date],metropole[Célébration],"")</f>
        <v/>
      </c>
      <c r="G649" t="str">
        <f>IF(ISTEXT(Tableau4[[#This Row],[Evènements]]),Tableau4[[#This Row],[Evènements]],Tableau4[[#This Row],[Jours féries]])</f>
        <v/>
      </c>
    </row>
    <row r="650" spans="2:7" hidden="1" x14ac:dyDescent="0.25">
      <c r="B650" s="12">
        <f>DATE(Annee,1,ROW()-ROW(Tableau4[[#Headers],[Date]]))</f>
        <v>45939</v>
      </c>
      <c r="C650">
        <f>YEAR(Tableau4[[#This Row],[Date]])</f>
        <v>2025</v>
      </c>
      <c r="D650" s="3" t="str">
        <f>PROPER(TEXT(Tableau4[[#This Row],[Date]],"mmm"))</f>
        <v>Okt</v>
      </c>
      <c r="F650" t="str">
        <f>_xlfn.XLOOKUP(Tableau4[[#This Row],[Date]],metropole[Date],metropole[Célébration],"")</f>
        <v/>
      </c>
      <c r="G650" t="str">
        <f>IF(ISTEXT(Tableau4[[#This Row],[Evènements]]),Tableau4[[#This Row],[Evènements]],Tableau4[[#This Row],[Jours féries]])</f>
        <v/>
      </c>
    </row>
    <row r="651" spans="2:7" hidden="1" x14ac:dyDescent="0.25">
      <c r="B651" s="12">
        <f>DATE(Annee,1,ROW()-ROW(Tableau4[[#Headers],[Date]]))</f>
        <v>45940</v>
      </c>
      <c r="C651">
        <f>YEAR(Tableau4[[#This Row],[Date]])</f>
        <v>2025</v>
      </c>
      <c r="D651" s="3" t="str">
        <f>PROPER(TEXT(Tableau4[[#This Row],[Date]],"mmm"))</f>
        <v>Okt</v>
      </c>
      <c r="F651" t="str">
        <f>_xlfn.XLOOKUP(Tableau4[[#This Row],[Date]],metropole[Date],metropole[Célébration],"")</f>
        <v/>
      </c>
      <c r="G651" t="str">
        <f>IF(ISTEXT(Tableau4[[#This Row],[Evènements]]),Tableau4[[#This Row],[Evènements]],Tableau4[[#This Row],[Jours féries]])</f>
        <v/>
      </c>
    </row>
    <row r="652" spans="2:7" hidden="1" x14ac:dyDescent="0.25">
      <c r="B652" s="12">
        <f>DATE(Annee,1,ROW()-ROW(Tableau4[[#Headers],[Date]]))</f>
        <v>45941</v>
      </c>
      <c r="C652">
        <f>YEAR(Tableau4[[#This Row],[Date]])</f>
        <v>2025</v>
      </c>
      <c r="D652" s="3" t="str">
        <f>PROPER(TEXT(Tableau4[[#This Row],[Date]],"mmm"))</f>
        <v>Okt</v>
      </c>
      <c r="F652" t="str">
        <f>_xlfn.XLOOKUP(Tableau4[[#This Row],[Date]],metropole[Date],metropole[Célébration],"")</f>
        <v/>
      </c>
      <c r="G652" t="str">
        <f>IF(ISTEXT(Tableau4[[#This Row],[Evènements]]),Tableau4[[#This Row],[Evènements]],Tableau4[[#This Row],[Jours féries]])</f>
        <v/>
      </c>
    </row>
    <row r="653" spans="2:7" hidden="1" x14ac:dyDescent="0.25">
      <c r="B653" s="12">
        <f>DATE(Annee,1,ROW()-ROW(Tableau4[[#Headers],[Date]]))</f>
        <v>45942</v>
      </c>
      <c r="C653">
        <f>YEAR(Tableau4[[#This Row],[Date]])</f>
        <v>2025</v>
      </c>
      <c r="D653" s="3" t="str">
        <f>PROPER(TEXT(Tableau4[[#This Row],[Date]],"mmm"))</f>
        <v>Okt</v>
      </c>
      <c r="F653" t="str">
        <f>_xlfn.XLOOKUP(Tableau4[[#This Row],[Date]],metropole[Date],metropole[Célébration],"")</f>
        <v/>
      </c>
      <c r="G653" t="str">
        <f>IF(ISTEXT(Tableau4[[#This Row],[Evènements]]),Tableau4[[#This Row],[Evènements]],Tableau4[[#This Row],[Jours féries]])</f>
        <v/>
      </c>
    </row>
    <row r="654" spans="2:7" hidden="1" x14ac:dyDescent="0.25">
      <c r="B654" s="12">
        <f>DATE(Annee,1,ROW()-ROW(Tableau4[[#Headers],[Date]]))</f>
        <v>45943</v>
      </c>
      <c r="C654">
        <f>YEAR(Tableau4[[#This Row],[Date]])</f>
        <v>2025</v>
      </c>
      <c r="D654" s="3" t="str">
        <f>PROPER(TEXT(Tableau4[[#This Row],[Date]],"mmm"))</f>
        <v>Okt</v>
      </c>
      <c r="F654" t="str">
        <f>_xlfn.XLOOKUP(Tableau4[[#This Row],[Date]],metropole[Date],metropole[Célébration],"")</f>
        <v/>
      </c>
      <c r="G654" t="str">
        <f>IF(ISTEXT(Tableau4[[#This Row],[Evènements]]),Tableau4[[#This Row],[Evènements]],Tableau4[[#This Row],[Jours féries]])</f>
        <v/>
      </c>
    </row>
    <row r="655" spans="2:7" hidden="1" x14ac:dyDescent="0.25">
      <c r="B655" s="12">
        <f>DATE(Annee,1,ROW()-ROW(Tableau4[[#Headers],[Date]]))</f>
        <v>45944</v>
      </c>
      <c r="C655">
        <f>YEAR(Tableau4[[#This Row],[Date]])</f>
        <v>2025</v>
      </c>
      <c r="D655" s="3" t="str">
        <f>PROPER(TEXT(Tableau4[[#This Row],[Date]],"mmm"))</f>
        <v>Okt</v>
      </c>
      <c r="F655" t="str">
        <f>_xlfn.XLOOKUP(Tableau4[[#This Row],[Date]],metropole[Date],metropole[Célébration],"")</f>
        <v/>
      </c>
      <c r="G655" t="str">
        <f>IF(ISTEXT(Tableau4[[#This Row],[Evènements]]),Tableau4[[#This Row],[Evènements]],Tableau4[[#This Row],[Jours féries]])</f>
        <v/>
      </c>
    </row>
    <row r="656" spans="2:7" hidden="1" x14ac:dyDescent="0.25">
      <c r="B656" s="12">
        <f>DATE(Annee,1,ROW()-ROW(Tableau4[[#Headers],[Date]]))</f>
        <v>45945</v>
      </c>
      <c r="C656">
        <f>YEAR(Tableau4[[#This Row],[Date]])</f>
        <v>2025</v>
      </c>
      <c r="D656" s="3" t="str">
        <f>PROPER(TEXT(Tableau4[[#This Row],[Date]],"mmm"))</f>
        <v>Okt</v>
      </c>
      <c r="F656" t="str">
        <f>_xlfn.XLOOKUP(Tableau4[[#This Row],[Date]],metropole[Date],metropole[Célébration],"")</f>
        <v/>
      </c>
      <c r="G656" t="str">
        <f>IF(ISTEXT(Tableau4[[#This Row],[Evènements]]),Tableau4[[#This Row],[Evènements]],Tableau4[[#This Row],[Jours féries]])</f>
        <v/>
      </c>
    </row>
    <row r="657" spans="2:7" hidden="1" x14ac:dyDescent="0.25">
      <c r="B657" s="12">
        <f>DATE(Annee,1,ROW()-ROW(Tableau4[[#Headers],[Date]]))</f>
        <v>45946</v>
      </c>
      <c r="C657">
        <f>YEAR(Tableau4[[#This Row],[Date]])</f>
        <v>2025</v>
      </c>
      <c r="D657" s="3" t="str">
        <f>PROPER(TEXT(Tableau4[[#This Row],[Date]],"mmm"))</f>
        <v>Okt</v>
      </c>
      <c r="F657" t="str">
        <f>_xlfn.XLOOKUP(Tableau4[[#This Row],[Date]],metropole[Date],metropole[Célébration],"")</f>
        <v/>
      </c>
      <c r="G657" t="str">
        <f>IF(ISTEXT(Tableau4[[#This Row],[Evènements]]),Tableau4[[#This Row],[Evènements]],Tableau4[[#This Row],[Jours féries]])</f>
        <v/>
      </c>
    </row>
    <row r="658" spans="2:7" hidden="1" x14ac:dyDescent="0.25">
      <c r="B658" s="12">
        <f>DATE(Annee,1,ROW()-ROW(Tableau4[[#Headers],[Date]]))</f>
        <v>45947</v>
      </c>
      <c r="C658">
        <f>YEAR(Tableau4[[#This Row],[Date]])</f>
        <v>2025</v>
      </c>
      <c r="D658" s="3" t="str">
        <f>PROPER(TEXT(Tableau4[[#This Row],[Date]],"mmm"))</f>
        <v>Okt</v>
      </c>
      <c r="F658" t="str">
        <f>_xlfn.XLOOKUP(Tableau4[[#This Row],[Date]],metropole[Date],metropole[Célébration],"")</f>
        <v/>
      </c>
      <c r="G658" t="str">
        <f>IF(ISTEXT(Tableau4[[#This Row],[Evènements]]),Tableau4[[#This Row],[Evènements]],Tableau4[[#This Row],[Jours féries]])</f>
        <v/>
      </c>
    </row>
    <row r="659" spans="2:7" hidden="1" x14ac:dyDescent="0.25">
      <c r="B659" s="12">
        <f>DATE(Annee,1,ROW()-ROW(Tableau4[[#Headers],[Date]]))</f>
        <v>45948</v>
      </c>
      <c r="C659">
        <f>YEAR(Tableau4[[#This Row],[Date]])</f>
        <v>2025</v>
      </c>
      <c r="D659" s="3" t="str">
        <f>PROPER(TEXT(Tableau4[[#This Row],[Date]],"mmm"))</f>
        <v>Okt</v>
      </c>
      <c r="F659" t="str">
        <f>_xlfn.XLOOKUP(Tableau4[[#This Row],[Date]],metropole[Date],metropole[Célébration],"")</f>
        <v/>
      </c>
      <c r="G659" t="str">
        <f>IF(ISTEXT(Tableau4[[#This Row],[Evènements]]),Tableau4[[#This Row],[Evènements]],Tableau4[[#This Row],[Jours féries]])</f>
        <v/>
      </c>
    </row>
    <row r="660" spans="2:7" hidden="1" x14ac:dyDescent="0.25">
      <c r="B660" s="12">
        <f>DATE(Annee,1,ROW()-ROW(Tableau4[[#Headers],[Date]]))</f>
        <v>45949</v>
      </c>
      <c r="C660">
        <f>YEAR(Tableau4[[#This Row],[Date]])</f>
        <v>2025</v>
      </c>
      <c r="D660" s="3" t="str">
        <f>PROPER(TEXT(Tableau4[[#This Row],[Date]],"mmm"))</f>
        <v>Okt</v>
      </c>
      <c r="F660" t="str">
        <f>_xlfn.XLOOKUP(Tableau4[[#This Row],[Date]],metropole[Date],metropole[Célébration],"")</f>
        <v/>
      </c>
      <c r="G660" t="str">
        <f>IF(ISTEXT(Tableau4[[#This Row],[Evènements]]),Tableau4[[#This Row],[Evènements]],Tableau4[[#This Row],[Jours féries]])</f>
        <v/>
      </c>
    </row>
    <row r="661" spans="2:7" hidden="1" x14ac:dyDescent="0.25">
      <c r="B661" s="12">
        <f>DATE(Annee,1,ROW()-ROW(Tableau4[[#Headers],[Date]]))</f>
        <v>45950</v>
      </c>
      <c r="C661">
        <f>YEAR(Tableau4[[#This Row],[Date]])</f>
        <v>2025</v>
      </c>
      <c r="D661" s="3" t="str">
        <f>PROPER(TEXT(Tableau4[[#This Row],[Date]],"mmm"))</f>
        <v>Okt</v>
      </c>
      <c r="F661" t="str">
        <f>_xlfn.XLOOKUP(Tableau4[[#This Row],[Date]],metropole[Date],metropole[Célébration],"")</f>
        <v/>
      </c>
      <c r="G661" t="str">
        <f>IF(ISTEXT(Tableau4[[#This Row],[Evènements]]),Tableau4[[#This Row],[Evènements]],Tableau4[[#This Row],[Jours féries]])</f>
        <v/>
      </c>
    </row>
    <row r="662" spans="2:7" hidden="1" x14ac:dyDescent="0.25">
      <c r="B662" s="12">
        <f>DATE(Annee,1,ROW()-ROW(Tableau4[[#Headers],[Date]]))</f>
        <v>45951</v>
      </c>
      <c r="C662">
        <f>YEAR(Tableau4[[#This Row],[Date]])</f>
        <v>2025</v>
      </c>
      <c r="D662" s="3" t="str">
        <f>PROPER(TEXT(Tableau4[[#This Row],[Date]],"mmm"))</f>
        <v>Okt</v>
      </c>
      <c r="F662" t="str">
        <f>_xlfn.XLOOKUP(Tableau4[[#This Row],[Date]],metropole[Date],metropole[Célébration],"")</f>
        <v/>
      </c>
      <c r="G662" t="str">
        <f>IF(ISTEXT(Tableau4[[#This Row],[Evènements]]),Tableau4[[#This Row],[Evènements]],Tableau4[[#This Row],[Jours féries]])</f>
        <v/>
      </c>
    </row>
    <row r="663" spans="2:7" hidden="1" x14ac:dyDescent="0.25">
      <c r="B663" s="12">
        <f>DATE(Annee,1,ROW()-ROW(Tableau4[[#Headers],[Date]]))</f>
        <v>45952</v>
      </c>
      <c r="C663">
        <f>YEAR(Tableau4[[#This Row],[Date]])</f>
        <v>2025</v>
      </c>
      <c r="D663" s="3" t="str">
        <f>PROPER(TEXT(Tableau4[[#This Row],[Date]],"mmm"))</f>
        <v>Okt</v>
      </c>
      <c r="F663" t="str">
        <f>_xlfn.XLOOKUP(Tableau4[[#This Row],[Date]],metropole[Date],metropole[Célébration],"")</f>
        <v/>
      </c>
      <c r="G663" t="str">
        <f>IF(ISTEXT(Tableau4[[#This Row],[Evènements]]),Tableau4[[#This Row],[Evènements]],Tableau4[[#This Row],[Jours féries]])</f>
        <v/>
      </c>
    </row>
    <row r="664" spans="2:7" hidden="1" x14ac:dyDescent="0.25">
      <c r="B664" s="12">
        <f>DATE(Annee,1,ROW()-ROW(Tableau4[[#Headers],[Date]]))</f>
        <v>45953</v>
      </c>
      <c r="C664">
        <f>YEAR(Tableau4[[#This Row],[Date]])</f>
        <v>2025</v>
      </c>
      <c r="D664" s="3" t="str">
        <f>PROPER(TEXT(Tableau4[[#This Row],[Date]],"mmm"))</f>
        <v>Okt</v>
      </c>
      <c r="F664" t="str">
        <f>_xlfn.XLOOKUP(Tableau4[[#This Row],[Date]],metropole[Date],metropole[Célébration],"")</f>
        <v/>
      </c>
      <c r="G664" t="str">
        <f>IF(ISTEXT(Tableau4[[#This Row],[Evènements]]),Tableau4[[#This Row],[Evènements]],Tableau4[[#This Row],[Jours féries]])</f>
        <v/>
      </c>
    </row>
    <row r="665" spans="2:7" hidden="1" x14ac:dyDescent="0.25">
      <c r="B665" s="12">
        <f>DATE(Annee,1,ROW()-ROW(Tableau4[[#Headers],[Date]]))</f>
        <v>45954</v>
      </c>
      <c r="C665">
        <f>YEAR(Tableau4[[#This Row],[Date]])</f>
        <v>2025</v>
      </c>
      <c r="D665" s="3" t="str">
        <f>PROPER(TEXT(Tableau4[[#This Row],[Date]],"mmm"))</f>
        <v>Okt</v>
      </c>
      <c r="F665" t="str">
        <f>_xlfn.XLOOKUP(Tableau4[[#This Row],[Date]],metropole[Date],metropole[Célébration],"")</f>
        <v/>
      </c>
      <c r="G665" t="str">
        <f>IF(ISTEXT(Tableau4[[#This Row],[Evènements]]),Tableau4[[#This Row],[Evènements]],Tableau4[[#This Row],[Jours féries]])</f>
        <v/>
      </c>
    </row>
    <row r="666" spans="2:7" hidden="1" x14ac:dyDescent="0.25">
      <c r="B666" s="12">
        <f>DATE(Annee,1,ROW()-ROW(Tableau4[[#Headers],[Date]]))</f>
        <v>45955</v>
      </c>
      <c r="C666">
        <f>YEAR(Tableau4[[#This Row],[Date]])</f>
        <v>2025</v>
      </c>
      <c r="D666" s="3" t="str">
        <f>PROPER(TEXT(Tableau4[[#This Row],[Date]],"mmm"))</f>
        <v>Okt</v>
      </c>
      <c r="F666" t="str">
        <f>_xlfn.XLOOKUP(Tableau4[[#This Row],[Date]],metropole[Date],metropole[Célébration],"")</f>
        <v/>
      </c>
      <c r="G666" t="str">
        <f>IF(ISTEXT(Tableau4[[#This Row],[Evènements]]),Tableau4[[#This Row],[Evènements]],Tableau4[[#This Row],[Jours féries]])</f>
        <v/>
      </c>
    </row>
    <row r="667" spans="2:7" hidden="1" x14ac:dyDescent="0.25">
      <c r="B667" s="12">
        <f>DATE(Annee,1,ROW()-ROW(Tableau4[[#Headers],[Date]]))</f>
        <v>45956</v>
      </c>
      <c r="C667">
        <f>YEAR(Tableau4[[#This Row],[Date]])</f>
        <v>2025</v>
      </c>
      <c r="D667" s="3" t="str">
        <f>PROPER(TEXT(Tableau4[[#This Row],[Date]],"mmm"))</f>
        <v>Okt</v>
      </c>
      <c r="F667" t="str">
        <f>_xlfn.XLOOKUP(Tableau4[[#This Row],[Date]],metropole[Date],metropole[Célébration],"")</f>
        <v/>
      </c>
      <c r="G667" t="str">
        <f>IF(ISTEXT(Tableau4[[#This Row],[Evènements]]),Tableau4[[#This Row],[Evènements]],Tableau4[[#This Row],[Jours féries]])</f>
        <v/>
      </c>
    </row>
    <row r="668" spans="2:7" hidden="1" x14ac:dyDescent="0.25">
      <c r="B668" s="12">
        <f>DATE(Annee,1,ROW()-ROW(Tableau4[[#Headers],[Date]]))</f>
        <v>45957</v>
      </c>
      <c r="C668">
        <f>YEAR(Tableau4[[#This Row],[Date]])</f>
        <v>2025</v>
      </c>
      <c r="D668" s="3" t="str">
        <f>PROPER(TEXT(Tableau4[[#This Row],[Date]],"mmm"))</f>
        <v>Okt</v>
      </c>
      <c r="F668" t="str">
        <f>_xlfn.XLOOKUP(Tableau4[[#This Row],[Date]],metropole[Date],metropole[Célébration],"")</f>
        <v/>
      </c>
      <c r="G668" t="str">
        <f>IF(ISTEXT(Tableau4[[#This Row],[Evènements]]),Tableau4[[#This Row],[Evènements]],Tableau4[[#This Row],[Jours féries]])</f>
        <v/>
      </c>
    </row>
    <row r="669" spans="2:7" hidden="1" x14ac:dyDescent="0.25">
      <c r="B669" s="12">
        <f>DATE(Annee,1,ROW()-ROW(Tableau4[[#Headers],[Date]]))</f>
        <v>45958</v>
      </c>
      <c r="C669">
        <f>YEAR(Tableau4[[#This Row],[Date]])</f>
        <v>2025</v>
      </c>
      <c r="D669" s="3" t="str">
        <f>PROPER(TEXT(Tableau4[[#This Row],[Date]],"mmm"))</f>
        <v>Okt</v>
      </c>
      <c r="F669" t="str">
        <f>_xlfn.XLOOKUP(Tableau4[[#This Row],[Date]],metropole[Date],metropole[Célébration],"")</f>
        <v/>
      </c>
      <c r="G669" t="str">
        <f>IF(ISTEXT(Tableau4[[#This Row],[Evènements]]),Tableau4[[#This Row],[Evènements]],Tableau4[[#This Row],[Jours féries]])</f>
        <v/>
      </c>
    </row>
    <row r="670" spans="2:7" hidden="1" x14ac:dyDescent="0.25">
      <c r="B670" s="12">
        <f>DATE(Annee,1,ROW()-ROW(Tableau4[[#Headers],[Date]]))</f>
        <v>45959</v>
      </c>
      <c r="C670">
        <f>YEAR(Tableau4[[#This Row],[Date]])</f>
        <v>2025</v>
      </c>
      <c r="D670" s="3" t="str">
        <f>PROPER(TEXT(Tableau4[[#This Row],[Date]],"mmm"))</f>
        <v>Okt</v>
      </c>
      <c r="F670" t="str">
        <f>_xlfn.XLOOKUP(Tableau4[[#This Row],[Date]],metropole[Date],metropole[Célébration],"")</f>
        <v/>
      </c>
      <c r="G670" t="str">
        <f>IF(ISTEXT(Tableau4[[#This Row],[Evènements]]),Tableau4[[#This Row],[Evènements]],Tableau4[[#This Row],[Jours féries]])</f>
        <v/>
      </c>
    </row>
    <row r="671" spans="2:7" hidden="1" x14ac:dyDescent="0.25">
      <c r="B671" s="12">
        <f>DATE(Annee,1,ROW()-ROW(Tableau4[[#Headers],[Date]]))</f>
        <v>45960</v>
      </c>
      <c r="C671">
        <f>YEAR(Tableau4[[#This Row],[Date]])</f>
        <v>2025</v>
      </c>
      <c r="D671" s="3" t="str">
        <f>PROPER(TEXT(Tableau4[[#This Row],[Date]],"mmm"))</f>
        <v>Okt</v>
      </c>
      <c r="F671" t="str">
        <f>_xlfn.XLOOKUP(Tableau4[[#This Row],[Date]],metropole[Date],metropole[Célébration],"")</f>
        <v/>
      </c>
      <c r="G671" t="str">
        <f>IF(ISTEXT(Tableau4[[#This Row],[Evènements]]),Tableau4[[#This Row],[Evènements]],Tableau4[[#This Row],[Jours féries]])</f>
        <v/>
      </c>
    </row>
    <row r="672" spans="2:7" hidden="1" x14ac:dyDescent="0.25">
      <c r="B672" s="12">
        <f>DATE(Annee,1,ROW()-ROW(Tableau4[[#Headers],[Date]]))</f>
        <v>45961</v>
      </c>
      <c r="C672">
        <f>YEAR(Tableau4[[#This Row],[Date]])</f>
        <v>2025</v>
      </c>
      <c r="D672" s="3" t="str">
        <f>PROPER(TEXT(Tableau4[[#This Row],[Date]],"mmm"))</f>
        <v>Okt</v>
      </c>
      <c r="F672" t="str">
        <f>_xlfn.XLOOKUP(Tableau4[[#This Row],[Date]],metropole[Date],metropole[Célébration],"")</f>
        <v/>
      </c>
      <c r="G672" t="str">
        <f>IF(ISTEXT(Tableau4[[#This Row],[Evènements]]),Tableau4[[#This Row],[Evènements]],Tableau4[[#This Row],[Jours féries]])</f>
        <v/>
      </c>
    </row>
    <row r="673" spans="2:7" hidden="1" x14ac:dyDescent="0.25">
      <c r="B673" s="12">
        <f>DATE(Annee,1,ROW()-ROW(Tableau4[[#Headers],[Date]]))</f>
        <v>45962</v>
      </c>
      <c r="C673">
        <f>YEAR(Tableau4[[#This Row],[Date]])</f>
        <v>2025</v>
      </c>
      <c r="D673" s="3" t="str">
        <f>PROPER(TEXT(Tableau4[[#This Row],[Date]],"mmm"))</f>
        <v>Nov</v>
      </c>
      <c r="F673" t="str">
        <f>_xlfn.XLOOKUP(Tableau4[[#This Row],[Date]],metropole[Date],metropole[Célébration],"")</f>
        <v>Toussaint</v>
      </c>
      <c r="G673" t="str">
        <f>IF(ISTEXT(Tableau4[[#This Row],[Evènements]]),Tableau4[[#This Row],[Evènements]],Tableau4[[#This Row],[Jours féries]])</f>
        <v>Toussaint</v>
      </c>
    </row>
    <row r="674" spans="2:7" hidden="1" x14ac:dyDescent="0.25">
      <c r="B674" s="12">
        <f>DATE(Annee,1,ROW()-ROW(Tableau4[[#Headers],[Date]]))</f>
        <v>45963</v>
      </c>
      <c r="C674">
        <f>YEAR(Tableau4[[#This Row],[Date]])</f>
        <v>2025</v>
      </c>
      <c r="D674" s="3" t="str">
        <f>PROPER(TEXT(Tableau4[[#This Row],[Date]],"mmm"))</f>
        <v>Nov</v>
      </c>
      <c r="F674" t="str">
        <f>_xlfn.XLOOKUP(Tableau4[[#This Row],[Date]],metropole[Date],metropole[Célébration],"")</f>
        <v/>
      </c>
      <c r="G674" t="str">
        <f>IF(ISTEXT(Tableau4[[#This Row],[Evènements]]),Tableau4[[#This Row],[Evènements]],Tableau4[[#This Row],[Jours féries]])</f>
        <v/>
      </c>
    </row>
    <row r="675" spans="2:7" hidden="1" x14ac:dyDescent="0.25">
      <c r="B675" s="12">
        <f>DATE(Annee,1,ROW()-ROW(Tableau4[[#Headers],[Date]]))</f>
        <v>45964</v>
      </c>
      <c r="C675">
        <f>YEAR(Tableau4[[#This Row],[Date]])</f>
        <v>2025</v>
      </c>
      <c r="D675" s="3" t="str">
        <f>PROPER(TEXT(Tableau4[[#This Row],[Date]],"mmm"))</f>
        <v>Nov</v>
      </c>
      <c r="F675" t="str">
        <f>_xlfn.XLOOKUP(Tableau4[[#This Row],[Date]],metropole[Date],metropole[Célébration],"")</f>
        <v/>
      </c>
      <c r="G675" t="str">
        <f>IF(ISTEXT(Tableau4[[#This Row],[Evènements]]),Tableau4[[#This Row],[Evènements]],Tableau4[[#This Row],[Jours féries]])</f>
        <v/>
      </c>
    </row>
    <row r="676" spans="2:7" hidden="1" x14ac:dyDescent="0.25">
      <c r="B676" s="12">
        <f>DATE(Annee,1,ROW()-ROW(Tableau4[[#Headers],[Date]]))</f>
        <v>45965</v>
      </c>
      <c r="C676">
        <f>YEAR(Tableau4[[#This Row],[Date]])</f>
        <v>2025</v>
      </c>
      <c r="D676" s="3" t="str">
        <f>PROPER(TEXT(Tableau4[[#This Row],[Date]],"mmm"))</f>
        <v>Nov</v>
      </c>
      <c r="F676" t="str">
        <f>_xlfn.XLOOKUP(Tableau4[[#This Row],[Date]],metropole[Date],metropole[Célébration],"")</f>
        <v/>
      </c>
      <c r="G676" t="str">
        <f>IF(ISTEXT(Tableau4[[#This Row],[Evènements]]),Tableau4[[#This Row],[Evènements]],Tableau4[[#This Row],[Jours féries]])</f>
        <v/>
      </c>
    </row>
    <row r="677" spans="2:7" hidden="1" x14ac:dyDescent="0.25">
      <c r="B677" s="12">
        <f>DATE(Annee,1,ROW()-ROW(Tableau4[[#Headers],[Date]]))</f>
        <v>45966</v>
      </c>
      <c r="C677">
        <f>YEAR(Tableau4[[#This Row],[Date]])</f>
        <v>2025</v>
      </c>
      <c r="D677" s="3" t="str">
        <f>PROPER(TEXT(Tableau4[[#This Row],[Date]],"mmm"))</f>
        <v>Nov</v>
      </c>
      <c r="F677" t="str">
        <f>_xlfn.XLOOKUP(Tableau4[[#This Row],[Date]],metropole[Date],metropole[Célébration],"")</f>
        <v/>
      </c>
      <c r="G677" t="str">
        <f>IF(ISTEXT(Tableau4[[#This Row],[Evènements]]),Tableau4[[#This Row],[Evènements]],Tableau4[[#This Row],[Jours féries]])</f>
        <v/>
      </c>
    </row>
    <row r="678" spans="2:7" hidden="1" x14ac:dyDescent="0.25">
      <c r="B678" s="12">
        <f>DATE(Annee,1,ROW()-ROW(Tableau4[[#Headers],[Date]]))</f>
        <v>45967</v>
      </c>
      <c r="C678">
        <f>YEAR(Tableau4[[#This Row],[Date]])</f>
        <v>2025</v>
      </c>
      <c r="D678" s="3" t="str">
        <f>PROPER(TEXT(Tableau4[[#This Row],[Date]],"mmm"))</f>
        <v>Nov</v>
      </c>
      <c r="F678" t="str">
        <f>_xlfn.XLOOKUP(Tableau4[[#This Row],[Date]],metropole[Date],metropole[Célébration],"")</f>
        <v/>
      </c>
      <c r="G678" t="str">
        <f>IF(ISTEXT(Tableau4[[#This Row],[Evènements]]),Tableau4[[#This Row],[Evènements]],Tableau4[[#This Row],[Jours féries]])</f>
        <v/>
      </c>
    </row>
    <row r="679" spans="2:7" hidden="1" x14ac:dyDescent="0.25">
      <c r="B679" s="12">
        <f>DATE(Annee,1,ROW()-ROW(Tableau4[[#Headers],[Date]]))</f>
        <v>45968</v>
      </c>
      <c r="C679">
        <f>YEAR(Tableau4[[#This Row],[Date]])</f>
        <v>2025</v>
      </c>
      <c r="D679" s="3" t="str">
        <f>PROPER(TEXT(Tableau4[[#This Row],[Date]],"mmm"))</f>
        <v>Nov</v>
      </c>
      <c r="F679" t="str">
        <f>_xlfn.XLOOKUP(Tableau4[[#This Row],[Date]],metropole[Date],metropole[Célébration],"")</f>
        <v/>
      </c>
      <c r="G679" t="str">
        <f>IF(ISTEXT(Tableau4[[#This Row],[Evènements]]),Tableau4[[#This Row],[Evènements]],Tableau4[[#This Row],[Jours féries]])</f>
        <v/>
      </c>
    </row>
    <row r="680" spans="2:7" hidden="1" x14ac:dyDescent="0.25">
      <c r="B680" s="12">
        <f>DATE(Annee,1,ROW()-ROW(Tableau4[[#Headers],[Date]]))</f>
        <v>45969</v>
      </c>
      <c r="C680">
        <f>YEAR(Tableau4[[#This Row],[Date]])</f>
        <v>2025</v>
      </c>
      <c r="D680" s="3" t="str">
        <f>PROPER(TEXT(Tableau4[[#This Row],[Date]],"mmm"))</f>
        <v>Nov</v>
      </c>
      <c r="F680" t="str">
        <f>_xlfn.XLOOKUP(Tableau4[[#This Row],[Date]],metropole[Date],metropole[Célébration],"")</f>
        <v/>
      </c>
      <c r="G680" t="str">
        <f>IF(ISTEXT(Tableau4[[#This Row],[Evènements]]),Tableau4[[#This Row],[Evènements]],Tableau4[[#This Row],[Jours féries]])</f>
        <v/>
      </c>
    </row>
    <row r="681" spans="2:7" hidden="1" x14ac:dyDescent="0.25">
      <c r="B681" s="12">
        <f>DATE(Annee,1,ROW()-ROW(Tableau4[[#Headers],[Date]]))</f>
        <v>45970</v>
      </c>
      <c r="C681">
        <f>YEAR(Tableau4[[#This Row],[Date]])</f>
        <v>2025</v>
      </c>
      <c r="D681" s="3" t="str">
        <f>PROPER(TEXT(Tableau4[[#This Row],[Date]],"mmm"))</f>
        <v>Nov</v>
      </c>
      <c r="F681" t="str">
        <f>_xlfn.XLOOKUP(Tableau4[[#This Row],[Date]],metropole[Date],metropole[Célébration],"")</f>
        <v/>
      </c>
      <c r="G681" t="str">
        <f>IF(ISTEXT(Tableau4[[#This Row],[Evènements]]),Tableau4[[#This Row],[Evènements]],Tableau4[[#This Row],[Jours féries]])</f>
        <v/>
      </c>
    </row>
    <row r="682" spans="2:7" hidden="1" x14ac:dyDescent="0.25">
      <c r="B682" s="12">
        <f>DATE(Annee,1,ROW()-ROW(Tableau4[[#Headers],[Date]]))</f>
        <v>45971</v>
      </c>
      <c r="C682">
        <f>YEAR(Tableau4[[#This Row],[Date]])</f>
        <v>2025</v>
      </c>
      <c r="D682" s="3" t="str">
        <f>PROPER(TEXT(Tableau4[[#This Row],[Date]],"mmm"))</f>
        <v>Nov</v>
      </c>
      <c r="F682" t="str">
        <f>_xlfn.XLOOKUP(Tableau4[[#This Row],[Date]],metropole[Date],metropole[Célébration],"")</f>
        <v/>
      </c>
      <c r="G682" t="str">
        <f>IF(ISTEXT(Tableau4[[#This Row],[Evènements]]),Tableau4[[#This Row],[Evènements]],Tableau4[[#This Row],[Jours féries]])</f>
        <v/>
      </c>
    </row>
    <row r="683" spans="2:7" hidden="1" x14ac:dyDescent="0.25">
      <c r="B683" s="12">
        <f>DATE(Annee,1,ROW()-ROW(Tableau4[[#Headers],[Date]]))</f>
        <v>45972</v>
      </c>
      <c r="C683">
        <f>YEAR(Tableau4[[#This Row],[Date]])</f>
        <v>2025</v>
      </c>
      <c r="D683" s="3" t="str">
        <f>PROPER(TEXT(Tableau4[[#This Row],[Date]],"mmm"))</f>
        <v>Nov</v>
      </c>
      <c r="F683" t="str">
        <f>_xlfn.XLOOKUP(Tableau4[[#This Row],[Date]],metropole[Date],metropole[Célébration],"")</f>
        <v>11 novembre</v>
      </c>
      <c r="G683" t="str">
        <f>IF(ISTEXT(Tableau4[[#This Row],[Evènements]]),Tableau4[[#This Row],[Evènements]],Tableau4[[#This Row],[Jours féries]])</f>
        <v>11 novembre</v>
      </c>
    </row>
    <row r="684" spans="2:7" hidden="1" x14ac:dyDescent="0.25">
      <c r="B684" s="12">
        <f>DATE(Annee,1,ROW()-ROW(Tableau4[[#Headers],[Date]]))</f>
        <v>45973</v>
      </c>
      <c r="C684">
        <f>YEAR(Tableau4[[#This Row],[Date]])</f>
        <v>2025</v>
      </c>
      <c r="D684" s="3" t="str">
        <f>PROPER(TEXT(Tableau4[[#This Row],[Date]],"mmm"))</f>
        <v>Nov</v>
      </c>
      <c r="F684" t="str">
        <f>_xlfn.XLOOKUP(Tableau4[[#This Row],[Date]],metropole[Date],metropole[Célébration],"")</f>
        <v/>
      </c>
      <c r="G684" t="str">
        <f>IF(ISTEXT(Tableau4[[#This Row],[Evènements]]),Tableau4[[#This Row],[Evènements]],Tableau4[[#This Row],[Jours féries]])</f>
        <v/>
      </c>
    </row>
    <row r="685" spans="2:7" hidden="1" x14ac:dyDescent="0.25">
      <c r="B685" s="12">
        <f>DATE(Annee,1,ROW()-ROW(Tableau4[[#Headers],[Date]]))</f>
        <v>45974</v>
      </c>
      <c r="C685">
        <f>YEAR(Tableau4[[#This Row],[Date]])</f>
        <v>2025</v>
      </c>
      <c r="D685" s="3" t="str">
        <f>PROPER(TEXT(Tableau4[[#This Row],[Date]],"mmm"))</f>
        <v>Nov</v>
      </c>
      <c r="F685" t="str">
        <f>_xlfn.XLOOKUP(Tableau4[[#This Row],[Date]],metropole[Date],metropole[Célébration],"")</f>
        <v/>
      </c>
      <c r="G685" t="str">
        <f>IF(ISTEXT(Tableau4[[#This Row],[Evènements]]),Tableau4[[#This Row],[Evènements]],Tableau4[[#This Row],[Jours féries]])</f>
        <v/>
      </c>
    </row>
    <row r="686" spans="2:7" hidden="1" x14ac:dyDescent="0.25">
      <c r="B686" s="12">
        <f>DATE(Annee,1,ROW()-ROW(Tableau4[[#Headers],[Date]]))</f>
        <v>45975</v>
      </c>
      <c r="C686">
        <f>YEAR(Tableau4[[#This Row],[Date]])</f>
        <v>2025</v>
      </c>
      <c r="D686" s="3" t="str">
        <f>PROPER(TEXT(Tableau4[[#This Row],[Date]],"mmm"))</f>
        <v>Nov</v>
      </c>
      <c r="F686" t="str">
        <f>_xlfn.XLOOKUP(Tableau4[[#This Row],[Date]],metropole[Date],metropole[Célébration],"")</f>
        <v/>
      </c>
      <c r="G686" t="str">
        <f>IF(ISTEXT(Tableau4[[#This Row],[Evènements]]),Tableau4[[#This Row],[Evènements]],Tableau4[[#This Row],[Jours féries]])</f>
        <v/>
      </c>
    </row>
    <row r="687" spans="2:7" hidden="1" x14ac:dyDescent="0.25">
      <c r="B687" s="12">
        <f>DATE(Annee,1,ROW()-ROW(Tableau4[[#Headers],[Date]]))</f>
        <v>45976</v>
      </c>
      <c r="C687">
        <f>YEAR(Tableau4[[#This Row],[Date]])</f>
        <v>2025</v>
      </c>
      <c r="D687" s="3" t="str">
        <f>PROPER(TEXT(Tableau4[[#This Row],[Date]],"mmm"))</f>
        <v>Nov</v>
      </c>
      <c r="F687" t="str">
        <f>_xlfn.XLOOKUP(Tableau4[[#This Row],[Date]],metropole[Date],metropole[Célébration],"")</f>
        <v/>
      </c>
      <c r="G687" t="str">
        <f>IF(ISTEXT(Tableau4[[#This Row],[Evènements]]),Tableau4[[#This Row],[Evènements]],Tableau4[[#This Row],[Jours féries]])</f>
        <v/>
      </c>
    </row>
    <row r="688" spans="2:7" hidden="1" x14ac:dyDescent="0.25">
      <c r="B688" s="12">
        <f>DATE(Annee,1,ROW()-ROW(Tableau4[[#Headers],[Date]]))</f>
        <v>45977</v>
      </c>
      <c r="C688">
        <f>YEAR(Tableau4[[#This Row],[Date]])</f>
        <v>2025</v>
      </c>
      <c r="D688" s="3" t="str">
        <f>PROPER(TEXT(Tableau4[[#This Row],[Date]],"mmm"))</f>
        <v>Nov</v>
      </c>
      <c r="F688" t="str">
        <f>_xlfn.XLOOKUP(Tableau4[[#This Row],[Date]],metropole[Date],metropole[Célébration],"")</f>
        <v/>
      </c>
      <c r="G688" t="str">
        <f>IF(ISTEXT(Tableau4[[#This Row],[Evènements]]),Tableau4[[#This Row],[Evènements]],Tableau4[[#This Row],[Jours féries]])</f>
        <v/>
      </c>
    </row>
    <row r="689" spans="2:7" hidden="1" x14ac:dyDescent="0.25">
      <c r="B689" s="12">
        <f>DATE(Annee,1,ROW()-ROW(Tableau4[[#Headers],[Date]]))</f>
        <v>45978</v>
      </c>
      <c r="C689">
        <f>YEAR(Tableau4[[#This Row],[Date]])</f>
        <v>2025</v>
      </c>
      <c r="D689" s="3" t="str">
        <f>PROPER(TEXT(Tableau4[[#This Row],[Date]],"mmm"))</f>
        <v>Nov</v>
      </c>
      <c r="F689" t="str">
        <f>_xlfn.XLOOKUP(Tableau4[[#This Row],[Date]],metropole[Date],metropole[Célébration],"")</f>
        <v/>
      </c>
      <c r="G689" t="str">
        <f>IF(ISTEXT(Tableau4[[#This Row],[Evènements]]),Tableau4[[#This Row],[Evènements]],Tableau4[[#This Row],[Jours féries]])</f>
        <v/>
      </c>
    </row>
    <row r="690" spans="2:7" hidden="1" x14ac:dyDescent="0.25">
      <c r="B690" s="12">
        <f>DATE(Annee,1,ROW()-ROW(Tableau4[[#Headers],[Date]]))</f>
        <v>45979</v>
      </c>
      <c r="C690">
        <f>YEAR(Tableau4[[#This Row],[Date]])</f>
        <v>2025</v>
      </c>
      <c r="D690" s="3" t="str">
        <f>PROPER(TEXT(Tableau4[[#This Row],[Date]],"mmm"))</f>
        <v>Nov</v>
      </c>
      <c r="F690" t="str">
        <f>_xlfn.XLOOKUP(Tableau4[[#This Row],[Date]],metropole[Date],metropole[Célébration],"")</f>
        <v/>
      </c>
      <c r="G690" t="str">
        <f>IF(ISTEXT(Tableau4[[#This Row],[Evènements]]),Tableau4[[#This Row],[Evènements]],Tableau4[[#This Row],[Jours féries]])</f>
        <v/>
      </c>
    </row>
    <row r="691" spans="2:7" hidden="1" x14ac:dyDescent="0.25">
      <c r="B691" s="12">
        <f>DATE(Annee,1,ROW()-ROW(Tableau4[[#Headers],[Date]]))</f>
        <v>45980</v>
      </c>
      <c r="C691">
        <f>YEAR(Tableau4[[#This Row],[Date]])</f>
        <v>2025</v>
      </c>
      <c r="D691" s="3" t="str">
        <f>PROPER(TEXT(Tableau4[[#This Row],[Date]],"mmm"))</f>
        <v>Nov</v>
      </c>
      <c r="F691" t="str">
        <f>_xlfn.XLOOKUP(Tableau4[[#This Row],[Date]],metropole[Date],metropole[Célébration],"")</f>
        <v/>
      </c>
      <c r="G691" t="str">
        <f>IF(ISTEXT(Tableau4[[#This Row],[Evènements]]),Tableau4[[#This Row],[Evènements]],Tableau4[[#This Row],[Jours féries]])</f>
        <v/>
      </c>
    </row>
    <row r="692" spans="2:7" hidden="1" x14ac:dyDescent="0.25">
      <c r="B692" s="12">
        <f>DATE(Annee,1,ROW()-ROW(Tableau4[[#Headers],[Date]]))</f>
        <v>45981</v>
      </c>
      <c r="C692">
        <f>YEAR(Tableau4[[#This Row],[Date]])</f>
        <v>2025</v>
      </c>
      <c r="D692" s="3" t="str">
        <f>PROPER(TEXT(Tableau4[[#This Row],[Date]],"mmm"))</f>
        <v>Nov</v>
      </c>
      <c r="F692" t="str">
        <f>_xlfn.XLOOKUP(Tableau4[[#This Row],[Date]],metropole[Date],metropole[Célébration],"")</f>
        <v/>
      </c>
      <c r="G692" t="str">
        <f>IF(ISTEXT(Tableau4[[#This Row],[Evènements]]),Tableau4[[#This Row],[Evènements]],Tableau4[[#This Row],[Jours féries]])</f>
        <v/>
      </c>
    </row>
    <row r="693" spans="2:7" hidden="1" x14ac:dyDescent="0.25">
      <c r="B693" s="12">
        <f>DATE(Annee,1,ROW()-ROW(Tableau4[[#Headers],[Date]]))</f>
        <v>45982</v>
      </c>
      <c r="C693">
        <f>YEAR(Tableau4[[#This Row],[Date]])</f>
        <v>2025</v>
      </c>
      <c r="D693" s="3" t="str">
        <f>PROPER(TEXT(Tableau4[[#This Row],[Date]],"mmm"))</f>
        <v>Nov</v>
      </c>
      <c r="F693" t="str">
        <f>_xlfn.XLOOKUP(Tableau4[[#This Row],[Date]],metropole[Date],metropole[Célébration],"")</f>
        <v/>
      </c>
      <c r="G693" t="str">
        <f>IF(ISTEXT(Tableau4[[#This Row],[Evènements]]),Tableau4[[#This Row],[Evènements]],Tableau4[[#This Row],[Jours féries]])</f>
        <v/>
      </c>
    </row>
    <row r="694" spans="2:7" hidden="1" x14ac:dyDescent="0.25">
      <c r="B694" s="12">
        <f>DATE(Annee,1,ROW()-ROW(Tableau4[[#Headers],[Date]]))</f>
        <v>45983</v>
      </c>
      <c r="C694">
        <f>YEAR(Tableau4[[#This Row],[Date]])</f>
        <v>2025</v>
      </c>
      <c r="D694" s="3" t="str">
        <f>PROPER(TEXT(Tableau4[[#This Row],[Date]],"mmm"))</f>
        <v>Nov</v>
      </c>
      <c r="F694" t="str">
        <f>_xlfn.XLOOKUP(Tableau4[[#This Row],[Date]],metropole[Date],metropole[Célébration],"")</f>
        <v/>
      </c>
      <c r="G694" t="str">
        <f>IF(ISTEXT(Tableau4[[#This Row],[Evènements]]),Tableau4[[#This Row],[Evènements]],Tableau4[[#This Row],[Jours féries]])</f>
        <v/>
      </c>
    </row>
    <row r="695" spans="2:7" hidden="1" x14ac:dyDescent="0.25">
      <c r="B695" s="12">
        <f>DATE(Annee,1,ROW()-ROW(Tableau4[[#Headers],[Date]]))</f>
        <v>45984</v>
      </c>
      <c r="C695">
        <f>YEAR(Tableau4[[#This Row],[Date]])</f>
        <v>2025</v>
      </c>
      <c r="D695" s="3" t="str">
        <f>PROPER(TEXT(Tableau4[[#This Row],[Date]],"mmm"))</f>
        <v>Nov</v>
      </c>
      <c r="F695" t="str">
        <f>_xlfn.XLOOKUP(Tableau4[[#This Row],[Date]],metropole[Date],metropole[Célébration],"")</f>
        <v/>
      </c>
      <c r="G695" t="str">
        <f>IF(ISTEXT(Tableau4[[#This Row],[Evènements]]),Tableau4[[#This Row],[Evènements]],Tableau4[[#This Row],[Jours féries]])</f>
        <v/>
      </c>
    </row>
    <row r="696" spans="2:7" hidden="1" x14ac:dyDescent="0.25">
      <c r="B696" s="12">
        <f>DATE(Annee,1,ROW()-ROW(Tableau4[[#Headers],[Date]]))</f>
        <v>45985</v>
      </c>
      <c r="C696">
        <f>YEAR(Tableau4[[#This Row],[Date]])</f>
        <v>2025</v>
      </c>
      <c r="D696" s="3" t="str">
        <f>PROPER(TEXT(Tableau4[[#This Row],[Date]],"mmm"))</f>
        <v>Nov</v>
      </c>
      <c r="F696" t="str">
        <f>_xlfn.XLOOKUP(Tableau4[[#This Row],[Date]],metropole[Date],metropole[Célébration],"")</f>
        <v/>
      </c>
      <c r="G696" t="str">
        <f>IF(ISTEXT(Tableau4[[#This Row],[Evènements]]),Tableau4[[#This Row],[Evènements]],Tableau4[[#This Row],[Jours féries]])</f>
        <v/>
      </c>
    </row>
    <row r="697" spans="2:7" hidden="1" x14ac:dyDescent="0.25">
      <c r="B697" s="12">
        <f>DATE(Annee,1,ROW()-ROW(Tableau4[[#Headers],[Date]]))</f>
        <v>45986</v>
      </c>
      <c r="C697">
        <f>YEAR(Tableau4[[#This Row],[Date]])</f>
        <v>2025</v>
      </c>
      <c r="D697" s="3" t="str">
        <f>PROPER(TEXT(Tableau4[[#This Row],[Date]],"mmm"))</f>
        <v>Nov</v>
      </c>
      <c r="F697" t="str">
        <f>_xlfn.XLOOKUP(Tableau4[[#This Row],[Date]],metropole[Date],metropole[Célébration],"")</f>
        <v/>
      </c>
      <c r="G697" t="str">
        <f>IF(ISTEXT(Tableau4[[#This Row],[Evènements]]),Tableau4[[#This Row],[Evènements]],Tableau4[[#This Row],[Jours féries]])</f>
        <v/>
      </c>
    </row>
    <row r="698" spans="2:7" hidden="1" x14ac:dyDescent="0.25">
      <c r="B698" s="12">
        <f>DATE(Annee,1,ROW()-ROW(Tableau4[[#Headers],[Date]]))</f>
        <v>45987</v>
      </c>
      <c r="C698">
        <f>YEAR(Tableau4[[#This Row],[Date]])</f>
        <v>2025</v>
      </c>
      <c r="D698" s="3" t="str">
        <f>PROPER(TEXT(Tableau4[[#This Row],[Date]],"mmm"))</f>
        <v>Nov</v>
      </c>
      <c r="F698" t="str">
        <f>_xlfn.XLOOKUP(Tableau4[[#This Row],[Date]],metropole[Date],metropole[Célébration],"")</f>
        <v/>
      </c>
      <c r="G698" t="str">
        <f>IF(ISTEXT(Tableau4[[#This Row],[Evènements]]),Tableau4[[#This Row],[Evènements]],Tableau4[[#This Row],[Jours féries]])</f>
        <v/>
      </c>
    </row>
    <row r="699" spans="2:7" hidden="1" x14ac:dyDescent="0.25">
      <c r="B699" s="12">
        <f>DATE(Annee,1,ROW()-ROW(Tableau4[[#Headers],[Date]]))</f>
        <v>45988</v>
      </c>
      <c r="C699">
        <f>YEAR(Tableau4[[#This Row],[Date]])</f>
        <v>2025</v>
      </c>
      <c r="D699" s="3" t="str">
        <f>PROPER(TEXT(Tableau4[[#This Row],[Date]],"mmm"))</f>
        <v>Nov</v>
      </c>
      <c r="F699" t="str">
        <f>_xlfn.XLOOKUP(Tableau4[[#This Row],[Date]],metropole[Date],metropole[Célébration],"")</f>
        <v/>
      </c>
      <c r="G699" t="str">
        <f>IF(ISTEXT(Tableau4[[#This Row],[Evènements]]),Tableau4[[#This Row],[Evènements]],Tableau4[[#This Row],[Jours féries]])</f>
        <v/>
      </c>
    </row>
    <row r="700" spans="2:7" hidden="1" x14ac:dyDescent="0.25">
      <c r="B700" s="12">
        <f>DATE(Annee,1,ROW()-ROW(Tableau4[[#Headers],[Date]]))</f>
        <v>45989</v>
      </c>
      <c r="C700">
        <f>YEAR(Tableau4[[#This Row],[Date]])</f>
        <v>2025</v>
      </c>
      <c r="D700" s="3" t="str">
        <f>PROPER(TEXT(Tableau4[[#This Row],[Date]],"mmm"))</f>
        <v>Nov</v>
      </c>
      <c r="F700" t="str">
        <f>_xlfn.XLOOKUP(Tableau4[[#This Row],[Date]],metropole[Date],metropole[Célébration],"")</f>
        <v/>
      </c>
      <c r="G700" t="str">
        <f>IF(ISTEXT(Tableau4[[#This Row],[Evènements]]),Tableau4[[#This Row],[Evènements]],Tableau4[[#This Row],[Jours féries]])</f>
        <v/>
      </c>
    </row>
    <row r="701" spans="2:7" hidden="1" x14ac:dyDescent="0.25">
      <c r="B701" s="12">
        <f>DATE(Annee,1,ROW()-ROW(Tableau4[[#Headers],[Date]]))</f>
        <v>45990</v>
      </c>
      <c r="C701">
        <f>YEAR(Tableau4[[#This Row],[Date]])</f>
        <v>2025</v>
      </c>
      <c r="D701" s="3" t="str">
        <f>PROPER(TEXT(Tableau4[[#This Row],[Date]],"mmm"))</f>
        <v>Nov</v>
      </c>
      <c r="F701" t="str">
        <f>_xlfn.XLOOKUP(Tableau4[[#This Row],[Date]],metropole[Date],metropole[Célébration],"")</f>
        <v/>
      </c>
      <c r="G701" t="str">
        <f>IF(ISTEXT(Tableau4[[#This Row],[Evènements]]),Tableau4[[#This Row],[Evènements]],Tableau4[[#This Row],[Jours féries]])</f>
        <v/>
      </c>
    </row>
    <row r="702" spans="2:7" hidden="1" x14ac:dyDescent="0.25">
      <c r="B702" s="12">
        <f>DATE(Annee,1,ROW()-ROW(Tableau4[[#Headers],[Date]]))</f>
        <v>45991</v>
      </c>
      <c r="C702">
        <f>YEAR(Tableau4[[#This Row],[Date]])</f>
        <v>2025</v>
      </c>
      <c r="D702" s="3" t="str">
        <f>PROPER(TEXT(Tableau4[[#This Row],[Date]],"mmm"))</f>
        <v>Nov</v>
      </c>
      <c r="F702" t="str">
        <f>_xlfn.XLOOKUP(Tableau4[[#This Row],[Date]],metropole[Date],metropole[Célébration],"")</f>
        <v/>
      </c>
      <c r="G702" t="str">
        <f>IF(ISTEXT(Tableau4[[#This Row],[Evènements]]),Tableau4[[#This Row],[Evènements]],Tableau4[[#This Row],[Jours féries]])</f>
        <v/>
      </c>
    </row>
    <row r="703" spans="2:7" hidden="1" x14ac:dyDescent="0.25">
      <c r="B703" s="12">
        <f>DATE(Annee,1,ROW()-ROW(Tableau4[[#Headers],[Date]]))</f>
        <v>45992</v>
      </c>
      <c r="C703">
        <f>YEAR(Tableau4[[#This Row],[Date]])</f>
        <v>2025</v>
      </c>
      <c r="D703" s="3" t="str">
        <f>PROPER(TEXT(Tableau4[[#This Row],[Date]],"mmm"))</f>
        <v>Dec</v>
      </c>
      <c r="F703" t="str">
        <f>_xlfn.XLOOKUP(Tableau4[[#This Row],[Date]],metropole[Date],metropole[Célébration],"")</f>
        <v/>
      </c>
      <c r="G703" t="str">
        <f>IF(ISTEXT(Tableau4[[#This Row],[Evènements]]),Tableau4[[#This Row],[Evènements]],Tableau4[[#This Row],[Jours féries]])</f>
        <v/>
      </c>
    </row>
    <row r="704" spans="2:7" hidden="1" x14ac:dyDescent="0.25">
      <c r="B704" s="12">
        <f>DATE(Annee,1,ROW()-ROW(Tableau4[[#Headers],[Date]]))</f>
        <v>45993</v>
      </c>
      <c r="C704">
        <f>YEAR(Tableau4[[#This Row],[Date]])</f>
        <v>2025</v>
      </c>
      <c r="D704" s="3" t="str">
        <f>PROPER(TEXT(Tableau4[[#This Row],[Date]],"mmm"))</f>
        <v>Dec</v>
      </c>
      <c r="F704" t="str">
        <f>_xlfn.XLOOKUP(Tableau4[[#This Row],[Date]],metropole[Date],metropole[Célébration],"")</f>
        <v/>
      </c>
      <c r="G704" t="str">
        <f>IF(ISTEXT(Tableau4[[#This Row],[Evènements]]),Tableau4[[#This Row],[Evènements]],Tableau4[[#This Row],[Jours féries]])</f>
        <v/>
      </c>
    </row>
    <row r="705" spans="2:7" hidden="1" x14ac:dyDescent="0.25">
      <c r="B705" s="12">
        <f>DATE(Annee,1,ROW()-ROW(Tableau4[[#Headers],[Date]]))</f>
        <v>45994</v>
      </c>
      <c r="C705">
        <f>YEAR(Tableau4[[#This Row],[Date]])</f>
        <v>2025</v>
      </c>
      <c r="D705" s="3" t="str">
        <f>PROPER(TEXT(Tableau4[[#This Row],[Date]],"mmm"))</f>
        <v>Dec</v>
      </c>
      <c r="F705" t="str">
        <f>_xlfn.XLOOKUP(Tableau4[[#This Row],[Date]],metropole[Date],metropole[Célébration],"")</f>
        <v/>
      </c>
      <c r="G705" t="str">
        <f>IF(ISTEXT(Tableau4[[#This Row],[Evènements]]),Tableau4[[#This Row],[Evènements]],Tableau4[[#This Row],[Jours féries]])</f>
        <v/>
      </c>
    </row>
    <row r="706" spans="2:7" hidden="1" x14ac:dyDescent="0.25">
      <c r="B706" s="12">
        <f>DATE(Annee,1,ROW()-ROW(Tableau4[[#Headers],[Date]]))</f>
        <v>45995</v>
      </c>
      <c r="C706">
        <f>YEAR(Tableau4[[#This Row],[Date]])</f>
        <v>2025</v>
      </c>
      <c r="D706" s="3" t="str">
        <f>PROPER(TEXT(Tableau4[[#This Row],[Date]],"mmm"))</f>
        <v>Dec</v>
      </c>
      <c r="F706" t="str">
        <f>_xlfn.XLOOKUP(Tableau4[[#This Row],[Date]],metropole[Date],metropole[Célébration],"")</f>
        <v/>
      </c>
      <c r="G706" t="str">
        <f>IF(ISTEXT(Tableau4[[#This Row],[Evènements]]),Tableau4[[#This Row],[Evènements]],Tableau4[[#This Row],[Jours féries]])</f>
        <v/>
      </c>
    </row>
    <row r="707" spans="2:7" hidden="1" x14ac:dyDescent="0.25">
      <c r="B707" s="12">
        <f>DATE(Annee,1,ROW()-ROW(Tableau4[[#Headers],[Date]]))</f>
        <v>45996</v>
      </c>
      <c r="C707">
        <f>YEAR(Tableau4[[#This Row],[Date]])</f>
        <v>2025</v>
      </c>
      <c r="D707" s="3" t="str">
        <f>PROPER(TEXT(Tableau4[[#This Row],[Date]],"mmm"))</f>
        <v>Dec</v>
      </c>
      <c r="F707" t="str">
        <f>_xlfn.XLOOKUP(Tableau4[[#This Row],[Date]],metropole[Date],metropole[Célébration],"")</f>
        <v/>
      </c>
      <c r="G707" t="str">
        <f>IF(ISTEXT(Tableau4[[#This Row],[Evènements]]),Tableau4[[#This Row],[Evènements]],Tableau4[[#This Row],[Jours féries]])</f>
        <v/>
      </c>
    </row>
    <row r="708" spans="2:7" hidden="1" x14ac:dyDescent="0.25">
      <c r="B708" s="12">
        <f>DATE(Annee,1,ROW()-ROW(Tableau4[[#Headers],[Date]]))</f>
        <v>45997</v>
      </c>
      <c r="C708">
        <f>YEAR(Tableau4[[#This Row],[Date]])</f>
        <v>2025</v>
      </c>
      <c r="D708" s="3" t="str">
        <f>PROPER(TEXT(Tableau4[[#This Row],[Date]],"mmm"))</f>
        <v>Dec</v>
      </c>
      <c r="F708" t="str">
        <f>_xlfn.XLOOKUP(Tableau4[[#This Row],[Date]],metropole[Date],metropole[Célébration],"")</f>
        <v/>
      </c>
      <c r="G708" t="str">
        <f>IF(ISTEXT(Tableau4[[#This Row],[Evènements]]),Tableau4[[#This Row],[Evènements]],Tableau4[[#This Row],[Jours féries]])</f>
        <v/>
      </c>
    </row>
    <row r="709" spans="2:7" hidden="1" x14ac:dyDescent="0.25">
      <c r="B709" s="12">
        <f>DATE(Annee,1,ROW()-ROW(Tableau4[[#Headers],[Date]]))</f>
        <v>45998</v>
      </c>
      <c r="C709">
        <f>YEAR(Tableau4[[#This Row],[Date]])</f>
        <v>2025</v>
      </c>
      <c r="D709" s="3" t="str">
        <f>PROPER(TEXT(Tableau4[[#This Row],[Date]],"mmm"))</f>
        <v>Dec</v>
      </c>
      <c r="F709" t="str">
        <f>_xlfn.XLOOKUP(Tableau4[[#This Row],[Date]],metropole[Date],metropole[Célébration],"")</f>
        <v/>
      </c>
      <c r="G709" t="str">
        <f>IF(ISTEXT(Tableau4[[#This Row],[Evènements]]),Tableau4[[#This Row],[Evènements]],Tableau4[[#This Row],[Jours féries]])</f>
        <v/>
      </c>
    </row>
    <row r="710" spans="2:7" hidden="1" x14ac:dyDescent="0.25">
      <c r="B710" s="12">
        <f>DATE(Annee,1,ROW()-ROW(Tableau4[[#Headers],[Date]]))</f>
        <v>45999</v>
      </c>
      <c r="C710">
        <f>YEAR(Tableau4[[#This Row],[Date]])</f>
        <v>2025</v>
      </c>
      <c r="D710" s="3" t="str">
        <f>PROPER(TEXT(Tableau4[[#This Row],[Date]],"mmm"))</f>
        <v>Dec</v>
      </c>
      <c r="F710" t="str">
        <f>_xlfn.XLOOKUP(Tableau4[[#This Row],[Date]],metropole[Date],metropole[Célébration],"")</f>
        <v/>
      </c>
      <c r="G710" t="str">
        <f>IF(ISTEXT(Tableau4[[#This Row],[Evènements]]),Tableau4[[#This Row],[Evènements]],Tableau4[[#This Row],[Jours féries]])</f>
        <v/>
      </c>
    </row>
    <row r="711" spans="2:7" hidden="1" x14ac:dyDescent="0.25">
      <c r="B711" s="12">
        <f>DATE(Annee,1,ROW()-ROW(Tableau4[[#Headers],[Date]]))</f>
        <v>46000</v>
      </c>
      <c r="C711">
        <f>YEAR(Tableau4[[#This Row],[Date]])</f>
        <v>2025</v>
      </c>
      <c r="D711" s="3" t="str">
        <f>PROPER(TEXT(Tableau4[[#This Row],[Date]],"mmm"))</f>
        <v>Dec</v>
      </c>
      <c r="F711" t="str">
        <f>_xlfn.XLOOKUP(Tableau4[[#This Row],[Date]],metropole[Date],metropole[Célébration],"")</f>
        <v/>
      </c>
      <c r="G711" t="str">
        <f>IF(ISTEXT(Tableau4[[#This Row],[Evènements]]),Tableau4[[#This Row],[Evènements]],Tableau4[[#This Row],[Jours féries]])</f>
        <v/>
      </c>
    </row>
    <row r="712" spans="2:7" hidden="1" x14ac:dyDescent="0.25">
      <c r="B712" s="12">
        <f>DATE(Annee,1,ROW()-ROW(Tableau4[[#Headers],[Date]]))</f>
        <v>46001</v>
      </c>
      <c r="C712">
        <f>YEAR(Tableau4[[#This Row],[Date]])</f>
        <v>2025</v>
      </c>
      <c r="D712" s="3" t="str">
        <f>PROPER(TEXT(Tableau4[[#This Row],[Date]],"mmm"))</f>
        <v>Dec</v>
      </c>
      <c r="F712" t="str">
        <f>_xlfn.XLOOKUP(Tableau4[[#This Row],[Date]],metropole[Date],metropole[Célébration],"")</f>
        <v/>
      </c>
      <c r="G712" t="str">
        <f>IF(ISTEXT(Tableau4[[#This Row],[Evènements]]),Tableau4[[#This Row],[Evènements]],Tableau4[[#This Row],[Jours féries]])</f>
        <v/>
      </c>
    </row>
    <row r="713" spans="2:7" hidden="1" x14ac:dyDescent="0.25">
      <c r="B713" s="12">
        <f>DATE(Annee,1,ROW()-ROW(Tableau4[[#Headers],[Date]]))</f>
        <v>46002</v>
      </c>
      <c r="C713">
        <f>YEAR(Tableau4[[#This Row],[Date]])</f>
        <v>2025</v>
      </c>
      <c r="D713" s="3" t="str">
        <f>PROPER(TEXT(Tableau4[[#This Row],[Date]],"mmm"))</f>
        <v>Dec</v>
      </c>
      <c r="F713" t="str">
        <f>_xlfn.XLOOKUP(Tableau4[[#This Row],[Date]],metropole[Date],metropole[Célébration],"")</f>
        <v/>
      </c>
      <c r="G713" t="str">
        <f>IF(ISTEXT(Tableau4[[#This Row],[Evènements]]),Tableau4[[#This Row],[Evènements]],Tableau4[[#This Row],[Jours féries]])</f>
        <v/>
      </c>
    </row>
    <row r="714" spans="2:7" hidden="1" x14ac:dyDescent="0.25">
      <c r="B714" s="12">
        <f>DATE(Annee,1,ROW()-ROW(Tableau4[[#Headers],[Date]]))</f>
        <v>46003</v>
      </c>
      <c r="C714">
        <f>YEAR(Tableau4[[#This Row],[Date]])</f>
        <v>2025</v>
      </c>
      <c r="D714" s="3" t="str">
        <f>PROPER(TEXT(Tableau4[[#This Row],[Date]],"mmm"))</f>
        <v>Dec</v>
      </c>
      <c r="F714" t="str">
        <f>_xlfn.XLOOKUP(Tableau4[[#This Row],[Date]],metropole[Date],metropole[Célébration],"")</f>
        <v/>
      </c>
      <c r="G714" t="str">
        <f>IF(ISTEXT(Tableau4[[#This Row],[Evènements]]),Tableau4[[#This Row],[Evènements]],Tableau4[[#This Row],[Jours féries]])</f>
        <v/>
      </c>
    </row>
    <row r="715" spans="2:7" hidden="1" x14ac:dyDescent="0.25">
      <c r="B715" s="12">
        <f>DATE(Annee,1,ROW()-ROW(Tableau4[[#Headers],[Date]]))</f>
        <v>46004</v>
      </c>
      <c r="C715">
        <f>YEAR(Tableau4[[#This Row],[Date]])</f>
        <v>2025</v>
      </c>
      <c r="D715" s="3" t="str">
        <f>PROPER(TEXT(Tableau4[[#This Row],[Date]],"mmm"))</f>
        <v>Dec</v>
      </c>
      <c r="F715" t="str">
        <f>_xlfn.XLOOKUP(Tableau4[[#This Row],[Date]],metropole[Date],metropole[Célébration],"")</f>
        <v/>
      </c>
      <c r="G715" t="str">
        <f>IF(ISTEXT(Tableau4[[#This Row],[Evènements]]),Tableau4[[#This Row],[Evènements]],Tableau4[[#This Row],[Jours féries]])</f>
        <v/>
      </c>
    </row>
    <row r="716" spans="2:7" hidden="1" x14ac:dyDescent="0.25">
      <c r="B716" s="12">
        <f>DATE(Annee,1,ROW()-ROW(Tableau4[[#Headers],[Date]]))</f>
        <v>46005</v>
      </c>
      <c r="C716">
        <f>YEAR(Tableau4[[#This Row],[Date]])</f>
        <v>2025</v>
      </c>
      <c r="D716" s="3" t="str">
        <f>PROPER(TEXT(Tableau4[[#This Row],[Date]],"mmm"))</f>
        <v>Dec</v>
      </c>
      <c r="F716" t="str">
        <f>_xlfn.XLOOKUP(Tableau4[[#This Row],[Date]],metropole[Date],metropole[Célébration],"")</f>
        <v/>
      </c>
      <c r="G716" t="str">
        <f>IF(ISTEXT(Tableau4[[#This Row],[Evènements]]),Tableau4[[#This Row],[Evènements]],Tableau4[[#This Row],[Jours féries]])</f>
        <v/>
      </c>
    </row>
    <row r="717" spans="2:7" hidden="1" x14ac:dyDescent="0.25">
      <c r="B717" s="12">
        <f>DATE(Annee,1,ROW()-ROW(Tableau4[[#Headers],[Date]]))</f>
        <v>46006</v>
      </c>
      <c r="C717">
        <f>YEAR(Tableau4[[#This Row],[Date]])</f>
        <v>2025</v>
      </c>
      <c r="D717" s="3" t="str">
        <f>PROPER(TEXT(Tableau4[[#This Row],[Date]],"mmm"))</f>
        <v>Dec</v>
      </c>
      <c r="F717" t="str">
        <f>_xlfn.XLOOKUP(Tableau4[[#This Row],[Date]],metropole[Date],metropole[Célébration],"")</f>
        <v/>
      </c>
      <c r="G717" t="str">
        <f>IF(ISTEXT(Tableau4[[#This Row],[Evènements]]),Tableau4[[#This Row],[Evènements]],Tableau4[[#This Row],[Jours féries]])</f>
        <v/>
      </c>
    </row>
    <row r="718" spans="2:7" hidden="1" x14ac:dyDescent="0.25">
      <c r="B718" s="12">
        <f>DATE(Annee,1,ROW()-ROW(Tableau4[[#Headers],[Date]]))</f>
        <v>46007</v>
      </c>
      <c r="C718">
        <f>YEAR(Tableau4[[#This Row],[Date]])</f>
        <v>2025</v>
      </c>
      <c r="D718" s="3" t="str">
        <f>PROPER(TEXT(Tableau4[[#This Row],[Date]],"mmm"))</f>
        <v>Dec</v>
      </c>
      <c r="F718" t="str">
        <f>_xlfn.XLOOKUP(Tableau4[[#This Row],[Date]],metropole[Date],metropole[Célébration],"")</f>
        <v/>
      </c>
      <c r="G718" t="str">
        <f>IF(ISTEXT(Tableau4[[#This Row],[Evènements]]),Tableau4[[#This Row],[Evènements]],Tableau4[[#This Row],[Jours féries]])</f>
        <v/>
      </c>
    </row>
    <row r="719" spans="2:7" hidden="1" x14ac:dyDescent="0.25">
      <c r="B719" s="12">
        <f>DATE(Annee,1,ROW()-ROW(Tableau4[[#Headers],[Date]]))</f>
        <v>46008</v>
      </c>
      <c r="C719">
        <f>YEAR(Tableau4[[#This Row],[Date]])</f>
        <v>2025</v>
      </c>
      <c r="D719" s="3" t="str">
        <f>PROPER(TEXT(Tableau4[[#This Row],[Date]],"mmm"))</f>
        <v>Dec</v>
      </c>
      <c r="F719" t="str">
        <f>_xlfn.XLOOKUP(Tableau4[[#This Row],[Date]],metropole[Date],metropole[Célébration],"")</f>
        <v/>
      </c>
      <c r="G719" t="str">
        <f>IF(ISTEXT(Tableau4[[#This Row],[Evènements]]),Tableau4[[#This Row],[Evènements]],Tableau4[[#This Row],[Jours féries]])</f>
        <v/>
      </c>
    </row>
    <row r="720" spans="2:7" hidden="1" x14ac:dyDescent="0.25">
      <c r="B720" s="12">
        <f>DATE(Annee,1,ROW()-ROW(Tableau4[[#Headers],[Date]]))</f>
        <v>46009</v>
      </c>
      <c r="C720">
        <f>YEAR(Tableau4[[#This Row],[Date]])</f>
        <v>2025</v>
      </c>
      <c r="D720" s="3" t="str">
        <f>PROPER(TEXT(Tableau4[[#This Row],[Date]],"mmm"))</f>
        <v>Dec</v>
      </c>
      <c r="F720" t="str">
        <f>_xlfn.XLOOKUP(Tableau4[[#This Row],[Date]],metropole[Date],metropole[Célébration],"")</f>
        <v/>
      </c>
      <c r="G720" t="str">
        <f>IF(ISTEXT(Tableau4[[#This Row],[Evènements]]),Tableau4[[#This Row],[Evènements]],Tableau4[[#This Row],[Jours féries]])</f>
        <v/>
      </c>
    </row>
    <row r="721" spans="2:7" hidden="1" x14ac:dyDescent="0.25">
      <c r="B721" s="12">
        <f>DATE(Annee,1,ROW()-ROW(Tableau4[[#Headers],[Date]]))</f>
        <v>46010</v>
      </c>
      <c r="C721">
        <f>YEAR(Tableau4[[#This Row],[Date]])</f>
        <v>2025</v>
      </c>
      <c r="D721" s="3" t="str">
        <f>PROPER(TEXT(Tableau4[[#This Row],[Date]],"mmm"))</f>
        <v>Dec</v>
      </c>
      <c r="F721" t="str">
        <f>_xlfn.XLOOKUP(Tableau4[[#This Row],[Date]],metropole[Date],metropole[Célébration],"")</f>
        <v/>
      </c>
      <c r="G721" t="str">
        <f>IF(ISTEXT(Tableau4[[#This Row],[Evènements]]),Tableau4[[#This Row],[Evènements]],Tableau4[[#This Row],[Jours féries]])</f>
        <v/>
      </c>
    </row>
    <row r="722" spans="2:7" hidden="1" x14ac:dyDescent="0.25">
      <c r="B722" s="12">
        <f>DATE(Annee,1,ROW()-ROW(Tableau4[[#Headers],[Date]]))</f>
        <v>46011</v>
      </c>
      <c r="C722">
        <f>YEAR(Tableau4[[#This Row],[Date]])</f>
        <v>2025</v>
      </c>
      <c r="D722" s="3" t="str">
        <f>PROPER(TEXT(Tableau4[[#This Row],[Date]],"mmm"))</f>
        <v>Dec</v>
      </c>
      <c r="F722" t="str">
        <f>_xlfn.XLOOKUP(Tableau4[[#This Row],[Date]],metropole[Date],metropole[Célébration],"")</f>
        <v/>
      </c>
      <c r="G722" t="str">
        <f>IF(ISTEXT(Tableau4[[#This Row],[Evènements]]),Tableau4[[#This Row],[Evènements]],Tableau4[[#This Row],[Jours féries]])</f>
        <v/>
      </c>
    </row>
    <row r="723" spans="2:7" hidden="1" x14ac:dyDescent="0.25">
      <c r="B723" s="12">
        <f>DATE(Annee,1,ROW()-ROW(Tableau4[[#Headers],[Date]]))</f>
        <v>46012</v>
      </c>
      <c r="C723">
        <f>YEAR(Tableau4[[#This Row],[Date]])</f>
        <v>2025</v>
      </c>
      <c r="D723" s="3" t="str">
        <f>PROPER(TEXT(Tableau4[[#This Row],[Date]],"mmm"))</f>
        <v>Dec</v>
      </c>
      <c r="F723" t="str">
        <f>_xlfn.XLOOKUP(Tableau4[[#This Row],[Date]],metropole[Date],metropole[Célébration],"")</f>
        <v/>
      </c>
      <c r="G723" t="str">
        <f>IF(ISTEXT(Tableau4[[#This Row],[Evènements]]),Tableau4[[#This Row],[Evènements]],Tableau4[[#This Row],[Jours féries]])</f>
        <v/>
      </c>
    </row>
    <row r="724" spans="2:7" hidden="1" x14ac:dyDescent="0.25">
      <c r="B724" s="12">
        <f>DATE(Annee,1,ROW()-ROW(Tableau4[[#Headers],[Date]]))</f>
        <v>46013</v>
      </c>
      <c r="C724">
        <f>YEAR(Tableau4[[#This Row],[Date]])</f>
        <v>2025</v>
      </c>
      <c r="D724" s="3" t="str">
        <f>PROPER(TEXT(Tableau4[[#This Row],[Date]],"mmm"))</f>
        <v>Dec</v>
      </c>
      <c r="F724" t="str">
        <f>_xlfn.XLOOKUP(Tableau4[[#This Row],[Date]],metropole[Date],metropole[Célébration],"")</f>
        <v/>
      </c>
      <c r="G724" t="str">
        <f>IF(ISTEXT(Tableau4[[#This Row],[Evènements]]),Tableau4[[#This Row],[Evènements]],Tableau4[[#This Row],[Jours féries]])</f>
        <v/>
      </c>
    </row>
    <row r="725" spans="2:7" hidden="1" x14ac:dyDescent="0.25">
      <c r="B725" s="12">
        <f>DATE(Annee,1,ROW()-ROW(Tableau4[[#Headers],[Date]]))</f>
        <v>46014</v>
      </c>
      <c r="C725">
        <f>YEAR(Tableau4[[#This Row],[Date]])</f>
        <v>2025</v>
      </c>
      <c r="D725" s="3" t="str">
        <f>PROPER(TEXT(Tableau4[[#This Row],[Date]],"mmm"))</f>
        <v>Dec</v>
      </c>
      <c r="F725" t="str">
        <f>_xlfn.XLOOKUP(Tableau4[[#This Row],[Date]],metropole[Date],metropole[Célébration],"")</f>
        <v/>
      </c>
      <c r="G725" t="str">
        <f>IF(ISTEXT(Tableau4[[#This Row],[Evènements]]),Tableau4[[#This Row],[Evènements]],Tableau4[[#This Row],[Jours féries]])</f>
        <v/>
      </c>
    </row>
    <row r="726" spans="2:7" hidden="1" x14ac:dyDescent="0.25">
      <c r="B726" s="12">
        <f>DATE(Annee,1,ROW()-ROW(Tableau4[[#Headers],[Date]]))</f>
        <v>46015</v>
      </c>
      <c r="C726">
        <f>YEAR(Tableau4[[#This Row],[Date]])</f>
        <v>2025</v>
      </c>
      <c r="D726" s="3" t="str">
        <f>PROPER(TEXT(Tableau4[[#This Row],[Date]],"mmm"))</f>
        <v>Dec</v>
      </c>
      <c r="F726" t="str">
        <f>_xlfn.XLOOKUP(Tableau4[[#This Row],[Date]],metropole[Date],metropole[Célébration],"")</f>
        <v/>
      </c>
      <c r="G726" t="str">
        <f>IF(ISTEXT(Tableau4[[#This Row],[Evènements]]),Tableau4[[#This Row],[Evènements]],Tableau4[[#This Row],[Jours féries]])</f>
        <v/>
      </c>
    </row>
    <row r="727" spans="2:7" hidden="1" x14ac:dyDescent="0.25">
      <c r="B727" s="12">
        <f>DATE(Annee,1,ROW()-ROW(Tableau4[[#Headers],[Date]]))</f>
        <v>46016</v>
      </c>
      <c r="C727">
        <f>YEAR(Tableau4[[#This Row],[Date]])</f>
        <v>2025</v>
      </c>
      <c r="D727" s="3" t="str">
        <f>PROPER(TEXT(Tableau4[[#This Row],[Date]],"mmm"))</f>
        <v>Dec</v>
      </c>
      <c r="F727" t="str">
        <f>_xlfn.XLOOKUP(Tableau4[[#This Row],[Date]],metropole[Date],metropole[Célébration],"")</f>
        <v>Jour de Noël</v>
      </c>
      <c r="G727" t="str">
        <f>IF(ISTEXT(Tableau4[[#This Row],[Evènements]]),Tableau4[[#This Row],[Evènements]],Tableau4[[#This Row],[Jours féries]])</f>
        <v>Jour de Noël</v>
      </c>
    </row>
    <row r="728" spans="2:7" hidden="1" x14ac:dyDescent="0.25">
      <c r="B728" s="12">
        <f>DATE(Annee,1,ROW()-ROW(Tableau4[[#Headers],[Date]]))</f>
        <v>46017</v>
      </c>
      <c r="C728">
        <f>YEAR(Tableau4[[#This Row],[Date]])</f>
        <v>2025</v>
      </c>
      <c r="D728" s="3" t="str">
        <f>PROPER(TEXT(Tableau4[[#This Row],[Date]],"mmm"))</f>
        <v>Dec</v>
      </c>
      <c r="F728" t="str">
        <f>_xlfn.XLOOKUP(Tableau4[[#This Row],[Date]],metropole[Date],metropole[Célébration],"")</f>
        <v/>
      </c>
      <c r="G728">
        <f>+WEEKDAY(Tableau4[[#This Row],[Date]],2)</f>
        <v>5</v>
      </c>
    </row>
    <row r="729" spans="2:7" hidden="1" x14ac:dyDescent="0.25">
      <c r="B729" s="12">
        <f>DATE(Annee,1,ROW()-ROW(Tableau4[[#Headers],[Date]]))</f>
        <v>46018</v>
      </c>
      <c r="C729">
        <f>YEAR(Tableau4[[#This Row],[Date]])</f>
        <v>2025</v>
      </c>
      <c r="D729" s="3" t="str">
        <f>PROPER(TEXT(Tableau4[[#This Row],[Date]],"mmm"))</f>
        <v>Dec</v>
      </c>
      <c r="F729" t="str">
        <f>_xlfn.XLOOKUP(Tableau4[[#This Row],[Date]],metropole[Date],metropole[Célébration],"")</f>
        <v/>
      </c>
      <c r="G729">
        <f>+WEEKDAY(Tableau4[[#This Row],[Date]],2)</f>
        <v>6</v>
      </c>
    </row>
    <row r="730" spans="2:7" hidden="1" x14ac:dyDescent="0.25">
      <c r="B730" s="12">
        <f>DATE(Annee,1,ROW()-ROW(Tableau4[[#Headers],[Date]]))</f>
        <v>46019</v>
      </c>
      <c r="C730">
        <f>YEAR(Tableau4[[#This Row],[Date]])</f>
        <v>2025</v>
      </c>
      <c r="D730" s="3" t="str">
        <f>PROPER(TEXT(Tableau4[[#This Row],[Date]],"mmm"))</f>
        <v>Dec</v>
      </c>
      <c r="F730" t="str">
        <f>_xlfn.XLOOKUP(Tableau4[[#This Row],[Date]],metropole[Date],metropole[Célébration],"")</f>
        <v/>
      </c>
      <c r="G730">
        <f>+WEEKDAY(Tableau4[[#This Row],[Date]],2)</f>
        <v>7</v>
      </c>
    </row>
    <row r="731" spans="2:7" hidden="1" x14ac:dyDescent="0.25">
      <c r="B731" s="12">
        <f>DATE(Annee,1,ROW()-ROW(Tableau4[[#Headers],[Date]]))</f>
        <v>46020</v>
      </c>
      <c r="C731">
        <f>YEAR(Tableau4[[#This Row],[Date]])</f>
        <v>2025</v>
      </c>
      <c r="D731" s="3" t="str">
        <f>PROPER(TEXT(Tableau4[[#This Row],[Date]],"mmm"))</f>
        <v>Dec</v>
      </c>
      <c r="F731" t="str">
        <f>_xlfn.XLOOKUP(Tableau4[[#This Row],[Date]],metropole[Date],metropole[Célébration],"")</f>
        <v/>
      </c>
      <c r="G731">
        <f>+WEEKDAY(Tableau4[[#This Row],[Date]],2)</f>
        <v>1</v>
      </c>
    </row>
    <row r="732" spans="2:7" hidden="1" x14ac:dyDescent="0.25">
      <c r="B732" s="12">
        <f>DATE(Annee,1,ROW()-ROW(Tableau4[[#Headers],[Date]]))</f>
        <v>46021</v>
      </c>
      <c r="C732">
        <f>YEAR(Tableau4[[#This Row],[Date]])</f>
        <v>2025</v>
      </c>
      <c r="D732" s="3" t="str">
        <f>PROPER(TEXT(Tableau4[[#This Row],[Date]],"mmm"))</f>
        <v>Dec</v>
      </c>
      <c r="F732" t="str">
        <f>_xlfn.XLOOKUP(Tableau4[[#This Row],[Date]],metropole[Date],metropole[Célébration],"")</f>
        <v/>
      </c>
      <c r="G732">
        <f>+WEEKDAY(Tableau4[[#This Row],[Date]],2)</f>
        <v>2</v>
      </c>
    </row>
    <row r="733" spans="2:7" hidden="1" x14ac:dyDescent="0.25">
      <c r="B733" s="12">
        <f>DATE(Annee,1,ROW()-ROW(Tableau4[[#Headers],[Date]]))</f>
        <v>46022</v>
      </c>
      <c r="C733">
        <f>YEAR(Tableau4[[#This Row],[Date]])</f>
        <v>2025</v>
      </c>
      <c r="D733" s="3" t="str">
        <f>PROPER(TEXT(Tableau4[[#This Row],[Date]],"mmm"))</f>
        <v>Dec</v>
      </c>
      <c r="F733" t="str">
        <f>_xlfn.XLOOKUP(Tableau4[[#This Row],[Date]],metropole[Date],metropole[Célébration],"")</f>
        <v/>
      </c>
      <c r="G733">
        <f>+WEEKDAY(Tableau4[[#This Row],[Date]],2)</f>
        <v>3</v>
      </c>
    </row>
  </sheetData>
  <phoneticPr fontId="6" type="noConversion"/>
  <conditionalFormatting sqref="B3:G733">
    <cfRule type="expression" dxfId="0" priority="1">
      <formula>WEEKDAY($B3,2)&gt;5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xWindow="959" yWindow="877" count="2">
        <x14:dataValidation type="list" allowBlank="1" showInputMessage="1" showErrorMessage="1" xr:uid="{2D52C7A1-1893-4500-B2F3-5110F608629B}">
          <x14:formula1>
            <xm:f>Paramètres!$F$2:$F$10</xm:f>
          </x14:formula1>
          <xm:sqref>E3:E669</xm:sqref>
        </x14:dataValidation>
        <x14:dataValidation type="list" allowBlank="1" showInputMessage="1" showErrorMessage="1" promptTitle="Evènement" prompt="Sélectionner un type d'évènement parmi ceux proposés dans la liste" xr:uid="{3D21DA95-C279-416A-953A-0FB5AB39A943}">
          <x14:formula1>
            <xm:f>Paramètres!$F$2:$F$10</xm:f>
          </x14:formula1>
          <xm:sqref>E670:E733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5CB699181D2FE4D90552788CA078F8E" ma:contentTypeVersion="12" ma:contentTypeDescription="Crée un document." ma:contentTypeScope="" ma:versionID="ef910349d8d24aef6b461fd1d892ef62">
  <xsd:schema xmlns:xsd="http://www.w3.org/2001/XMLSchema" xmlns:xs="http://www.w3.org/2001/XMLSchema" xmlns:p="http://schemas.microsoft.com/office/2006/metadata/properties" xmlns:ns3="d865aa3c-92d7-468f-bd19-24cbc23bf3c4" xmlns:ns4="ed1a2a6b-c5e5-43d9-8d38-ca25bbc596bd" targetNamespace="http://schemas.microsoft.com/office/2006/metadata/properties" ma:root="true" ma:fieldsID="aed531e1f501adabb1d025fc3b7c07ff" ns3:_="" ns4:_="">
    <xsd:import namespace="d865aa3c-92d7-468f-bd19-24cbc23bf3c4"/>
    <xsd:import namespace="ed1a2a6b-c5e5-43d9-8d38-ca25bbc596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ObjectDetectorVersion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65aa3c-92d7-468f-bd19-24cbc23bf3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a2a6b-c5e5-43d9-8d38-ca25bbc596b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865aa3c-92d7-468f-bd19-24cbc23bf3c4" xsi:nil="true"/>
  </documentManagement>
</p:properties>
</file>

<file path=customXml/itemProps1.xml><?xml version="1.0" encoding="utf-8"?>
<ds:datastoreItem xmlns:ds="http://schemas.openxmlformats.org/officeDocument/2006/customXml" ds:itemID="{8D706A02-93EC-4D9F-933D-73ACF94783D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FEE6A4ED-13F0-48D8-A971-120A27D7C4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65aa3c-92d7-468f-bd19-24cbc23bf3c4"/>
    <ds:schemaRef ds:uri="ed1a2a6b-c5e5-43d9-8d38-ca25bbc596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0785C2-63F6-41E6-95D8-63E20B09B6C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3E47827-F90E-4617-B4C0-B9BEA2D31689}">
  <ds:schemaRefs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d1a2a6b-c5e5-43d9-8d38-ca25bbc596bd"/>
    <ds:schemaRef ds:uri="http://purl.org/dc/dcmitype/"/>
    <ds:schemaRef ds:uri="d865aa3c-92d7-468f-bd19-24cbc23bf3c4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11</vt:i4>
      </vt:variant>
    </vt:vector>
  </HeadingPairs>
  <TitlesOfParts>
    <vt:vector size="16" baseType="lpstr">
      <vt:lpstr>Planning chantiers</vt:lpstr>
      <vt:lpstr>Blad1</vt:lpstr>
      <vt:lpstr>Absences RH</vt:lpstr>
      <vt:lpstr>Paramètres</vt:lpstr>
      <vt:lpstr>Calendrier</vt:lpstr>
      <vt:lpstr>'Absences RH'!Afdrukbereik</vt:lpstr>
      <vt:lpstr>'Absences RH'!Afdruktitels</vt:lpstr>
      <vt:lpstr>Annee</vt:lpstr>
      <vt:lpstr>datecal</vt:lpstr>
      <vt:lpstr>demarrage</vt:lpstr>
      <vt:lpstr>duree</vt:lpstr>
      <vt:lpstr>livraison</vt:lpstr>
      <vt:lpstr>tab_calendrier</vt:lpstr>
      <vt:lpstr>tab_evenements</vt:lpstr>
      <vt:lpstr>Tab_events</vt:lpstr>
      <vt:lpstr>Tab_joursferies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Comptabilité</dc:creator>
  <cp:lastModifiedBy>Bart Strubbe</cp:lastModifiedBy>
  <cp:lastPrinted>2024-06-27T08:54:15Z</cp:lastPrinted>
  <dcterms:created xsi:type="dcterms:W3CDTF">2024-04-19T10:05:23Z</dcterms:created>
  <dcterms:modified xsi:type="dcterms:W3CDTF">2024-06-28T06:30:47Z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0x010100E5CB699181D2FE4D90552788CA078F8E</vt:lpwstr>
  </property>
</Properties>
</file>