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8212163-F837-4475-ABD3-ED4E20F8D9A6}" xr6:coauthVersionLast="47" xr6:coauthVersionMax="47" xr10:uidLastSave="{00000000-0000-0000-0000-000000000000}"/>
  <bookViews>
    <workbookView xWindow="-120" yWindow="-120" windowWidth="29040" windowHeight="15990" xr2:uid="{943193A3-0E47-440F-B905-C580BC8E213B}"/>
  </bookViews>
  <sheets>
    <sheet name="Sheet1" sheetId="1" r:id="rId1"/>
  </sheets>
  <definedNames>
    <definedName name="End">Tabel2[End date]</definedName>
    <definedName name="P">Tabel2[Point]</definedName>
    <definedName name="PC">Tabel2[Point considéré]</definedName>
    <definedName name="Start">Tabel2[Start date]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 a="1"/>
  <c r="G5" i="1" s="1"/>
  <c r="H5" i="1" a="1"/>
  <c r="H5" i="1"/>
  <c r="G6" i="1" a="1"/>
  <c r="G6" i="1" s="1"/>
  <c r="H6" i="1" a="1"/>
  <c r="H6" i="1"/>
  <c r="G7" i="1" a="1"/>
  <c r="G7" i="1" s="1"/>
  <c r="H7" i="1" a="1"/>
  <c r="H7" i="1"/>
  <c r="G8" i="1" a="1"/>
  <c r="G8" i="1" s="1"/>
  <c r="H8" i="1" a="1"/>
  <c r="H8" i="1"/>
  <c r="G9" i="1" a="1"/>
  <c r="G9" i="1" s="1"/>
  <c r="H9" i="1" a="1"/>
  <c r="H9" i="1"/>
  <c r="G10" i="1" a="1"/>
  <c r="G10" i="1" s="1"/>
  <c r="H10" i="1" a="1"/>
  <c r="H10" i="1"/>
  <c r="G11" i="1" a="1"/>
  <c r="G11" i="1" s="1"/>
  <c r="H11" i="1" a="1"/>
  <c r="H11" i="1"/>
  <c r="G12" i="1" a="1"/>
  <c r="G12" i="1" s="1"/>
  <c r="H12" i="1" a="1"/>
  <c r="H12" i="1"/>
  <c r="G13" i="1" a="1"/>
  <c r="G13" i="1" s="1"/>
  <c r="H13" i="1" a="1"/>
  <c r="H13" i="1"/>
  <c r="G14" i="1" a="1"/>
  <c r="G14" i="1" s="1"/>
  <c r="H14" i="1" a="1"/>
  <c r="H14" i="1"/>
  <c r="G15" i="1" a="1"/>
  <c r="G15" i="1" s="1"/>
  <c r="H15" i="1" a="1"/>
  <c r="H15" i="1"/>
  <c r="G16" i="1" a="1"/>
  <c r="G16" i="1" s="1"/>
  <c r="H16" i="1" a="1"/>
  <c r="H16" i="1"/>
  <c r="G17" i="1" a="1"/>
  <c r="G17" i="1" s="1"/>
  <c r="H17" i="1" a="1"/>
  <c r="H17" i="1"/>
  <c r="G18" i="1" a="1"/>
  <c r="G18" i="1" s="1"/>
  <c r="H18" i="1" a="1"/>
  <c r="H18" i="1"/>
  <c r="G19" i="1" a="1"/>
  <c r="G19" i="1" s="1"/>
  <c r="H19" i="1" a="1"/>
  <c r="H19" i="1"/>
  <c r="F6" i="1" a="1"/>
  <c r="F6" i="1" s="1"/>
  <c r="F7" i="1" a="1"/>
  <c r="F7" i="1"/>
  <c r="F8" i="1" a="1"/>
  <c r="F8" i="1" s="1"/>
  <c r="F9" i="1" a="1"/>
  <c r="F9" i="1"/>
  <c r="F10" i="1" a="1"/>
  <c r="F10" i="1" s="1"/>
  <c r="F11" i="1" a="1"/>
  <c r="F11" i="1"/>
  <c r="F12" i="1" a="1"/>
  <c r="F12" i="1" s="1"/>
  <c r="F13" i="1" a="1"/>
  <c r="F13" i="1"/>
  <c r="F14" i="1" a="1"/>
  <c r="F14" i="1" s="1"/>
  <c r="F15" i="1" a="1"/>
  <c r="F15" i="1"/>
  <c r="F16" i="1" a="1"/>
  <c r="F16" i="1" s="1"/>
  <c r="F17" i="1" a="1"/>
  <c r="F17" i="1"/>
  <c r="F18" i="1" a="1"/>
  <c r="F18" i="1" s="1"/>
  <c r="F19" i="1" a="1"/>
  <c r="F19" i="1"/>
  <c r="F5" i="1" a="1"/>
  <c r="F5" i="1" s="1"/>
  <c r="D6" i="1" a="1"/>
  <c r="D6" i="1" s="1"/>
  <c r="E6" i="1" a="1"/>
  <c r="E6" i="1" s="1"/>
  <c r="E5" i="1" a="1"/>
  <c r="E5" i="1" s="1"/>
  <c r="E7" i="1" a="1"/>
  <c r="E7" i="1" s="1"/>
  <c r="E8" i="1" a="1"/>
  <c r="E8" i="1" s="1"/>
  <c r="E9" i="1" a="1"/>
  <c r="E9" i="1" s="1"/>
  <c r="E10" i="1" a="1"/>
  <c r="E10" i="1" s="1"/>
  <c r="E11" i="1" a="1"/>
  <c r="E11" i="1" s="1"/>
  <c r="E12" i="1" a="1"/>
  <c r="E12" i="1" s="1"/>
  <c r="E13" i="1" a="1"/>
  <c r="E13" i="1" s="1"/>
  <c r="E14" i="1" a="1"/>
  <c r="E14" i="1" s="1"/>
  <c r="E15" i="1" a="1"/>
  <c r="E15" i="1" s="1"/>
  <c r="E16" i="1" a="1"/>
  <c r="E16" i="1" s="1"/>
  <c r="E17" i="1" a="1"/>
  <c r="E17" i="1" s="1"/>
  <c r="E18" i="1" a="1"/>
  <c r="E18" i="1" s="1"/>
  <c r="E19" i="1" a="1"/>
  <c r="E19" i="1" s="1"/>
  <c r="D5" i="1" a="1"/>
  <c r="D5" i="1" s="1"/>
  <c r="D7" i="1" a="1"/>
  <c r="D7" i="1" s="1"/>
  <c r="D8" i="1" a="1"/>
  <c r="D8" i="1" s="1"/>
  <c r="D9" i="1" a="1"/>
  <c r="D9" i="1" s="1"/>
  <c r="D10" i="1" a="1"/>
  <c r="D10" i="1" s="1"/>
  <c r="D11" i="1" a="1"/>
  <c r="D11" i="1" s="1"/>
  <c r="D12" i="1" a="1"/>
  <c r="D12" i="1" s="1"/>
  <c r="D13" i="1" a="1"/>
  <c r="D13" i="1" s="1"/>
  <c r="D14" i="1" a="1"/>
  <c r="D14" i="1" s="1"/>
  <c r="D15" i="1" a="1"/>
  <c r="D15" i="1" s="1"/>
  <c r="D16" i="1" a="1"/>
  <c r="D16" i="1" s="1"/>
  <c r="D17" i="1" a="1"/>
  <c r="D17" i="1" s="1"/>
  <c r="D18" i="1" a="1"/>
  <c r="D18" i="1" s="1"/>
  <c r="D19" i="1" a="1"/>
  <c r="D19" i="1" s="1"/>
  <c r="M6" i="1" l="1" a="1"/>
  <c r="M6" i="1" s="1"/>
  <c r="O6" i="1" a="1"/>
  <c r="O6" i="1" s="1"/>
  <c r="L5" i="1" a="1"/>
  <c r="L5" i="1" s="1"/>
  <c r="M7" i="1" a="1"/>
  <c r="M7" i="1" s="1"/>
  <c r="M5" i="1" a="1"/>
  <c r="M5" i="1" s="1"/>
  <c r="N5" i="1" a="1"/>
  <c r="N5" i="1" s="1"/>
  <c r="N7" i="1" a="1"/>
  <c r="N7" i="1" s="1"/>
  <c r="N9" i="1" a="1"/>
  <c r="N9" i="1" s="1"/>
  <c r="O7" i="1" a="1"/>
  <c r="O7" i="1" s="1"/>
  <c r="O9" i="1" a="1"/>
  <c r="O9" i="1" s="1"/>
  <c r="P7" i="1" a="1"/>
  <c r="P7" i="1" s="1"/>
  <c r="L6" i="1" a="1"/>
  <c r="L6" i="1" s="1"/>
  <c r="M8" i="1" a="1"/>
  <c r="M8" i="1" s="1"/>
  <c r="L7" i="1" a="1"/>
  <c r="L7" i="1" s="1"/>
  <c r="N8" i="1" a="1"/>
  <c r="N8" i="1" s="1"/>
  <c r="L8" i="1" a="1"/>
  <c r="L8" i="1" s="1"/>
  <c r="L9" i="1" a="1"/>
  <c r="L9" i="1" s="1"/>
  <c r="P6" i="1" a="1"/>
  <c r="P6" i="1" s="1"/>
  <c r="P8" i="1" a="1"/>
  <c r="P8" i="1" s="1"/>
  <c r="M9" i="1" a="1"/>
  <c r="M9" i="1" s="1"/>
  <c r="P9" i="1" a="1"/>
  <c r="P9" i="1" s="1"/>
  <c r="O5" i="1" a="1"/>
  <c r="O5" i="1" s="1"/>
  <c r="P5" i="1" a="1"/>
  <c r="P5" i="1" s="1"/>
  <c r="O8" i="1" a="1"/>
  <c r="O8" i="1" s="1"/>
  <c r="N6" i="1" a="1"/>
  <c r="N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<sst xmlns="http://schemas.openxmlformats.org/spreadsheetml/2006/main" count="38" uniqueCount="18">
  <si>
    <t>Période de maintenance</t>
  </si>
  <si>
    <t>Start date</t>
  </si>
  <si>
    <t>End date</t>
  </si>
  <si>
    <t>Point considéré</t>
  </si>
  <si>
    <t>A</t>
  </si>
  <si>
    <t>B</t>
  </si>
  <si>
    <t>C</t>
  </si>
  <si>
    <t>D</t>
  </si>
  <si>
    <t>E</t>
  </si>
  <si>
    <t>10/05/2024</t>
  </si>
  <si>
    <t>Point</t>
  </si>
  <si>
    <t>ligne</t>
  </si>
  <si>
    <t xml:space="preserve">Possible ? </t>
  </si>
  <si>
    <t>Période problématique</t>
  </si>
  <si>
    <t>Période problématique2</t>
  </si>
  <si>
    <t>Période problématique3</t>
  </si>
  <si>
    <t>dd/mm/jjjj</t>
  </si>
  <si>
    <t>&gt;&gt;&gt;&gt; pour moi okay, pour vous en francais ceci sera jj/mm/aaaa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</si>
</sst>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;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entury Gothic"/>
      <family val="2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4506668294322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2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4" xfId="0" applyFont="1" applyFill="1" applyBorder="1" applyAlignment="1">
      <alignment horizontal="center" vertical="center"/>
    </xf>
    <xf numFmtId="164" fontId="0" fillId="0" borderId="3" xfId="0" applyNumberFormat="1" applyBorder="1" applyAlignment="1">
      <alignment horizontal="center"/>
    </xf>
    <xf numFmtId="0" fontId="0" fillId="3" borderId="0" xfId="0" applyFill="1" applyAlignment="1">
      <alignment horizontal="center"/>
    </xf>
    <xf numFmtId="0" fontId="0" fillId="0" borderId="1" xfId="0" applyBorder="1" applyAlignment="1">
      <alignment horizontal="center"/>
    </xf>
    <xf numFmtId="14" fontId="0" fillId="0" borderId="2" xfId="0" quotePrefix="1" applyNumberFormat="1" applyBorder="1" applyAlignment="1">
      <alignment horizontal="center"/>
    </xf>
    <xf numFmtId="0" fontId="3" fillId="0" borderId="0" xfId="0" applyFont="1"/>
    <xf numFmtId="0" fontId="4" fillId="0" borderId="0" xfId="0" applyFont="1"/>
  </cellXfs>
  <cellStyles count="1">
    <cellStyle name="Standaard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295275</xdr:colOff>
      <xdr:row>12</xdr:row>
      <xdr:rowOff>180975</xdr:rowOff>
    </xdr:from>
    <xdr:to>
      <xdr:col>17</xdr:col>
      <xdr:colOff>476250</xdr:colOff>
      <xdr:row>23</xdr:row>
      <xdr:rowOff>95250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81669A5-94A9-9AF6-F8F1-7CE27E0E3718}"/>
            </a:ext>
          </a:extLst>
        </xdr:cNvPr>
        <xdr:cNvSpPr txBox="1"/>
      </xdr:nvSpPr>
      <xdr:spPr>
        <a:xfrm>
          <a:off x="4552950" y="2466975"/>
          <a:ext cx="5410200" cy="2009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J'aimerais une formule</a:t>
          </a:r>
          <a:r>
            <a:rPr lang="en-GB" sz="1100" baseline="0"/>
            <a:t> de mise en forme conditionnelle pour mettre en évidence les points qui ont ne serait-ce qu'un jour de maintenance en commun. </a:t>
          </a:r>
        </a:p>
        <a:p>
          <a:endParaRPr lang="en-GB" sz="1100" baseline="0"/>
        </a:p>
        <a:p>
          <a:r>
            <a:rPr lang="en-GB" sz="1100" baseline="0"/>
            <a:t>Par exemple les cases A-B et B-A sont rouge car les 02,03,04 ... juin sont des jours où une maintenance est prévue aussi bien pour A que pour B. </a:t>
          </a:r>
        </a:p>
        <a:p>
          <a:endParaRPr lang="en-GB" sz="1100" baseline="0"/>
        </a:p>
        <a:p>
          <a:r>
            <a:rPr lang="en-GB" sz="1100" baseline="0"/>
            <a:t>Idéalement j'aimerais que ces jours communs soient aussi repris dans la cellule mais ca c'est une autre histoire. Peut-être pour un autre post. :) 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25DC97B-848E-4D53-BFCD-ED28CC690361}" name="Tabel2" displayName="Tabel2" ref="A4:H19" totalsRowShown="0" headerRowDxfId="14" dataDxfId="12" headerRowBorderDxfId="13" tableBorderDxfId="11" totalsRowBorderDxfId="10">
  <autoFilter ref="A4:H19" xr:uid="{C25DC97B-848E-4D53-BFCD-ED28CC690361}"/>
  <tableColumns count="8">
    <tableColumn id="1" xr3:uid="{4E237861-2227-4823-A184-FA55A2C7E3C5}" name="Start date" dataDxfId="9"/>
    <tableColumn id="2" xr3:uid="{AF48449D-0D44-4442-BA1D-150EA1F01BDE}" name="End date" dataDxfId="8"/>
    <tableColumn id="3" xr3:uid="{1F0CF878-3C50-48BE-9171-4EC54F1F3B54}" name="Point considéré" dataDxfId="7"/>
    <tableColumn id="4" xr3:uid="{31CA4947-1C40-48BD-AC46-D2D8930DD6F9}" name="Point" dataDxfId="6">
      <calculatedColumnFormula array="1">_xlfn.TEXTJOIN(",",1,IF((ROW(Tabel2[[#This Row],[Start date]])&lt;&gt;ROW(Tabel2[Start date]))*(Tabel2[[#This Row],[Start date]]&lt;=Tabel2[End date])*(Tabel2[[#This Row],[End date]]&gt;=Tabel2[Start date]),Tabel2[Point considéré],""))</calculatedColumnFormula>
    </tableColumn>
    <tableColumn id="5" xr3:uid="{B68EF148-4371-4EB6-9DC2-D1FC9F7B19C0}" name="ligne" dataDxfId="5">
      <calculatedColumnFormula array="1">_xlfn.TEXTJOIN(",",1,IF((ROW(Tabel2[[#This Row],[Start date]])&lt;&gt;ROW(Tabel2[Start date]))*(Tabel2[[#This Row],[Start date]]&lt;=Tabel2[End date])*(Tabel2[[#This Row],[End date]]&gt;=Tabel2[Start date]),ROW(Tabel2[Point considéré]),""))</calculatedColumnFormula>
    </tableColumn>
    <tableColumn id="6" xr3:uid="{08158C7B-C105-40F7-BE42-A00E97832AE4}" name="Période problématique" dataDxfId="2">
      <calculatedColumnFormula array="1">_xlfn.LET(_xlpm.Ligne,IFERROR(_xlfn.AGGREGATE(15,6,ROW(PC)/((ROW(PC)&lt;&gt;ROW($C5))*($A5&lt;=End)*($B5&gt;=Start)),F$2),0),IF(_xlpm.Ligne=0,"oeps",INDEX($C:$C,_xlpm.Ligne) &amp; " (" &amp; _xlpm.Ligne &amp; ") : " &amp; TEXT(INDEX($A:$A,_xlpm.Ligne),$F$1)&amp;" - "&amp;TEXT(INDEX($B:$B,_xlpm.Ligne),$F$1)))</calculatedColumnFormula>
    </tableColumn>
    <tableColumn id="7" xr3:uid="{BABD79FC-2CB1-48D9-A220-013CB0A8240C}" name="Période problématique2" dataDxfId="1">
      <calculatedColumnFormula array="1">_xlfn.LET(_xlpm.Ligne,IFERROR(_xlfn.AGGREGATE(15,6,ROW(PC)/((ROW(PC)&lt;&gt;ROW($C5))*($A5&lt;=End)*($B5&gt;=Start)),G$2),0),IF(_xlpm.Ligne=0,"oeps",INDEX($C:$C,_xlpm.Ligne) &amp; " (" &amp; _xlpm.Ligne &amp; ") : " &amp; TEXT(INDEX($A:$A,_xlpm.Ligne),$F$1)&amp;" - "&amp;TEXT(INDEX($B:$B,_xlpm.Ligne),$F$1)))</calculatedColumnFormula>
    </tableColumn>
    <tableColumn id="8" xr3:uid="{CA51049D-1996-484E-9BDF-D6CC2C145BAD}" name="Période problématique3" dataDxfId="0">
      <calculatedColumnFormula array="1">_xlfn.LET(_xlpm.Ligne,IFERROR(_xlfn.AGGREGATE(15,6,ROW(PC)/((ROW(PC)&lt;&gt;ROW($C5))*($A5&lt;=End)*($B5&gt;=Start)),H$2),0),IF(_xlpm.Ligne=0,"oeps",INDEX($C:$C,_xlpm.Ligne) &amp; " (" &amp; _xlpm.Ligne &amp; ") : " &amp; TEXT(INDEX($A:$A,_xlpm.Ligne),$F$1)&amp;" - "&amp;TEXT(INDEX($B:$B,_xlpm.Ligne),$F$1)))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1669C-2049-467D-9890-710F4EDC28BA}">
  <sheetPr codeName="Blad1"/>
  <dimension ref="A1:P20"/>
  <sheetViews>
    <sheetView tabSelected="1" workbookViewId="0">
      <selection activeCell="F29" sqref="F29"/>
    </sheetView>
  </sheetViews>
  <sheetFormatPr defaultRowHeight="15" x14ac:dyDescent="0.25"/>
  <cols>
    <col min="1" max="1" width="14.140625" bestFit="1" customWidth="1"/>
    <col min="2" max="2" width="13.28515625" bestFit="1" customWidth="1"/>
    <col min="3" max="3" width="19.5703125" bestFit="1" customWidth="1"/>
    <col min="4" max="4" width="13.85546875" customWidth="1"/>
    <col min="5" max="5" width="12.5703125" customWidth="1"/>
    <col min="6" max="8" width="30.42578125" customWidth="1"/>
    <col min="9" max="9" width="6.140625" customWidth="1"/>
    <col min="10" max="10" width="5" customWidth="1"/>
    <col min="11" max="16" width="7.7109375" style="7" customWidth="1"/>
    <col min="17" max="19" width="3.42578125" customWidth="1"/>
  </cols>
  <sheetData>
    <row r="1" spans="1:16" ht="21" x14ac:dyDescent="0.35">
      <c r="F1" s="13" t="s">
        <v>16</v>
      </c>
      <c r="G1" s="14" t="s">
        <v>17</v>
      </c>
    </row>
    <row r="2" spans="1:16" x14ac:dyDescent="0.25">
      <c r="F2" s="7">
        <v>1</v>
      </c>
      <c r="G2" s="7">
        <v>2</v>
      </c>
      <c r="H2" s="7">
        <v>3</v>
      </c>
    </row>
    <row r="3" spans="1:16" x14ac:dyDescent="0.25">
      <c r="A3" s="11" t="s">
        <v>0</v>
      </c>
      <c r="B3" s="11"/>
      <c r="C3" s="11"/>
      <c r="F3" s="10" t="s">
        <v>12</v>
      </c>
      <c r="G3" s="10"/>
      <c r="H3" s="7"/>
    </row>
    <row r="4" spans="1:16" x14ac:dyDescent="0.25">
      <c r="A4" s="6" t="s">
        <v>1</v>
      </c>
      <c r="B4" s="6" t="s">
        <v>2</v>
      </c>
      <c r="C4" s="6" t="s">
        <v>3</v>
      </c>
      <c r="D4" s="6" t="s">
        <v>10</v>
      </c>
      <c r="E4" s="6" t="s">
        <v>11</v>
      </c>
      <c r="F4" s="6" t="s">
        <v>13</v>
      </c>
      <c r="G4" s="6" t="s">
        <v>14</v>
      </c>
      <c r="H4" s="6" t="s">
        <v>15</v>
      </c>
      <c r="L4" s="8" t="s">
        <v>4</v>
      </c>
      <c r="M4" s="8" t="s">
        <v>5</v>
      </c>
      <c r="N4" s="8" t="s">
        <v>6</v>
      </c>
      <c r="O4" s="8" t="s">
        <v>7</v>
      </c>
      <c r="P4" s="8" t="s">
        <v>8</v>
      </c>
    </row>
    <row r="5" spans="1:16" x14ac:dyDescent="0.25">
      <c r="A5" s="1">
        <v>45336</v>
      </c>
      <c r="B5" s="1">
        <v>45351</v>
      </c>
      <c r="C5" s="1" t="s">
        <v>4</v>
      </c>
      <c r="D5" s="2" t="str" cm="1">
        <f t="array" ref="D5">_xlfn.TEXTJOIN(",",1,IF((ROW(Tabel2[[#This Row],[Start date]])&lt;&gt;ROW(Tabel2[Start date]))*(Tabel2[[#This Row],[Start date]]&lt;=Tabel2[End date])*(Tabel2[[#This Row],[End date]]&gt;=Tabel2[Start date]),Tabel2[Point considéré],""))</f>
        <v/>
      </c>
      <c r="E5" s="2" t="str" cm="1">
        <f t="array" ref="E5">_xlfn.TEXTJOIN(",",1,IF((ROW(Tabel2[[#This Row],[Start date]])&lt;&gt;ROW(Tabel2[Start date]))*(Tabel2[[#This Row],[Start date]]&lt;=Tabel2[End date])*(Tabel2[[#This Row],[End date]]&gt;=Tabel2[Start date]),ROW(Tabel2[Point considéré]),""))</f>
        <v/>
      </c>
      <c r="F5" s="12" t="str" cm="1">
        <f t="array" ref="F5">_xlfn.LET(_xlpm.Ligne,IFERROR(_xlfn.AGGREGATE(15,6,ROW(PC)/((ROW(PC)&lt;&gt;ROW($C5))*($A5&lt;=End)*($B5&gt;=Start)),F$2),0),IF(_xlpm.Ligne=0,"oeps",INDEX($C:$C,_xlpm.Ligne) &amp; " (" &amp; _xlpm.Ligne &amp; ") : " &amp; TEXT(INDEX($A:$A,_xlpm.Ligne),$F$1)&amp;" - "&amp;TEXT(INDEX($B:$B,_xlpm.Ligne),$F$1)))</f>
        <v>oeps</v>
      </c>
      <c r="G5" s="12" t="str" cm="1">
        <f t="array" ref="G5">_xlfn.LET(_xlpm.Ligne,IFERROR(_xlfn.AGGREGATE(15,6,ROW(PC)/((ROW(PC)&lt;&gt;ROW($C5))*($A5&lt;=End)*($B5&gt;=Start)),G$2),0),IF(_xlpm.Ligne=0,"oeps",INDEX($C:$C,_xlpm.Ligne) &amp; " (" &amp; _xlpm.Ligne &amp; ") : " &amp; TEXT(INDEX($A:$A,_xlpm.Ligne),$F$1)&amp;" - "&amp;TEXT(INDEX($B:$B,_xlpm.Ligne),$F$1)))</f>
        <v>oeps</v>
      </c>
      <c r="H5" s="12" t="str" cm="1">
        <f t="array" ref="H5">_xlfn.LET(_xlpm.Ligne,IFERROR(_xlfn.AGGREGATE(15,6,ROW(PC)/((ROW(PC)&lt;&gt;ROW($C5))*($A5&lt;=End)*($B5&gt;=Start)),H$2),0),IF(_xlpm.Ligne=0,"oeps",INDEX($C:$C,_xlpm.Ligne) &amp; " (" &amp; _xlpm.Ligne &amp; ") : " &amp; TEXT(INDEX($A:$A,_xlpm.Ligne),$F$1)&amp;" - "&amp;TEXT(INDEX($B:$B,_xlpm.Ligne),$F$1)))</f>
        <v>oeps</v>
      </c>
      <c r="K5" s="8" t="s">
        <v>4</v>
      </c>
      <c r="L5" s="9" cm="1">
        <f t="array" ref="L5">--ISNUMBER(SEARCH($K5,_xlfn.TEXTJOIN(,,IF(PC=L$4,P,""))))</f>
        <v>0</v>
      </c>
      <c r="M5" s="9" cm="1">
        <f t="array" ref="M5">--ISNUMBER(SEARCH($K5,_xlfn.TEXTJOIN(,,IF(PC=M$4,P,""))))</f>
        <v>0</v>
      </c>
      <c r="N5" s="9" cm="1">
        <f t="array" ref="N5">--ISNUMBER(SEARCH($K5,_xlfn.TEXTJOIN(,,IF(PC=N$4,P,""))))</f>
        <v>1</v>
      </c>
      <c r="O5" s="9" cm="1">
        <f t="array" ref="O5">--ISNUMBER(SEARCH($K5,_xlfn.TEXTJOIN(,,IF(PC=O$4,P,""))))</f>
        <v>0</v>
      </c>
      <c r="P5" s="9" cm="1">
        <f t="array" ref="P5">--ISNUMBER(SEARCH($K5,_xlfn.TEXTJOIN(,,IF(PC=P$4,P,""))))</f>
        <v>1</v>
      </c>
    </row>
    <row r="6" spans="1:16" x14ac:dyDescent="0.25">
      <c r="A6" s="1">
        <v>45444</v>
      </c>
      <c r="B6" s="1">
        <v>45473</v>
      </c>
      <c r="C6" s="1" t="s">
        <v>4</v>
      </c>
      <c r="D6" s="1" t="str" cm="1">
        <f t="array" ref="D6">_xlfn.TEXTJOIN(",",1,IF((ROW(Tabel2[[#This Row],[Start date]])&lt;&gt;ROW(Tabel2[Start date]))*(Tabel2[[#This Row],[Start date]]&lt;=Tabel2[End date])*(Tabel2[[#This Row],[End date]]&gt;=Tabel2[Start date]),Tabel2[Point considéré],""))</f>
        <v>C,C</v>
      </c>
      <c r="E6" s="1" t="str" cm="1">
        <f t="array" ref="E6">_xlfn.TEXTJOIN(",",1,IF((ROW(Tabel2[[#This Row],[Start date]])&lt;&gt;ROW(Tabel2[Start date]))*(Tabel2[[#This Row],[Start date]]&lt;=Tabel2[End date])*(Tabel2[[#This Row],[End date]]&gt;=Tabel2[Start date]),ROW(Tabel2[Point considéré]),""))</f>
        <v>13,14</v>
      </c>
      <c r="F6" s="12" t="str" cm="1">
        <f t="array" ref="F6">_xlfn.LET(_xlpm.Ligne,IFERROR(_xlfn.AGGREGATE(15,6,ROW(PC)/((ROW(PC)&lt;&gt;ROW($C6))*($A6&lt;=End)*($B6&gt;=Start)),F$2),0),IF(_xlpm.Ligne=0,"oeps",INDEX($C:$C,_xlpm.Ligne) &amp; " (" &amp; _xlpm.Ligne &amp; ") : " &amp; TEXT(INDEX($A:$A,_xlpm.Ligne),$F$1)&amp;" - "&amp;TEXT(INDEX($B:$B,_xlpm.Ligne),$F$1)))</f>
        <v>C (13) : 10/06/2024 - 12/06/2024</v>
      </c>
      <c r="G6" s="12" t="str" cm="1">
        <f t="array" ref="G6">_xlfn.LET(_xlpm.Ligne,IFERROR(_xlfn.AGGREGATE(15,6,ROW(PC)/((ROW(PC)&lt;&gt;ROW($C6))*($A6&lt;=End)*($B6&gt;=Start)),G$2),0),IF(_xlpm.Ligne=0,"oeps",INDEX($C:$C,_xlpm.Ligne) &amp; " (" &amp; _xlpm.Ligne &amp; ") : " &amp; TEXT(INDEX($A:$A,_xlpm.Ligne),$F$1)&amp;" - "&amp;TEXT(INDEX($B:$B,_xlpm.Ligne),$F$1)))</f>
        <v>C (14) : 14/06/2024 - 20/06/2024</v>
      </c>
      <c r="H6" s="12" t="str" cm="1">
        <f t="array" ref="H6">_xlfn.LET(_xlpm.Ligne,IFERROR(_xlfn.AGGREGATE(15,6,ROW(PC)/((ROW(PC)&lt;&gt;ROW($C6))*($A6&lt;=End)*($B6&gt;=Start)),H$2),0),IF(_xlpm.Ligne=0,"oeps",INDEX($C:$C,_xlpm.Ligne) &amp; " (" &amp; _xlpm.Ligne &amp; ") : " &amp; TEXT(INDEX($A:$A,_xlpm.Ligne),$F$1)&amp;" - "&amp;TEXT(INDEX($B:$B,_xlpm.Ligne),$F$1)))</f>
        <v>oeps</v>
      </c>
      <c r="K6" s="8" t="s">
        <v>5</v>
      </c>
      <c r="L6" s="9" cm="1">
        <f t="array" ref="L6">--ISNUMBER(SEARCH($K6,_xlfn.TEXTJOIN(,,IF(PC=L$4,P,""))))</f>
        <v>0</v>
      </c>
      <c r="M6" s="9" cm="1">
        <f t="array" ref="M6">--ISNUMBER(SEARCH($K6,_xlfn.TEXTJOIN(,,IF(PC=M$4,P,""))))</f>
        <v>1</v>
      </c>
      <c r="N6" s="9" cm="1">
        <f t="array" ref="N6">--ISNUMBER(SEARCH($K6,_xlfn.TEXTJOIN(,,IF(PC=N$4,P,""))))</f>
        <v>0</v>
      </c>
      <c r="O6" s="9" cm="1">
        <f t="array" ref="O6">--ISNUMBER(SEARCH($K6,_xlfn.TEXTJOIN(,,IF(PC=O$4,P,""))))</f>
        <v>1</v>
      </c>
      <c r="P6" s="9" cm="1">
        <f t="array" ref="P6">--ISNUMBER(SEARCH($K6,_xlfn.TEXTJOIN(,,IF(PC=P$4,P,""))))</f>
        <v>1</v>
      </c>
    </row>
    <row r="7" spans="1:16" x14ac:dyDescent="0.25">
      <c r="A7" s="1">
        <v>45493</v>
      </c>
      <c r="B7" s="1">
        <v>45503</v>
      </c>
      <c r="C7" s="1" t="s">
        <v>4</v>
      </c>
      <c r="D7" s="1" t="str" cm="1">
        <f t="array" ref="D7">_xlfn.TEXTJOIN(",",1,IF((ROW(Tabel2[[#This Row],[Start date]])&lt;&gt;ROW(Tabel2[Start date]))*(Tabel2[[#This Row],[Start date]]&lt;=Tabel2[End date])*(Tabel2[[#This Row],[End date]]&gt;=Tabel2[Start date]),Tabel2[Point considéré],""))</f>
        <v>E</v>
      </c>
      <c r="E7" s="1" t="str" cm="1">
        <f t="array" ref="E7">_xlfn.TEXTJOIN(",",1,IF((ROW(Tabel2[[#This Row],[Start date]])&lt;&gt;ROW(Tabel2[Start date]))*(Tabel2[[#This Row],[Start date]]&lt;=Tabel2[End date])*(Tabel2[[#This Row],[End date]]&gt;=Tabel2[Start date]),ROW(Tabel2[Point considéré]),""))</f>
        <v>19</v>
      </c>
      <c r="F7" s="12" t="str" cm="1">
        <f t="array" ref="F7">_xlfn.LET(_xlpm.Ligne,IFERROR(_xlfn.AGGREGATE(15,6,ROW(PC)/((ROW(PC)&lt;&gt;ROW($C7))*($A7&lt;=End)*($B7&gt;=Start)),F$2),0),IF(_xlpm.Ligne=0,"oeps",INDEX($C:$C,_xlpm.Ligne) &amp; " (" &amp; _xlpm.Ligne &amp; ") : " &amp; TEXT(INDEX($A:$A,_xlpm.Ligne),$F$1)&amp;" - "&amp;TEXT(INDEX($B:$B,_xlpm.Ligne),$F$1)))</f>
        <v>E (19) : 16/07/2024 - 20/07/2024</v>
      </c>
      <c r="G7" s="12" t="str" cm="1">
        <f t="array" ref="G7">_xlfn.LET(_xlpm.Ligne,IFERROR(_xlfn.AGGREGATE(15,6,ROW(PC)/((ROW(PC)&lt;&gt;ROW($C7))*($A7&lt;=End)*($B7&gt;=Start)),G$2),0),IF(_xlpm.Ligne=0,"oeps",INDEX($C:$C,_xlpm.Ligne) &amp; " (" &amp; _xlpm.Ligne &amp; ") : " &amp; TEXT(INDEX($A:$A,_xlpm.Ligne),$F$1)&amp;" - "&amp;TEXT(INDEX($B:$B,_xlpm.Ligne),$F$1)))</f>
        <v>oeps</v>
      </c>
      <c r="H7" s="12" t="str" cm="1">
        <f t="array" ref="H7">_xlfn.LET(_xlpm.Ligne,IFERROR(_xlfn.AGGREGATE(15,6,ROW(PC)/((ROW(PC)&lt;&gt;ROW($C7))*($A7&lt;=End)*($B7&gt;=Start)),H$2),0),IF(_xlpm.Ligne=0,"oeps",INDEX($C:$C,_xlpm.Ligne) &amp; " (" &amp; _xlpm.Ligne &amp; ") : " &amp; TEXT(INDEX($A:$A,_xlpm.Ligne),$F$1)&amp;" - "&amp;TEXT(INDEX($B:$B,_xlpm.Ligne),$F$1)))</f>
        <v>oeps</v>
      </c>
      <c r="K7" s="8" t="s">
        <v>6</v>
      </c>
      <c r="L7" s="9" cm="1">
        <f t="array" ref="L7">--ISNUMBER(SEARCH($K7,_xlfn.TEXTJOIN(,,IF(PC=L$4,P,""))))</f>
        <v>1</v>
      </c>
      <c r="M7" s="9" cm="1">
        <f t="array" ref="M7">--ISNUMBER(SEARCH($K7,_xlfn.TEXTJOIN(,,IF(PC=M$4,P,""))))</f>
        <v>0</v>
      </c>
      <c r="N7" s="9" cm="1">
        <f t="array" ref="N7">--ISNUMBER(SEARCH($K7,_xlfn.TEXTJOIN(,,IF(PC=N$4,P,""))))</f>
        <v>0</v>
      </c>
      <c r="O7" s="9" cm="1">
        <f t="array" ref="O7">--ISNUMBER(SEARCH($K7,_xlfn.TEXTJOIN(,,IF(PC=O$4,P,""))))</f>
        <v>0</v>
      </c>
      <c r="P7" s="9" cm="1">
        <f t="array" ref="P7">--ISNUMBER(SEARCH($K7,_xlfn.TEXTJOIN(,,IF(PC=P$4,P,""))))</f>
        <v>0</v>
      </c>
    </row>
    <row r="8" spans="1:16" x14ac:dyDescent="0.25">
      <c r="A8" s="1">
        <v>45536</v>
      </c>
      <c r="B8" s="1">
        <v>45555</v>
      </c>
      <c r="C8" s="1" t="s">
        <v>4</v>
      </c>
      <c r="D8" s="1" t="str" cm="1">
        <f t="array" ref="D8">_xlfn.TEXTJOIN(",",1,IF((ROW(Tabel2[[#This Row],[Start date]])&lt;&gt;ROW(Tabel2[Start date]))*(Tabel2[[#This Row],[Start date]]&lt;=Tabel2[End date])*(Tabel2[[#This Row],[End date]]&gt;=Tabel2[Start date]),Tabel2[Point considéré],""))</f>
        <v/>
      </c>
      <c r="E8" s="1" t="str" cm="1">
        <f t="array" ref="E8">_xlfn.TEXTJOIN(",",1,IF((ROW(Tabel2[[#This Row],[Start date]])&lt;&gt;ROW(Tabel2[Start date]))*(Tabel2[[#This Row],[Start date]]&lt;=Tabel2[End date])*(Tabel2[[#This Row],[End date]]&gt;=Tabel2[Start date]),ROW(Tabel2[Point considéré]),""))</f>
        <v/>
      </c>
      <c r="F8" s="12" t="str" cm="1">
        <f t="array" ref="F8">_xlfn.LET(_xlpm.Ligne,IFERROR(_xlfn.AGGREGATE(15,6,ROW(PC)/((ROW(PC)&lt;&gt;ROW($C8))*($A8&lt;=End)*($B8&gt;=Start)),F$2),0),IF(_xlpm.Ligne=0,"oeps",INDEX($C:$C,_xlpm.Ligne) &amp; " (" &amp; _xlpm.Ligne &amp; ") : " &amp; TEXT(INDEX($A:$A,_xlpm.Ligne),$F$1)&amp;" - "&amp;TEXT(INDEX($B:$B,_xlpm.Ligne),$F$1)))</f>
        <v>oeps</v>
      </c>
      <c r="G8" s="12" t="str" cm="1">
        <f t="array" ref="G8">_xlfn.LET(_xlpm.Ligne,IFERROR(_xlfn.AGGREGATE(15,6,ROW(PC)/((ROW(PC)&lt;&gt;ROW($C8))*($A8&lt;=End)*($B8&gt;=Start)),G$2),0),IF(_xlpm.Ligne=0,"oeps",INDEX($C:$C,_xlpm.Ligne) &amp; " (" &amp; _xlpm.Ligne &amp; ") : " &amp; TEXT(INDEX($A:$A,_xlpm.Ligne),$F$1)&amp;" - "&amp;TEXT(INDEX($B:$B,_xlpm.Ligne),$F$1)))</f>
        <v>oeps</v>
      </c>
      <c r="H8" s="12" t="str" cm="1">
        <f t="array" ref="H8">_xlfn.LET(_xlpm.Ligne,IFERROR(_xlfn.AGGREGATE(15,6,ROW(PC)/((ROW(PC)&lt;&gt;ROW($C8))*($A8&lt;=End)*($B8&gt;=Start)),H$2),0),IF(_xlpm.Ligne=0,"oeps",INDEX($C:$C,_xlpm.Ligne) &amp; " (" &amp; _xlpm.Ligne &amp; ") : " &amp; TEXT(INDEX($A:$A,_xlpm.Ligne),$F$1)&amp;" - "&amp;TEXT(INDEX($B:$B,_xlpm.Ligne),$F$1)))</f>
        <v>oeps</v>
      </c>
      <c r="K8" s="8" t="s">
        <v>7</v>
      </c>
      <c r="L8" s="9" cm="1">
        <f t="array" ref="L8">--ISNUMBER(SEARCH($K8,_xlfn.TEXTJOIN(,,IF(PC=L$4,P,""))))</f>
        <v>0</v>
      </c>
      <c r="M8" s="9" cm="1">
        <f t="array" ref="M8">--ISNUMBER(SEARCH($K8,_xlfn.TEXTJOIN(,,IF(PC=M$4,P,""))))</f>
        <v>1</v>
      </c>
      <c r="N8" s="9" cm="1">
        <f t="array" ref="N8">--ISNUMBER(SEARCH($K8,_xlfn.TEXTJOIN(,,IF(PC=N$4,P,""))))</f>
        <v>0</v>
      </c>
      <c r="O8" s="9" cm="1">
        <f t="array" ref="O8">--ISNUMBER(SEARCH($K8,_xlfn.TEXTJOIN(,,IF(PC=O$4,P,""))))</f>
        <v>0</v>
      </c>
      <c r="P8" s="9" cm="1">
        <f t="array" ref="P8">--ISNUMBER(SEARCH($K8,_xlfn.TEXTJOIN(,,IF(PC=P$4,P,""))))</f>
        <v>1</v>
      </c>
    </row>
    <row r="9" spans="1:16" x14ac:dyDescent="0.25">
      <c r="A9" s="4" t="s">
        <v>9</v>
      </c>
      <c r="B9" s="1">
        <v>45455</v>
      </c>
      <c r="C9" s="1" t="s">
        <v>5</v>
      </c>
      <c r="D9" s="1" t="str" cm="1">
        <f t="array" ref="D9">_xlfn.TEXTJOIN(",",1,IF((ROW(Tabel2[[#This Row],[Start date]])&lt;&gt;ROW(Tabel2[Start date]))*(Tabel2[[#This Row],[Start date]]&lt;=Tabel2[End date])*(Tabel2[[#This Row],[End date]]&gt;=Tabel2[Start date]),Tabel2[Point considéré],""))</f>
        <v/>
      </c>
      <c r="E9" s="1" t="str" cm="1">
        <f t="array" ref="E9">_xlfn.TEXTJOIN(",",1,IF((ROW(Tabel2[[#This Row],[Start date]])&lt;&gt;ROW(Tabel2[Start date]))*(Tabel2[[#This Row],[Start date]]&lt;=Tabel2[End date])*(Tabel2[[#This Row],[End date]]&gt;=Tabel2[Start date]),ROW(Tabel2[Point considéré]),""))</f>
        <v/>
      </c>
      <c r="F9" s="12" t="str" cm="1">
        <f t="array" ref="F9">_xlfn.LET(_xlpm.Ligne,IFERROR(_xlfn.AGGREGATE(15,6,ROW(PC)/((ROW(PC)&lt;&gt;ROW($C9))*($A9&lt;=End)*($B9&gt;=Start)),F$2),0),IF(_xlpm.Ligne=0,"oeps",INDEX($C:$C,_xlpm.Ligne) &amp; " (" &amp; _xlpm.Ligne &amp; ") : " &amp; TEXT(INDEX($A:$A,_xlpm.Ligne),$F$1)&amp;" - "&amp;TEXT(INDEX($B:$B,_xlpm.Ligne),$F$1)))</f>
        <v>oeps</v>
      </c>
      <c r="G9" s="12" t="str" cm="1">
        <f t="array" ref="G9">_xlfn.LET(_xlpm.Ligne,IFERROR(_xlfn.AGGREGATE(15,6,ROW(PC)/((ROW(PC)&lt;&gt;ROW($C9))*($A9&lt;=End)*($B9&gt;=Start)),G$2),0),IF(_xlpm.Ligne=0,"oeps",INDEX($C:$C,_xlpm.Ligne) &amp; " (" &amp; _xlpm.Ligne &amp; ") : " &amp; TEXT(INDEX($A:$A,_xlpm.Ligne),$F$1)&amp;" - "&amp;TEXT(INDEX($B:$B,_xlpm.Ligne),$F$1)))</f>
        <v>oeps</v>
      </c>
      <c r="H9" s="12" t="str" cm="1">
        <f t="array" ref="H9">_xlfn.LET(_xlpm.Ligne,IFERROR(_xlfn.AGGREGATE(15,6,ROW(PC)/((ROW(PC)&lt;&gt;ROW($C9))*($A9&lt;=End)*($B9&gt;=Start)),H$2),0),IF(_xlpm.Ligne=0,"oeps",INDEX($C:$C,_xlpm.Ligne) &amp; " (" &amp; _xlpm.Ligne &amp; ") : " &amp; TEXT(INDEX($A:$A,_xlpm.Ligne),$F$1)&amp;" - "&amp;TEXT(INDEX($B:$B,_xlpm.Ligne),$F$1)))</f>
        <v>oeps</v>
      </c>
      <c r="K9" s="8" t="s">
        <v>8</v>
      </c>
      <c r="L9" s="9" cm="1">
        <f t="array" ref="L9">--ISNUMBER(SEARCH($K9,_xlfn.TEXTJOIN(,,IF(PC=L$4,P,""))))</f>
        <v>1</v>
      </c>
      <c r="M9" s="9" cm="1">
        <f t="array" ref="M9">--ISNUMBER(SEARCH($K9,_xlfn.TEXTJOIN(,,IF(PC=M$4,P,""))))</f>
        <v>1</v>
      </c>
      <c r="N9" s="9" cm="1">
        <f t="array" ref="N9">--ISNUMBER(SEARCH($K9,_xlfn.TEXTJOIN(,,IF(PC=N$4,P,""))))</f>
        <v>0</v>
      </c>
      <c r="O9" s="9" cm="1">
        <f t="array" ref="O9">--ISNUMBER(SEARCH($K9,_xlfn.TEXTJOIN(,,IF(PC=O$4,P,""))))</f>
        <v>1</v>
      </c>
      <c r="P9" s="9" cm="1">
        <f t="array" ref="P9">--ISNUMBER(SEARCH($K9,_xlfn.TEXTJOIN(,,IF(PC=P$4,P,""))))</f>
        <v>0</v>
      </c>
    </row>
    <row r="10" spans="1:16" x14ac:dyDescent="0.25">
      <c r="A10" s="5">
        <v>45426</v>
      </c>
      <c r="B10" s="1">
        <v>45432</v>
      </c>
      <c r="C10" s="1" t="s">
        <v>5</v>
      </c>
      <c r="D10" s="1" t="str" cm="1">
        <f t="array" ref="D10">_xlfn.TEXTJOIN(",",1,IF((ROW(Tabel2[[#This Row],[Start date]])&lt;&gt;ROW(Tabel2[Start date]))*(Tabel2[[#This Row],[Start date]]&lt;=Tabel2[End date])*(Tabel2[[#This Row],[End date]]&gt;=Tabel2[Start date]),Tabel2[Point considéré],""))</f>
        <v>B</v>
      </c>
      <c r="E10" s="1" t="str" cm="1">
        <f t="array" ref="E10">_xlfn.TEXTJOIN(",",1,IF((ROW(Tabel2[[#This Row],[Start date]])&lt;&gt;ROW(Tabel2[Start date]))*(Tabel2[[#This Row],[Start date]]&lt;=Tabel2[End date])*(Tabel2[[#This Row],[End date]]&gt;=Tabel2[Start date]),ROW(Tabel2[Point considéré]),""))</f>
        <v>11</v>
      </c>
      <c r="F10" s="12" t="str" cm="1">
        <f t="array" ref="F10">_xlfn.LET(_xlpm.Ligne,IFERROR(_xlfn.AGGREGATE(15,6,ROW(PC)/((ROW(PC)&lt;&gt;ROW($C10))*($A10&lt;=End)*($B10&gt;=Start)),F$2),0),IF(_xlpm.Ligne=0,"oeps",INDEX($C:$C,_xlpm.Ligne) &amp; " (" &amp; _xlpm.Ligne &amp; ") : " &amp; TEXT(INDEX($A:$A,_xlpm.Ligne),$F$1)&amp;" - "&amp;TEXT(INDEX($B:$B,_xlpm.Ligne),$F$1)))</f>
        <v>B (11) : 19/05/2024 - 30/05/2024</v>
      </c>
      <c r="G10" s="12" t="str" cm="1">
        <f t="array" ref="G10">_xlfn.LET(_xlpm.Ligne,IFERROR(_xlfn.AGGREGATE(15,6,ROW(PC)/((ROW(PC)&lt;&gt;ROW($C10))*($A10&lt;=End)*($B10&gt;=Start)),G$2),0),IF(_xlpm.Ligne=0,"oeps",INDEX($C:$C,_xlpm.Ligne) &amp; " (" &amp; _xlpm.Ligne &amp; ") : " &amp; TEXT(INDEX($A:$A,_xlpm.Ligne),$F$1)&amp;" - "&amp;TEXT(INDEX($B:$B,_xlpm.Ligne),$F$1)))</f>
        <v>oeps</v>
      </c>
      <c r="H10" s="12" t="str" cm="1">
        <f t="array" ref="H10">_xlfn.LET(_xlpm.Ligne,IFERROR(_xlfn.AGGREGATE(15,6,ROW(PC)/((ROW(PC)&lt;&gt;ROW($C10))*($A10&lt;=End)*($B10&gt;=Start)),H$2),0),IF(_xlpm.Ligne=0,"oeps",INDEX($C:$C,_xlpm.Ligne) &amp; " (" &amp; _xlpm.Ligne &amp; ") : " &amp; TEXT(INDEX($A:$A,_xlpm.Ligne),$F$1)&amp;" - "&amp;TEXT(INDEX($B:$B,_xlpm.Ligne),$F$1)))</f>
        <v>oeps</v>
      </c>
    </row>
    <row r="11" spans="1:16" x14ac:dyDescent="0.25">
      <c r="A11" s="1">
        <v>45431</v>
      </c>
      <c r="B11" s="1">
        <v>45442</v>
      </c>
      <c r="C11" s="1" t="s">
        <v>5</v>
      </c>
      <c r="D11" s="1" t="str" cm="1">
        <f t="array" ref="D11">_xlfn.TEXTJOIN(",",1,IF((ROW(Tabel2[[#This Row],[Start date]])&lt;&gt;ROW(Tabel2[Start date]))*(Tabel2[[#This Row],[Start date]]&lt;=Tabel2[End date])*(Tabel2[[#This Row],[End date]]&gt;=Tabel2[Start date]),Tabel2[Point considéré],""))</f>
        <v>B</v>
      </c>
      <c r="E11" s="1" t="str" cm="1">
        <f t="array" ref="E11">_xlfn.TEXTJOIN(",",1,IF((ROW(Tabel2[[#This Row],[Start date]])&lt;&gt;ROW(Tabel2[Start date]))*(Tabel2[[#This Row],[Start date]]&lt;=Tabel2[End date])*(Tabel2[[#This Row],[End date]]&gt;=Tabel2[Start date]),ROW(Tabel2[Point considéré]),""))</f>
        <v>10</v>
      </c>
      <c r="F11" s="12" t="str" cm="1">
        <f t="array" ref="F11">_xlfn.LET(_xlpm.Ligne,IFERROR(_xlfn.AGGREGATE(15,6,ROW(PC)/((ROW(PC)&lt;&gt;ROW($C11))*($A11&lt;=End)*($B11&gt;=Start)),F$2),0),IF(_xlpm.Ligne=0,"oeps",INDEX($C:$C,_xlpm.Ligne) &amp; " (" &amp; _xlpm.Ligne &amp; ") : " &amp; TEXT(INDEX($A:$A,_xlpm.Ligne),$F$1)&amp;" - "&amp;TEXT(INDEX($B:$B,_xlpm.Ligne),$F$1)))</f>
        <v>B (10) : 14/05/2024 - 20/05/2024</v>
      </c>
      <c r="G11" s="12" t="str" cm="1">
        <f t="array" ref="G11">_xlfn.LET(_xlpm.Ligne,IFERROR(_xlfn.AGGREGATE(15,6,ROW(PC)/((ROW(PC)&lt;&gt;ROW($C11))*($A11&lt;=End)*($B11&gt;=Start)),G$2),0),IF(_xlpm.Ligne=0,"oeps",INDEX($C:$C,_xlpm.Ligne) &amp; " (" &amp; _xlpm.Ligne &amp; ") : " &amp; TEXT(INDEX($A:$A,_xlpm.Ligne),$F$1)&amp;" - "&amp;TEXT(INDEX($B:$B,_xlpm.Ligne),$F$1)))</f>
        <v>oeps</v>
      </c>
      <c r="H11" s="12" t="str" cm="1">
        <f t="array" ref="H11">_xlfn.LET(_xlpm.Ligne,IFERROR(_xlfn.AGGREGATE(15,6,ROW(PC)/((ROW(PC)&lt;&gt;ROW($C11))*($A11&lt;=End)*($B11&gt;=Start)),H$2),0),IF(_xlpm.Ligne=0,"oeps",INDEX($C:$C,_xlpm.Ligne) &amp; " (" &amp; _xlpm.Ligne &amp; ") : " &amp; TEXT(INDEX($A:$A,_xlpm.Ligne),$F$1)&amp;" - "&amp;TEXT(INDEX($B:$B,_xlpm.Ligne),$F$1)))</f>
        <v>oeps</v>
      </c>
    </row>
    <row r="12" spans="1:16" x14ac:dyDescent="0.25">
      <c r="A12" s="1">
        <v>45474</v>
      </c>
      <c r="B12" s="1">
        <v>45488</v>
      </c>
      <c r="C12" s="1" t="s">
        <v>5</v>
      </c>
      <c r="D12" s="1" t="str" cm="1">
        <f t="array" ref="D12">_xlfn.TEXTJOIN(",",1,IF((ROW(Tabel2[[#This Row],[Start date]])&lt;&gt;ROW(Tabel2[Start date]))*(Tabel2[[#This Row],[Start date]]&lt;=Tabel2[End date])*(Tabel2[[#This Row],[End date]]&gt;=Tabel2[Start date]),Tabel2[Point considéré],""))</f>
        <v>D,E</v>
      </c>
      <c r="E12" s="1" t="str" cm="1">
        <f t="array" ref="E12">_xlfn.TEXTJOIN(",",1,IF((ROW(Tabel2[[#This Row],[Start date]])&lt;&gt;ROW(Tabel2[Start date]))*(Tabel2[[#This Row],[Start date]]&lt;=Tabel2[End date])*(Tabel2[[#This Row],[End date]]&gt;=Tabel2[Start date]),ROW(Tabel2[Point considéré]),""))</f>
        <v>16,18</v>
      </c>
      <c r="F12" s="12" t="str" cm="1">
        <f t="array" ref="F12">_xlfn.LET(_xlpm.Ligne,IFERROR(_xlfn.AGGREGATE(15,6,ROW(PC)/((ROW(PC)&lt;&gt;ROW($C12))*($A12&lt;=End)*($B12&gt;=Start)),F$2),0),IF(_xlpm.Ligne=0,"oeps",INDEX($C:$C,_xlpm.Ligne) &amp; " (" &amp; _xlpm.Ligne &amp; ") : " &amp; TEXT(INDEX($A:$A,_xlpm.Ligne),$F$1)&amp;" - "&amp;TEXT(INDEX($B:$B,_xlpm.Ligne),$F$1)))</f>
        <v>D (16) : 02/07/2024 - 15/07/2024</v>
      </c>
      <c r="G12" s="12" t="str" cm="1">
        <f t="array" ref="G12">_xlfn.LET(_xlpm.Ligne,IFERROR(_xlfn.AGGREGATE(15,6,ROW(PC)/((ROW(PC)&lt;&gt;ROW($C12))*($A12&lt;=End)*($B12&gt;=Start)),G$2),0),IF(_xlpm.Ligne=0,"oeps",INDEX($C:$C,_xlpm.Ligne) &amp; " (" &amp; _xlpm.Ligne &amp; ") : " &amp; TEXT(INDEX($A:$A,_xlpm.Ligne),$F$1)&amp;" - "&amp;TEXT(INDEX($B:$B,_xlpm.Ligne),$F$1)))</f>
        <v>E (18) : 02/07/2024 - 15/07/2024</v>
      </c>
      <c r="H12" s="12" t="str" cm="1">
        <f t="array" ref="H12">_xlfn.LET(_xlpm.Ligne,IFERROR(_xlfn.AGGREGATE(15,6,ROW(PC)/((ROW(PC)&lt;&gt;ROW($C12))*($A12&lt;=End)*($B12&gt;=Start)),H$2),0),IF(_xlpm.Ligne=0,"oeps",INDEX($C:$C,_xlpm.Ligne) &amp; " (" &amp; _xlpm.Ligne &amp; ") : " &amp; TEXT(INDEX($A:$A,_xlpm.Ligne),$F$1)&amp;" - "&amp;TEXT(INDEX($B:$B,_xlpm.Ligne),$F$1)))</f>
        <v>oeps</v>
      </c>
    </row>
    <row r="13" spans="1:16" x14ac:dyDescent="0.25">
      <c r="A13" s="1">
        <v>45453</v>
      </c>
      <c r="B13" s="1">
        <v>45455</v>
      </c>
      <c r="C13" s="1" t="s">
        <v>6</v>
      </c>
      <c r="D13" s="1" t="str" cm="1">
        <f t="array" ref="D13">_xlfn.TEXTJOIN(",",1,IF((ROW(Tabel2[[#This Row],[Start date]])&lt;&gt;ROW(Tabel2[Start date]))*(Tabel2[[#This Row],[Start date]]&lt;=Tabel2[End date])*(Tabel2[[#This Row],[End date]]&gt;=Tabel2[Start date]),Tabel2[Point considéré],""))</f>
        <v>A</v>
      </c>
      <c r="E13" s="1" t="str" cm="1">
        <f t="array" ref="E13">_xlfn.TEXTJOIN(",",1,IF((ROW(Tabel2[[#This Row],[Start date]])&lt;&gt;ROW(Tabel2[Start date]))*(Tabel2[[#This Row],[Start date]]&lt;=Tabel2[End date])*(Tabel2[[#This Row],[End date]]&gt;=Tabel2[Start date]),ROW(Tabel2[Point considéré]),""))</f>
        <v>6</v>
      </c>
      <c r="F13" s="12" t="str" cm="1">
        <f t="array" ref="F13">_xlfn.LET(_xlpm.Ligne,IFERROR(_xlfn.AGGREGATE(15,6,ROW(PC)/((ROW(PC)&lt;&gt;ROW($C13))*($A13&lt;=End)*($B13&gt;=Start)),F$2),0),IF(_xlpm.Ligne=0,"oeps",INDEX($C:$C,_xlpm.Ligne) &amp; " (" &amp; _xlpm.Ligne &amp; ") : " &amp; TEXT(INDEX($A:$A,_xlpm.Ligne),$F$1)&amp;" - "&amp;TEXT(INDEX($B:$B,_xlpm.Ligne),$F$1)))</f>
        <v>A (6) : 01/06/2024 - 30/06/2024</v>
      </c>
      <c r="G13" s="12" t="str" cm="1">
        <f t="array" ref="G13">_xlfn.LET(_xlpm.Ligne,IFERROR(_xlfn.AGGREGATE(15,6,ROW(PC)/((ROW(PC)&lt;&gt;ROW($C13))*($A13&lt;=End)*($B13&gt;=Start)),G$2),0),IF(_xlpm.Ligne=0,"oeps",INDEX($C:$C,_xlpm.Ligne) &amp; " (" &amp; _xlpm.Ligne &amp; ") : " &amp; TEXT(INDEX($A:$A,_xlpm.Ligne),$F$1)&amp;" - "&amp;TEXT(INDEX($B:$B,_xlpm.Ligne),$F$1)))</f>
        <v>oeps</v>
      </c>
      <c r="H13" s="12" t="str" cm="1">
        <f t="array" ref="H13">_xlfn.LET(_xlpm.Ligne,IFERROR(_xlfn.AGGREGATE(15,6,ROW(PC)/((ROW(PC)&lt;&gt;ROW($C13))*($A13&lt;=End)*($B13&gt;=Start)),H$2),0),IF(_xlpm.Ligne=0,"oeps",INDEX($C:$C,_xlpm.Ligne) &amp; " (" &amp; _xlpm.Ligne &amp; ") : " &amp; TEXT(INDEX($A:$A,_xlpm.Ligne),$F$1)&amp;" - "&amp;TEXT(INDEX($B:$B,_xlpm.Ligne),$F$1)))</f>
        <v>oeps</v>
      </c>
    </row>
    <row r="14" spans="1:16" x14ac:dyDescent="0.25">
      <c r="A14" s="1">
        <v>45457</v>
      </c>
      <c r="B14" s="1">
        <v>45463</v>
      </c>
      <c r="C14" s="1" t="s">
        <v>6</v>
      </c>
      <c r="D14" s="1" t="str" cm="1">
        <f t="array" ref="D14">_xlfn.TEXTJOIN(",",1,IF((ROW(Tabel2[[#This Row],[Start date]])&lt;&gt;ROW(Tabel2[Start date]))*(Tabel2[[#This Row],[Start date]]&lt;=Tabel2[End date])*(Tabel2[[#This Row],[End date]]&gt;=Tabel2[Start date]),Tabel2[Point considéré],""))</f>
        <v>A</v>
      </c>
      <c r="E14" s="1" t="str" cm="1">
        <f t="array" ref="E14">_xlfn.TEXTJOIN(",",1,IF((ROW(Tabel2[[#This Row],[Start date]])&lt;&gt;ROW(Tabel2[Start date]))*(Tabel2[[#This Row],[Start date]]&lt;=Tabel2[End date])*(Tabel2[[#This Row],[End date]]&gt;=Tabel2[Start date]),ROW(Tabel2[Point considéré]),""))</f>
        <v>6</v>
      </c>
      <c r="F14" s="12" t="str" cm="1">
        <f t="array" ref="F14">_xlfn.LET(_xlpm.Ligne,IFERROR(_xlfn.AGGREGATE(15,6,ROW(PC)/((ROW(PC)&lt;&gt;ROW($C14))*($A14&lt;=End)*($B14&gt;=Start)),F$2),0),IF(_xlpm.Ligne=0,"oeps",INDEX($C:$C,_xlpm.Ligne) &amp; " (" &amp; _xlpm.Ligne &amp; ") : " &amp; TEXT(INDEX($A:$A,_xlpm.Ligne),$F$1)&amp;" - "&amp;TEXT(INDEX($B:$B,_xlpm.Ligne),$F$1)))</f>
        <v>A (6) : 01/06/2024 - 30/06/2024</v>
      </c>
      <c r="G14" s="12" t="str" cm="1">
        <f t="array" ref="G14">_xlfn.LET(_xlpm.Ligne,IFERROR(_xlfn.AGGREGATE(15,6,ROW(PC)/((ROW(PC)&lt;&gt;ROW($C14))*($A14&lt;=End)*($B14&gt;=Start)),G$2),0),IF(_xlpm.Ligne=0,"oeps",INDEX($C:$C,_xlpm.Ligne) &amp; " (" &amp; _xlpm.Ligne &amp; ") : " &amp; TEXT(INDEX($A:$A,_xlpm.Ligne),$F$1)&amp;" - "&amp;TEXT(INDEX($B:$B,_xlpm.Ligne),$F$1)))</f>
        <v>oeps</v>
      </c>
      <c r="H14" s="12" t="str" cm="1">
        <f t="array" ref="H14">_xlfn.LET(_xlpm.Ligne,IFERROR(_xlfn.AGGREGATE(15,6,ROW(PC)/((ROW(PC)&lt;&gt;ROW($C14))*($A14&lt;=End)*($B14&gt;=Start)),H$2),0),IF(_xlpm.Ligne=0,"oeps",INDEX($C:$C,_xlpm.Ligne) &amp; " (" &amp; _xlpm.Ligne &amp; ") : " &amp; TEXT(INDEX($A:$A,_xlpm.Ligne),$F$1)&amp;" - "&amp;TEXT(INDEX($B:$B,_xlpm.Ligne),$F$1)))</f>
        <v>oeps</v>
      </c>
    </row>
    <row r="15" spans="1:16" x14ac:dyDescent="0.25">
      <c r="A15" s="1">
        <v>45332</v>
      </c>
      <c r="B15" s="1">
        <v>45334</v>
      </c>
      <c r="C15" s="1" t="s">
        <v>7</v>
      </c>
      <c r="D15" s="1" t="str" cm="1">
        <f t="array" ref="D15">_xlfn.TEXTJOIN(",",1,IF((ROW(Tabel2[[#This Row],[Start date]])&lt;&gt;ROW(Tabel2[Start date]))*(Tabel2[[#This Row],[Start date]]&lt;=Tabel2[End date])*(Tabel2[[#This Row],[End date]]&gt;=Tabel2[Start date]),Tabel2[Point considéré],""))</f>
        <v/>
      </c>
      <c r="E15" s="1" t="str" cm="1">
        <f t="array" ref="E15">_xlfn.TEXTJOIN(",",1,IF((ROW(Tabel2[[#This Row],[Start date]])&lt;&gt;ROW(Tabel2[Start date]))*(Tabel2[[#This Row],[Start date]]&lt;=Tabel2[End date])*(Tabel2[[#This Row],[End date]]&gt;=Tabel2[Start date]),ROW(Tabel2[Point considéré]),""))</f>
        <v/>
      </c>
      <c r="F15" s="12" t="str" cm="1">
        <f t="array" ref="F15">_xlfn.LET(_xlpm.Ligne,IFERROR(_xlfn.AGGREGATE(15,6,ROW(PC)/((ROW(PC)&lt;&gt;ROW($C15))*($A15&lt;=End)*($B15&gt;=Start)),F$2),0),IF(_xlpm.Ligne=0,"oeps",INDEX($C:$C,_xlpm.Ligne) &amp; " (" &amp; _xlpm.Ligne &amp; ") : " &amp; TEXT(INDEX($A:$A,_xlpm.Ligne),$F$1)&amp;" - "&amp;TEXT(INDEX($B:$B,_xlpm.Ligne),$F$1)))</f>
        <v>oeps</v>
      </c>
      <c r="G15" s="12" t="str" cm="1">
        <f t="array" ref="G15">_xlfn.LET(_xlpm.Ligne,IFERROR(_xlfn.AGGREGATE(15,6,ROW(PC)/((ROW(PC)&lt;&gt;ROW($C15))*($A15&lt;=End)*($B15&gt;=Start)),G$2),0),IF(_xlpm.Ligne=0,"oeps",INDEX($C:$C,_xlpm.Ligne) &amp; " (" &amp; _xlpm.Ligne &amp; ") : " &amp; TEXT(INDEX($A:$A,_xlpm.Ligne),$F$1)&amp;" - "&amp;TEXT(INDEX($B:$B,_xlpm.Ligne),$F$1)))</f>
        <v>oeps</v>
      </c>
      <c r="H15" s="12" t="str" cm="1">
        <f t="array" ref="H15">_xlfn.LET(_xlpm.Ligne,IFERROR(_xlfn.AGGREGATE(15,6,ROW(PC)/((ROW(PC)&lt;&gt;ROW($C15))*($A15&lt;=End)*($B15&gt;=Start)),H$2),0),IF(_xlpm.Ligne=0,"oeps",INDEX($C:$C,_xlpm.Ligne) &amp; " (" &amp; _xlpm.Ligne &amp; ") : " &amp; TEXT(INDEX($A:$A,_xlpm.Ligne),$F$1)&amp;" - "&amp;TEXT(INDEX($B:$B,_xlpm.Ligne),$F$1)))</f>
        <v>oeps</v>
      </c>
    </row>
    <row r="16" spans="1:16" x14ac:dyDescent="0.25">
      <c r="A16" s="1">
        <v>45475</v>
      </c>
      <c r="B16" s="1">
        <v>45488</v>
      </c>
      <c r="C16" s="1" t="s">
        <v>7</v>
      </c>
      <c r="D16" s="1" t="str" cm="1">
        <f t="array" ref="D16">_xlfn.TEXTJOIN(",",1,IF((ROW(Tabel2[[#This Row],[Start date]])&lt;&gt;ROW(Tabel2[Start date]))*(Tabel2[[#This Row],[Start date]]&lt;=Tabel2[End date])*(Tabel2[[#This Row],[End date]]&gt;=Tabel2[Start date]),Tabel2[Point considéré],""))</f>
        <v>B,E</v>
      </c>
      <c r="E16" s="1" t="str" cm="1">
        <f t="array" ref="E16">_xlfn.TEXTJOIN(",",1,IF((ROW(Tabel2[[#This Row],[Start date]])&lt;&gt;ROW(Tabel2[Start date]))*(Tabel2[[#This Row],[Start date]]&lt;=Tabel2[End date])*(Tabel2[[#This Row],[End date]]&gt;=Tabel2[Start date]),ROW(Tabel2[Point considéré]),""))</f>
        <v>12,18</v>
      </c>
      <c r="F16" s="12" t="str" cm="1">
        <f t="array" ref="F16">_xlfn.LET(_xlpm.Ligne,IFERROR(_xlfn.AGGREGATE(15,6,ROW(PC)/((ROW(PC)&lt;&gt;ROW($C16))*($A16&lt;=End)*($B16&gt;=Start)),F$2),0),IF(_xlpm.Ligne=0,"oeps",INDEX($C:$C,_xlpm.Ligne) &amp; " (" &amp; _xlpm.Ligne &amp; ") : " &amp; TEXT(INDEX($A:$A,_xlpm.Ligne),$F$1)&amp;" - "&amp;TEXT(INDEX($B:$B,_xlpm.Ligne),$F$1)))</f>
        <v>B (12) : 01/07/2024 - 15/07/2024</v>
      </c>
      <c r="G16" s="12" t="str" cm="1">
        <f t="array" ref="G16">_xlfn.LET(_xlpm.Ligne,IFERROR(_xlfn.AGGREGATE(15,6,ROW(PC)/((ROW(PC)&lt;&gt;ROW($C16))*($A16&lt;=End)*($B16&gt;=Start)),G$2),0),IF(_xlpm.Ligne=0,"oeps",INDEX($C:$C,_xlpm.Ligne) &amp; " (" &amp; _xlpm.Ligne &amp; ") : " &amp; TEXT(INDEX($A:$A,_xlpm.Ligne),$F$1)&amp;" - "&amp;TEXT(INDEX($B:$B,_xlpm.Ligne),$F$1)))</f>
        <v>E (18) : 02/07/2024 - 15/07/2024</v>
      </c>
      <c r="H16" s="12" t="str" cm="1">
        <f t="array" ref="H16">_xlfn.LET(_xlpm.Ligne,IFERROR(_xlfn.AGGREGATE(15,6,ROW(PC)/((ROW(PC)&lt;&gt;ROW($C16))*($A16&lt;=End)*($B16&gt;=Start)),H$2),0),IF(_xlpm.Ligne=0,"oeps",INDEX($C:$C,_xlpm.Ligne) &amp; " (" &amp; _xlpm.Ligne &amp; ") : " &amp; TEXT(INDEX($A:$A,_xlpm.Ligne),$F$1)&amp;" - "&amp;TEXT(INDEX($B:$B,_xlpm.Ligne),$F$1)))</f>
        <v>oeps</v>
      </c>
    </row>
    <row r="17" spans="1:8" x14ac:dyDescent="0.25">
      <c r="A17" s="1">
        <v>45489</v>
      </c>
      <c r="B17" s="1">
        <v>45492</v>
      </c>
      <c r="C17" s="1" t="s">
        <v>7</v>
      </c>
      <c r="D17" s="1" t="str" cm="1">
        <f t="array" ref="D17">_xlfn.TEXTJOIN(",",1,IF((ROW(Tabel2[[#This Row],[Start date]])&lt;&gt;ROW(Tabel2[Start date]))*(Tabel2[[#This Row],[Start date]]&lt;=Tabel2[End date])*(Tabel2[[#This Row],[End date]]&gt;=Tabel2[Start date]),Tabel2[Point considéré],""))</f>
        <v>E</v>
      </c>
      <c r="E17" s="1" t="str" cm="1">
        <f t="array" ref="E17">_xlfn.TEXTJOIN(",",1,IF((ROW(Tabel2[[#This Row],[Start date]])&lt;&gt;ROW(Tabel2[Start date]))*(Tabel2[[#This Row],[Start date]]&lt;=Tabel2[End date])*(Tabel2[[#This Row],[End date]]&gt;=Tabel2[Start date]),ROW(Tabel2[Point considéré]),""))</f>
        <v>19</v>
      </c>
      <c r="F17" s="12" t="str" cm="1">
        <f t="array" ref="F17">_xlfn.LET(_xlpm.Ligne,IFERROR(_xlfn.AGGREGATE(15,6,ROW(PC)/((ROW(PC)&lt;&gt;ROW($C17))*($A17&lt;=End)*($B17&gt;=Start)),F$2),0),IF(_xlpm.Ligne=0,"oeps",INDEX($C:$C,_xlpm.Ligne) &amp; " (" &amp; _xlpm.Ligne &amp; ") : " &amp; TEXT(INDEX($A:$A,_xlpm.Ligne),$F$1)&amp;" - "&amp;TEXT(INDEX($B:$B,_xlpm.Ligne),$F$1)))</f>
        <v>E (19) : 16/07/2024 - 20/07/2024</v>
      </c>
      <c r="G17" s="12" t="str" cm="1">
        <f t="array" ref="G17">_xlfn.LET(_xlpm.Ligne,IFERROR(_xlfn.AGGREGATE(15,6,ROW(PC)/((ROW(PC)&lt;&gt;ROW($C17))*($A17&lt;=End)*($B17&gt;=Start)),G$2),0),IF(_xlpm.Ligne=0,"oeps",INDEX($C:$C,_xlpm.Ligne) &amp; " (" &amp; _xlpm.Ligne &amp; ") : " &amp; TEXT(INDEX($A:$A,_xlpm.Ligne),$F$1)&amp;" - "&amp;TEXT(INDEX($B:$B,_xlpm.Ligne),$F$1)))</f>
        <v>oeps</v>
      </c>
      <c r="H17" s="12" t="str" cm="1">
        <f t="array" ref="H17">_xlfn.LET(_xlpm.Ligne,IFERROR(_xlfn.AGGREGATE(15,6,ROW(PC)/((ROW(PC)&lt;&gt;ROW($C17))*($A17&lt;=End)*($B17&gt;=Start)),H$2),0),IF(_xlpm.Ligne=0,"oeps",INDEX($C:$C,_xlpm.Ligne) &amp; " (" &amp; _xlpm.Ligne &amp; ") : " &amp; TEXT(INDEX($A:$A,_xlpm.Ligne),$F$1)&amp;" - "&amp;TEXT(INDEX($B:$B,_xlpm.Ligne),$F$1)))</f>
        <v>oeps</v>
      </c>
    </row>
    <row r="18" spans="1:8" x14ac:dyDescent="0.25">
      <c r="A18" s="1">
        <v>45475</v>
      </c>
      <c r="B18" s="1">
        <v>45488</v>
      </c>
      <c r="C18" s="1" t="s">
        <v>8</v>
      </c>
      <c r="D18" s="1" t="str" cm="1">
        <f t="array" ref="D18">_xlfn.TEXTJOIN(",",1,IF((ROW(Tabel2[[#This Row],[Start date]])&lt;&gt;ROW(Tabel2[Start date]))*(Tabel2[[#This Row],[Start date]]&lt;=Tabel2[End date])*(Tabel2[[#This Row],[End date]]&gt;=Tabel2[Start date]),Tabel2[Point considéré],""))</f>
        <v>B,D</v>
      </c>
      <c r="E18" s="1" t="str" cm="1">
        <f t="array" ref="E18">_xlfn.TEXTJOIN(",",1,IF((ROW(Tabel2[[#This Row],[Start date]])&lt;&gt;ROW(Tabel2[Start date]))*(Tabel2[[#This Row],[Start date]]&lt;=Tabel2[End date])*(Tabel2[[#This Row],[End date]]&gt;=Tabel2[Start date]),ROW(Tabel2[Point considéré]),""))</f>
        <v>12,16</v>
      </c>
      <c r="F18" s="12" t="str" cm="1">
        <f t="array" ref="F18">_xlfn.LET(_xlpm.Ligne,IFERROR(_xlfn.AGGREGATE(15,6,ROW(PC)/((ROW(PC)&lt;&gt;ROW($C18))*($A18&lt;=End)*($B18&gt;=Start)),F$2),0),IF(_xlpm.Ligne=0,"oeps",INDEX($C:$C,_xlpm.Ligne) &amp; " (" &amp; _xlpm.Ligne &amp; ") : " &amp; TEXT(INDEX($A:$A,_xlpm.Ligne),$F$1)&amp;" - "&amp;TEXT(INDEX($B:$B,_xlpm.Ligne),$F$1)))</f>
        <v>B (12) : 01/07/2024 - 15/07/2024</v>
      </c>
      <c r="G18" s="12" t="str" cm="1">
        <f t="array" ref="G18">_xlfn.LET(_xlpm.Ligne,IFERROR(_xlfn.AGGREGATE(15,6,ROW(PC)/((ROW(PC)&lt;&gt;ROW($C18))*($A18&lt;=End)*($B18&gt;=Start)),G$2),0),IF(_xlpm.Ligne=0,"oeps",INDEX($C:$C,_xlpm.Ligne) &amp; " (" &amp; _xlpm.Ligne &amp; ") : " &amp; TEXT(INDEX($A:$A,_xlpm.Ligne),$F$1)&amp;" - "&amp;TEXT(INDEX($B:$B,_xlpm.Ligne),$F$1)))</f>
        <v>D (16) : 02/07/2024 - 15/07/2024</v>
      </c>
      <c r="H18" s="12" t="str" cm="1">
        <f t="array" ref="H18">_xlfn.LET(_xlpm.Ligne,IFERROR(_xlfn.AGGREGATE(15,6,ROW(PC)/((ROW(PC)&lt;&gt;ROW($C18))*($A18&lt;=End)*($B18&gt;=Start)),H$2),0),IF(_xlpm.Ligne=0,"oeps",INDEX($C:$C,_xlpm.Ligne) &amp; " (" &amp; _xlpm.Ligne &amp; ") : " &amp; TEXT(INDEX($A:$A,_xlpm.Ligne),$F$1)&amp;" - "&amp;TEXT(INDEX($B:$B,_xlpm.Ligne),$F$1)))</f>
        <v>oeps</v>
      </c>
    </row>
    <row r="19" spans="1:8" x14ac:dyDescent="0.25">
      <c r="A19" s="3">
        <v>45489</v>
      </c>
      <c r="B19" s="3">
        <v>45493</v>
      </c>
      <c r="C19" s="3" t="s">
        <v>8</v>
      </c>
      <c r="D19" s="3" t="str" cm="1">
        <f t="array" ref="D19">_xlfn.TEXTJOIN(",",1,IF((ROW(Tabel2[[#This Row],[Start date]])&lt;&gt;ROW(Tabel2[Start date]))*(Tabel2[[#This Row],[Start date]]&lt;=Tabel2[End date])*(Tabel2[[#This Row],[End date]]&gt;=Tabel2[Start date]),Tabel2[Point considéré],""))</f>
        <v>A,D</v>
      </c>
      <c r="E19" s="3" t="str" cm="1">
        <f t="array" ref="E19">_xlfn.TEXTJOIN(",",1,IF((ROW(Tabel2[[#This Row],[Start date]])&lt;&gt;ROW(Tabel2[Start date]))*(Tabel2[[#This Row],[Start date]]&lt;=Tabel2[End date])*(Tabel2[[#This Row],[End date]]&gt;=Tabel2[Start date]),ROW(Tabel2[Point considéré]),""))</f>
        <v>7,17</v>
      </c>
      <c r="F19" s="12" t="str" cm="1">
        <f t="array" ref="F19">_xlfn.LET(_xlpm.Ligne,IFERROR(_xlfn.AGGREGATE(15,6,ROW(PC)/((ROW(PC)&lt;&gt;ROW($C19))*($A19&lt;=End)*($B19&gt;=Start)),F$2),0),IF(_xlpm.Ligne=0,"oeps",INDEX($C:$C,_xlpm.Ligne) &amp; " (" &amp; _xlpm.Ligne &amp; ") : " &amp; TEXT(INDEX($A:$A,_xlpm.Ligne),$F$1)&amp;" - "&amp;TEXT(INDEX($B:$B,_xlpm.Ligne),$F$1)))</f>
        <v>A (7) : 20/07/2024 - 30/07/2024</v>
      </c>
      <c r="G19" s="12" t="str" cm="1">
        <f t="array" ref="G19">_xlfn.LET(_xlpm.Ligne,IFERROR(_xlfn.AGGREGATE(15,6,ROW(PC)/((ROW(PC)&lt;&gt;ROW($C19))*($A19&lt;=End)*($B19&gt;=Start)),G$2),0),IF(_xlpm.Ligne=0,"oeps",INDEX($C:$C,_xlpm.Ligne) &amp; " (" &amp; _xlpm.Ligne &amp; ") : " &amp; TEXT(INDEX($A:$A,_xlpm.Ligne),$F$1)&amp;" - "&amp;TEXT(INDEX($B:$B,_xlpm.Ligne),$F$1)))</f>
        <v>D (17) : 16/07/2024 - 19/07/2024</v>
      </c>
      <c r="H19" s="12" t="str" cm="1">
        <f t="array" ref="H19">_xlfn.LET(_xlpm.Ligne,IFERROR(_xlfn.AGGREGATE(15,6,ROW(PC)/((ROW(PC)&lt;&gt;ROW($C19))*($A19&lt;=End)*($B19&gt;=Start)),H$2),0),IF(_xlpm.Ligne=0,"oeps",INDEX($C:$C,_xlpm.Ligne) &amp; " (" &amp; _xlpm.Ligne &amp; ") : " &amp; TEXT(INDEX($A:$A,_xlpm.Ligne),$F$1)&amp;" - "&amp;TEXT(INDEX($B:$B,_xlpm.Ligne),$F$1)))</f>
        <v>oeps</v>
      </c>
    </row>
    <row r="20" spans="1:8" x14ac:dyDescent="0.25">
      <c r="F20" s="7"/>
      <c r="G20" s="7"/>
      <c r="H20" s="7"/>
    </row>
  </sheetData>
  <mergeCells count="1">
    <mergeCell ref="A3:C3"/>
  </mergeCells>
  <phoneticPr fontId="2" type="noConversion"/>
  <conditionalFormatting sqref="C5:C19">
    <cfRule type="expression" dxfId="4" priority="2">
      <formula>SUMPRODUCT((A5&lt;=$B$5:$B$19)*(B5&gt;=$A$5:$A$19))&gt;1</formula>
    </cfRule>
  </conditionalFormatting>
  <conditionalFormatting sqref="L5:P9">
    <cfRule type="expression" dxfId="3" priority="1">
      <formula>L5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4</vt:i4>
      </vt:variant>
    </vt:vector>
  </HeadingPairs>
  <TitlesOfParts>
    <vt:vector size="5" baseType="lpstr">
      <vt:lpstr>Sheet1</vt:lpstr>
      <vt:lpstr>End</vt:lpstr>
      <vt:lpstr>P</vt:lpstr>
      <vt:lpstr>PC</vt:lpstr>
      <vt:lpstr>Start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Taouil Rachid</dc:creator>
  <cp:lastModifiedBy>Bart Strubbe</cp:lastModifiedBy>
  <dcterms:created xsi:type="dcterms:W3CDTF">2024-04-19T16:46:25Z</dcterms:created>
  <dcterms:modified xsi:type="dcterms:W3CDTF">2024-04-20T08:49:35Z</dcterms:modified>
</cp:coreProperties>
</file>