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12BAE2D-EEBA-4CB9-8639-83015C2F6830}" xr6:coauthVersionLast="47" xr6:coauthVersionMax="47" xr10:uidLastSave="{00000000-0000-0000-0000-000000000000}"/>
  <bookViews>
    <workbookView xWindow="-120" yWindow="-120" windowWidth="29040" windowHeight="15855" xr2:uid="{1EFFDDA9-DDD9-4A0D-B14F-C49871D256EC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/>
  <c r="E6" i="1" a="1"/>
  <c r="E6" i="1" s="1"/>
  <c r="E7" i="1" a="1"/>
  <c r="E7" i="1" s="1"/>
  <c r="E8" i="1" a="1"/>
  <c r="E8" i="1" s="1"/>
  <c r="E9" i="1" a="1"/>
  <c r="E9" i="1"/>
  <c r="E10" i="1" a="1"/>
  <c r="E10" i="1" s="1"/>
  <c r="E11" i="1" a="1"/>
  <c r="E11" i="1" s="1"/>
  <c r="E12" i="1" a="1"/>
  <c r="E12" i="1" s="1"/>
  <c r="E13" i="1" a="1"/>
  <c r="E13" i="1"/>
  <c r="E14" i="1" a="1"/>
  <c r="E14" i="1" s="1"/>
  <c r="E15" i="1" a="1"/>
  <c r="E15" i="1" s="1"/>
  <c r="E16" i="1" a="1"/>
  <c r="E16" i="1" s="1"/>
  <c r="E17" i="1" a="1"/>
  <c r="E17" i="1"/>
  <c r="E18" i="1" a="1"/>
  <c r="E18" i="1" s="1"/>
  <c r="E19" i="1" a="1"/>
  <c r="E19" i="1" s="1"/>
  <c r="E20" i="1" a="1"/>
  <c r="E20" i="1" s="1"/>
  <c r="E21" i="1" a="1"/>
  <c r="E21" i="1"/>
  <c r="E22" i="1" a="1"/>
  <c r="E22" i="1" s="1"/>
  <c r="E23" i="1" a="1"/>
  <c r="E23" i="1" s="1"/>
  <c r="E24" i="1" a="1"/>
  <c r="E24" i="1" s="1"/>
  <c r="E25" i="1" a="1"/>
  <c r="E25" i="1"/>
  <c r="E26" i="1" a="1"/>
  <c r="E26" i="1" s="1"/>
  <c r="E27" i="1" a="1"/>
  <c r="E27" i="1" s="1"/>
  <c r="E28" i="1" a="1"/>
  <c r="E28" i="1" s="1"/>
  <c r="E29" i="1" a="1"/>
  <c r="E29" i="1"/>
  <c r="E30" i="1" a="1"/>
  <c r="E30" i="1" s="1"/>
  <c r="E31" i="1" a="1"/>
  <c r="E31" i="1" s="1"/>
  <c r="E32" i="1" a="1"/>
  <c r="E32" i="1" s="1"/>
  <c r="E33" i="1" a="1"/>
  <c r="E33" i="1"/>
  <c r="E34" i="1" a="1"/>
  <c r="E34" i="1" s="1"/>
  <c r="E35" i="1" a="1"/>
  <c r="E35" i="1" s="1"/>
  <c r="E36" i="1" a="1"/>
  <c r="E36" i="1" s="1"/>
  <c r="E37" i="1" a="1"/>
  <c r="E37" i="1"/>
  <c r="E38" i="1" a="1"/>
  <c r="E38" i="1" s="1"/>
  <c r="E39" i="1" a="1"/>
  <c r="E39" i="1" s="1"/>
  <c r="E2" i="1" a="1"/>
  <c r="E2" i="1"/>
  <c r="D3" i="1" a="1"/>
  <c r="D3" i="1"/>
  <c r="D4" i="1" a="1"/>
  <c r="D4" i="1" s="1"/>
  <c r="D5" i="1" a="1"/>
  <c r="D5" i="1"/>
  <c r="D6" i="1" a="1"/>
  <c r="D6" i="1" s="1"/>
  <c r="D7" i="1" a="1"/>
  <c r="D7" i="1"/>
  <c r="D8" i="1" a="1"/>
  <c r="D8" i="1" s="1"/>
  <c r="D9" i="1" a="1"/>
  <c r="D9" i="1"/>
  <c r="D10" i="1" a="1"/>
  <c r="D10" i="1" s="1"/>
  <c r="D11" i="1" a="1"/>
  <c r="D11" i="1"/>
  <c r="D12" i="1" a="1"/>
  <c r="D12" i="1" s="1"/>
  <c r="D13" i="1" a="1"/>
  <c r="D13" i="1"/>
  <c r="D14" i="1" a="1"/>
  <c r="D14" i="1" s="1"/>
  <c r="D15" i="1" a="1"/>
  <c r="D15" i="1"/>
  <c r="D16" i="1" a="1"/>
  <c r="D16" i="1" s="1"/>
  <c r="D17" i="1" a="1"/>
  <c r="D17" i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2" i="1" a="1"/>
  <c r="D2" i="1" s="1"/>
  <c r="C2" i="1" a="1"/>
  <c r="C2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20" i="1" a="1"/>
  <c r="C20" i="1"/>
  <c r="C21" i="1" a="1"/>
  <c r="C21" i="1" s="1"/>
  <c r="C22" i="1" a="1"/>
  <c r="C22" i="1"/>
  <c r="C23" i="1" a="1"/>
  <c r="C23" i="1" s="1"/>
  <c r="C24" i="1" a="1"/>
  <c r="C24" i="1"/>
  <c r="C25" i="1" a="1"/>
  <c r="C25" i="1" s="1"/>
  <c r="C26" i="1" a="1"/>
  <c r="C26" i="1"/>
  <c r="C27" i="1" a="1"/>
  <c r="C27" i="1" s="1"/>
  <c r="C28" i="1" a="1"/>
  <c r="C28" i="1"/>
  <c r="C29" i="1" a="1"/>
  <c r="C29" i="1" s="1"/>
  <c r="C30" i="1" a="1"/>
  <c r="C30" i="1"/>
  <c r="C31" i="1" a="1"/>
  <c r="C31" i="1" s="1"/>
  <c r="C32" i="1" a="1"/>
  <c r="C32" i="1"/>
  <c r="C33" i="1" a="1"/>
  <c r="C33" i="1" s="1"/>
  <c r="C34" i="1" a="1"/>
  <c r="C34" i="1"/>
  <c r="C35" i="1" a="1"/>
  <c r="C35" i="1" s="1"/>
  <c r="C36" i="1" a="1"/>
  <c r="C36" i="1"/>
  <c r="C37" i="1" a="1"/>
  <c r="C37" i="1" s="1"/>
  <c r="C38" i="1" a="1"/>
  <c r="C38" i="1"/>
  <c r="C39" i="1" a="1"/>
  <c r="C39" i="1" s="1"/>
  <c r="C19" i="1" a="1"/>
  <c r="C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<sst xmlns="http://schemas.openxmlformats.org/spreadsheetml/2006/main" count="5" uniqueCount="5">
  <si>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Années</t>
  </si>
  <si>
    <t>Pluviométrie</t>
  </si>
  <si>
    <t>Moyenne  1983-1999</t>
  </si>
  <si>
    <t>Moyenne 2000-2014</t>
  </si>
  <si>
    <t>Moyenne 2015-2020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</si>
</sst>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802447057964801E-2"/>
          <c:y val="1.5037699343023601E-2"/>
          <c:w val="0.91184508657159458"/>
          <c:h val="0.82387858601863684"/>
        </c:manualLayout>
      </c:layout>
      <c:scatterChart>
        <c:scatterStyle val="lineMarker"/>
        <c:varyColors val="0"/>
        <c:ser>
          <c:idx val="1"/>
          <c:order val="0"/>
          <c:tx>
            <c:strRef>
              <c:f>Feuil1!$B$1</c:f>
              <c:strCache>
                <c:ptCount val="1"/>
                <c:pt idx="0">
                  <c:v>Pluviométrie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Feuil1!$A$2:$A$39</c:f>
              <c:numCache>
                <c:formatCode>@</c:formatCode>
                <c:ptCount val="38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</c:numCache>
            </c:numRef>
          </c:xVal>
          <c:yVal>
            <c:numRef>
              <c:f>Feuil1!$B$2:$B$39</c:f>
              <c:numCache>
                <c:formatCode>General</c:formatCode>
                <c:ptCount val="38"/>
                <c:pt idx="0">
                  <c:v>341</c:v>
                </c:pt>
                <c:pt idx="1">
                  <c:v>333</c:v>
                </c:pt>
                <c:pt idx="2">
                  <c:v>309</c:v>
                </c:pt>
                <c:pt idx="3">
                  <c:v>413</c:v>
                </c:pt>
                <c:pt idx="4">
                  <c:v>451</c:v>
                </c:pt>
                <c:pt idx="5">
                  <c:v>393</c:v>
                </c:pt>
                <c:pt idx="6">
                  <c:v>212</c:v>
                </c:pt>
                <c:pt idx="7">
                  <c:v>451</c:v>
                </c:pt>
                <c:pt idx="8">
                  <c:v>351</c:v>
                </c:pt>
                <c:pt idx="9">
                  <c:v>251</c:v>
                </c:pt>
                <c:pt idx="10">
                  <c:v>401</c:v>
                </c:pt>
                <c:pt idx="11">
                  <c:v>391</c:v>
                </c:pt>
                <c:pt idx="12">
                  <c:v>397</c:v>
                </c:pt>
                <c:pt idx="13">
                  <c:v>417</c:v>
                </c:pt>
                <c:pt idx="14">
                  <c:v>446</c:v>
                </c:pt>
                <c:pt idx="15">
                  <c:v>291</c:v>
                </c:pt>
                <c:pt idx="16">
                  <c:v>270</c:v>
                </c:pt>
                <c:pt idx="17">
                  <c:v>374</c:v>
                </c:pt>
                <c:pt idx="18">
                  <c:v>309</c:v>
                </c:pt>
                <c:pt idx="19">
                  <c:v>372</c:v>
                </c:pt>
                <c:pt idx="20">
                  <c:v>421</c:v>
                </c:pt>
                <c:pt idx="21">
                  <c:v>420</c:v>
                </c:pt>
                <c:pt idx="22">
                  <c:v>404</c:v>
                </c:pt>
                <c:pt idx="23">
                  <c:v>380</c:v>
                </c:pt>
                <c:pt idx="24">
                  <c:v>175</c:v>
                </c:pt>
                <c:pt idx="25">
                  <c:v>213</c:v>
                </c:pt>
                <c:pt idx="26">
                  <c:v>316</c:v>
                </c:pt>
                <c:pt idx="27">
                  <c:v>198</c:v>
                </c:pt>
                <c:pt idx="28">
                  <c:v>280</c:v>
                </c:pt>
                <c:pt idx="29">
                  <c:v>144</c:v>
                </c:pt>
                <c:pt idx="30">
                  <c:v>321</c:v>
                </c:pt>
                <c:pt idx="31">
                  <c:v>393</c:v>
                </c:pt>
                <c:pt idx="32">
                  <c:v>381</c:v>
                </c:pt>
                <c:pt idx="33">
                  <c:v>326</c:v>
                </c:pt>
                <c:pt idx="34">
                  <c:v>484</c:v>
                </c:pt>
                <c:pt idx="35">
                  <c:v>429</c:v>
                </c:pt>
                <c:pt idx="36">
                  <c:v>475</c:v>
                </c:pt>
                <c:pt idx="37">
                  <c:v>232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25-4EC2-8819-BF24E1A574F0}"/>
            </c:ext>
          </c:extLst>
        </c:ser>
        <c:ser>
          <c:idx val="0"/>
          <c:order val="1"/>
          <c:tx>
            <c:v>Moyenne 1983-1999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Feuil1!$A$2:$A$39</c:f>
              <c:numCache>
                <c:formatCode>@</c:formatCode>
                <c:ptCount val="38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</c:numCache>
            </c:numRef>
          </c:xVal>
          <c:yVal>
            <c:numRef>
              <c:f>Feuil1!$C$2:$C$39</c:f>
              <c:numCache>
                <c:formatCode>0.00</c:formatCode>
                <c:ptCount val="38"/>
                <c:pt idx="0">
                  <c:v>359.88235294117646</c:v>
                </c:pt>
                <c:pt idx="1">
                  <c:v>359.88235294117646</c:v>
                </c:pt>
                <c:pt idx="2">
                  <c:v>359.88235294117646</c:v>
                </c:pt>
                <c:pt idx="3">
                  <c:v>359.88235294117646</c:v>
                </c:pt>
                <c:pt idx="4">
                  <c:v>359.88235294117646</c:v>
                </c:pt>
                <c:pt idx="5">
                  <c:v>359.88235294117646</c:v>
                </c:pt>
                <c:pt idx="6">
                  <c:v>359.88235294117646</c:v>
                </c:pt>
                <c:pt idx="7">
                  <c:v>359.88235294117646</c:v>
                </c:pt>
                <c:pt idx="8">
                  <c:v>359.88235294117646</c:v>
                </c:pt>
                <c:pt idx="9">
                  <c:v>359.88235294117646</c:v>
                </c:pt>
                <c:pt idx="10">
                  <c:v>359.88235294117646</c:v>
                </c:pt>
                <c:pt idx="11">
                  <c:v>359.88235294117646</c:v>
                </c:pt>
                <c:pt idx="12">
                  <c:v>359.88235294117646</c:v>
                </c:pt>
                <c:pt idx="13">
                  <c:v>359.88235294117646</c:v>
                </c:pt>
                <c:pt idx="14">
                  <c:v>359.88235294117646</c:v>
                </c:pt>
                <c:pt idx="15">
                  <c:v>359.88235294117646</c:v>
                </c:pt>
                <c:pt idx="16">
                  <c:v>359.88235294117646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25-4EC2-8819-BF24E1A574F0}"/>
            </c:ext>
          </c:extLst>
        </c:ser>
        <c:ser>
          <c:idx val="2"/>
          <c:order val="2"/>
          <c:tx>
            <c:v>Moyenne 2000-2014</c:v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xVal>
            <c:numRef>
              <c:f>Feuil1!$A$2:$A$39</c:f>
              <c:numCache>
                <c:formatCode>@</c:formatCode>
                <c:ptCount val="38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</c:numCache>
            </c:numRef>
          </c:xVal>
          <c:yVal>
            <c:numRef>
              <c:f>Feuil1!$D$2:$D$39</c:f>
              <c:numCache>
                <c:formatCode>0.00</c:formatCode>
                <c:ptCount val="3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314.66666666666669</c:v>
                </c:pt>
                <c:pt idx="18">
                  <c:v>314.66666666666669</c:v>
                </c:pt>
                <c:pt idx="19">
                  <c:v>314.66666666666669</c:v>
                </c:pt>
                <c:pt idx="20">
                  <c:v>314.66666666666669</c:v>
                </c:pt>
                <c:pt idx="21">
                  <c:v>314.66666666666669</c:v>
                </c:pt>
                <c:pt idx="22">
                  <c:v>314.66666666666669</c:v>
                </c:pt>
                <c:pt idx="23">
                  <c:v>314.66666666666669</c:v>
                </c:pt>
                <c:pt idx="24">
                  <c:v>314.66666666666669</c:v>
                </c:pt>
                <c:pt idx="25">
                  <c:v>314.66666666666669</c:v>
                </c:pt>
                <c:pt idx="26">
                  <c:v>314.66666666666669</c:v>
                </c:pt>
                <c:pt idx="27">
                  <c:v>314.66666666666669</c:v>
                </c:pt>
                <c:pt idx="28">
                  <c:v>314.66666666666669</c:v>
                </c:pt>
                <c:pt idx="29">
                  <c:v>314.66666666666669</c:v>
                </c:pt>
                <c:pt idx="30">
                  <c:v>314.66666666666669</c:v>
                </c:pt>
                <c:pt idx="31">
                  <c:v>314.66666666666669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25-4EC2-8819-BF24E1A574F0}"/>
            </c:ext>
          </c:extLst>
        </c:ser>
        <c:ser>
          <c:idx val="3"/>
          <c:order val="3"/>
          <c:tx>
            <c:v>Moyenne 2015-2020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Feuil1!$A$2:$A$39</c:f>
              <c:numCache>
                <c:formatCode>@</c:formatCode>
                <c:ptCount val="38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</c:numCache>
            </c:numRef>
          </c:xVal>
          <c:yVal>
            <c:numRef>
              <c:f>Feuil1!$E$2:$E$39</c:f>
              <c:numCache>
                <c:formatCode>0.00</c:formatCode>
                <c:ptCount val="3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387.83333333333331</c:v>
                </c:pt>
                <c:pt idx="33">
                  <c:v>387.83333333333331</c:v>
                </c:pt>
                <c:pt idx="34">
                  <c:v>387.83333333333331</c:v>
                </c:pt>
                <c:pt idx="35">
                  <c:v>387.83333333333331</c:v>
                </c:pt>
                <c:pt idx="36">
                  <c:v>387.83333333333331</c:v>
                </c:pt>
                <c:pt idx="37">
                  <c:v>387.83333333333331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25-4EC2-8819-BF24E1A574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2780911"/>
        <c:axId val="699101439"/>
      </c:scatterChart>
      <c:valAx>
        <c:axId val="842780911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9101439"/>
        <c:crosses val="autoZero"/>
        <c:crossBetween val="midCat"/>
      </c:valAx>
      <c:valAx>
        <c:axId val="699101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427809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0</xdr:row>
      <xdr:rowOff>276225</xdr:rowOff>
    </xdr:from>
    <xdr:to>
      <xdr:col>16</xdr:col>
      <xdr:colOff>304800</xdr:colOff>
      <xdr:row>24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97318F0-C5A4-3CB5-B2DD-A3E740B661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77355-AC85-4F6F-BEB6-09AEDC04ED06}">
  <dimension ref="A1:E39"/>
  <sheetViews>
    <sheetView tabSelected="1" workbookViewId="0">
      <selection activeCell="B13" sqref="B13"/>
    </sheetView>
  </sheetViews>
  <sheetFormatPr defaultColWidth="11.42578125" defaultRowHeight="15" x14ac:dyDescent="0.25"/>
  <cols>
    <col min="1" max="1" width="11.42578125" style="4"/>
    <col min="2" max="2" width="13.85546875" style="2" customWidth="1"/>
    <col min="3" max="5" width="16.140625" style="2" customWidth="1"/>
  </cols>
  <sheetData>
    <row r="1" spans="1:5" ht="35.25" customHeight="1" x14ac:dyDescent="0.25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4">
        <v>1983</v>
      </c>
      <c r="B2" s="2">
        <v>341</v>
      </c>
      <c r="C2" s="5" cm="1">
        <f t="array" ref="C2">IF(AND($A2&gt;=1983,$A2&lt;=1999),SUMPRODUCT(($A$2:$A$39&gt;=1983)*($A$2:$A$39&lt;=1999),($B$2:$B$39))/COUNTIFS($A$2:$A$39,"&gt;="&amp;1983,$A$2:$A$39,"&lt;="&amp;1999),NA())</f>
        <v>359.88235294117646</v>
      </c>
      <c r="D2" s="5" t="e" cm="1">
        <f t="array" ref="D2">IF(AND($A2&gt;=2000,$A2&lt;=2014),SUMPRODUCT(($A$2:$A$39&gt;=2000)*($A$2:$A$39&lt;=2014),($B$2:$B$39))/COUNTIFS($A$2:$A$39,"&gt;="&amp;2000,$A$2:$A$39,"&lt;="&amp;2014),NA())</f>
        <v>#N/A</v>
      </c>
      <c r="E2" s="5" t="e" cm="1">
        <f t="array" ref="E2">IF(AND($A2&gt;=2015,$A2&lt;=2020),SUMPRODUCT(($A$2:$A$39&gt;=2015)*($A$2:$A$39&lt;=2020),($B$2:$B$39))/COUNTIFS($A$2:$A$39,"&gt;="&amp;2015,$A$2:$A$39,"&lt;="&amp;2020),NA())</f>
        <v>#N/A</v>
      </c>
    </row>
    <row r="3" spans="1:5" x14ac:dyDescent="0.25">
      <c r="A3" s="4">
        <v>1984</v>
      </c>
      <c r="B3" s="2">
        <v>333</v>
      </c>
      <c r="C3" s="5" cm="1">
        <f t="array" ref="C3">IF(AND($A3&gt;=1983,$A3&lt;=1999),SUMPRODUCT(($A$2:$A$39&gt;=1983)*($A$2:$A$39&lt;=1999),($B$2:$B$39))/COUNTIFS($A$2:$A$39,"&gt;="&amp;1983,$A$2:$A$39,"&lt;="&amp;1999),NA())</f>
        <v>359.88235294117646</v>
      </c>
      <c r="D3" s="5" t="e" cm="1">
        <f t="array" ref="D3">IF(AND($A3&gt;=2000,$A3&lt;=2014),SUMPRODUCT(($A$2:$A$39&gt;=2000)*($A$2:$A$39&lt;=2014),($B$2:$B$39))/COUNTIFS($A$2:$A$39,"&gt;="&amp;2000,$A$2:$A$39,"&lt;="&amp;2014),NA())</f>
        <v>#N/A</v>
      </c>
      <c r="E3" s="5" t="e" cm="1">
        <f t="array" ref="E3">IF(AND($A3&gt;=2015,$A3&lt;=2020),SUMPRODUCT(($A$2:$A$39&gt;=2015)*($A$2:$A$39&lt;=2020),($B$2:$B$39))/COUNTIFS($A$2:$A$39,"&gt;="&amp;2015,$A$2:$A$39,"&lt;="&amp;2020),NA())</f>
        <v>#N/A</v>
      </c>
    </row>
    <row r="4" spans="1:5" x14ac:dyDescent="0.25">
      <c r="A4" s="4">
        <v>1985</v>
      </c>
      <c r="B4" s="2">
        <v>309</v>
      </c>
      <c r="C4" s="5" cm="1">
        <f t="array" ref="C4">IF(AND($A4&gt;=1983,$A4&lt;=1999),SUMPRODUCT(($A$2:$A$39&gt;=1983)*($A$2:$A$39&lt;=1999),($B$2:$B$39))/COUNTIFS($A$2:$A$39,"&gt;="&amp;1983,$A$2:$A$39,"&lt;="&amp;1999),NA())</f>
        <v>359.88235294117646</v>
      </c>
      <c r="D4" s="5" t="e" cm="1">
        <f t="array" ref="D4">IF(AND($A4&gt;=2000,$A4&lt;=2014),SUMPRODUCT(($A$2:$A$39&gt;=2000)*($A$2:$A$39&lt;=2014),($B$2:$B$39))/COUNTIFS($A$2:$A$39,"&gt;="&amp;2000,$A$2:$A$39,"&lt;="&amp;2014),NA())</f>
        <v>#N/A</v>
      </c>
      <c r="E4" s="5" t="e" cm="1">
        <f t="array" ref="E4">IF(AND($A4&gt;=2015,$A4&lt;=2020),SUMPRODUCT(($A$2:$A$39&gt;=2015)*($A$2:$A$39&lt;=2020),($B$2:$B$39))/COUNTIFS($A$2:$A$39,"&gt;="&amp;2015,$A$2:$A$39,"&lt;="&amp;2020),NA())</f>
        <v>#N/A</v>
      </c>
    </row>
    <row r="5" spans="1:5" x14ac:dyDescent="0.25">
      <c r="A5" s="4">
        <v>1986</v>
      </c>
      <c r="B5" s="2">
        <v>413</v>
      </c>
      <c r="C5" s="5" cm="1">
        <f t="array" ref="C5">IF(AND($A5&gt;=1983,$A5&lt;=1999),SUMPRODUCT(($A$2:$A$39&gt;=1983)*($A$2:$A$39&lt;=1999),($B$2:$B$39))/COUNTIFS($A$2:$A$39,"&gt;="&amp;1983,$A$2:$A$39,"&lt;="&amp;1999),NA())</f>
        <v>359.88235294117646</v>
      </c>
      <c r="D5" s="5" t="e" cm="1">
        <f t="array" ref="D5">IF(AND($A5&gt;=2000,$A5&lt;=2014),SUMPRODUCT(($A$2:$A$39&gt;=2000)*($A$2:$A$39&lt;=2014),($B$2:$B$39))/COUNTIFS($A$2:$A$39,"&gt;="&amp;2000,$A$2:$A$39,"&lt;="&amp;2014),NA())</f>
        <v>#N/A</v>
      </c>
      <c r="E5" s="5" t="e" cm="1">
        <f t="array" ref="E5">IF(AND($A5&gt;=2015,$A5&lt;=2020),SUMPRODUCT(($A$2:$A$39&gt;=2015)*($A$2:$A$39&lt;=2020),($B$2:$B$39))/COUNTIFS($A$2:$A$39,"&gt;="&amp;2015,$A$2:$A$39,"&lt;="&amp;2020),NA())</f>
        <v>#N/A</v>
      </c>
    </row>
    <row r="6" spans="1:5" x14ac:dyDescent="0.25">
      <c r="A6" s="4">
        <v>1987</v>
      </c>
      <c r="B6" s="2">
        <v>451</v>
      </c>
      <c r="C6" s="5" cm="1">
        <f t="array" ref="C6">IF(AND($A6&gt;=1983,$A6&lt;=1999),SUMPRODUCT(($A$2:$A$39&gt;=1983)*($A$2:$A$39&lt;=1999),($B$2:$B$39))/COUNTIFS($A$2:$A$39,"&gt;="&amp;1983,$A$2:$A$39,"&lt;="&amp;1999),NA())</f>
        <v>359.88235294117646</v>
      </c>
      <c r="D6" s="5" t="e" cm="1">
        <f t="array" ref="D6">IF(AND($A6&gt;=2000,$A6&lt;=2014),SUMPRODUCT(($A$2:$A$39&gt;=2000)*($A$2:$A$39&lt;=2014),($B$2:$B$39))/COUNTIFS($A$2:$A$39,"&gt;="&amp;2000,$A$2:$A$39,"&lt;="&amp;2014),NA())</f>
        <v>#N/A</v>
      </c>
      <c r="E6" s="5" t="e" cm="1">
        <f t="array" ref="E6">IF(AND($A6&gt;=2015,$A6&lt;=2020),SUMPRODUCT(($A$2:$A$39&gt;=2015)*($A$2:$A$39&lt;=2020),($B$2:$B$39))/COUNTIFS($A$2:$A$39,"&gt;="&amp;2015,$A$2:$A$39,"&lt;="&amp;2020),NA())</f>
        <v>#N/A</v>
      </c>
    </row>
    <row r="7" spans="1:5" x14ac:dyDescent="0.25">
      <c r="A7" s="4">
        <v>1988</v>
      </c>
      <c r="B7" s="2">
        <v>393</v>
      </c>
      <c r="C7" s="5" cm="1">
        <f t="array" ref="C7">IF(AND($A7&gt;=1983,$A7&lt;=1999),SUMPRODUCT(($A$2:$A$39&gt;=1983)*($A$2:$A$39&lt;=1999),($B$2:$B$39))/COUNTIFS($A$2:$A$39,"&gt;="&amp;1983,$A$2:$A$39,"&lt;="&amp;1999),NA())</f>
        <v>359.88235294117646</v>
      </c>
      <c r="D7" s="5" t="e" cm="1">
        <f t="array" ref="D7">IF(AND($A7&gt;=2000,$A7&lt;=2014),SUMPRODUCT(($A$2:$A$39&gt;=2000)*($A$2:$A$39&lt;=2014),($B$2:$B$39))/COUNTIFS($A$2:$A$39,"&gt;="&amp;2000,$A$2:$A$39,"&lt;="&amp;2014),NA())</f>
        <v>#N/A</v>
      </c>
      <c r="E7" s="5" t="e" cm="1">
        <f t="array" ref="E7">IF(AND($A7&gt;=2015,$A7&lt;=2020),SUMPRODUCT(($A$2:$A$39&gt;=2015)*($A$2:$A$39&lt;=2020),($B$2:$B$39))/COUNTIFS($A$2:$A$39,"&gt;="&amp;2015,$A$2:$A$39,"&lt;="&amp;2020),NA())</f>
        <v>#N/A</v>
      </c>
    </row>
    <row r="8" spans="1:5" x14ac:dyDescent="0.25">
      <c r="A8" s="4">
        <v>1989</v>
      </c>
      <c r="B8" s="2">
        <v>212</v>
      </c>
      <c r="C8" s="5" cm="1">
        <f t="array" ref="C8">IF(AND($A8&gt;=1983,$A8&lt;=1999),SUMPRODUCT(($A$2:$A$39&gt;=1983)*($A$2:$A$39&lt;=1999),($B$2:$B$39))/COUNTIFS($A$2:$A$39,"&gt;="&amp;1983,$A$2:$A$39,"&lt;="&amp;1999),NA())</f>
        <v>359.88235294117646</v>
      </c>
      <c r="D8" s="5" t="e" cm="1">
        <f t="array" ref="D8">IF(AND($A8&gt;=2000,$A8&lt;=2014),SUMPRODUCT(($A$2:$A$39&gt;=2000)*($A$2:$A$39&lt;=2014),($B$2:$B$39))/COUNTIFS($A$2:$A$39,"&gt;="&amp;2000,$A$2:$A$39,"&lt;="&amp;2014),NA())</f>
        <v>#N/A</v>
      </c>
      <c r="E8" s="5" t="e" cm="1">
        <f t="array" ref="E8">IF(AND($A8&gt;=2015,$A8&lt;=2020),SUMPRODUCT(($A$2:$A$39&gt;=2015)*($A$2:$A$39&lt;=2020),($B$2:$B$39))/COUNTIFS($A$2:$A$39,"&gt;="&amp;2015,$A$2:$A$39,"&lt;="&amp;2020),NA())</f>
        <v>#N/A</v>
      </c>
    </row>
    <row r="9" spans="1:5" x14ac:dyDescent="0.25">
      <c r="A9" s="4">
        <v>1990</v>
      </c>
      <c r="B9" s="2">
        <v>451</v>
      </c>
      <c r="C9" s="5" cm="1">
        <f t="array" ref="C9">IF(AND($A9&gt;=1983,$A9&lt;=1999),SUMPRODUCT(($A$2:$A$39&gt;=1983)*($A$2:$A$39&lt;=1999),($B$2:$B$39))/COUNTIFS($A$2:$A$39,"&gt;="&amp;1983,$A$2:$A$39,"&lt;="&amp;1999),NA())</f>
        <v>359.88235294117646</v>
      </c>
      <c r="D9" s="5" t="e" cm="1">
        <f t="array" ref="D9">IF(AND($A9&gt;=2000,$A9&lt;=2014),SUMPRODUCT(($A$2:$A$39&gt;=2000)*($A$2:$A$39&lt;=2014),($B$2:$B$39))/COUNTIFS($A$2:$A$39,"&gt;="&amp;2000,$A$2:$A$39,"&lt;="&amp;2014),NA())</f>
        <v>#N/A</v>
      </c>
      <c r="E9" s="5" t="e" cm="1">
        <f t="array" ref="E9">IF(AND($A9&gt;=2015,$A9&lt;=2020),SUMPRODUCT(($A$2:$A$39&gt;=2015)*($A$2:$A$39&lt;=2020),($B$2:$B$39))/COUNTIFS($A$2:$A$39,"&gt;="&amp;2015,$A$2:$A$39,"&lt;="&amp;2020),NA())</f>
        <v>#N/A</v>
      </c>
    </row>
    <row r="10" spans="1:5" x14ac:dyDescent="0.25">
      <c r="A10" s="4">
        <v>1991</v>
      </c>
      <c r="B10" s="2">
        <v>351</v>
      </c>
      <c r="C10" s="5" cm="1">
        <f t="array" ref="C10">IF(AND($A10&gt;=1983,$A10&lt;=1999),SUMPRODUCT(($A$2:$A$39&gt;=1983)*($A$2:$A$39&lt;=1999),($B$2:$B$39))/COUNTIFS($A$2:$A$39,"&gt;="&amp;1983,$A$2:$A$39,"&lt;="&amp;1999),NA())</f>
        <v>359.88235294117646</v>
      </c>
      <c r="D10" s="5" t="e" cm="1">
        <f t="array" ref="D10">IF(AND($A10&gt;=2000,$A10&lt;=2014),SUMPRODUCT(($A$2:$A$39&gt;=2000)*($A$2:$A$39&lt;=2014),($B$2:$B$39))/COUNTIFS($A$2:$A$39,"&gt;="&amp;2000,$A$2:$A$39,"&lt;="&amp;2014),NA())</f>
        <v>#N/A</v>
      </c>
      <c r="E10" s="5" t="e" cm="1">
        <f t="array" ref="E10">IF(AND($A10&gt;=2015,$A10&lt;=2020),SUMPRODUCT(($A$2:$A$39&gt;=2015)*($A$2:$A$39&lt;=2020),($B$2:$B$39))/COUNTIFS($A$2:$A$39,"&gt;="&amp;2015,$A$2:$A$39,"&lt;="&amp;2020),NA())</f>
        <v>#N/A</v>
      </c>
    </row>
    <row r="11" spans="1:5" x14ac:dyDescent="0.25">
      <c r="A11" s="4">
        <v>1992</v>
      </c>
      <c r="B11" s="2">
        <v>251</v>
      </c>
      <c r="C11" s="5" cm="1">
        <f t="array" ref="C11">IF(AND($A11&gt;=1983,$A11&lt;=1999),SUMPRODUCT(($A$2:$A$39&gt;=1983)*($A$2:$A$39&lt;=1999),($B$2:$B$39))/COUNTIFS($A$2:$A$39,"&gt;="&amp;1983,$A$2:$A$39,"&lt;="&amp;1999),NA())</f>
        <v>359.88235294117646</v>
      </c>
      <c r="D11" s="5" t="e" cm="1">
        <f t="array" ref="D11">IF(AND($A11&gt;=2000,$A11&lt;=2014),SUMPRODUCT(($A$2:$A$39&gt;=2000)*($A$2:$A$39&lt;=2014),($B$2:$B$39))/COUNTIFS($A$2:$A$39,"&gt;="&amp;2000,$A$2:$A$39,"&lt;="&amp;2014),NA())</f>
        <v>#N/A</v>
      </c>
      <c r="E11" s="5" t="e" cm="1">
        <f t="array" ref="E11">IF(AND($A11&gt;=2015,$A11&lt;=2020),SUMPRODUCT(($A$2:$A$39&gt;=2015)*($A$2:$A$39&lt;=2020),($B$2:$B$39))/COUNTIFS($A$2:$A$39,"&gt;="&amp;2015,$A$2:$A$39,"&lt;="&amp;2020),NA())</f>
        <v>#N/A</v>
      </c>
    </row>
    <row r="12" spans="1:5" x14ac:dyDescent="0.25">
      <c r="A12" s="4">
        <v>1993</v>
      </c>
      <c r="B12" s="2">
        <v>401</v>
      </c>
      <c r="C12" s="5" cm="1">
        <f t="array" ref="C12">IF(AND($A12&gt;=1983,$A12&lt;=1999),SUMPRODUCT(($A$2:$A$39&gt;=1983)*($A$2:$A$39&lt;=1999),($B$2:$B$39))/COUNTIFS($A$2:$A$39,"&gt;="&amp;1983,$A$2:$A$39,"&lt;="&amp;1999),NA())</f>
        <v>359.88235294117646</v>
      </c>
      <c r="D12" s="5" t="e" cm="1">
        <f t="array" ref="D12">IF(AND($A12&gt;=2000,$A12&lt;=2014),SUMPRODUCT(($A$2:$A$39&gt;=2000)*($A$2:$A$39&lt;=2014),($B$2:$B$39))/COUNTIFS($A$2:$A$39,"&gt;="&amp;2000,$A$2:$A$39,"&lt;="&amp;2014),NA())</f>
        <v>#N/A</v>
      </c>
      <c r="E12" s="5" t="e" cm="1">
        <f t="array" ref="E12">IF(AND($A12&gt;=2015,$A12&lt;=2020),SUMPRODUCT(($A$2:$A$39&gt;=2015)*($A$2:$A$39&lt;=2020),($B$2:$B$39))/COUNTIFS($A$2:$A$39,"&gt;="&amp;2015,$A$2:$A$39,"&lt;="&amp;2020),NA())</f>
        <v>#N/A</v>
      </c>
    </row>
    <row r="13" spans="1:5" x14ac:dyDescent="0.25">
      <c r="A13" s="4">
        <v>1994</v>
      </c>
      <c r="B13" s="2">
        <v>391</v>
      </c>
      <c r="C13" s="5" cm="1">
        <f t="array" ref="C13">IF(AND($A13&gt;=1983,$A13&lt;=1999),SUMPRODUCT(($A$2:$A$39&gt;=1983)*($A$2:$A$39&lt;=1999),($B$2:$B$39))/COUNTIFS($A$2:$A$39,"&gt;="&amp;1983,$A$2:$A$39,"&lt;="&amp;1999),NA())</f>
        <v>359.88235294117646</v>
      </c>
      <c r="D13" s="5" t="e" cm="1">
        <f t="array" ref="D13">IF(AND($A13&gt;=2000,$A13&lt;=2014),SUMPRODUCT(($A$2:$A$39&gt;=2000)*($A$2:$A$39&lt;=2014),($B$2:$B$39))/COUNTIFS($A$2:$A$39,"&gt;="&amp;2000,$A$2:$A$39,"&lt;="&amp;2014),NA())</f>
        <v>#N/A</v>
      </c>
      <c r="E13" s="5" t="e" cm="1">
        <f t="array" ref="E13">IF(AND($A13&gt;=2015,$A13&lt;=2020),SUMPRODUCT(($A$2:$A$39&gt;=2015)*($A$2:$A$39&lt;=2020),($B$2:$B$39))/COUNTIFS($A$2:$A$39,"&gt;="&amp;2015,$A$2:$A$39,"&lt;="&amp;2020),NA())</f>
        <v>#N/A</v>
      </c>
    </row>
    <row r="14" spans="1:5" x14ac:dyDescent="0.25">
      <c r="A14" s="4">
        <v>1995</v>
      </c>
      <c r="B14" s="2">
        <v>397</v>
      </c>
      <c r="C14" s="5" cm="1">
        <f t="array" ref="C14">IF(AND($A14&gt;=1983,$A14&lt;=1999),SUMPRODUCT(($A$2:$A$39&gt;=1983)*($A$2:$A$39&lt;=1999),($B$2:$B$39))/COUNTIFS($A$2:$A$39,"&gt;="&amp;1983,$A$2:$A$39,"&lt;="&amp;1999),NA())</f>
        <v>359.88235294117646</v>
      </c>
      <c r="D14" s="5" t="e" cm="1">
        <f t="array" ref="D14">IF(AND($A14&gt;=2000,$A14&lt;=2014),SUMPRODUCT(($A$2:$A$39&gt;=2000)*($A$2:$A$39&lt;=2014),($B$2:$B$39))/COUNTIFS($A$2:$A$39,"&gt;="&amp;2000,$A$2:$A$39,"&lt;="&amp;2014),NA())</f>
        <v>#N/A</v>
      </c>
      <c r="E14" s="5" t="e" cm="1">
        <f t="array" ref="E14">IF(AND($A14&gt;=2015,$A14&lt;=2020),SUMPRODUCT(($A$2:$A$39&gt;=2015)*($A$2:$A$39&lt;=2020),($B$2:$B$39))/COUNTIFS($A$2:$A$39,"&gt;="&amp;2015,$A$2:$A$39,"&lt;="&amp;2020),NA())</f>
        <v>#N/A</v>
      </c>
    </row>
    <row r="15" spans="1:5" x14ac:dyDescent="0.25">
      <c r="A15" s="4">
        <v>1996</v>
      </c>
      <c r="B15" s="2">
        <v>417</v>
      </c>
      <c r="C15" s="5" cm="1">
        <f t="array" ref="C15">IF(AND($A15&gt;=1983,$A15&lt;=1999),SUMPRODUCT(($A$2:$A$39&gt;=1983)*($A$2:$A$39&lt;=1999),($B$2:$B$39))/COUNTIFS($A$2:$A$39,"&gt;="&amp;1983,$A$2:$A$39,"&lt;="&amp;1999),NA())</f>
        <v>359.88235294117646</v>
      </c>
      <c r="D15" s="5" t="e" cm="1">
        <f t="array" ref="D15">IF(AND($A15&gt;=2000,$A15&lt;=2014),SUMPRODUCT(($A$2:$A$39&gt;=2000)*($A$2:$A$39&lt;=2014),($B$2:$B$39))/COUNTIFS($A$2:$A$39,"&gt;="&amp;2000,$A$2:$A$39,"&lt;="&amp;2014),NA())</f>
        <v>#N/A</v>
      </c>
      <c r="E15" s="5" t="e" cm="1">
        <f t="array" ref="E15">IF(AND($A15&gt;=2015,$A15&lt;=2020),SUMPRODUCT(($A$2:$A$39&gt;=2015)*($A$2:$A$39&lt;=2020),($B$2:$B$39))/COUNTIFS($A$2:$A$39,"&gt;="&amp;2015,$A$2:$A$39,"&lt;="&amp;2020),NA())</f>
        <v>#N/A</v>
      </c>
    </row>
    <row r="16" spans="1:5" x14ac:dyDescent="0.25">
      <c r="A16" s="4">
        <v>1997</v>
      </c>
      <c r="B16" s="2">
        <v>446</v>
      </c>
      <c r="C16" s="5" cm="1">
        <f t="array" ref="C16">IF(AND($A16&gt;=1983,$A16&lt;=1999),SUMPRODUCT(($A$2:$A$39&gt;=1983)*($A$2:$A$39&lt;=1999),($B$2:$B$39))/COUNTIFS($A$2:$A$39,"&gt;="&amp;1983,$A$2:$A$39,"&lt;="&amp;1999),NA())</f>
        <v>359.88235294117646</v>
      </c>
      <c r="D16" s="5" t="e" cm="1">
        <f t="array" ref="D16">IF(AND($A16&gt;=2000,$A16&lt;=2014),SUMPRODUCT(($A$2:$A$39&gt;=2000)*($A$2:$A$39&lt;=2014),($B$2:$B$39))/COUNTIFS($A$2:$A$39,"&gt;="&amp;2000,$A$2:$A$39,"&lt;="&amp;2014),NA())</f>
        <v>#N/A</v>
      </c>
      <c r="E16" s="5" t="e" cm="1">
        <f t="array" ref="E16">IF(AND($A16&gt;=2015,$A16&lt;=2020),SUMPRODUCT(($A$2:$A$39&gt;=2015)*($A$2:$A$39&lt;=2020),($B$2:$B$39))/COUNTIFS($A$2:$A$39,"&gt;="&amp;2015,$A$2:$A$39,"&lt;="&amp;2020),NA())</f>
        <v>#N/A</v>
      </c>
    </row>
    <row r="17" spans="1:5" x14ac:dyDescent="0.25">
      <c r="A17" s="4">
        <v>1998</v>
      </c>
      <c r="B17" s="2">
        <v>291</v>
      </c>
      <c r="C17" s="5" cm="1">
        <f t="array" ref="C17">IF(AND($A17&gt;=1983,$A17&lt;=1999),SUMPRODUCT(($A$2:$A$39&gt;=1983)*($A$2:$A$39&lt;=1999),($B$2:$B$39))/COUNTIFS($A$2:$A$39,"&gt;="&amp;1983,$A$2:$A$39,"&lt;="&amp;1999),NA())</f>
        <v>359.88235294117646</v>
      </c>
      <c r="D17" s="5" t="e" cm="1">
        <f t="array" ref="D17">IF(AND($A17&gt;=2000,$A17&lt;=2014),SUMPRODUCT(($A$2:$A$39&gt;=2000)*($A$2:$A$39&lt;=2014),($B$2:$B$39))/COUNTIFS($A$2:$A$39,"&gt;="&amp;2000,$A$2:$A$39,"&lt;="&amp;2014),NA())</f>
        <v>#N/A</v>
      </c>
      <c r="E17" s="5" t="e" cm="1">
        <f t="array" ref="E17">IF(AND($A17&gt;=2015,$A17&lt;=2020),SUMPRODUCT(($A$2:$A$39&gt;=2015)*($A$2:$A$39&lt;=2020),($B$2:$B$39))/COUNTIFS($A$2:$A$39,"&gt;="&amp;2015,$A$2:$A$39,"&lt;="&amp;2020),NA())</f>
        <v>#N/A</v>
      </c>
    </row>
    <row r="18" spans="1:5" x14ac:dyDescent="0.25">
      <c r="A18" s="4">
        <v>1999</v>
      </c>
      <c r="B18" s="2">
        <v>270</v>
      </c>
      <c r="C18" s="5" cm="1">
        <f t="array" ref="C18">IF(AND($A18&gt;=1983,$A18&lt;=1999),SUMPRODUCT(($A$2:$A$39&gt;=1983)*($A$2:$A$39&lt;=1999),($B$2:$B$39))/COUNTIFS($A$2:$A$39,"&gt;="&amp;1983,$A$2:$A$39,"&lt;="&amp;1999),NA())</f>
        <v>359.88235294117646</v>
      </c>
      <c r="D18" s="5" t="e" cm="1">
        <f t="array" ref="D18">IF(AND($A18&gt;=2000,$A18&lt;=2014),SUMPRODUCT(($A$2:$A$39&gt;=2000)*($A$2:$A$39&lt;=2014),($B$2:$B$39))/COUNTIFS($A$2:$A$39,"&gt;="&amp;2000,$A$2:$A$39,"&lt;="&amp;2014),NA())</f>
        <v>#N/A</v>
      </c>
      <c r="E18" s="5" t="e" cm="1">
        <f t="array" ref="E18">IF(AND($A18&gt;=2015,$A18&lt;=2020),SUMPRODUCT(($A$2:$A$39&gt;=2015)*($A$2:$A$39&lt;=2020),($B$2:$B$39))/COUNTIFS($A$2:$A$39,"&gt;="&amp;2015,$A$2:$A$39,"&lt;="&amp;2020),NA())</f>
        <v>#N/A</v>
      </c>
    </row>
    <row r="19" spans="1:5" x14ac:dyDescent="0.25">
      <c r="A19" s="4">
        <v>2000</v>
      </c>
      <c r="B19" s="2">
        <v>374</v>
      </c>
      <c r="C19" s="5" t="e" cm="1">
        <f t="array" ref="C19">IF(AND($A19&gt;=1983,$A19&lt;=1999),SUMPRODUCT(($A$2:$A$39&gt;=1983)*($A$2:$A$39&lt;=1999),($B$2:$B$39))/COUNTIFS($A$2:$A$39,"&gt;="&amp;1983,$A$2:$A$39,"&lt;="&amp;1999),NA())</f>
        <v>#N/A</v>
      </c>
      <c r="D19" s="5" cm="1">
        <f t="array" ref="D19">IF(AND($A19&gt;=2000,$A19&lt;=2014),SUMPRODUCT(($A$2:$A$39&gt;=2000)*($A$2:$A$39&lt;=2014),($B$2:$B$39))/COUNTIFS($A$2:$A$39,"&gt;="&amp;2000,$A$2:$A$39,"&lt;="&amp;2014),NA())</f>
        <v>314.66666666666669</v>
      </c>
      <c r="E19" s="5" t="e" cm="1">
        <f t="array" ref="E19">IF(AND($A19&gt;=2015,$A19&lt;=2020),SUMPRODUCT(($A$2:$A$39&gt;=2015)*($A$2:$A$39&lt;=2020),($B$2:$B$39))/COUNTIFS($A$2:$A$39,"&gt;="&amp;2015,$A$2:$A$39,"&lt;="&amp;2020),NA())</f>
        <v>#N/A</v>
      </c>
    </row>
    <row r="20" spans="1:5" x14ac:dyDescent="0.25">
      <c r="A20" s="4">
        <v>2001</v>
      </c>
      <c r="B20" s="2">
        <v>309</v>
      </c>
      <c r="C20" s="5" t="e" cm="1">
        <f t="array" ref="C20">IF(AND($A20&gt;=1983,$A20&lt;=1999),SUMPRODUCT(($A$2:$A$39&gt;=1983)*($A$2:$A$39&lt;=1999),($B$2:$B$39))/COUNTIFS($A$2:$A$39,"&gt;="&amp;1983,$A$2:$A$39,"&lt;="&amp;1999),NA())</f>
        <v>#N/A</v>
      </c>
      <c r="D20" s="5" cm="1">
        <f t="array" ref="D20">IF(AND($A20&gt;=2000,$A20&lt;=2014),SUMPRODUCT(($A$2:$A$39&gt;=2000)*($A$2:$A$39&lt;=2014),($B$2:$B$39))/COUNTIFS($A$2:$A$39,"&gt;="&amp;2000,$A$2:$A$39,"&lt;="&amp;2014),NA())</f>
        <v>314.66666666666669</v>
      </c>
      <c r="E20" s="5" t="e" cm="1">
        <f t="array" ref="E20">IF(AND($A20&gt;=2015,$A20&lt;=2020),SUMPRODUCT(($A$2:$A$39&gt;=2015)*($A$2:$A$39&lt;=2020),($B$2:$B$39))/COUNTIFS($A$2:$A$39,"&gt;="&amp;2015,$A$2:$A$39,"&lt;="&amp;2020),NA())</f>
        <v>#N/A</v>
      </c>
    </row>
    <row r="21" spans="1:5" x14ac:dyDescent="0.25">
      <c r="A21" s="4">
        <v>2002</v>
      </c>
      <c r="B21" s="2">
        <v>372</v>
      </c>
      <c r="C21" s="5" t="e" cm="1">
        <f t="array" ref="C21">IF(AND($A21&gt;=1983,$A21&lt;=1999),SUMPRODUCT(($A$2:$A$39&gt;=1983)*($A$2:$A$39&lt;=1999),($B$2:$B$39))/COUNTIFS($A$2:$A$39,"&gt;="&amp;1983,$A$2:$A$39,"&lt;="&amp;1999),NA())</f>
        <v>#N/A</v>
      </c>
      <c r="D21" s="5" cm="1">
        <f t="array" ref="D21">IF(AND($A21&gt;=2000,$A21&lt;=2014),SUMPRODUCT(($A$2:$A$39&gt;=2000)*($A$2:$A$39&lt;=2014),($B$2:$B$39))/COUNTIFS($A$2:$A$39,"&gt;="&amp;2000,$A$2:$A$39,"&lt;="&amp;2014),NA())</f>
        <v>314.66666666666669</v>
      </c>
      <c r="E21" s="5" t="e" cm="1">
        <f t="array" ref="E21">IF(AND($A21&gt;=2015,$A21&lt;=2020),SUMPRODUCT(($A$2:$A$39&gt;=2015)*($A$2:$A$39&lt;=2020),($B$2:$B$39))/COUNTIFS($A$2:$A$39,"&gt;="&amp;2015,$A$2:$A$39,"&lt;="&amp;2020),NA())</f>
        <v>#N/A</v>
      </c>
    </row>
    <row r="22" spans="1:5" x14ac:dyDescent="0.25">
      <c r="A22" s="4">
        <v>2003</v>
      </c>
      <c r="B22" s="2">
        <v>421</v>
      </c>
      <c r="C22" s="5" t="e" cm="1">
        <f t="array" ref="C22">IF(AND($A22&gt;=1983,$A22&lt;=1999),SUMPRODUCT(($A$2:$A$39&gt;=1983)*($A$2:$A$39&lt;=1999),($B$2:$B$39))/COUNTIFS($A$2:$A$39,"&gt;="&amp;1983,$A$2:$A$39,"&lt;="&amp;1999),NA())</f>
        <v>#N/A</v>
      </c>
      <c r="D22" s="5" cm="1">
        <f t="array" ref="D22">IF(AND($A22&gt;=2000,$A22&lt;=2014),SUMPRODUCT(($A$2:$A$39&gt;=2000)*($A$2:$A$39&lt;=2014),($B$2:$B$39))/COUNTIFS($A$2:$A$39,"&gt;="&amp;2000,$A$2:$A$39,"&lt;="&amp;2014),NA())</f>
        <v>314.66666666666669</v>
      </c>
      <c r="E22" s="5" t="e" cm="1">
        <f t="array" ref="E22">IF(AND($A22&gt;=2015,$A22&lt;=2020),SUMPRODUCT(($A$2:$A$39&gt;=2015)*($A$2:$A$39&lt;=2020),($B$2:$B$39))/COUNTIFS($A$2:$A$39,"&gt;="&amp;2015,$A$2:$A$39,"&lt;="&amp;2020),NA())</f>
        <v>#N/A</v>
      </c>
    </row>
    <row r="23" spans="1:5" x14ac:dyDescent="0.25">
      <c r="A23" s="4">
        <v>2004</v>
      </c>
      <c r="B23" s="2">
        <v>420</v>
      </c>
      <c r="C23" s="5" t="e" cm="1">
        <f t="array" ref="C23">IF(AND($A23&gt;=1983,$A23&lt;=1999),SUMPRODUCT(($A$2:$A$39&gt;=1983)*($A$2:$A$39&lt;=1999),($B$2:$B$39))/COUNTIFS($A$2:$A$39,"&gt;="&amp;1983,$A$2:$A$39,"&lt;="&amp;1999),NA())</f>
        <v>#N/A</v>
      </c>
      <c r="D23" s="5" cm="1">
        <f t="array" ref="D23">IF(AND($A23&gt;=2000,$A23&lt;=2014),SUMPRODUCT(($A$2:$A$39&gt;=2000)*($A$2:$A$39&lt;=2014),($B$2:$B$39))/COUNTIFS($A$2:$A$39,"&gt;="&amp;2000,$A$2:$A$39,"&lt;="&amp;2014),NA())</f>
        <v>314.66666666666669</v>
      </c>
      <c r="E23" s="5" t="e" cm="1">
        <f t="array" ref="E23">IF(AND($A23&gt;=2015,$A23&lt;=2020),SUMPRODUCT(($A$2:$A$39&gt;=2015)*($A$2:$A$39&lt;=2020),($B$2:$B$39))/COUNTIFS($A$2:$A$39,"&gt;="&amp;2015,$A$2:$A$39,"&lt;="&amp;2020),NA())</f>
        <v>#N/A</v>
      </c>
    </row>
    <row r="24" spans="1:5" x14ac:dyDescent="0.25">
      <c r="A24" s="4">
        <v>2005</v>
      </c>
      <c r="B24" s="2">
        <v>404</v>
      </c>
      <c r="C24" s="5" t="e" cm="1">
        <f t="array" ref="C24">IF(AND($A24&gt;=1983,$A24&lt;=1999),SUMPRODUCT(($A$2:$A$39&gt;=1983)*($A$2:$A$39&lt;=1999),($B$2:$B$39))/COUNTIFS($A$2:$A$39,"&gt;="&amp;1983,$A$2:$A$39,"&lt;="&amp;1999),NA())</f>
        <v>#N/A</v>
      </c>
      <c r="D24" s="5" cm="1">
        <f t="array" ref="D24">IF(AND($A24&gt;=2000,$A24&lt;=2014),SUMPRODUCT(($A$2:$A$39&gt;=2000)*($A$2:$A$39&lt;=2014),($B$2:$B$39))/COUNTIFS($A$2:$A$39,"&gt;="&amp;2000,$A$2:$A$39,"&lt;="&amp;2014),NA())</f>
        <v>314.66666666666669</v>
      </c>
      <c r="E24" s="5" t="e" cm="1">
        <f t="array" ref="E24">IF(AND($A24&gt;=2015,$A24&lt;=2020),SUMPRODUCT(($A$2:$A$39&gt;=2015)*($A$2:$A$39&lt;=2020),($B$2:$B$39))/COUNTIFS($A$2:$A$39,"&gt;="&amp;2015,$A$2:$A$39,"&lt;="&amp;2020),NA())</f>
        <v>#N/A</v>
      </c>
    </row>
    <row r="25" spans="1:5" x14ac:dyDescent="0.25">
      <c r="A25" s="4">
        <v>2006</v>
      </c>
      <c r="B25" s="2">
        <v>380</v>
      </c>
      <c r="C25" s="5" t="e" cm="1">
        <f t="array" ref="C25">IF(AND($A25&gt;=1983,$A25&lt;=1999),SUMPRODUCT(($A$2:$A$39&gt;=1983)*($A$2:$A$39&lt;=1999),($B$2:$B$39))/COUNTIFS($A$2:$A$39,"&gt;="&amp;1983,$A$2:$A$39,"&lt;="&amp;1999),NA())</f>
        <v>#N/A</v>
      </c>
      <c r="D25" s="5" cm="1">
        <f t="array" ref="D25">IF(AND($A25&gt;=2000,$A25&lt;=2014),SUMPRODUCT(($A$2:$A$39&gt;=2000)*($A$2:$A$39&lt;=2014),($B$2:$B$39))/COUNTIFS($A$2:$A$39,"&gt;="&amp;2000,$A$2:$A$39,"&lt;="&amp;2014),NA())</f>
        <v>314.66666666666669</v>
      </c>
      <c r="E25" s="5" t="e" cm="1">
        <f t="array" ref="E25">IF(AND($A25&gt;=2015,$A25&lt;=2020),SUMPRODUCT(($A$2:$A$39&gt;=2015)*($A$2:$A$39&lt;=2020),($B$2:$B$39))/COUNTIFS($A$2:$A$39,"&gt;="&amp;2015,$A$2:$A$39,"&lt;="&amp;2020),NA())</f>
        <v>#N/A</v>
      </c>
    </row>
    <row r="26" spans="1:5" x14ac:dyDescent="0.25">
      <c r="A26" s="4">
        <v>2007</v>
      </c>
      <c r="B26" s="2">
        <v>175</v>
      </c>
      <c r="C26" s="5" t="e" cm="1">
        <f t="array" ref="C26">IF(AND($A26&gt;=1983,$A26&lt;=1999),SUMPRODUCT(($A$2:$A$39&gt;=1983)*($A$2:$A$39&lt;=1999),($B$2:$B$39))/COUNTIFS($A$2:$A$39,"&gt;="&amp;1983,$A$2:$A$39,"&lt;="&amp;1999),NA())</f>
        <v>#N/A</v>
      </c>
      <c r="D26" s="5" cm="1">
        <f t="array" ref="D26">IF(AND($A26&gt;=2000,$A26&lt;=2014),SUMPRODUCT(($A$2:$A$39&gt;=2000)*($A$2:$A$39&lt;=2014),($B$2:$B$39))/COUNTIFS($A$2:$A$39,"&gt;="&amp;2000,$A$2:$A$39,"&lt;="&amp;2014),NA())</f>
        <v>314.66666666666669</v>
      </c>
      <c r="E26" s="5" t="e" cm="1">
        <f t="array" ref="E26">IF(AND($A26&gt;=2015,$A26&lt;=2020),SUMPRODUCT(($A$2:$A$39&gt;=2015)*($A$2:$A$39&lt;=2020),($B$2:$B$39))/COUNTIFS($A$2:$A$39,"&gt;="&amp;2015,$A$2:$A$39,"&lt;="&amp;2020),NA())</f>
        <v>#N/A</v>
      </c>
    </row>
    <row r="27" spans="1:5" x14ac:dyDescent="0.25">
      <c r="A27" s="4">
        <v>2008</v>
      </c>
      <c r="B27" s="2">
        <v>213</v>
      </c>
      <c r="C27" s="5" t="e" cm="1">
        <f t="array" ref="C27">IF(AND($A27&gt;=1983,$A27&lt;=1999),SUMPRODUCT(($A$2:$A$39&gt;=1983)*($A$2:$A$39&lt;=1999),($B$2:$B$39))/COUNTIFS($A$2:$A$39,"&gt;="&amp;1983,$A$2:$A$39,"&lt;="&amp;1999),NA())</f>
        <v>#N/A</v>
      </c>
      <c r="D27" s="5" cm="1">
        <f t="array" ref="D27">IF(AND($A27&gt;=2000,$A27&lt;=2014),SUMPRODUCT(($A$2:$A$39&gt;=2000)*($A$2:$A$39&lt;=2014),($B$2:$B$39))/COUNTIFS($A$2:$A$39,"&gt;="&amp;2000,$A$2:$A$39,"&lt;="&amp;2014),NA())</f>
        <v>314.66666666666669</v>
      </c>
      <c r="E27" s="5" t="e" cm="1">
        <f t="array" ref="E27">IF(AND($A27&gt;=2015,$A27&lt;=2020),SUMPRODUCT(($A$2:$A$39&gt;=2015)*($A$2:$A$39&lt;=2020),($B$2:$B$39))/COUNTIFS($A$2:$A$39,"&gt;="&amp;2015,$A$2:$A$39,"&lt;="&amp;2020),NA())</f>
        <v>#N/A</v>
      </c>
    </row>
    <row r="28" spans="1:5" x14ac:dyDescent="0.25">
      <c r="A28" s="4">
        <v>2009</v>
      </c>
      <c r="B28" s="2">
        <v>316</v>
      </c>
      <c r="C28" s="5" t="e" cm="1">
        <f t="array" ref="C28">IF(AND($A28&gt;=1983,$A28&lt;=1999),SUMPRODUCT(($A$2:$A$39&gt;=1983)*($A$2:$A$39&lt;=1999),($B$2:$B$39))/COUNTIFS($A$2:$A$39,"&gt;="&amp;1983,$A$2:$A$39,"&lt;="&amp;1999),NA())</f>
        <v>#N/A</v>
      </c>
      <c r="D28" s="5" cm="1">
        <f t="array" ref="D28">IF(AND($A28&gt;=2000,$A28&lt;=2014),SUMPRODUCT(($A$2:$A$39&gt;=2000)*($A$2:$A$39&lt;=2014),($B$2:$B$39))/COUNTIFS($A$2:$A$39,"&gt;="&amp;2000,$A$2:$A$39,"&lt;="&amp;2014),NA())</f>
        <v>314.66666666666669</v>
      </c>
      <c r="E28" s="5" t="e" cm="1">
        <f t="array" ref="E28">IF(AND($A28&gt;=2015,$A28&lt;=2020),SUMPRODUCT(($A$2:$A$39&gt;=2015)*($A$2:$A$39&lt;=2020),($B$2:$B$39))/COUNTIFS($A$2:$A$39,"&gt;="&amp;2015,$A$2:$A$39,"&lt;="&amp;2020),NA())</f>
        <v>#N/A</v>
      </c>
    </row>
    <row r="29" spans="1:5" x14ac:dyDescent="0.25">
      <c r="A29" s="4">
        <v>2010</v>
      </c>
      <c r="B29" s="2">
        <v>198</v>
      </c>
      <c r="C29" s="5" t="e" cm="1">
        <f t="array" ref="C29">IF(AND($A29&gt;=1983,$A29&lt;=1999),SUMPRODUCT(($A$2:$A$39&gt;=1983)*($A$2:$A$39&lt;=1999),($B$2:$B$39))/COUNTIFS($A$2:$A$39,"&gt;="&amp;1983,$A$2:$A$39,"&lt;="&amp;1999),NA())</f>
        <v>#N/A</v>
      </c>
      <c r="D29" s="5" cm="1">
        <f t="array" ref="D29">IF(AND($A29&gt;=2000,$A29&lt;=2014),SUMPRODUCT(($A$2:$A$39&gt;=2000)*($A$2:$A$39&lt;=2014),($B$2:$B$39))/COUNTIFS($A$2:$A$39,"&gt;="&amp;2000,$A$2:$A$39,"&lt;="&amp;2014),NA())</f>
        <v>314.66666666666669</v>
      </c>
      <c r="E29" s="5" t="e" cm="1">
        <f t="array" ref="E29">IF(AND($A29&gt;=2015,$A29&lt;=2020),SUMPRODUCT(($A$2:$A$39&gt;=2015)*($A$2:$A$39&lt;=2020),($B$2:$B$39))/COUNTIFS($A$2:$A$39,"&gt;="&amp;2015,$A$2:$A$39,"&lt;="&amp;2020),NA())</f>
        <v>#N/A</v>
      </c>
    </row>
    <row r="30" spans="1:5" x14ac:dyDescent="0.25">
      <c r="A30" s="4">
        <v>2011</v>
      </c>
      <c r="B30" s="2">
        <v>280</v>
      </c>
      <c r="C30" s="5" t="e" cm="1">
        <f t="array" ref="C30">IF(AND($A30&gt;=1983,$A30&lt;=1999),SUMPRODUCT(($A$2:$A$39&gt;=1983)*($A$2:$A$39&lt;=1999),($B$2:$B$39))/COUNTIFS($A$2:$A$39,"&gt;="&amp;1983,$A$2:$A$39,"&lt;="&amp;1999),NA())</f>
        <v>#N/A</v>
      </c>
      <c r="D30" s="5" cm="1">
        <f t="array" ref="D30">IF(AND($A30&gt;=2000,$A30&lt;=2014),SUMPRODUCT(($A$2:$A$39&gt;=2000)*($A$2:$A$39&lt;=2014),($B$2:$B$39))/COUNTIFS($A$2:$A$39,"&gt;="&amp;2000,$A$2:$A$39,"&lt;="&amp;2014),NA())</f>
        <v>314.66666666666669</v>
      </c>
      <c r="E30" s="5" t="e" cm="1">
        <f t="array" ref="E30">IF(AND($A30&gt;=2015,$A30&lt;=2020),SUMPRODUCT(($A$2:$A$39&gt;=2015)*($A$2:$A$39&lt;=2020),($B$2:$B$39))/COUNTIFS($A$2:$A$39,"&gt;="&amp;2015,$A$2:$A$39,"&lt;="&amp;2020),NA())</f>
        <v>#N/A</v>
      </c>
    </row>
    <row r="31" spans="1:5" x14ac:dyDescent="0.25">
      <c r="A31" s="4">
        <v>2012</v>
      </c>
      <c r="B31" s="2">
        <v>144</v>
      </c>
      <c r="C31" s="5" t="e" cm="1">
        <f t="array" ref="C31">IF(AND($A31&gt;=1983,$A31&lt;=1999),SUMPRODUCT(($A$2:$A$39&gt;=1983)*($A$2:$A$39&lt;=1999),($B$2:$B$39))/COUNTIFS($A$2:$A$39,"&gt;="&amp;1983,$A$2:$A$39,"&lt;="&amp;1999),NA())</f>
        <v>#N/A</v>
      </c>
      <c r="D31" s="5" cm="1">
        <f t="array" ref="D31">IF(AND($A31&gt;=2000,$A31&lt;=2014),SUMPRODUCT(($A$2:$A$39&gt;=2000)*($A$2:$A$39&lt;=2014),($B$2:$B$39))/COUNTIFS($A$2:$A$39,"&gt;="&amp;2000,$A$2:$A$39,"&lt;="&amp;2014),NA())</f>
        <v>314.66666666666669</v>
      </c>
      <c r="E31" s="5" t="e" cm="1">
        <f t="array" ref="E31">IF(AND($A31&gt;=2015,$A31&lt;=2020),SUMPRODUCT(($A$2:$A$39&gt;=2015)*($A$2:$A$39&lt;=2020),($B$2:$B$39))/COUNTIFS($A$2:$A$39,"&gt;="&amp;2015,$A$2:$A$39,"&lt;="&amp;2020),NA())</f>
        <v>#N/A</v>
      </c>
    </row>
    <row r="32" spans="1:5" x14ac:dyDescent="0.25">
      <c r="A32" s="4">
        <v>2013</v>
      </c>
      <c r="B32" s="2">
        <v>321</v>
      </c>
      <c r="C32" s="5" t="e" cm="1">
        <f t="array" ref="C32">IF(AND($A32&gt;=1983,$A32&lt;=1999),SUMPRODUCT(($A$2:$A$39&gt;=1983)*($A$2:$A$39&lt;=1999),($B$2:$B$39))/COUNTIFS($A$2:$A$39,"&gt;="&amp;1983,$A$2:$A$39,"&lt;="&amp;1999),NA())</f>
        <v>#N/A</v>
      </c>
      <c r="D32" s="5" cm="1">
        <f t="array" ref="D32">IF(AND($A32&gt;=2000,$A32&lt;=2014),SUMPRODUCT(($A$2:$A$39&gt;=2000)*($A$2:$A$39&lt;=2014),($B$2:$B$39))/COUNTIFS($A$2:$A$39,"&gt;="&amp;2000,$A$2:$A$39,"&lt;="&amp;2014),NA())</f>
        <v>314.66666666666669</v>
      </c>
      <c r="E32" s="5" t="e" cm="1">
        <f t="array" ref="E32">IF(AND($A32&gt;=2015,$A32&lt;=2020),SUMPRODUCT(($A$2:$A$39&gt;=2015)*($A$2:$A$39&lt;=2020),($B$2:$B$39))/COUNTIFS($A$2:$A$39,"&gt;="&amp;2015,$A$2:$A$39,"&lt;="&amp;2020),NA())</f>
        <v>#N/A</v>
      </c>
    </row>
    <row r="33" spans="1:5" x14ac:dyDescent="0.25">
      <c r="A33" s="4">
        <v>2014</v>
      </c>
      <c r="B33" s="2">
        <v>393</v>
      </c>
      <c r="C33" s="5" t="e" cm="1">
        <f t="array" ref="C33">IF(AND($A33&gt;=1983,$A33&lt;=1999),SUMPRODUCT(($A$2:$A$39&gt;=1983)*($A$2:$A$39&lt;=1999),($B$2:$B$39))/COUNTIFS($A$2:$A$39,"&gt;="&amp;1983,$A$2:$A$39,"&lt;="&amp;1999),NA())</f>
        <v>#N/A</v>
      </c>
      <c r="D33" s="5" cm="1">
        <f t="array" ref="D33">IF(AND($A33&gt;=2000,$A33&lt;=2014),SUMPRODUCT(($A$2:$A$39&gt;=2000)*($A$2:$A$39&lt;=2014),($B$2:$B$39))/COUNTIFS($A$2:$A$39,"&gt;="&amp;2000,$A$2:$A$39,"&lt;="&amp;2014),NA())</f>
        <v>314.66666666666669</v>
      </c>
      <c r="E33" s="5" t="e" cm="1">
        <f t="array" ref="E33">IF(AND($A33&gt;=2015,$A33&lt;=2020),SUMPRODUCT(($A$2:$A$39&gt;=2015)*($A$2:$A$39&lt;=2020),($B$2:$B$39))/COUNTIFS($A$2:$A$39,"&gt;="&amp;2015,$A$2:$A$39,"&lt;="&amp;2020),NA())</f>
        <v>#N/A</v>
      </c>
    </row>
    <row r="34" spans="1:5" x14ac:dyDescent="0.25">
      <c r="A34" s="4">
        <v>2015</v>
      </c>
      <c r="B34" s="2">
        <v>381</v>
      </c>
      <c r="C34" s="5" t="e" cm="1">
        <f t="array" ref="C34">IF(AND($A34&gt;=1983,$A34&lt;=1999),SUMPRODUCT(($A$2:$A$39&gt;=1983)*($A$2:$A$39&lt;=1999),($B$2:$B$39))/COUNTIFS($A$2:$A$39,"&gt;="&amp;1983,$A$2:$A$39,"&lt;="&amp;1999),NA())</f>
        <v>#N/A</v>
      </c>
      <c r="D34" s="5" t="e" cm="1">
        <f t="array" ref="D34">IF(AND($A34&gt;=2000,$A34&lt;=2014),SUMPRODUCT(($A$2:$A$39&gt;=2000)*($A$2:$A$39&lt;=2014),($B$2:$B$39))/COUNTIFS($A$2:$A$39,"&gt;="&amp;2000,$A$2:$A$39,"&lt;="&amp;2014),NA())</f>
        <v>#N/A</v>
      </c>
      <c r="E34" s="5" cm="1">
        <f t="array" ref="E34">IF(AND($A34&gt;=2015,$A34&lt;=2020),SUMPRODUCT(($A$2:$A$39&gt;=2015)*($A$2:$A$39&lt;=2020),($B$2:$B$39))/COUNTIFS($A$2:$A$39,"&gt;="&amp;2015,$A$2:$A$39,"&lt;="&amp;2020),NA())</f>
        <v>387.83333333333331</v>
      </c>
    </row>
    <row r="35" spans="1:5" x14ac:dyDescent="0.25">
      <c r="A35" s="4">
        <v>2016</v>
      </c>
      <c r="B35" s="2">
        <v>326</v>
      </c>
      <c r="C35" s="5" t="e" cm="1">
        <f t="array" ref="C35">IF(AND($A35&gt;=1983,$A35&lt;=1999),SUMPRODUCT(($A$2:$A$39&gt;=1983)*($A$2:$A$39&lt;=1999),($B$2:$B$39))/COUNTIFS($A$2:$A$39,"&gt;="&amp;1983,$A$2:$A$39,"&lt;="&amp;1999),NA())</f>
        <v>#N/A</v>
      </c>
      <c r="D35" s="5" t="e" cm="1">
        <f t="array" ref="D35">IF(AND($A35&gt;=2000,$A35&lt;=2014),SUMPRODUCT(($A$2:$A$39&gt;=2000)*($A$2:$A$39&lt;=2014),($B$2:$B$39))/COUNTIFS($A$2:$A$39,"&gt;="&amp;2000,$A$2:$A$39,"&lt;="&amp;2014),NA())</f>
        <v>#N/A</v>
      </c>
      <c r="E35" s="5" cm="1">
        <f t="array" ref="E35">IF(AND($A35&gt;=2015,$A35&lt;=2020),SUMPRODUCT(($A$2:$A$39&gt;=2015)*($A$2:$A$39&lt;=2020),($B$2:$B$39))/COUNTIFS($A$2:$A$39,"&gt;="&amp;2015,$A$2:$A$39,"&lt;="&amp;2020),NA())</f>
        <v>387.83333333333331</v>
      </c>
    </row>
    <row r="36" spans="1:5" x14ac:dyDescent="0.25">
      <c r="A36" s="4">
        <v>2017</v>
      </c>
      <c r="B36" s="2">
        <v>484</v>
      </c>
      <c r="C36" s="5" t="e" cm="1">
        <f t="array" ref="C36">IF(AND($A36&gt;=1983,$A36&lt;=1999),SUMPRODUCT(($A$2:$A$39&gt;=1983)*($A$2:$A$39&lt;=1999),($B$2:$B$39))/COUNTIFS($A$2:$A$39,"&gt;="&amp;1983,$A$2:$A$39,"&lt;="&amp;1999),NA())</f>
        <v>#N/A</v>
      </c>
      <c r="D36" s="5" t="e" cm="1">
        <f t="array" ref="D36">IF(AND($A36&gt;=2000,$A36&lt;=2014),SUMPRODUCT(($A$2:$A$39&gt;=2000)*($A$2:$A$39&lt;=2014),($B$2:$B$39))/COUNTIFS($A$2:$A$39,"&gt;="&amp;2000,$A$2:$A$39,"&lt;="&amp;2014),NA())</f>
        <v>#N/A</v>
      </c>
      <c r="E36" s="5" cm="1">
        <f t="array" ref="E36">IF(AND($A36&gt;=2015,$A36&lt;=2020),SUMPRODUCT(($A$2:$A$39&gt;=2015)*($A$2:$A$39&lt;=2020),($B$2:$B$39))/COUNTIFS($A$2:$A$39,"&gt;="&amp;2015,$A$2:$A$39,"&lt;="&amp;2020),NA())</f>
        <v>387.83333333333331</v>
      </c>
    </row>
    <row r="37" spans="1:5" x14ac:dyDescent="0.25">
      <c r="A37" s="4">
        <v>2018</v>
      </c>
      <c r="B37" s="2">
        <v>429</v>
      </c>
      <c r="C37" s="5" t="e" cm="1">
        <f t="array" ref="C37">IF(AND($A37&gt;=1983,$A37&lt;=1999),SUMPRODUCT(($A$2:$A$39&gt;=1983)*($A$2:$A$39&lt;=1999),($B$2:$B$39))/COUNTIFS($A$2:$A$39,"&gt;="&amp;1983,$A$2:$A$39,"&lt;="&amp;1999),NA())</f>
        <v>#N/A</v>
      </c>
      <c r="D37" s="5" t="e" cm="1">
        <f t="array" ref="D37">IF(AND($A37&gt;=2000,$A37&lt;=2014),SUMPRODUCT(($A$2:$A$39&gt;=2000)*($A$2:$A$39&lt;=2014),($B$2:$B$39))/COUNTIFS($A$2:$A$39,"&gt;="&amp;2000,$A$2:$A$39,"&lt;="&amp;2014),NA())</f>
        <v>#N/A</v>
      </c>
      <c r="E37" s="5" cm="1">
        <f t="array" ref="E37">IF(AND($A37&gt;=2015,$A37&lt;=2020),SUMPRODUCT(($A$2:$A$39&gt;=2015)*($A$2:$A$39&lt;=2020),($B$2:$B$39))/COUNTIFS($A$2:$A$39,"&gt;="&amp;2015,$A$2:$A$39,"&lt;="&amp;2020),NA())</f>
        <v>387.83333333333331</v>
      </c>
    </row>
    <row r="38" spans="1:5" x14ac:dyDescent="0.25">
      <c r="A38" s="4">
        <v>2019</v>
      </c>
      <c r="B38" s="2">
        <v>475</v>
      </c>
      <c r="C38" s="5" t="e" cm="1">
        <f t="array" ref="C38">IF(AND($A38&gt;=1983,$A38&lt;=1999),SUMPRODUCT(($A$2:$A$39&gt;=1983)*($A$2:$A$39&lt;=1999),($B$2:$B$39))/COUNTIFS($A$2:$A$39,"&gt;="&amp;1983,$A$2:$A$39,"&lt;="&amp;1999),NA())</f>
        <v>#N/A</v>
      </c>
      <c r="D38" s="5" t="e" cm="1">
        <f t="array" ref="D38">IF(AND($A38&gt;=2000,$A38&lt;=2014),SUMPRODUCT(($A$2:$A$39&gt;=2000)*($A$2:$A$39&lt;=2014),($B$2:$B$39))/COUNTIFS($A$2:$A$39,"&gt;="&amp;2000,$A$2:$A$39,"&lt;="&amp;2014),NA())</f>
        <v>#N/A</v>
      </c>
      <c r="E38" s="5" cm="1">
        <f t="array" ref="E38">IF(AND($A38&gt;=2015,$A38&lt;=2020),SUMPRODUCT(($A$2:$A$39&gt;=2015)*($A$2:$A$39&lt;=2020),($B$2:$B$39))/COUNTIFS($A$2:$A$39,"&gt;="&amp;2015,$A$2:$A$39,"&lt;="&amp;2020),NA())</f>
        <v>387.83333333333331</v>
      </c>
    </row>
    <row r="39" spans="1:5" x14ac:dyDescent="0.25">
      <c r="A39" s="4">
        <v>2020</v>
      </c>
      <c r="B39" s="2">
        <v>232</v>
      </c>
      <c r="C39" s="5" t="e" cm="1">
        <f t="array" ref="C39">IF(AND($A39&gt;=1983,$A39&lt;=1999),SUMPRODUCT(($A$2:$A$39&gt;=1983)*($A$2:$A$39&lt;=1999),($B$2:$B$39))/COUNTIFS($A$2:$A$39,"&gt;="&amp;1983,$A$2:$A$39,"&lt;="&amp;1999),NA())</f>
        <v>#N/A</v>
      </c>
      <c r="D39" s="5" t="e" cm="1">
        <f t="array" ref="D39">IF(AND($A39&gt;=2000,$A39&lt;=2014),SUMPRODUCT(($A$2:$A$39&gt;=2000)*($A$2:$A$39&lt;=2014),($B$2:$B$39))/COUNTIFS($A$2:$A$39,"&gt;="&amp;2000,$A$2:$A$39,"&lt;="&amp;2014),NA())</f>
        <v>#N/A</v>
      </c>
      <c r="E39" s="5" cm="1">
        <f t="array" ref="E39">IF(AND($A39&gt;=2015,$A39&lt;=2020),SUMPRODUCT(($A$2:$A$39&gt;=2015)*($A$2:$A$39&lt;=2020),($B$2:$B$39))/COUNTIFS($A$2:$A$39,"&gt;="&amp;2015,$A$2:$A$39,"&lt;="&amp;2020),NA())</f>
        <v>387.83333333333331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BSA</cp:lastModifiedBy>
  <dcterms:created xsi:type="dcterms:W3CDTF">2024-01-18T06:05:33Z</dcterms:created>
  <dcterms:modified xsi:type="dcterms:W3CDTF">2024-01-18T08:15:16Z</dcterms:modified>
</cp:coreProperties>
</file>