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779CAAA-1143-48E9-9A3B-8576EE6FAF30}" xr6:coauthVersionLast="47" xr6:coauthVersionMax="47" xr10:uidLastSave="{00000000-0000-0000-0000-000000000000}"/>
  <bookViews>
    <workbookView xWindow="-120" yWindow="-120" windowWidth="29040" windowHeight="15855" xr2:uid="{EF34B68E-D778-41E0-86EE-F45754B9825C}"/>
  </bookViews>
  <sheets>
    <sheet name="Planning" sheetId="1" r:id="rId1"/>
    <sheet name="Formations" sheetId="3" r:id="rId2"/>
    <sheet name="Liste_des_Stations" sheetId="2" r:id="rId3"/>
  </sheets>
  <definedNames>
    <definedName name="Penalities">Planning!$Q$14</definedName>
    <definedName name="Plage">Planning!$B$5:$E$12</definedName>
    <definedName name="plage1">Planning!$H$5:$K$12</definedName>
    <definedName name="Stations">Liste_des_Stations!$A$1:$A$8</definedName>
    <definedName name="Vert">Planning!$R$5:$U$12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N5" i="1"/>
  <c r="O5" i="1"/>
  <c r="P5" i="1"/>
  <c r="N6" i="1"/>
  <c r="O6" i="1"/>
  <c r="P6" i="1"/>
  <c r="N7" i="1"/>
  <c r="O7" i="1"/>
  <c r="P7" i="1"/>
  <c r="N8" i="1"/>
  <c r="O8" i="1"/>
  <c r="P8" i="1"/>
  <c r="N9" i="1"/>
  <c r="O9" i="1"/>
  <c r="P9" i="1"/>
  <c r="N10" i="1"/>
  <c r="O10" i="1"/>
  <c r="P10" i="1"/>
  <c r="N11" i="1"/>
  <c r="O11" i="1"/>
  <c r="P11" i="1"/>
  <c r="N12" i="1"/>
  <c r="O12" i="1"/>
  <c r="P12" i="1"/>
  <c r="M6" i="1"/>
  <c r="M7" i="1"/>
  <c r="M8" i="1"/>
  <c r="M9" i="1"/>
  <c r="M10" i="1"/>
  <c r="M11" i="1"/>
  <c r="M12" i="1"/>
  <c r="M5" i="1"/>
  <c r="I5" i="1"/>
  <c r="J5" i="1"/>
  <c r="K5" i="1"/>
  <c r="I6" i="1"/>
  <c r="J6" i="1"/>
  <c r="K6" i="1"/>
  <c r="I7" i="1"/>
  <c r="J7" i="1"/>
  <c r="K7" i="1"/>
  <c r="I8" i="1"/>
  <c r="J8" i="1"/>
  <c r="K8" i="1"/>
  <c r="U8" i="1" s="1"/>
  <c r="I9" i="1"/>
  <c r="J9" i="1"/>
  <c r="K9" i="1"/>
  <c r="I10" i="1"/>
  <c r="J10" i="1"/>
  <c r="K10" i="1"/>
  <c r="I11" i="1"/>
  <c r="J11" i="1"/>
  <c r="K11" i="1"/>
  <c r="I12" i="1"/>
  <c r="J12" i="1"/>
  <c r="K12" i="1"/>
  <c r="U12" i="1" s="1"/>
  <c r="H6" i="1"/>
  <c r="H7" i="1"/>
  <c r="H8" i="1"/>
  <c r="H9" i="1"/>
  <c r="H10" i="1"/>
  <c r="H11" i="1"/>
  <c r="H12" i="1"/>
  <c r="T11" i="1" l="1"/>
  <c r="S9" i="1"/>
  <c r="S10" i="1"/>
  <c r="U10" i="1"/>
  <c r="T7" i="1"/>
  <c r="R6" i="1"/>
  <c r="U7" i="1"/>
  <c r="T6" i="1"/>
  <c r="S6" i="1"/>
  <c r="R9" i="1"/>
  <c r="T5" i="1"/>
  <c r="U6" i="1"/>
  <c r="T9" i="1"/>
  <c r="R10" i="1"/>
  <c r="S11" i="1"/>
  <c r="R11" i="1"/>
  <c r="R7" i="1"/>
  <c r="R12" i="1"/>
  <c r="S8" i="1"/>
  <c r="U5" i="1"/>
  <c r="R5" i="1"/>
  <c r="T10" i="1"/>
  <c r="R8" i="1"/>
  <c r="U9" i="1"/>
  <c r="U11" i="1"/>
  <c r="S7" i="1"/>
  <c r="S5" i="1"/>
  <c r="S12" i="1"/>
  <c r="T8" i="1"/>
  <c r="T12" i="1"/>
  <c r="M14" i="1"/>
  <c r="H14" i="1"/>
  <c r="Q14" i="1" l="1"/>
</calcChain>
</file>

<file path=xl/sharedStrings.xml><?xml version="1.0" encoding="utf-8"?>
<sst xmlns="http://schemas.openxmlformats.org/spreadsheetml/2006/main" count="73" uniqueCount="24">
  <si>
    <t>Planning CH41</t>
  </si>
  <si>
    <t>Lundi</t>
  </si>
  <si>
    <t>Equipe A</t>
  </si>
  <si>
    <t>6h10/7h45</t>
  </si>
  <si>
    <t>7h55/9h50</t>
  </si>
  <si>
    <t>9h58/11h15</t>
  </si>
  <si>
    <t>11h45/13h50</t>
  </si>
  <si>
    <t>361G</t>
  </si>
  <si>
    <t>358D</t>
  </si>
  <si>
    <t>360G</t>
  </si>
  <si>
    <t>359D</t>
  </si>
  <si>
    <t>359G</t>
  </si>
  <si>
    <t>361D</t>
  </si>
  <si>
    <t>360D</t>
  </si>
  <si>
    <t>Albert Einstein</t>
  </si>
  <si>
    <t>Ken Block</t>
  </si>
  <si>
    <t>Stephen Curry</t>
  </si>
  <si>
    <t>Elon Musk</t>
  </si>
  <si>
    <t>Vin Diesel</t>
  </si>
  <si>
    <t>Jennifer Lawrence</t>
  </si>
  <si>
    <t>Emma Watson</t>
  </si>
  <si>
    <t>Scarlett Johansson</t>
  </si>
  <si>
    <t>nom</t>
  </si>
  <si>
    <t>358G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</si>
</sst>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0;"/>
    <numFmt numFmtId="166" formatCode="0.00;0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164" fontId="0" fillId="3" borderId="0" xfId="0" applyNumberFormat="1" applyFill="1"/>
    <xf numFmtId="164" fontId="0" fillId="0" borderId="0" xfId="0" applyNumberFormat="1"/>
    <xf numFmtId="166" fontId="2" fillId="0" borderId="0" xfId="0" applyNumberFormat="1" applyFont="1"/>
    <xf numFmtId="166" fontId="2" fillId="4" borderId="0" xfId="0" applyNumberFormat="1" applyFont="1" applyFill="1"/>
  </cellXfs>
  <cellStyles count="1">
    <cellStyle name="Standaard" xfId="0" builtinId="0"/>
  </cellStyles>
  <dxfs count="4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333375</xdr:colOff>
      <xdr:row>2</xdr:row>
      <xdr:rowOff>323851</xdr:rowOff>
    </xdr:from>
    <xdr:to>
      <xdr:col>6</xdr:col>
      <xdr:colOff>704850</xdr:colOff>
      <xdr:row>6</xdr:row>
      <xdr:rowOff>76200</xdr:rowOff>
    </xdr:to>
    <xdr:sp macro="[0]!Repartition_Aleatoire" textlink="">
      <xdr:nvSpPr>
        <xdr:cNvPr id="2" name="ZoneTexte 1">
          <a:extLst>
            <a:ext uri="{FF2B5EF4-FFF2-40B4-BE49-F238E27FC236}">
              <a16:creationId xmlns:a16="http://schemas.microsoft.com/office/drawing/2014/main" id="{6DD90AE6-F775-2661-925A-DB4BB3776C39}"/>
            </a:ext>
          </a:extLst>
        </xdr:cNvPr>
        <xdr:cNvSpPr txBox="1"/>
      </xdr:nvSpPr>
      <xdr:spPr>
        <a:xfrm>
          <a:off x="6219825" y="704851"/>
          <a:ext cx="1552575" cy="70484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Répartition aléatoire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02CB28-0EA3-46D9-9C28-B6E9D68F7F1C}" name="Tabel1" displayName="Tabel1" ref="A3:I11" totalsRowShown="0" headerRowDxfId="3">
  <autoFilter ref="A3:I11" xr:uid="{4C02CB28-0EA3-46D9-9C28-B6E9D68F7F1C}"/>
  <tableColumns count="9">
    <tableColumn id="1" xr3:uid="{E6B3EA70-2B45-4C5C-94DD-B3A8BA5EAB96}" name="nom" dataDxfId="2"/>
    <tableColumn id="2" xr3:uid="{E515E9C0-B857-4F1E-B6BF-664F0E11AB44}" name="358D"/>
    <tableColumn id="9" xr3:uid="{9F2B3042-F88C-4569-9931-20B576530FD1}" name="358G"/>
    <tableColumn id="3" xr3:uid="{0510F431-7373-41DC-BDB5-B87263A8F900}" name="359G"/>
    <tableColumn id="4" xr3:uid="{5A126EB7-D166-4900-AE51-62537600F93F}" name="359D"/>
    <tableColumn id="5" xr3:uid="{F977B525-CB5C-4EC6-A5B2-8FEF99BE6072}" name="360G"/>
    <tableColumn id="6" xr3:uid="{42D65B33-BB27-4A84-B3E0-2819CCAEF0C2}" name="360D"/>
    <tableColumn id="7" xr3:uid="{237DADDC-16E8-4849-A063-86B56C483705}" name="361G"/>
    <tableColumn id="8" xr3:uid="{E6AAAE0C-A81B-4C1D-A2C7-554E711A1AFD}" name="361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80230-4C2F-4AC1-AA36-8078EF02A746}">
  <sheetPr codeName="Feuil1"/>
  <dimension ref="A1:U17"/>
  <sheetViews>
    <sheetView tabSelected="1" workbookViewId="0">
      <selection activeCell="E18" sqref="E18"/>
    </sheetView>
  </sheetViews>
  <sheetFormatPr defaultColWidth="17.7109375" defaultRowHeight="15" x14ac:dyDescent="0.25"/>
  <cols>
    <col min="1" max="1" width="17.42578125" customWidth="1"/>
    <col min="2" max="7" width="17.7109375" style="3"/>
    <col min="8" max="11" width="2" bestFit="1" customWidth="1"/>
    <col min="12" max="12" width="3.28515625" customWidth="1"/>
    <col min="13" max="16" width="2" bestFit="1" customWidth="1"/>
    <col min="17" max="17" width="4.5703125" customWidth="1"/>
    <col min="18" max="21" width="5" style="16" customWidth="1"/>
  </cols>
  <sheetData>
    <row r="1" spans="1:21" ht="15" customHeight="1" x14ac:dyDescent="0.25">
      <c r="A1" s="9" t="s">
        <v>0</v>
      </c>
      <c r="B1" s="9"/>
      <c r="C1" s="9"/>
      <c r="D1" s="9"/>
      <c r="E1" s="9"/>
      <c r="F1" s="9"/>
      <c r="G1" s="9"/>
    </row>
    <row r="2" spans="1:21" ht="15" customHeight="1" x14ac:dyDescent="0.25">
      <c r="A2" s="10" t="s">
        <v>1</v>
      </c>
      <c r="B2" s="10" t="s">
        <v>2</v>
      </c>
      <c r="C2" s="10"/>
      <c r="D2" s="10"/>
      <c r="E2" s="10"/>
      <c r="F2" s="11">
        <v>45326</v>
      </c>
      <c r="G2" s="11"/>
    </row>
    <row r="3" spans="1:21" ht="30" customHeight="1" x14ac:dyDescent="0.25">
      <c r="A3" s="10"/>
      <c r="B3" s="13" t="s">
        <v>2</v>
      </c>
      <c r="C3" s="13"/>
      <c r="D3" s="13"/>
      <c r="E3" s="13"/>
      <c r="F3" s="12">
        <v>45326</v>
      </c>
      <c r="G3" s="12"/>
    </row>
    <row r="4" spans="1:21" ht="15" customHeight="1" x14ac:dyDescent="0.25">
      <c r="A4" s="10"/>
      <c r="B4" s="7" t="s">
        <v>3</v>
      </c>
      <c r="C4" s="7" t="s">
        <v>4</v>
      </c>
      <c r="D4" s="7" t="s">
        <v>5</v>
      </c>
      <c r="E4" s="7" t="s">
        <v>6</v>
      </c>
      <c r="F4"/>
      <c r="G4"/>
    </row>
    <row r="5" spans="1:21" ht="15" customHeight="1" x14ac:dyDescent="0.25">
      <c r="A5" s="5" t="s">
        <v>14</v>
      </c>
      <c r="B5" s="5" t="s">
        <v>8</v>
      </c>
      <c r="C5" s="5" t="s">
        <v>11</v>
      </c>
      <c r="D5" s="5" t="s">
        <v>13</v>
      </c>
      <c r="E5" s="5" t="s">
        <v>10</v>
      </c>
      <c r="F5" s="2"/>
      <c r="G5" s="2"/>
      <c r="H5" s="14">
        <f>--(COUNTIF(B$5:B$12,B5)+COUNTIF($B5:$E5,B5)&gt;2)</f>
        <v>0</v>
      </c>
      <c r="I5" s="14">
        <f t="shared" ref="I5:K13" si="0">--(COUNTIF(C$5:C$12,C5)+COUNTIF($B5:$E5,C5)&gt;2)</f>
        <v>0</v>
      </c>
      <c r="J5" s="14">
        <f t="shared" si="0"/>
        <v>0</v>
      </c>
      <c r="K5" s="14">
        <f t="shared" si="0"/>
        <v>0</v>
      </c>
      <c r="L5" s="15"/>
      <c r="M5" s="14">
        <f>--(INDEX(Tabel1[[358D]:[361D]],MATCH(Planning!$A5,Tabel1[[nom]:[nom]],0),MATCH(Planning!B5,Tabel1[[#Headers],[358D]:[361D]],0))&lt;&gt;1)</f>
        <v>0</v>
      </c>
      <c r="N5" s="14">
        <f>--(INDEX(Tabel1[[358D]:[361D]],MATCH(Planning!$A5,Tabel1[[nom]:[nom]],0),MATCH(Planning!C5,Tabel1[[#Headers],[358D]:[361D]],0))&lt;&gt;1)</f>
        <v>0</v>
      </c>
      <c r="O5" s="14">
        <f>--(INDEX(Tabel1[[358D]:[361D]],MATCH(Planning!$A5,Tabel1[[nom]:[nom]],0),MATCH(Planning!D5,Tabel1[[#Headers],[358D]:[361D]],0))&lt;&gt;1)</f>
        <v>0</v>
      </c>
      <c r="P5" s="14">
        <f>--(INDEX(Tabel1[[358D]:[361D]],MATCH(Planning!$A5,Tabel1[[nom]:[nom]],0),MATCH(Planning!E5,Tabel1[[#Headers],[358D]:[361D]],0))&lt;&gt;1)</f>
        <v>0</v>
      </c>
      <c r="R5" s="17" t="str">
        <f t="shared" ref="R5:U12" si="1">IF(+H5+M5&gt;0,ROW(B5)+COLUMN(B5)/100,"")</f>
        <v/>
      </c>
      <c r="S5" s="17" t="str">
        <f t="shared" si="1"/>
        <v/>
      </c>
      <c r="T5" s="17" t="str">
        <f t="shared" si="1"/>
        <v/>
      </c>
      <c r="U5" s="17" t="str">
        <f t="shared" si="1"/>
        <v/>
      </c>
    </row>
    <row r="6" spans="1:21" ht="15" customHeight="1" x14ac:dyDescent="0.25">
      <c r="A6" s="8" t="s">
        <v>15</v>
      </c>
      <c r="B6" s="5" t="s">
        <v>10</v>
      </c>
      <c r="C6" s="5" t="s">
        <v>9</v>
      </c>
      <c r="D6" s="5" t="s">
        <v>11</v>
      </c>
      <c r="E6" s="5" t="s">
        <v>12</v>
      </c>
      <c r="F6" s="2"/>
      <c r="G6" s="2"/>
      <c r="H6" s="14">
        <f t="shared" ref="H6:H13" si="2">--(COUNTIF(B$5:B$12,B6)+COUNTIF($B6:$E6,B6)&gt;2)</f>
        <v>0</v>
      </c>
      <c r="I6" s="14">
        <f t="shared" si="0"/>
        <v>0</v>
      </c>
      <c r="J6" s="14">
        <f t="shared" si="0"/>
        <v>0</v>
      </c>
      <c r="K6" s="14">
        <f t="shared" si="0"/>
        <v>0</v>
      </c>
      <c r="L6" s="15"/>
      <c r="M6" s="14">
        <f>--(INDEX(Tabel1[[358D]:[361D]],MATCH(Planning!$A6,Tabel1[[nom]:[nom]],0),MATCH(Planning!B6,Tabel1[[#Headers],[358D]:[361D]],0))&lt;&gt;1)</f>
        <v>0</v>
      </c>
      <c r="N6" s="14">
        <f>--(INDEX(Tabel1[[358D]:[361D]],MATCH(Planning!$A6,Tabel1[[nom]:[nom]],0),MATCH(Planning!C6,Tabel1[[#Headers],[358D]:[361D]],0))&lt;&gt;1)</f>
        <v>0</v>
      </c>
      <c r="O6" s="14">
        <f>--(INDEX(Tabel1[[358D]:[361D]],MATCH(Planning!$A6,Tabel1[[nom]:[nom]],0),MATCH(Planning!D6,Tabel1[[#Headers],[358D]:[361D]],0))&lt;&gt;1)</f>
        <v>0</v>
      </c>
      <c r="P6" s="14">
        <f>--(INDEX(Tabel1[[358D]:[361D]],MATCH(Planning!$A6,Tabel1[[nom]:[nom]],0),MATCH(Planning!E6,Tabel1[[#Headers],[358D]:[361D]],0))&lt;&gt;1)</f>
        <v>0</v>
      </c>
      <c r="R6" s="17" t="str">
        <f t="shared" si="1"/>
        <v/>
      </c>
      <c r="S6" s="17" t="str">
        <f t="shared" si="1"/>
        <v/>
      </c>
      <c r="T6" s="17" t="str">
        <f t="shared" si="1"/>
        <v/>
      </c>
      <c r="U6" s="17" t="str">
        <f t="shared" si="1"/>
        <v/>
      </c>
    </row>
    <row r="7" spans="1:21" ht="15" customHeight="1" x14ac:dyDescent="0.25">
      <c r="A7" s="8" t="s">
        <v>16</v>
      </c>
      <c r="B7" s="5" t="s">
        <v>7</v>
      </c>
      <c r="C7" s="5" t="s">
        <v>23</v>
      </c>
      <c r="D7" s="5" t="s">
        <v>9</v>
      </c>
      <c r="E7" s="5" t="s">
        <v>8</v>
      </c>
      <c r="F7" s="2"/>
      <c r="G7" s="2"/>
      <c r="H7" s="14">
        <f t="shared" si="2"/>
        <v>0</v>
      </c>
      <c r="I7" s="14">
        <f t="shared" si="0"/>
        <v>0</v>
      </c>
      <c r="J7" s="14">
        <f t="shared" si="0"/>
        <v>0</v>
      </c>
      <c r="K7" s="14">
        <f t="shared" si="0"/>
        <v>0</v>
      </c>
      <c r="L7" s="15"/>
      <c r="M7" s="14">
        <f>--(INDEX(Tabel1[[358D]:[361D]],MATCH(Planning!$A7,Tabel1[[nom]:[nom]],0),MATCH(Planning!B7,Tabel1[[#Headers],[358D]:[361D]],0))&lt;&gt;1)</f>
        <v>0</v>
      </c>
      <c r="N7" s="14">
        <f>--(INDEX(Tabel1[[358D]:[361D]],MATCH(Planning!$A7,Tabel1[[nom]:[nom]],0),MATCH(Planning!C7,Tabel1[[#Headers],[358D]:[361D]],0))&lt;&gt;1)</f>
        <v>0</v>
      </c>
      <c r="O7" s="14">
        <f>--(INDEX(Tabel1[[358D]:[361D]],MATCH(Planning!$A7,Tabel1[[nom]:[nom]],0),MATCH(Planning!D7,Tabel1[[#Headers],[358D]:[361D]],0))&lt;&gt;1)</f>
        <v>0</v>
      </c>
      <c r="P7" s="14">
        <f>--(INDEX(Tabel1[[358D]:[361D]],MATCH(Planning!$A7,Tabel1[[nom]:[nom]],0),MATCH(Planning!E7,Tabel1[[#Headers],[358D]:[361D]],0))&lt;&gt;1)</f>
        <v>0</v>
      </c>
      <c r="R7" s="17" t="str">
        <f t="shared" si="1"/>
        <v/>
      </c>
      <c r="S7" s="17" t="str">
        <f t="shared" si="1"/>
        <v/>
      </c>
      <c r="T7" s="17" t="str">
        <f t="shared" si="1"/>
        <v/>
      </c>
      <c r="U7" s="17" t="str">
        <f t="shared" si="1"/>
        <v/>
      </c>
    </row>
    <row r="8" spans="1:21" ht="15" customHeight="1" x14ac:dyDescent="0.25">
      <c r="A8" s="8" t="s">
        <v>17</v>
      </c>
      <c r="B8" s="5" t="s">
        <v>13</v>
      </c>
      <c r="C8" s="5" t="s">
        <v>12</v>
      </c>
      <c r="D8" s="5" t="s">
        <v>8</v>
      </c>
      <c r="E8" s="5" t="s">
        <v>9</v>
      </c>
      <c r="F8" s="2"/>
      <c r="G8" s="2"/>
      <c r="H8" s="14">
        <f t="shared" si="2"/>
        <v>0</v>
      </c>
      <c r="I8" s="14">
        <f t="shared" si="0"/>
        <v>0</v>
      </c>
      <c r="J8" s="14">
        <f t="shared" si="0"/>
        <v>0</v>
      </c>
      <c r="K8" s="14">
        <f t="shared" si="0"/>
        <v>0</v>
      </c>
      <c r="L8" s="15"/>
      <c r="M8" s="14">
        <f>--(INDEX(Tabel1[[358D]:[361D]],MATCH(Planning!$A8,Tabel1[[nom]:[nom]],0),MATCH(Planning!B8,Tabel1[[#Headers],[358D]:[361D]],0))&lt;&gt;1)</f>
        <v>0</v>
      </c>
      <c r="N8" s="14">
        <f>--(INDEX(Tabel1[[358D]:[361D]],MATCH(Planning!$A8,Tabel1[[nom]:[nom]],0),MATCH(Planning!C8,Tabel1[[#Headers],[358D]:[361D]],0))&lt;&gt;1)</f>
        <v>0</v>
      </c>
      <c r="O8" s="14">
        <f>--(INDEX(Tabel1[[358D]:[361D]],MATCH(Planning!$A8,Tabel1[[nom]:[nom]],0),MATCH(Planning!D8,Tabel1[[#Headers],[358D]:[361D]],0))&lt;&gt;1)</f>
        <v>0</v>
      </c>
      <c r="P8" s="14">
        <f>--(INDEX(Tabel1[[358D]:[361D]],MATCH(Planning!$A8,Tabel1[[nom]:[nom]],0),MATCH(Planning!E8,Tabel1[[#Headers],[358D]:[361D]],0))&lt;&gt;1)</f>
        <v>0</v>
      </c>
      <c r="R8" s="17" t="str">
        <f t="shared" si="1"/>
        <v/>
      </c>
      <c r="S8" s="17" t="str">
        <f t="shared" si="1"/>
        <v/>
      </c>
      <c r="T8" s="17" t="str">
        <f t="shared" si="1"/>
        <v/>
      </c>
      <c r="U8" s="17" t="str">
        <f t="shared" si="1"/>
        <v/>
      </c>
    </row>
    <row r="9" spans="1:21" ht="15" customHeight="1" x14ac:dyDescent="0.25">
      <c r="A9" s="8" t="s">
        <v>18</v>
      </c>
      <c r="B9" s="5" t="s">
        <v>11</v>
      </c>
      <c r="C9" s="5" t="s">
        <v>7</v>
      </c>
      <c r="D9" s="5" t="s">
        <v>23</v>
      </c>
      <c r="E9" s="5" t="s">
        <v>13</v>
      </c>
      <c r="F9" s="2"/>
      <c r="G9" s="2"/>
      <c r="H9" s="14">
        <f t="shared" si="2"/>
        <v>0</v>
      </c>
      <c r="I9" s="14">
        <f t="shared" si="0"/>
        <v>0</v>
      </c>
      <c r="J9" s="14">
        <f t="shared" si="0"/>
        <v>0</v>
      </c>
      <c r="K9" s="14">
        <f t="shared" si="0"/>
        <v>0</v>
      </c>
      <c r="L9" s="15"/>
      <c r="M9" s="14">
        <f>--(INDEX(Tabel1[[358D]:[361D]],MATCH(Planning!$A9,Tabel1[[nom]:[nom]],0),MATCH(Planning!B9,Tabel1[[#Headers],[358D]:[361D]],0))&lt;&gt;1)</f>
        <v>0</v>
      </c>
      <c r="N9" s="14">
        <f>--(INDEX(Tabel1[[358D]:[361D]],MATCH(Planning!$A9,Tabel1[[nom]:[nom]],0),MATCH(Planning!C9,Tabel1[[#Headers],[358D]:[361D]],0))&lt;&gt;1)</f>
        <v>0</v>
      </c>
      <c r="O9" s="14">
        <f>--(INDEX(Tabel1[[358D]:[361D]],MATCH(Planning!$A9,Tabel1[[nom]:[nom]],0),MATCH(Planning!D9,Tabel1[[#Headers],[358D]:[361D]],0))&lt;&gt;1)</f>
        <v>0</v>
      </c>
      <c r="P9" s="14">
        <f>--(INDEX(Tabel1[[358D]:[361D]],MATCH(Planning!$A9,Tabel1[[nom]:[nom]],0),MATCH(Planning!E9,Tabel1[[#Headers],[358D]:[361D]],0))&lt;&gt;1)</f>
        <v>0</v>
      </c>
      <c r="R9" s="17" t="str">
        <f t="shared" si="1"/>
        <v/>
      </c>
      <c r="S9" s="17" t="str">
        <f t="shared" si="1"/>
        <v/>
      </c>
      <c r="T9" s="17" t="str">
        <f t="shared" si="1"/>
        <v/>
      </c>
      <c r="U9" s="17" t="str">
        <f t="shared" si="1"/>
        <v/>
      </c>
    </row>
    <row r="10" spans="1:21" ht="15" customHeight="1" x14ac:dyDescent="0.25">
      <c r="A10" s="8" t="s">
        <v>19</v>
      </c>
      <c r="B10" s="5" t="s">
        <v>9</v>
      </c>
      <c r="C10" s="5" t="s">
        <v>10</v>
      </c>
      <c r="D10" s="5" t="s">
        <v>12</v>
      </c>
      <c r="E10" s="5" t="s">
        <v>7</v>
      </c>
      <c r="F10" s="2"/>
      <c r="G10" s="2"/>
      <c r="H10" s="14">
        <f t="shared" si="2"/>
        <v>0</v>
      </c>
      <c r="I10" s="14">
        <f t="shared" si="0"/>
        <v>0</v>
      </c>
      <c r="J10" s="14">
        <f t="shared" si="0"/>
        <v>0</v>
      </c>
      <c r="K10" s="14">
        <f t="shared" si="0"/>
        <v>0</v>
      </c>
      <c r="L10" s="15"/>
      <c r="M10" s="14">
        <f>--(INDEX(Tabel1[[358D]:[361D]],MATCH(Planning!$A10,Tabel1[[nom]:[nom]],0),MATCH(Planning!B10,Tabel1[[#Headers],[358D]:[361D]],0))&lt;&gt;1)</f>
        <v>0</v>
      </c>
      <c r="N10" s="14">
        <f>--(INDEX(Tabel1[[358D]:[361D]],MATCH(Planning!$A10,Tabel1[[nom]:[nom]],0),MATCH(Planning!C10,Tabel1[[#Headers],[358D]:[361D]],0))&lt;&gt;1)</f>
        <v>0</v>
      </c>
      <c r="O10" s="14">
        <f>--(INDEX(Tabel1[[358D]:[361D]],MATCH(Planning!$A10,Tabel1[[nom]:[nom]],0),MATCH(Planning!D10,Tabel1[[#Headers],[358D]:[361D]],0))&lt;&gt;1)</f>
        <v>0</v>
      </c>
      <c r="P10" s="14">
        <f>--(INDEX(Tabel1[[358D]:[361D]],MATCH(Planning!$A10,Tabel1[[nom]:[nom]],0),MATCH(Planning!E10,Tabel1[[#Headers],[358D]:[361D]],0))&lt;&gt;1)</f>
        <v>0</v>
      </c>
      <c r="R10" s="17" t="str">
        <f t="shared" si="1"/>
        <v/>
      </c>
      <c r="S10" s="17" t="str">
        <f t="shared" si="1"/>
        <v/>
      </c>
      <c r="T10" s="17" t="str">
        <f t="shared" si="1"/>
        <v/>
      </c>
      <c r="U10" s="17" t="str">
        <f t="shared" si="1"/>
        <v/>
      </c>
    </row>
    <row r="11" spans="1:21" ht="15" customHeight="1" x14ac:dyDescent="0.25">
      <c r="A11" s="8" t="s">
        <v>20</v>
      </c>
      <c r="B11" s="5" t="s">
        <v>12</v>
      </c>
      <c r="C11" s="5" t="s">
        <v>13</v>
      </c>
      <c r="D11" s="5" t="s">
        <v>7</v>
      </c>
      <c r="E11" s="5" t="s">
        <v>23</v>
      </c>
      <c r="F11" s="2"/>
      <c r="G11" s="2"/>
      <c r="H11" s="14">
        <f t="shared" si="2"/>
        <v>0</v>
      </c>
      <c r="I11" s="14">
        <f t="shared" si="0"/>
        <v>0</v>
      </c>
      <c r="J11" s="14">
        <f t="shared" si="0"/>
        <v>0</v>
      </c>
      <c r="K11" s="14">
        <f t="shared" si="0"/>
        <v>0</v>
      </c>
      <c r="L11" s="15"/>
      <c r="M11" s="14">
        <f>--(INDEX(Tabel1[[358D]:[361D]],MATCH(Planning!$A11,Tabel1[[nom]:[nom]],0),MATCH(Planning!B11,Tabel1[[#Headers],[358D]:[361D]],0))&lt;&gt;1)</f>
        <v>0</v>
      </c>
      <c r="N11" s="14">
        <f>--(INDEX(Tabel1[[358D]:[361D]],MATCH(Planning!$A11,Tabel1[[nom]:[nom]],0),MATCH(Planning!C11,Tabel1[[#Headers],[358D]:[361D]],0))&lt;&gt;1)</f>
        <v>0</v>
      </c>
      <c r="O11" s="14">
        <f>--(INDEX(Tabel1[[358D]:[361D]],MATCH(Planning!$A11,Tabel1[[nom]:[nom]],0),MATCH(Planning!D11,Tabel1[[#Headers],[358D]:[361D]],0))&lt;&gt;1)</f>
        <v>0</v>
      </c>
      <c r="P11" s="14">
        <f>--(INDEX(Tabel1[[358D]:[361D]],MATCH(Planning!$A11,Tabel1[[nom]:[nom]],0),MATCH(Planning!E11,Tabel1[[#Headers],[358D]:[361D]],0))&lt;&gt;1)</f>
        <v>0</v>
      </c>
      <c r="R11" s="17" t="str">
        <f t="shared" si="1"/>
        <v/>
      </c>
      <c r="S11" s="17" t="str">
        <f t="shared" si="1"/>
        <v/>
      </c>
      <c r="T11" s="17" t="str">
        <f t="shared" si="1"/>
        <v/>
      </c>
      <c r="U11" s="17" t="str">
        <f t="shared" si="1"/>
        <v/>
      </c>
    </row>
    <row r="12" spans="1:21" ht="15" customHeight="1" x14ac:dyDescent="0.25">
      <c r="A12" s="8" t="s">
        <v>21</v>
      </c>
      <c r="B12" s="5" t="s">
        <v>23</v>
      </c>
      <c r="C12" s="5" t="s">
        <v>8</v>
      </c>
      <c r="D12" s="5" t="s">
        <v>10</v>
      </c>
      <c r="E12" s="5" t="s">
        <v>11</v>
      </c>
      <c r="F12" s="2"/>
      <c r="G12" s="2"/>
      <c r="H12" s="14">
        <f t="shared" si="2"/>
        <v>0</v>
      </c>
      <c r="I12" s="14">
        <f t="shared" si="0"/>
        <v>0</v>
      </c>
      <c r="J12" s="14">
        <f t="shared" si="0"/>
        <v>0</v>
      </c>
      <c r="K12" s="14">
        <f t="shared" si="0"/>
        <v>0</v>
      </c>
      <c r="L12" s="15"/>
      <c r="M12" s="14">
        <f>--(INDEX(Tabel1[[358D]:[361D]],MATCH(Planning!$A12,Tabel1[[nom]:[nom]],0),MATCH(Planning!B12,Tabel1[[#Headers],[358D]:[361D]],0))&lt;&gt;1)</f>
        <v>0</v>
      </c>
      <c r="N12" s="14">
        <f>--(INDEX(Tabel1[[358D]:[361D]],MATCH(Planning!$A12,Tabel1[[nom]:[nom]],0),MATCH(Planning!C12,Tabel1[[#Headers],[358D]:[361D]],0))&lt;&gt;1)</f>
        <v>0</v>
      </c>
      <c r="O12" s="14">
        <f>--(INDEX(Tabel1[[358D]:[361D]],MATCH(Planning!$A12,Tabel1[[nom]:[nom]],0),MATCH(Planning!D12,Tabel1[[#Headers],[358D]:[361D]],0))&lt;&gt;1)</f>
        <v>0</v>
      </c>
      <c r="P12" s="14">
        <f>--(INDEX(Tabel1[[358D]:[361D]],MATCH(Planning!$A12,Tabel1[[nom]:[nom]],0),MATCH(Planning!E12,Tabel1[[#Headers],[358D]:[361D]],0))&lt;&gt;1)</f>
        <v>0</v>
      </c>
      <c r="R12" s="17" t="str">
        <f t="shared" si="1"/>
        <v/>
      </c>
      <c r="S12" s="17" t="str">
        <f t="shared" si="1"/>
        <v/>
      </c>
      <c r="T12" s="17" t="str">
        <f t="shared" si="1"/>
        <v/>
      </c>
      <c r="U12" s="17" t="str">
        <f t="shared" si="1"/>
        <v/>
      </c>
    </row>
    <row r="13" spans="1:21" ht="15" customHeight="1" x14ac:dyDescent="0.25">
      <c r="B13" s="2"/>
      <c r="C13" s="2"/>
      <c r="D13" s="2"/>
      <c r="E13" s="2"/>
      <c r="F13" s="2"/>
      <c r="G13" s="2"/>
    </row>
    <row r="14" spans="1:21" ht="15" customHeight="1" x14ac:dyDescent="0.25">
      <c r="B14" s="2"/>
      <c r="C14" s="2"/>
      <c r="D14" s="2"/>
      <c r="E14" s="2"/>
      <c r="F14" s="2"/>
      <c r="G14" s="2"/>
      <c r="H14" s="15">
        <f>SUM(H5:K12)</f>
        <v>0</v>
      </c>
      <c r="M14" s="15">
        <f>SUM(M5:P12)</f>
        <v>0</v>
      </c>
      <c r="Q14">
        <f>100*M14+H14</f>
        <v>0</v>
      </c>
    </row>
    <row r="15" spans="1:21" ht="15" customHeight="1" x14ac:dyDescent="0.25">
      <c r="B15" s="2"/>
      <c r="C15" s="2"/>
      <c r="D15" s="2"/>
      <c r="E15" s="2"/>
      <c r="F15" s="2"/>
      <c r="G15" s="2"/>
    </row>
    <row r="17" spans="8:9" x14ac:dyDescent="0.25">
      <c r="H17" s="3"/>
      <c r="I17" s="3"/>
    </row>
  </sheetData>
  <mergeCells count="6">
    <mergeCell ref="A1:G1"/>
    <mergeCell ref="B2:E2"/>
    <mergeCell ref="F2:G2"/>
    <mergeCell ref="F3:G3"/>
    <mergeCell ref="A2:A4"/>
    <mergeCell ref="B3:E3"/>
  </mergeCells>
  <phoneticPr fontId="1" type="noConversion"/>
  <conditionalFormatting sqref="B5">
    <cfRule type="duplicateValues" dxfId="1" priority="2"/>
  </conditionalFormatting>
  <conditionalFormatting sqref="B5:E12">
    <cfRule type="expression" dxfId="0" priority="1">
      <formula>R5&lt;&gt;""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ED3F5-8AF1-48A8-92C0-864C819B3E1E}">
  <sheetPr codeName="Blad1"/>
  <dimension ref="A3:K11"/>
  <sheetViews>
    <sheetView workbookViewId="0">
      <selection activeCell="A11" sqref="A11"/>
    </sheetView>
  </sheetViews>
  <sheetFormatPr defaultColWidth="11.42578125" defaultRowHeight="15" x14ac:dyDescent="0.25"/>
  <cols>
    <col min="1" max="1" width="31.42578125" customWidth="1"/>
    <col min="2" max="9" width="9.5703125" customWidth="1"/>
    <col min="11" max="11" width="2" bestFit="1" customWidth="1"/>
  </cols>
  <sheetData>
    <row r="3" spans="1:11" x14ac:dyDescent="0.25">
      <c r="A3" t="s">
        <v>22</v>
      </c>
      <c r="B3" s="6" t="s">
        <v>8</v>
      </c>
      <c r="C3" s="6" t="s">
        <v>23</v>
      </c>
      <c r="D3" s="6" t="s">
        <v>11</v>
      </c>
      <c r="E3" s="6" t="s">
        <v>10</v>
      </c>
      <c r="F3" s="6" t="s">
        <v>9</v>
      </c>
      <c r="G3" s="6" t="s">
        <v>13</v>
      </c>
      <c r="H3" s="6" t="s">
        <v>7</v>
      </c>
      <c r="I3" s="6" t="s">
        <v>12</v>
      </c>
    </row>
    <row r="4" spans="1:11" x14ac:dyDescent="0.25">
      <c r="A4" s="5" t="s">
        <v>14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K4">
        <v>1</v>
      </c>
    </row>
    <row r="5" spans="1:11" x14ac:dyDescent="0.25">
      <c r="A5" s="5" t="s">
        <v>15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</row>
    <row r="6" spans="1:11" x14ac:dyDescent="0.25">
      <c r="A6" s="5" t="s">
        <v>16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</row>
    <row r="7" spans="1:11" x14ac:dyDescent="0.25">
      <c r="A7" s="5" t="s">
        <v>17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</row>
    <row r="8" spans="1:11" x14ac:dyDescent="0.25">
      <c r="A8" s="5" t="s">
        <v>18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</row>
    <row r="9" spans="1:11" x14ac:dyDescent="0.25">
      <c r="A9" s="5" t="s">
        <v>19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</row>
    <row r="10" spans="1:11" x14ac:dyDescent="0.25">
      <c r="A10" s="5" t="s">
        <v>20</v>
      </c>
      <c r="B10">
        <v>1</v>
      </c>
      <c r="C10">
        <v>1</v>
      </c>
      <c r="D10" s="4">
        <v>0</v>
      </c>
      <c r="E10" s="4">
        <v>0</v>
      </c>
      <c r="F10" s="4">
        <v>0</v>
      </c>
      <c r="G10">
        <v>1</v>
      </c>
      <c r="H10">
        <v>1</v>
      </c>
      <c r="I10">
        <v>1</v>
      </c>
    </row>
    <row r="11" spans="1:11" x14ac:dyDescent="0.25">
      <c r="A11" s="5" t="s">
        <v>21</v>
      </c>
      <c r="B11">
        <v>1</v>
      </c>
      <c r="C11">
        <v>1</v>
      </c>
      <c r="D11">
        <v>1</v>
      </c>
      <c r="E11">
        <v>1</v>
      </c>
      <c r="F11">
        <v>1</v>
      </c>
      <c r="G11" s="4">
        <v>0</v>
      </c>
      <c r="H11" s="4">
        <v>0</v>
      </c>
      <c r="I11" s="4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39890-AA05-4D7A-9C0B-6655188511EA}">
  <sheetPr codeName="Feuil2"/>
  <dimension ref="A1:A8"/>
  <sheetViews>
    <sheetView workbookViewId="0">
      <selection sqref="A1:A8"/>
    </sheetView>
  </sheetViews>
  <sheetFormatPr defaultColWidth="11.42578125" defaultRowHeight="15" x14ac:dyDescent="0.25"/>
  <cols>
    <col min="1" max="1" width="26.5703125" customWidth="1"/>
  </cols>
  <sheetData>
    <row r="1" spans="1:1" x14ac:dyDescent="0.25">
      <c r="A1" s="1" t="s">
        <v>23</v>
      </c>
    </row>
    <row r="2" spans="1:1" x14ac:dyDescent="0.25">
      <c r="A2" s="1" t="s">
        <v>8</v>
      </c>
    </row>
    <row r="3" spans="1:1" x14ac:dyDescent="0.25">
      <c r="A3" s="1" t="s">
        <v>11</v>
      </c>
    </row>
    <row r="4" spans="1:1" x14ac:dyDescent="0.25">
      <c r="A4" s="1" t="s">
        <v>10</v>
      </c>
    </row>
    <row r="5" spans="1:1" x14ac:dyDescent="0.25">
      <c r="A5" s="1" t="s">
        <v>9</v>
      </c>
    </row>
    <row r="6" spans="1:1" x14ac:dyDescent="0.25">
      <c r="A6" s="1" t="s">
        <v>13</v>
      </c>
    </row>
    <row r="7" spans="1:1" x14ac:dyDescent="0.25">
      <c r="A7" s="1" t="s">
        <v>7</v>
      </c>
    </row>
    <row r="8" spans="1:1" x14ac:dyDescent="0.25">
      <c r="A8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5</vt:i4>
      </vt:variant>
    </vt:vector>
  </HeadingPairs>
  <TitlesOfParts>
    <vt:vector size="8" baseType="lpstr">
      <vt:lpstr>Planning</vt:lpstr>
      <vt:lpstr>Formations</vt:lpstr>
      <vt:lpstr>Liste_des_Stations</vt:lpstr>
      <vt:lpstr>Penalities</vt:lpstr>
      <vt:lpstr>Plage</vt:lpstr>
      <vt:lpstr>plage1</vt:lpstr>
      <vt:lpstr>Stations</vt:lpstr>
      <vt:lpstr>Vert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BSA</cp:lastModifiedBy>
  <dcterms:created xsi:type="dcterms:W3CDTF">2024-01-04T15:23:45Z</dcterms:created>
  <dcterms:modified xsi:type="dcterms:W3CDTF">2024-01-04T19:48:13Z</dcterms:modified>
</cp:coreProperties>
</file>