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B8D78C9-5A5A-4287-B5E6-4D3CA987306E}" xr6:coauthVersionLast="47" xr6:coauthVersionMax="47" xr10:uidLastSave="{00000000-0000-0000-0000-000000000000}"/>
  <bookViews>
    <workbookView xWindow="-120" yWindow="-120" windowWidth="29040" windowHeight="15855" activeTab="2" xr2:uid="{4ED14DF4-6AB0-4858-8CA8-E94C24F4CAFE}"/>
  </bookViews>
  <sheets>
    <sheet name="Antwoordrapport 1" sheetId="3" r:id="rId1"/>
    <sheet name="Solver1" sheetId="1" r:id="rId2"/>
    <sheet name="Solver2" sheetId="2" r:id="rId3"/>
  </sheets>
  <definedNames>
    <definedName name="solver_adj" localSheetId="1" hidden="1">Solver1!$B$3</definedName>
    <definedName name="solver_adj" localSheetId="2" hidden="1">Solver2!$D$3</definedName>
    <definedName name="solver_cvg" localSheetId="1" hidden="1">0.0001</definedName>
    <definedName name="solver_cvg" localSheetId="2" hidden="1">0.0001</definedName>
    <definedName name="solver_drv" localSheetId="1" hidden="1">1</definedName>
    <definedName name="solver_drv" localSheetId="2" hidden="1">1</definedName>
    <definedName name="solver_eng" localSheetId="1" hidden="1">2</definedName>
    <definedName name="solver_eng" localSheetId="2" hidden="1">1</definedName>
    <definedName name="solver_est" localSheetId="1" hidden="1">1</definedName>
    <definedName name="solver_est" localSheetId="2" hidden="1">1</definedName>
    <definedName name="solver_itr" localSheetId="1" hidden="1">2147483647</definedName>
    <definedName name="solver_itr" localSheetId="2" hidden="1">2147483647</definedName>
    <definedName name="solver_lhs1" localSheetId="2" hidden="1">Solver2!$D$3</definedName>
    <definedName name="solver_lhs2" localSheetId="2" hidden="1">Solver2!$D$3</definedName>
    <definedName name="solver_lhs3" localSheetId="2" hidden="1">Solver2!$D$9</definedName>
    <definedName name="solver_lhs4" localSheetId="2" hidden="1">Solver2!$D$9</definedName>
    <definedName name="solver_lhs5" localSheetId="2" hidden="1">Solver2!$D$9</definedName>
    <definedName name="solver_mip" localSheetId="1" hidden="1">2147483647</definedName>
    <definedName name="solver_mip" localSheetId="2" hidden="1">2147483647</definedName>
    <definedName name="solver_mni" localSheetId="1" hidden="1">30</definedName>
    <definedName name="solver_mni" localSheetId="2" hidden="1">30</definedName>
    <definedName name="solver_mrt" localSheetId="1" hidden="1">0.075</definedName>
    <definedName name="solver_mrt" localSheetId="2" hidden="1">0.075</definedName>
    <definedName name="solver_msl" localSheetId="1" hidden="1">2</definedName>
    <definedName name="solver_msl" localSheetId="2" hidden="1">2</definedName>
    <definedName name="solver_neg" localSheetId="1" hidden="1">1</definedName>
    <definedName name="solver_neg" localSheetId="2" hidden="1">1</definedName>
    <definedName name="solver_nod" localSheetId="1" hidden="1">2147483647</definedName>
    <definedName name="solver_nod" localSheetId="2" hidden="1">2147483647</definedName>
    <definedName name="solver_num" localSheetId="1" hidden="1">0</definedName>
    <definedName name="solver_num" localSheetId="2" hidden="1">3</definedName>
    <definedName name="solver_nwt" localSheetId="1" hidden="1">1</definedName>
    <definedName name="solver_nwt" localSheetId="2" hidden="1">1</definedName>
    <definedName name="solver_opt" localSheetId="1" hidden="1">Solver1!$D$3</definedName>
    <definedName name="solver_opt" localSheetId="2" hidden="1">Solver2!$D$9</definedName>
    <definedName name="solver_pre" localSheetId="1" hidden="1">0.000001</definedName>
    <definedName name="solver_pre" localSheetId="2" hidden="1">0.000001</definedName>
    <definedName name="solver_rbv" localSheetId="1" hidden="1">1</definedName>
    <definedName name="solver_rbv" localSheetId="2" hidden="1">2</definedName>
    <definedName name="solver_rel1" localSheetId="2" hidden="1">1</definedName>
    <definedName name="solver_rel2" localSheetId="2" hidden="1">4</definedName>
    <definedName name="solver_rel3" localSheetId="2" hidden="1">1</definedName>
    <definedName name="solver_rel4" localSheetId="2" hidden="1">1</definedName>
    <definedName name="solver_rel5" localSheetId="2" hidden="1">1</definedName>
    <definedName name="solver_rhs1" localSheetId="2" hidden="1">Solver2!$G$3</definedName>
    <definedName name="solver_rhs2" localSheetId="2" hidden="1">"geheeltallig"</definedName>
    <definedName name="solver_rhs3" localSheetId="2" hidden="1">Solver2!$G$9</definedName>
    <definedName name="solver_rhs4" localSheetId="2" hidden="1">Solver2!$G$9</definedName>
    <definedName name="solver_rhs5" localSheetId="2" hidden="1">Solver2!$G$9</definedName>
    <definedName name="solver_rlx" localSheetId="1" hidden="1">2</definedName>
    <definedName name="solver_rlx" localSheetId="2" hidden="1">2</definedName>
    <definedName name="solver_rsd" localSheetId="1" hidden="1">0</definedName>
    <definedName name="solver_rsd" localSheetId="2" hidden="1">0</definedName>
    <definedName name="solver_scl" localSheetId="1" hidden="1">1</definedName>
    <definedName name="solver_scl" localSheetId="2" hidden="1">2</definedName>
    <definedName name="solver_sho" localSheetId="1" hidden="1">2</definedName>
    <definedName name="solver_sho" localSheetId="2" hidden="1">2</definedName>
    <definedName name="solver_ssz" localSheetId="1" hidden="1">100</definedName>
    <definedName name="solver_ssz" localSheetId="2" hidden="1">0</definedName>
    <definedName name="solver_tim" localSheetId="1" hidden="1">2147483647</definedName>
    <definedName name="solver_tim" localSheetId="2" hidden="1">2147483647</definedName>
    <definedName name="solver_tol" localSheetId="1" hidden="1">0.01</definedName>
    <definedName name="solver_tol" localSheetId="2" hidden="1">0.01</definedName>
    <definedName name="solver_typ" localSheetId="1" hidden="1">3</definedName>
    <definedName name="solver_typ" localSheetId="2" hidden="1">1</definedName>
    <definedName name="solver_val" localSheetId="1" hidden="1">270000</definedName>
    <definedName name="solver_val" localSheetId="2" hidden="1">0</definedName>
    <definedName name="solver_ver" localSheetId="1" hidden="1">3</definedName>
    <definedName name="solver_ver" localSheetId="2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/>
  <c r="C7" i="2"/>
  <c r="D6" i="2"/>
  <c r="C3" i="1"/>
  <c r="D3" i="1" s="1"/>
  <c r="D9" i="2" l="1"/>
</calcChain>
</file>

<file path=xl/sharedStrings.xml><?xml version="1.0" encoding="utf-8"?>
<sst xmlns="http://schemas.openxmlformats.org/spreadsheetml/2006/main" count="49" uniqueCount="39">
  <si>
    <t>prix brut</t>
  </si>
  <si>
    <t>TVA</t>
  </si>
  <si>
    <t>prix TTC</t>
  </si>
  <si>
    <t>Qté vendu</t>
  </si>
  <si>
    <t>prix unitaire</t>
  </si>
  <si>
    <t>marge commercial</t>
  </si>
  <si>
    <t>Microsoft Excel 16.0 Antwoordrapport</t>
  </si>
  <si>
    <t>Werkblad: [Map4]Solver1</t>
  </si>
  <si>
    <t>Rapport gemaakt: 11/12/2023 17:19:07</t>
  </si>
  <si>
    <t>Resultaat: Oplosser heeft een oplossing gevonden. Alle randvoorwaarden en optimalisatievoorwaarden zijn vervuld.</t>
  </si>
  <si>
    <t>Oplosser-engine</t>
  </si>
  <si>
    <t>Engine: Simplex LP</t>
  </si>
  <si>
    <t>Oplossingstijd: 0,016 Seconden.</t>
  </si>
  <si>
    <t>Iteraties: 1 Subproblemen: 0</t>
  </si>
  <si>
    <t>Opties voor Oplosser</t>
  </si>
  <si>
    <t>Maximale tijd Onbeperkt,  Iteraties Onbeperkt, Precision 0,000001, Automatisch schalen gebruiken</t>
  </si>
  <si>
    <t>Maximum aantal subproblemen Onbeperkt, Max geheeltallige opl Onbeperkt, Geheeltallige tolerantie 1%, Uitgaan van niet-negatief</t>
  </si>
  <si>
    <t>Doelfunctiecel (Waarde van)</t>
  </si>
  <si>
    <t>Cel</t>
  </si>
  <si>
    <t>Naam</t>
  </si>
  <si>
    <t>Oorspronkelijke waarde</t>
  </si>
  <si>
    <t>Eindwaarde</t>
  </si>
  <si>
    <t>Variabelecellen</t>
  </si>
  <si>
    <t>Geheeltallig</t>
  </si>
  <si>
    <t>Randvoorwaarden</t>
  </si>
  <si>
    <t>Celwaarde</t>
  </si>
  <si>
    <t>Formule</t>
  </si>
  <si>
    <t>Status</t>
  </si>
  <si>
    <t>Speling</t>
  </si>
  <si>
    <t>$D$3</t>
  </si>
  <si>
    <t>$B$3</t>
  </si>
  <si>
    <t>Vervolg</t>
  </si>
  <si>
    <t>$D$3=270000</t>
  </si>
  <si>
    <t>Bindend</t>
  </si>
  <si>
    <t>montant</t>
  </si>
  <si>
    <t>prix d'achat unitaire</t>
  </si>
  <si>
    <t>min</t>
  </si>
  <si>
    <t>max</t>
  </si>
  <si>
    <t>prix TTC (TVA 18%)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</si>
</sst>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[$FCFA];[Red]\-#,##0.00\ [$FCFA]"/>
    <numFmt numFmtId="166" formatCode="#,##0\ [$FCFA-2C0C];[Red]\-#,##0\ [$FCFA-2C0C]"/>
  </numFmts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indexed="18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9" fontId="0" fillId="0" borderId="0" xfId="0" applyNumberFormat="1"/>
    <xf numFmtId="0" fontId="1" fillId="0" borderId="0" xfId="0" applyFont="1"/>
    <xf numFmtId="0" fontId="0" fillId="0" borderId="2" xfId="0" applyFill="1" applyBorder="1" applyAlignment="1"/>
    <xf numFmtId="0" fontId="2" fillId="0" borderId="1" xfId="0" applyFont="1" applyFill="1" applyBorder="1" applyAlignment="1">
      <alignment horizontal="center"/>
    </xf>
    <xf numFmtId="165" fontId="0" fillId="0" borderId="2" xfId="0" applyNumberFormat="1" applyFill="1" applyBorder="1" applyAlignment="1"/>
    <xf numFmtId="166" fontId="0" fillId="0" borderId="0" xfId="0" applyNumberFormat="1"/>
    <xf numFmtId="0" fontId="0" fillId="2" borderId="0" xfId="0" applyFill="1"/>
    <xf numFmtId="0" fontId="0" fillId="0" borderId="3" xfId="0" applyBorder="1"/>
    <xf numFmtId="166" fontId="0" fillId="0" borderId="3" xfId="0" applyNumberFormat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3</xdr:row>
      <xdr:rowOff>180975</xdr:rowOff>
    </xdr:from>
    <xdr:to>
      <xdr:col>13</xdr:col>
      <xdr:colOff>486331</xdr:colOff>
      <xdr:row>31</xdr:row>
      <xdr:rowOff>172268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A4A40975-9596-7608-03E3-0DDA623BF9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19725" y="809625"/>
          <a:ext cx="3982006" cy="585869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200025</xdr:colOff>
      <xdr:row>3</xdr:row>
      <xdr:rowOff>200025</xdr:rowOff>
    </xdr:from>
    <xdr:to>
      <xdr:col>15</xdr:col>
      <xdr:colOff>67231</xdr:colOff>
      <xdr:row>31</xdr:row>
      <xdr:rowOff>191318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AF5941AB-5497-47E0-849F-5CD18DD1C5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20075" y="828675"/>
          <a:ext cx="3982006" cy="58586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D7D63-BD95-41D3-A59C-94EB93878334}">
  <sheetPr codeName="Blad3"/>
  <dimension ref="A1:G26"/>
  <sheetViews>
    <sheetView showGridLines="0" workbookViewId="0"/>
  </sheetViews>
  <sheetFormatPr defaultRowHeight="16.5" x14ac:dyDescent="0.3"/>
  <cols>
    <col min="1" max="1" width="2.125" customWidth="1"/>
    <col min="2" max="2" width="5.25" bestFit="1" customWidth="1"/>
    <col min="3" max="3" width="8.125" bestFit="1" customWidth="1"/>
    <col min="4" max="4" width="23.625" bestFit="1" customWidth="1"/>
    <col min="5" max="5" width="15.125" bestFit="1" customWidth="1"/>
    <col min="6" max="6" width="12.375" bestFit="1" customWidth="1"/>
    <col min="7" max="7" width="7.75" bestFit="1" customWidth="1"/>
  </cols>
  <sheetData>
    <row r="1" spans="1:5" x14ac:dyDescent="0.3">
      <c r="A1" s="2" t="s">
        <v>6</v>
      </c>
    </row>
    <row r="2" spans="1:5" x14ac:dyDescent="0.3">
      <c r="A2" s="2" t="s">
        <v>7</v>
      </c>
    </row>
    <row r="3" spans="1:5" x14ac:dyDescent="0.3">
      <c r="A3" s="2" t="s">
        <v>8</v>
      </c>
    </row>
    <row r="4" spans="1:5" x14ac:dyDescent="0.3">
      <c r="A4" s="2" t="s">
        <v>9</v>
      </c>
    </row>
    <row r="5" spans="1:5" x14ac:dyDescent="0.3">
      <c r="A5" s="2" t="s">
        <v>10</v>
      </c>
    </row>
    <row r="6" spans="1:5" x14ac:dyDescent="0.3">
      <c r="A6" s="2"/>
      <c r="B6" t="s">
        <v>11</v>
      </c>
    </row>
    <row r="7" spans="1:5" x14ac:dyDescent="0.3">
      <c r="A7" s="2"/>
      <c r="B7" t="s">
        <v>12</v>
      </c>
    </row>
    <row r="8" spans="1:5" x14ac:dyDescent="0.3">
      <c r="A8" s="2"/>
      <c r="B8" t="s">
        <v>13</v>
      </c>
    </row>
    <row r="9" spans="1:5" x14ac:dyDescent="0.3">
      <c r="A9" s="2" t="s">
        <v>14</v>
      </c>
    </row>
    <row r="10" spans="1:5" x14ac:dyDescent="0.3">
      <c r="B10" t="s">
        <v>15</v>
      </c>
    </row>
    <row r="11" spans="1:5" x14ac:dyDescent="0.3">
      <c r="B11" t="s">
        <v>16</v>
      </c>
    </row>
    <row r="14" spans="1:5" ht="17.25" thickBot="1" x14ac:dyDescent="0.35">
      <c r="A14" t="s">
        <v>17</v>
      </c>
    </row>
    <row r="15" spans="1:5" ht="17.25" thickBot="1" x14ac:dyDescent="0.35">
      <c r="B15" s="4" t="s">
        <v>18</v>
      </c>
      <c r="C15" s="4" t="s">
        <v>19</v>
      </c>
      <c r="D15" s="4" t="s">
        <v>20</v>
      </c>
      <c r="E15" s="4" t="s">
        <v>21</v>
      </c>
    </row>
    <row r="16" spans="1:5" ht="17.25" thickBot="1" x14ac:dyDescent="0.35">
      <c r="B16" s="3" t="s">
        <v>29</v>
      </c>
      <c r="C16" s="3" t="s">
        <v>2</v>
      </c>
      <c r="D16" s="5">
        <v>270000</v>
      </c>
      <c r="E16" s="5">
        <v>270000</v>
      </c>
    </row>
    <row r="19" spans="1:7" ht="17.25" thickBot="1" x14ac:dyDescent="0.35">
      <c r="A19" t="s">
        <v>22</v>
      </c>
    </row>
    <row r="20" spans="1:7" ht="17.25" thickBot="1" x14ac:dyDescent="0.35">
      <c r="B20" s="4" t="s">
        <v>18</v>
      </c>
      <c r="C20" s="4" t="s">
        <v>19</v>
      </c>
      <c r="D20" s="4" t="s">
        <v>20</v>
      </c>
      <c r="E20" s="4" t="s">
        <v>21</v>
      </c>
      <c r="F20" s="4" t="s">
        <v>23</v>
      </c>
    </row>
    <row r="21" spans="1:7" ht="17.25" thickBot="1" x14ac:dyDescent="0.35">
      <c r="B21" s="3" t="s">
        <v>30</v>
      </c>
      <c r="C21" s="3" t="s">
        <v>0</v>
      </c>
      <c r="D21" s="5">
        <v>228813.55932203392</v>
      </c>
      <c r="E21" s="5">
        <v>228813.55932203392</v>
      </c>
      <c r="F21" s="3" t="s">
        <v>31</v>
      </c>
    </row>
    <row r="24" spans="1:7" ht="17.25" thickBot="1" x14ac:dyDescent="0.35">
      <c r="A24" t="s">
        <v>24</v>
      </c>
    </row>
    <row r="25" spans="1:7" ht="17.25" thickBot="1" x14ac:dyDescent="0.35">
      <c r="B25" s="4" t="s">
        <v>18</v>
      </c>
      <c r="C25" s="4" t="s">
        <v>19</v>
      </c>
      <c r="D25" s="4" t="s">
        <v>25</v>
      </c>
      <c r="E25" s="4" t="s">
        <v>26</v>
      </c>
      <c r="F25" s="4" t="s">
        <v>27</v>
      </c>
      <c r="G25" s="4" t="s">
        <v>28</v>
      </c>
    </row>
    <row r="26" spans="1:7" ht="17.25" thickBot="1" x14ac:dyDescent="0.35">
      <c r="B26" s="3" t="s">
        <v>29</v>
      </c>
      <c r="C26" s="3" t="s">
        <v>2</v>
      </c>
      <c r="D26" s="5">
        <v>270000</v>
      </c>
      <c r="E26" s="3" t="s">
        <v>32</v>
      </c>
      <c r="F26" s="3" t="s">
        <v>33</v>
      </c>
      <c r="G26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630A9-F42F-42D0-93A7-CB7F27433503}">
  <sheetPr codeName="Blad1"/>
  <dimension ref="B1:D3"/>
  <sheetViews>
    <sheetView workbookViewId="0">
      <selection activeCell="D24" sqref="D24"/>
    </sheetView>
  </sheetViews>
  <sheetFormatPr defaultRowHeight="16.5" x14ac:dyDescent="0.3"/>
  <cols>
    <col min="2" max="2" width="15.125" bestFit="1" customWidth="1"/>
    <col min="3" max="3" width="14.125" bestFit="1" customWidth="1"/>
    <col min="4" max="4" width="15.125" bestFit="1" customWidth="1"/>
  </cols>
  <sheetData>
    <row r="1" spans="2:4" x14ac:dyDescent="0.3">
      <c r="C1" s="1">
        <v>0.18</v>
      </c>
    </row>
    <row r="2" spans="2:4" x14ac:dyDescent="0.3">
      <c r="B2" t="s">
        <v>0</v>
      </c>
      <c r="C2" t="s">
        <v>1</v>
      </c>
      <c r="D2" t="s">
        <v>2</v>
      </c>
    </row>
    <row r="3" spans="2:4" x14ac:dyDescent="0.3">
      <c r="B3" s="6">
        <v>228813.55932203392</v>
      </c>
      <c r="C3" s="6">
        <f>+B3*C1</f>
        <v>41186.440677966108</v>
      </c>
      <c r="D3" s="6">
        <f>SUM(B3:C3)</f>
        <v>270000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05C71-F0E6-4B29-B254-4BDBF81E28C9}">
  <sheetPr codeName="Blad2"/>
  <dimension ref="A2:G9"/>
  <sheetViews>
    <sheetView tabSelected="1" workbookViewId="0">
      <selection activeCell="D12" sqref="D12"/>
    </sheetView>
  </sheetViews>
  <sheetFormatPr defaultRowHeight="16.5" x14ac:dyDescent="0.3"/>
  <cols>
    <col min="1" max="1" width="14.125" bestFit="1" customWidth="1"/>
    <col min="2" max="2" width="18.5" bestFit="1" customWidth="1"/>
    <col min="3" max="3" width="16.625" bestFit="1" customWidth="1"/>
    <col min="4" max="4" width="16.125" bestFit="1" customWidth="1"/>
    <col min="6" max="6" width="16.75" bestFit="1" customWidth="1"/>
    <col min="7" max="7" width="16.125" bestFit="1" customWidth="1"/>
  </cols>
  <sheetData>
    <row r="2" spans="1:7" x14ac:dyDescent="0.3">
      <c r="F2" s="8" t="s">
        <v>36</v>
      </c>
      <c r="G2" s="8" t="s">
        <v>37</v>
      </c>
    </row>
    <row r="3" spans="1:7" x14ac:dyDescent="0.3">
      <c r="B3" t="s">
        <v>3</v>
      </c>
      <c r="D3" s="7">
        <v>95</v>
      </c>
      <c r="F3" s="8"/>
      <c r="G3" s="8">
        <v>450</v>
      </c>
    </row>
    <row r="4" spans="1:7" x14ac:dyDescent="0.3">
      <c r="D4" t="s">
        <v>34</v>
      </c>
      <c r="F4" s="8"/>
      <c r="G4" s="8"/>
    </row>
    <row r="5" spans="1:7" x14ac:dyDescent="0.3">
      <c r="A5" s="6"/>
      <c r="B5" t="s">
        <v>4</v>
      </c>
      <c r="C5" s="6">
        <v>1968000</v>
      </c>
      <c r="D5" s="6">
        <f>+$D$3*C5</f>
        <v>186960000</v>
      </c>
      <c r="F5" s="9"/>
      <c r="G5" s="9">
        <v>2000000</v>
      </c>
    </row>
    <row r="6" spans="1:7" x14ac:dyDescent="0.3">
      <c r="A6" s="6"/>
      <c r="B6" t="s">
        <v>35</v>
      </c>
      <c r="C6" s="6">
        <v>1320000</v>
      </c>
      <c r="D6" s="6">
        <f>+$D$3*C6</f>
        <v>125400000</v>
      </c>
      <c r="F6" s="9">
        <v>1680800</v>
      </c>
      <c r="G6" s="9"/>
    </row>
    <row r="7" spans="1:7" x14ac:dyDescent="0.3">
      <c r="B7" t="s">
        <v>5</v>
      </c>
      <c r="C7" s="1">
        <f>+C5/C6-1</f>
        <v>0.49090909090909096</v>
      </c>
      <c r="F7" s="8"/>
      <c r="G7" s="8"/>
    </row>
    <row r="9" spans="1:7" x14ac:dyDescent="0.3">
      <c r="B9" t="s">
        <v>38</v>
      </c>
      <c r="D9" s="6">
        <f>+D5*1.18</f>
        <v>220612800</v>
      </c>
      <c r="G9" s="6">
        <v>220800000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Antwoordrapport 1</vt:lpstr>
      <vt:lpstr>Solver1</vt:lpstr>
      <vt:lpstr>Solver2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2023-12-11T11:02:59Z</dcterms:created>
  <dcterms:modified xsi:type="dcterms:W3CDTF">2023-12-11T16:50:23Z</dcterms:modified>
</cp:coreProperties>
</file>