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82F5D4F-717B-4228-8081-97705093551F}" xr6:coauthVersionLast="47" xr6:coauthVersionMax="47" xr10:uidLastSave="{00000000-0000-0000-0000-000000000000}"/>
  <bookViews>
    <workbookView xWindow="-120" yWindow="-120" windowWidth="29040" windowHeight="15855" xr2:uid="{817C05C0-EF9B-44E1-B9D2-9FEF289E22B0}"/>
  </bookViews>
  <sheets>
    <sheet name="Feuil1" sheetId="1" r:id="rId1"/>
    <sheet name="Blad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F39" i="1" a="1"/>
  <c r="F39" i="1" s="1"/>
  <c r="E38" i="1"/>
  <c r="E37" i="1"/>
  <c r="E36" i="1"/>
  <c r="E35" i="1"/>
  <c r="E34" i="1"/>
  <c r="E33" i="1"/>
  <c r="E32" i="1"/>
  <c r="E25" i="1"/>
  <c r="E26" i="1"/>
  <c r="E27" i="1"/>
  <c r="E28" i="1"/>
  <c r="E29" i="1"/>
  <c r="E30" i="1"/>
  <c r="E31" i="1"/>
  <c r="F38" i="1" a="1"/>
  <c r="F38" i="1" s="1"/>
  <c r="F37" i="1" a="1"/>
  <c r="F37" i="1" s="1"/>
  <c r="F36" i="1" a="1"/>
  <c r="F36" i="1" s="1"/>
  <c r="F35" i="1" a="1"/>
  <c r="F35" i="1" s="1"/>
  <c r="F34" i="1" a="1"/>
  <c r="F3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<sst xmlns="http://schemas.openxmlformats.org/spreadsheetml/2006/main" count="53" uniqueCount="28">
  <si>
    <t>PAIEMANT LOYER</t>
  </si>
  <si>
    <t>BOWLING</t>
  </si>
  <si>
    <t>SALAIRE</t>
  </si>
  <si>
    <t>Débit</t>
  </si>
  <si>
    <t>Crédit</t>
  </si>
  <si>
    <t>NOURRITURE</t>
  </si>
  <si>
    <t>DIVERTISSEMENT</t>
  </si>
  <si>
    <t>CATEGORIE</t>
  </si>
  <si>
    <t>LOYER</t>
  </si>
  <si>
    <t xml:space="preserve">DON ASOOCIATION </t>
  </si>
  <si>
    <t>ACHAT CB SUPERETTE</t>
  </si>
  <si>
    <t>CATEGORIE:</t>
  </si>
  <si>
    <t>CHARGES</t>
  </si>
  <si>
    <t>EDF</t>
  </si>
  <si>
    <t>DESIGNATION</t>
  </si>
  <si>
    <t>DATE</t>
  </si>
  <si>
    <t xml:space="preserve"> sssssalairesss</t>
  </si>
  <si>
    <t>sss salaire dddd</t>
  </si>
  <si>
    <t>categorie 2</t>
  </si>
  <si>
    <t>supprette</t>
  </si>
  <si>
    <t>xxxxxx supprette yyyyy</t>
  </si>
  <si>
    <t>xxxxEDFyyyyy</t>
  </si>
  <si>
    <t>autre supprette</t>
  </si>
  <si>
    <t>sursalaire</t>
  </si>
  <si>
    <t xml:space="preserve">e </t>
  </si>
  <si>
    <t>e</t>
  </si>
  <si>
    <t>contient lettre e</t>
  </si>
  <si>
    <t>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</si>
</sst>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/mm/yyyy"/>
  </numFmts>
  <fonts count="4" x14ac:knownFonts="1">
    <font>
      <sz val="11"/>
      <color theme="1"/>
      <name val="Calibri"/>
      <family val="2"/>
      <scheme val="minor"/>
    </font>
    <font>
      <sz val="10"/>
      <color rgb="FFFF000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</cellXfs>
  <cellStyles count="1">
    <cellStyle name="Standaard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 Light"/>
        <family val="2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5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 Light"/>
        <family val="2"/>
        <scheme val="maj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35CADC-80D0-4DCB-A142-872822BA538C}" name="Tableau1" displayName="Tableau1" ref="A24:F39" totalsRowShown="0" headerRowDxfId="13" tableBorderDxfId="12">
  <autoFilter ref="A24:F39" xr:uid="{CF35CADC-80D0-4DCB-A142-872822BA53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18886D39-45D1-469D-8582-CBE0B03AC7D1}" name="DATE" dataDxfId="11"/>
    <tableColumn id="2" xr3:uid="{6E45B29E-89E6-4EF6-8630-02571C4880A5}" name="DESIGNATION" dataDxfId="10"/>
    <tableColumn id="3" xr3:uid="{2633EE6F-654B-4768-9129-0B11F2534FDD}" name="Débit" dataDxfId="9"/>
    <tableColumn id="4" xr3:uid="{7A112BBA-E716-4E08-A821-16FDBBD13720}" name="Crédit" dataDxfId="8"/>
    <tableColumn id="5" xr3:uid="{6B807061-5BA9-4B6A-841D-C5610D356DAB}" name="CATEGORIE" dataDxfId="7">
      <calculatedColumnFormula>VLOOKUP("*"&amp;B25&amp;"*",$A$6:$B$13,2,FALSE)</calculatedColumnFormula>
    </tableColumn>
    <tableColumn id="6" xr3:uid="{B6B53F36-129F-44D7-9DAD-864DFA278001}" name="categorie 2" dataDxfId="0">
      <calculatedColumnFormula array="1">IFERROR(INDEX($B:$B,_xlfn.AGGREGATE(15,6,ROW(Tableau2[DESIGNATION])/ISNUMBER(SEARCH(Tableau2[DESIGNATION],Tableau1[[#This Row],[DESIGNATION]])),1)),"???")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F60CDD-7EB3-431F-A387-78F220E410F7}" name="Tableau2" displayName="Tableau2" ref="A5:B13" totalsRowShown="0" tableBorderDxfId="6">
  <autoFilter ref="A5:B13" xr:uid="{BCF60CDD-7EB3-431F-A387-78F220E410F7}">
    <filterColumn colId="0" hiddenButton="1"/>
    <filterColumn colId="1" hiddenButton="1"/>
  </autoFilter>
  <tableColumns count="2">
    <tableColumn id="1" xr3:uid="{C1A58A96-2CE8-4128-BD3A-6EE55A986472}" name="DESIGNATION" dataDxfId="5"/>
    <tableColumn id="2" xr3:uid="{4819DB3C-B1D0-4ECF-A487-17005821E3C3}" name="CATEGORIE:" dataDxfId="4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DF1304-575B-455D-917A-4DA32DF59005}" name="Tableau24" displayName="Tableau24" ref="A1:B7" totalsRowShown="0" tableBorderDxfId="3">
  <autoFilter ref="A1:B7" xr:uid="{F9DF1304-575B-455D-917A-4DA32DF59005}"/>
  <tableColumns count="2">
    <tableColumn id="1" xr3:uid="{D5C95513-D0F1-4BA1-A821-38317DCC2C83}" name="DESIGNATION" dataDxfId="2"/>
    <tableColumn id="2" xr3:uid="{1355E9D4-3CAF-4460-A474-A77B94140407}" name="CATEGORIE: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B8052-C8E3-4955-BF41-DC3A995F80C3}">
  <dimension ref="A4:F39"/>
  <sheetViews>
    <sheetView tabSelected="1" zoomScaleNormal="100" workbookViewId="0">
      <selection sqref="A1:XFD1048576"/>
    </sheetView>
  </sheetViews>
  <sheetFormatPr defaultColWidth="11.42578125" defaultRowHeight="12.75" x14ac:dyDescent="0.25"/>
  <cols>
    <col min="1" max="1" width="17.42578125" style="2" bestFit="1" customWidth="1"/>
    <col min="2" max="2" width="17.85546875" style="2" bestFit="1" customWidth="1"/>
    <col min="3" max="3" width="7.85546875" style="2" bestFit="1" customWidth="1"/>
    <col min="4" max="4" width="9.28515625" style="2" bestFit="1" customWidth="1"/>
    <col min="5" max="5" width="16.140625" style="2" bestFit="1" customWidth="1"/>
    <col min="6" max="6" width="13.85546875" style="1" bestFit="1" customWidth="1"/>
    <col min="7" max="7" width="11.42578125" style="1"/>
    <col min="8" max="8" width="17.28515625" style="1" bestFit="1" customWidth="1"/>
    <col min="9" max="16384" width="11.42578125" style="1"/>
  </cols>
  <sheetData>
    <row r="4" spans="1:2" ht="13.5" thickBot="1" x14ac:dyDescent="0.3"/>
    <row r="5" spans="1:2" ht="13.5" thickBot="1" x14ac:dyDescent="0.3">
      <c r="A5" s="16" t="s">
        <v>14</v>
      </c>
      <c r="B5" s="12" t="s">
        <v>11</v>
      </c>
    </row>
    <row r="6" spans="1:2" x14ac:dyDescent="0.25">
      <c r="A6" s="3" t="s">
        <v>10</v>
      </c>
      <c r="B6" s="13" t="s">
        <v>5</v>
      </c>
    </row>
    <row r="7" spans="1:2" x14ac:dyDescent="0.25">
      <c r="A7" s="4" t="s">
        <v>0</v>
      </c>
      <c r="B7" s="14" t="s">
        <v>8</v>
      </c>
    </row>
    <row r="8" spans="1:2" x14ac:dyDescent="0.25">
      <c r="A8" s="4" t="s">
        <v>1</v>
      </c>
      <c r="B8" s="14" t="s">
        <v>6</v>
      </c>
    </row>
    <row r="9" spans="1:2" x14ac:dyDescent="0.25">
      <c r="A9" s="4" t="s">
        <v>2</v>
      </c>
      <c r="B9" s="14" t="s">
        <v>2</v>
      </c>
    </row>
    <row r="10" spans="1:2" x14ac:dyDescent="0.25">
      <c r="A10" s="4" t="s">
        <v>13</v>
      </c>
      <c r="B10" s="14" t="s">
        <v>12</v>
      </c>
    </row>
    <row r="11" spans="1:2" ht="13.5" thickBot="1" x14ac:dyDescent="0.3">
      <c r="A11" s="10" t="s">
        <v>9</v>
      </c>
      <c r="B11" s="15" t="s">
        <v>12</v>
      </c>
    </row>
    <row r="12" spans="1:2" x14ac:dyDescent="0.25">
      <c r="A12" s="10" t="s">
        <v>19</v>
      </c>
      <c r="B12" s="13" t="s">
        <v>5</v>
      </c>
    </row>
    <row r="13" spans="1:2" x14ac:dyDescent="0.25">
      <c r="A13" s="10" t="s">
        <v>25</v>
      </c>
      <c r="B13" s="15" t="s">
        <v>26</v>
      </c>
    </row>
    <row r="23" spans="1:6" ht="13.5" thickBot="1" x14ac:dyDescent="0.3"/>
    <row r="24" spans="1:6" ht="13.5" thickBot="1" x14ac:dyDescent="0.3">
      <c r="A24" s="17" t="s">
        <v>15</v>
      </c>
      <c r="B24" s="18" t="s">
        <v>14</v>
      </c>
      <c r="C24" s="19" t="s">
        <v>3</v>
      </c>
      <c r="D24" s="19" t="s">
        <v>4</v>
      </c>
      <c r="E24" s="20" t="s">
        <v>7</v>
      </c>
      <c r="F24" s="23" t="s">
        <v>18</v>
      </c>
    </row>
    <row r="25" spans="1:6" x14ac:dyDescent="0.25">
      <c r="A25" s="5">
        <v>44927</v>
      </c>
      <c r="B25" s="3" t="s">
        <v>10</v>
      </c>
      <c r="C25" s="6">
        <v>55</v>
      </c>
      <c r="D25" s="6"/>
      <c r="E25" s="25" t="str">
        <f>VLOOKUP("*"&amp;B25&amp;"*",$A$6:$B$13,2,FALSE)</f>
        <v>NOURRITURE</v>
      </c>
      <c r="F25" s="1" t="str" cm="1">
        <f t="array" ref="F25">IFERROR(INDEX($B:$B,_xlfn.AGGREGATE(15,6,ROW(Tableau2[DESIGNATION])/ISNUMBER(SEARCH(Tableau2[DESIGNATION],Tableau1[[#This Row],[DESIGNATION]])),1)),"???")</f>
        <v>NOURRITURE</v>
      </c>
    </row>
    <row r="26" spans="1:6" x14ac:dyDescent="0.25">
      <c r="A26" s="7">
        <v>44928</v>
      </c>
      <c r="B26" s="4" t="s">
        <v>0</v>
      </c>
      <c r="C26" s="8">
        <v>600</v>
      </c>
      <c r="D26" s="8"/>
      <c r="E26" s="26" t="str">
        <f>VLOOKUP("*"&amp;B26&amp;"*",$A$6:$B$13,2,FALSE)</f>
        <v>LOYER</v>
      </c>
      <c r="F26" s="1" t="str" cm="1">
        <f t="array" ref="F26">IFERROR(INDEX($B:$B,_xlfn.AGGREGATE(15,6,ROW(Tableau2[DESIGNATION])/ISNUMBER(SEARCH(Tableau2[DESIGNATION],Tableau1[[#This Row],[DESIGNATION]])),1)),"???")</f>
        <v>LOYER</v>
      </c>
    </row>
    <row r="27" spans="1:6" x14ac:dyDescent="0.25">
      <c r="A27" s="7">
        <v>44929</v>
      </c>
      <c r="B27" s="4" t="s">
        <v>1</v>
      </c>
      <c r="C27" s="8">
        <v>35</v>
      </c>
      <c r="D27" s="8"/>
      <c r="E27" s="26" t="str">
        <f>VLOOKUP("*"&amp;B27&amp;"*",$A$6:$B$13,2,FALSE)</f>
        <v>DIVERTISSEMENT</v>
      </c>
      <c r="F27" s="1" t="str" cm="1">
        <f t="array" ref="F27">IFERROR(INDEX($B:$B,_xlfn.AGGREGATE(15,6,ROW(Tableau2[DESIGNATION])/ISNUMBER(SEARCH(Tableau2[DESIGNATION],Tableau1[[#This Row],[DESIGNATION]])),1)),"???")</f>
        <v>DIVERTISSEMENT</v>
      </c>
    </row>
    <row r="28" spans="1:6" x14ac:dyDescent="0.25">
      <c r="A28" s="7">
        <v>44930</v>
      </c>
      <c r="B28" s="4" t="s">
        <v>2</v>
      </c>
      <c r="C28" s="8"/>
      <c r="D28" s="8">
        <v>1450</v>
      </c>
      <c r="E28" s="26" t="str">
        <f>VLOOKUP("*"&amp;B28&amp;"*",$A$6:$B$13,2,FALSE)</f>
        <v>SALAIRE</v>
      </c>
      <c r="F28" s="1" t="str" cm="1">
        <f t="array" ref="F28">IFERROR(INDEX($B:$B,_xlfn.AGGREGATE(15,6,ROW(Tableau2[DESIGNATION])/ISNUMBER(SEARCH(Tableau2[DESIGNATION],Tableau1[[#This Row],[DESIGNATION]])),1)),"???")</f>
        <v>SALAIRE</v>
      </c>
    </row>
    <row r="29" spans="1:6" x14ac:dyDescent="0.25">
      <c r="A29" s="7">
        <v>44931</v>
      </c>
      <c r="B29" s="4" t="s">
        <v>13</v>
      </c>
      <c r="C29" s="8"/>
      <c r="D29" s="8"/>
      <c r="E29" s="26" t="str">
        <f>VLOOKUP("*"&amp;B29&amp;"*",$A$6:$B$13,2,FALSE)</f>
        <v>CHARGES</v>
      </c>
      <c r="F29" s="1" t="str" cm="1">
        <f t="array" ref="F29">IFERROR(INDEX($B:$B,_xlfn.AGGREGATE(15,6,ROW(Tableau2[DESIGNATION])/ISNUMBER(SEARCH(Tableau2[DESIGNATION],Tableau1[[#This Row],[DESIGNATION]])),1)),"???")</f>
        <v>CHARGES</v>
      </c>
    </row>
    <row r="30" spans="1:6" x14ac:dyDescent="0.25">
      <c r="A30" s="9">
        <v>44932</v>
      </c>
      <c r="B30" s="10" t="s">
        <v>9</v>
      </c>
      <c r="C30" s="11">
        <v>50</v>
      </c>
      <c r="D30" s="11"/>
      <c r="E30" s="27" t="str">
        <f>VLOOKUP("*"&amp;B30&amp;"*",$A$6:$B$13,2,FALSE)</f>
        <v>CHARGES</v>
      </c>
      <c r="F30" s="1" t="str" cm="1">
        <f t="array" ref="F30">IFERROR(INDEX($B:$B,_xlfn.AGGREGATE(15,6,ROW(Tableau2[DESIGNATION])/ISNUMBER(SEARCH(Tableau2[DESIGNATION],Tableau1[[#This Row],[DESIGNATION]])),1)),"???")</f>
        <v>CHARGES</v>
      </c>
    </row>
    <row r="31" spans="1:6" x14ac:dyDescent="0.25">
      <c r="A31" s="9">
        <v>44964</v>
      </c>
      <c r="B31" s="10" t="s">
        <v>13</v>
      </c>
      <c r="C31" s="11">
        <v>60</v>
      </c>
      <c r="D31" s="11"/>
      <c r="E31" s="27" t="str">
        <f>VLOOKUP("*"&amp;B31&amp;"*",$A$6:$B$13,2,FALSE)</f>
        <v>CHARGES</v>
      </c>
      <c r="F31" s="1" t="str" cm="1">
        <f t="array" ref="F31">IFERROR(INDEX($B:$B,_xlfn.AGGREGATE(15,6,ROW(Tableau2[DESIGNATION])/ISNUMBER(SEARCH(Tableau2[DESIGNATION],Tableau1[[#This Row],[DESIGNATION]])),1)),"???")</f>
        <v>CHARGES</v>
      </c>
    </row>
    <row r="32" spans="1:6" x14ac:dyDescent="0.25">
      <c r="A32" s="21"/>
      <c r="B32" s="10" t="s">
        <v>16</v>
      </c>
      <c r="C32" s="11"/>
      <c r="D32" s="11"/>
      <c r="E32" s="24" t="e">
        <f>VLOOKUP("*"&amp;B32&amp;"*",$A$6:$B$13,2,FALSE)</f>
        <v>#N/A</v>
      </c>
      <c r="F32" s="1" t="str" cm="1">
        <f t="array" ref="F32">IFERROR(INDEX($B:$B,_xlfn.AGGREGATE(15,6,ROW(Tableau2[DESIGNATION])/ISNUMBER(SEARCH(Tableau2[DESIGNATION],Tableau1[[#This Row],[DESIGNATION]])),1)),"???")</f>
        <v>SALAIRE</v>
      </c>
    </row>
    <row r="33" spans="1:6" x14ac:dyDescent="0.25">
      <c r="A33" s="21"/>
      <c r="B33" s="10" t="s">
        <v>17</v>
      </c>
      <c r="C33" s="11"/>
      <c r="D33" s="11"/>
      <c r="E33" s="24" t="e">
        <f>VLOOKUP("*"&amp;B33&amp;"*",$A$6:$B$13,2,FALSE)</f>
        <v>#N/A</v>
      </c>
      <c r="F33" s="1" t="str" cm="1">
        <f t="array" ref="F33">IFERROR(INDEX($B:$B,_xlfn.AGGREGATE(15,6,ROW(Tableau2[DESIGNATION])/ISNUMBER(SEARCH(Tableau2[DESIGNATION],Tableau1[[#This Row],[DESIGNATION]])),1)),"???")</f>
        <v>SALAIRE</v>
      </c>
    </row>
    <row r="34" spans="1:6" x14ac:dyDescent="0.25">
      <c r="A34" s="21"/>
      <c r="B34" s="10" t="s">
        <v>20</v>
      </c>
      <c r="C34" s="11"/>
      <c r="D34" s="11"/>
      <c r="E34" s="24" t="e">
        <f>VLOOKUP("*"&amp;B34&amp;"*",$A$6:$B$13,2,FALSE)</f>
        <v>#N/A</v>
      </c>
      <c r="F34" s="28" t="str" cm="1">
        <f t="array" ref="F34">IFERROR(INDEX($B:$B,_xlfn.AGGREGATE(15,6,ROW(Tableau2[DESIGNATION])/ISNUMBER(SEARCH(Tableau2[DESIGNATION],Tableau1[[#This Row],[DESIGNATION]])),1)),"???")</f>
        <v>NOURRITURE</v>
      </c>
    </row>
    <row r="35" spans="1:6" x14ac:dyDescent="0.25">
      <c r="A35" s="21"/>
      <c r="B35" s="10" t="s">
        <v>21</v>
      </c>
      <c r="C35" s="11"/>
      <c r="D35" s="11"/>
      <c r="E35" s="24" t="e">
        <f>VLOOKUP("*"&amp;B35&amp;"*",$A$6:$B$13,2,FALSE)</f>
        <v>#N/A</v>
      </c>
      <c r="F35" s="28" t="str" cm="1">
        <f t="array" ref="F35">IFERROR(INDEX($B:$B,_xlfn.AGGREGATE(15,6,ROW(Tableau2[DESIGNATION])/ISNUMBER(SEARCH(Tableau2[DESIGNATION],Tableau1[[#This Row],[DESIGNATION]])),1)),"???")</f>
        <v>CHARGES</v>
      </c>
    </row>
    <row r="36" spans="1:6" x14ac:dyDescent="0.25">
      <c r="A36" s="21"/>
      <c r="B36" s="10" t="s">
        <v>22</v>
      </c>
      <c r="C36" s="11"/>
      <c r="D36" s="11"/>
      <c r="E36" s="24" t="e">
        <f>VLOOKUP("*"&amp;B36&amp;"*",$A$6:$B$13,2,FALSE)</f>
        <v>#N/A</v>
      </c>
      <c r="F36" s="28" t="str" cm="1">
        <f t="array" ref="F36">IFERROR(INDEX($B:$B,_xlfn.AGGREGATE(15,6,ROW(Tableau2[DESIGNATION])/ISNUMBER(SEARCH(Tableau2[DESIGNATION],Tableau1[[#This Row],[DESIGNATION]])),1)),"???")</f>
        <v>NOURRITURE</v>
      </c>
    </row>
    <row r="37" spans="1:6" x14ac:dyDescent="0.25">
      <c r="A37" s="21"/>
      <c r="B37" s="10" t="s">
        <v>23</v>
      </c>
      <c r="C37" s="11"/>
      <c r="D37" s="11"/>
      <c r="E37" s="24" t="e">
        <f>VLOOKUP("*"&amp;B37&amp;"*",$A$6:$B$13,2,FALSE)</f>
        <v>#N/A</v>
      </c>
      <c r="F37" s="28" t="str" cm="1">
        <f t="array" ref="F37">IFERROR(INDEX($B:$B,_xlfn.AGGREGATE(15,6,ROW(Tableau2[DESIGNATION])/ISNUMBER(SEARCH(Tableau2[DESIGNATION],Tableau1[[#This Row],[DESIGNATION]])),1)),"???")</f>
        <v>SALAIRE</v>
      </c>
    </row>
    <row r="38" spans="1:6" x14ac:dyDescent="0.25">
      <c r="A38" s="21"/>
      <c r="B38" s="10" t="s">
        <v>24</v>
      </c>
      <c r="C38" s="11"/>
      <c r="D38" s="11"/>
      <c r="E38" s="24" t="e">
        <f>VLOOKUP("*"&amp;B38&amp;"*",$A$6:$B$13,2,FALSE)</f>
        <v>#N/A</v>
      </c>
      <c r="F38" s="28" t="str" cm="1">
        <f t="array" ref="F38">IFERROR(INDEX($B:$B,_xlfn.AGGREGATE(15,6,ROW(Tableau2[DESIGNATION])/ISNUMBER(SEARCH(Tableau2[DESIGNATION],Tableau1[[#This Row],[DESIGNATION]])),1)),"???")</f>
        <v>contient lettre e</v>
      </c>
    </row>
    <row r="39" spans="1:6" x14ac:dyDescent="0.25">
      <c r="A39" s="21"/>
      <c r="B39" s="10" t="s">
        <v>27</v>
      </c>
      <c r="C39" s="11"/>
      <c r="D39" s="11"/>
      <c r="E39" s="22" t="e">
        <f>VLOOKUP("*"&amp;B39&amp;"*",$A$6:$B$13,2,FALSE)</f>
        <v>#N/A</v>
      </c>
      <c r="F39" s="28" t="str" cm="1">
        <f t="array" ref="F39">IFERROR(INDEX($B:$B,_xlfn.AGGREGATE(15,6,ROW(Tableau2[DESIGNATION])/ISNUMBER(SEARCH(Tableau2[DESIGNATION],Tableau1[[#This Row],[DESIGNATION]])),1)),"???")</f>
        <v>contient lettre e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F7020-7EA2-4993-806C-0EA257DCC858}">
  <dimension ref="A1:B8"/>
  <sheetViews>
    <sheetView workbookViewId="0"/>
  </sheetViews>
  <sheetFormatPr defaultRowHeight="15" x14ac:dyDescent="0.25"/>
  <cols>
    <col min="1" max="1" width="17.42578125" bestFit="1" customWidth="1"/>
    <col min="2" max="2" width="15.85546875" bestFit="1" customWidth="1"/>
  </cols>
  <sheetData>
    <row r="1" spans="1:2" ht="15.75" thickBot="1" x14ac:dyDescent="0.3">
      <c r="A1" s="16" t="s">
        <v>14</v>
      </c>
      <c r="B1" s="12" t="s">
        <v>11</v>
      </c>
    </row>
    <row r="2" spans="1:2" x14ac:dyDescent="0.25">
      <c r="A2" s="3" t="s">
        <v>10</v>
      </c>
      <c r="B2" s="13" t="s">
        <v>5</v>
      </c>
    </row>
    <row r="3" spans="1:2" x14ac:dyDescent="0.25">
      <c r="A3" s="4" t="s">
        <v>0</v>
      </c>
      <c r="B3" s="14" t="s">
        <v>8</v>
      </c>
    </row>
    <row r="4" spans="1:2" x14ac:dyDescent="0.25">
      <c r="A4" s="4" t="s">
        <v>1</v>
      </c>
      <c r="B4" s="14" t="s">
        <v>6</v>
      </c>
    </row>
    <row r="5" spans="1:2" x14ac:dyDescent="0.25">
      <c r="A5" s="4" t="s">
        <v>2</v>
      </c>
      <c r="B5" s="14" t="s">
        <v>2</v>
      </c>
    </row>
    <row r="6" spans="1:2" x14ac:dyDescent="0.25">
      <c r="A6" s="4" t="s">
        <v>13</v>
      </c>
      <c r="B6" s="14" t="s">
        <v>12</v>
      </c>
    </row>
    <row r="7" spans="1:2" x14ac:dyDescent="0.25">
      <c r="A7" s="10" t="s">
        <v>9</v>
      </c>
      <c r="B7" s="15" t="s">
        <v>12</v>
      </c>
    </row>
    <row r="8" spans="1:2" x14ac:dyDescent="0.25">
      <c r="A8" s="2"/>
      <c r="B8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BSA</cp:lastModifiedBy>
  <dcterms:created xsi:type="dcterms:W3CDTF">2023-10-19T19:21:59Z</dcterms:created>
  <dcterms:modified xsi:type="dcterms:W3CDTF">2023-10-19T22:10:32Z</dcterms:modified>
</cp:coreProperties>
</file>