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C1556F7-C83E-4AC2-AA2F-BAD6AD6FFF85}" xr6:coauthVersionLast="47" xr6:coauthVersionMax="47" xr10:uidLastSave="{00000000-0000-0000-0000-000000000000}"/>
  <bookViews>
    <workbookView xWindow="-120" yWindow="-120" windowWidth="29040" windowHeight="15855" xr2:uid="{5996B236-555E-5E42-9F22-E9307D68F0DB}"/>
  </bookViews>
  <sheets>
    <sheet name="JUIN 23" sheetId="1" r:id="rId1"/>
    <sheet name="JUILLET 23" sheetId="2" r:id="rId2"/>
    <sheet name="AOÛT 23" sheetId="3" r:id="rId3"/>
    <sheet name="SEPTEMBRE 23" sheetId="4" r:id="rId4"/>
    <sheet name="OCTOBRE 23" sheetId="5" r:id="rId5"/>
    <sheet name="NOVEMBRE 23" sheetId="6" r:id="rId6"/>
    <sheet name="DÉCEMBRE 23" sheetId="7" r:id="rId7"/>
    <sheet name="Janvier 24" sheetId="9" r:id="rId8"/>
    <sheet name="FÉVRIER 24" sheetId="10" r:id="rId9"/>
    <sheet name="Blad1" sheetId="8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7" l="1"/>
  <c r="D35" i="7"/>
  <c r="E35" i="6"/>
  <c r="D35" i="6"/>
  <c r="E35" i="5"/>
  <c r="D35" i="5"/>
  <c r="E35" i="4"/>
  <c r="D35" i="4"/>
  <c r="E35" i="3"/>
  <c r="D35" i="3"/>
  <c r="E35" i="1"/>
  <c r="D35" i="1"/>
  <c r="E35" i="2"/>
  <c r="D35" i="2"/>
  <c r="A2" i="8"/>
  <c r="B2" i="8" s="1"/>
  <c r="C2" i="8" s="1"/>
  <c r="A3" i="8"/>
  <c r="B3" i="8" s="1"/>
  <c r="C3" i="8" s="1"/>
  <c r="A4" i="8"/>
  <c r="B4" i="8" s="1"/>
  <c r="C4" i="8" s="1"/>
  <c r="A5" i="8"/>
  <c r="B5" i="8" s="1"/>
  <c r="C5" i="8" s="1"/>
  <c r="A6" i="8"/>
  <c r="B6" i="8" s="1"/>
  <c r="C6" i="8" s="1"/>
  <c r="A7" i="8"/>
  <c r="B7" i="8" s="1"/>
  <c r="C7" i="8" s="1"/>
  <c r="A8" i="8"/>
  <c r="B8" i="8" s="1"/>
  <c r="C8" i="8" s="1"/>
  <c r="A9" i="8"/>
  <c r="B9" i="8" s="1"/>
  <c r="C9" i="8" s="1"/>
  <c r="A10" i="8"/>
  <c r="B10" i="8" s="1"/>
  <c r="C10" i="8" s="1"/>
  <c r="A11" i="8"/>
  <c r="B11" i="8" s="1"/>
  <c r="C11" i="8" s="1"/>
  <c r="A12" i="8"/>
  <c r="B12" i="8" s="1"/>
  <c r="C12" i="8" s="1"/>
  <c r="A1" i="8"/>
  <c r="B1" i="8" s="1"/>
  <c r="C1" i="8" s="1"/>
  <c r="D37" i="7" a="1"/>
  <c r="D38" i="7" a="1"/>
  <c r="D37" i="6" a="1"/>
  <c r="D38" i="6" a="1"/>
  <c r="D37" i="5" a="1"/>
  <c r="D38" i="5" a="1"/>
  <c r="D38" i="4" a="1"/>
  <c r="D37" i="4" a="1"/>
  <c r="D38" i="3" a="1"/>
  <c r="D37" i="3" a="1"/>
  <c r="D37" i="1" a="1"/>
  <c r="D38" i="1" a="1"/>
  <c r="D38" i="2" a="1"/>
  <c r="D37" i="2" a="1"/>
  <c r="D38" i="7" l="1"/>
  <c r="D37" i="7"/>
  <c r="D38" i="6"/>
  <c r="D37" i="6"/>
  <c r="D38" i="5"/>
  <c r="D37" i="5"/>
  <c r="D37" i="4"/>
  <c r="D38" i="4"/>
  <c r="D37" i="3"/>
  <c r="D38" i="3"/>
  <c r="D38" i="1"/>
  <c r="D37" i="1"/>
  <c r="D38" i="2"/>
  <c r="D37" i="2"/>
  <c r="E39" i="7" l="1"/>
  <c r="D39" i="7"/>
  <c r="E39" i="6"/>
  <c r="D39" i="6"/>
  <c r="E39" i="5"/>
  <c r="D39" i="5"/>
  <c r="E39" i="4"/>
  <c r="D39" i="4"/>
  <c r="E39" i="3"/>
  <c r="D39" i="3"/>
  <c r="E39" i="1"/>
  <c r="D39" i="1"/>
  <c r="D31" i="1" l="1"/>
  <c r="D13" i="4" l="1"/>
  <c r="D14" i="4"/>
  <c r="D15" i="4"/>
  <c r="D16" i="4"/>
  <c r="D6" i="4"/>
  <c r="D7" i="4"/>
  <c r="D8" i="4"/>
  <c r="D9" i="4"/>
  <c r="D27" i="7" l="1"/>
  <c r="D2" i="3"/>
  <c r="D32" i="7"/>
  <c r="D31" i="7"/>
  <c r="D30" i="7"/>
  <c r="D29" i="7"/>
  <c r="D28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D2" i="7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D2" i="6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2" i="5"/>
  <c r="D33" i="5" s="1"/>
  <c r="D17" i="4"/>
  <c r="D12" i="4"/>
  <c r="D5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1" i="4"/>
  <c r="D10" i="4"/>
  <c r="D4" i="4"/>
  <c r="D3" i="4"/>
  <c r="D2" i="4"/>
  <c r="D33" i="4" s="1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2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" i="1"/>
  <c r="E39" i="2" l="1"/>
  <c r="D39" i="2"/>
  <c r="D33" i="7"/>
  <c r="D33" i="6"/>
  <c r="D33" i="3"/>
  <c r="D33" i="2"/>
  <c r="D3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<sst xmlns="http://schemas.openxmlformats.org/spreadsheetml/2006/main" count="71" uniqueCount="18">
  <si>
    <t>Heure début</t>
  </si>
  <si>
    <t>Heure fin</t>
  </si>
  <si>
    <t>Heures travaillées</t>
  </si>
  <si>
    <t>JUILLET</t>
  </si>
  <si>
    <t>AOÛT</t>
  </si>
  <si>
    <t>SEPTEMBRE</t>
  </si>
  <si>
    <t>Vacances</t>
  </si>
  <si>
    <t>OCTOBRE</t>
  </si>
  <si>
    <t>NOVEMBRE</t>
  </si>
  <si>
    <t>DECEMBRE</t>
  </si>
  <si>
    <t xml:space="preserve">Taux mensuel </t>
  </si>
  <si>
    <t>Heures effectuées</t>
  </si>
  <si>
    <t xml:space="preserve">Différence </t>
  </si>
  <si>
    <t>JUIN 2023</t>
  </si>
  <si>
    <t>Jours fériés</t>
  </si>
  <si>
    <t>Heures effectuées cumulées</t>
  </si>
  <si>
    <t>Taux mensuel cumulé</t>
  </si>
  <si>
    <t>Différence cumulée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</si>
</sst>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hh\.mm&quot; h&quot;;@"/>
    <numFmt numFmtId="165" formatCode="[$-100C]d\ mmm\ yy;@"/>
    <numFmt numFmtId="166" formatCode="[$-100C]dddd\,\ d\.\ mmmm\ yyyy;@"/>
    <numFmt numFmtId="167" formatCode="hh:mm;\(\-0\)"/>
    <numFmt numFmtId="168" formatCode="[h]:mm"/>
    <numFmt numFmtId="169" formatCode="[hh]:mm"/>
    <numFmt numFmtId="170" formatCode="0.0000"/>
    <numFmt numFmtId="171" formatCode="[hh]:mm;;"/>
  </numFmts>
  <fonts count="7" x14ac:knownFonts="1"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rgb="FF28000C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A78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5DA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79">
    <xf numFmtId="0" fontId="0" fillId="0" borderId="0" xfId="0"/>
    <xf numFmtId="166" fontId="0" fillId="0" borderId="3" xfId="0" applyNumberFormat="1" applyBorder="1"/>
    <xf numFmtId="166" fontId="0" fillId="0" borderId="9" xfId="0" applyNumberFormat="1" applyBorder="1"/>
    <xf numFmtId="165" fontId="1" fillId="0" borderId="11" xfId="1" applyNumberFormat="1" applyBorder="1" applyAlignment="1">
      <alignment horizontal="center"/>
    </xf>
    <xf numFmtId="164" fontId="1" fillId="0" borderId="12" xfId="1" applyNumberFormat="1" applyBorder="1" applyAlignment="1">
      <alignment horizontal="center"/>
    </xf>
    <xf numFmtId="164" fontId="2" fillId="0" borderId="13" xfId="2" applyNumberFormat="1" applyBorder="1" applyAlignment="1">
      <alignment horizontal="center"/>
    </xf>
    <xf numFmtId="164" fontId="1" fillId="0" borderId="12" xfId="1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20" fontId="0" fillId="0" borderId="4" xfId="0" applyNumberFormat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20" fontId="0" fillId="0" borderId="7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46" fontId="0" fillId="0" borderId="0" xfId="0" applyNumberFormat="1"/>
    <xf numFmtId="20" fontId="0" fillId="0" borderId="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/>
    </xf>
    <xf numFmtId="20" fontId="0" fillId="0" borderId="9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/>
    </xf>
    <xf numFmtId="166" fontId="0" fillId="0" borderId="8" xfId="0" applyNumberFormat="1" applyBorder="1"/>
    <xf numFmtId="166" fontId="0" fillId="3" borderId="3" xfId="0" applyNumberFormat="1" applyFill="1" applyBorder="1"/>
    <xf numFmtId="20" fontId="0" fillId="3" borderId="7" xfId="0" applyNumberFormat="1" applyFill="1" applyBorder="1" applyAlignment="1">
      <alignment horizontal="center" vertical="center"/>
    </xf>
    <xf numFmtId="20" fontId="0" fillId="3" borderId="7" xfId="0" applyNumberFormat="1" applyFill="1" applyBorder="1" applyAlignment="1">
      <alignment horizontal="center"/>
    </xf>
    <xf numFmtId="20" fontId="0" fillId="3" borderId="4" xfId="0" applyNumberFormat="1" applyFill="1" applyBorder="1" applyAlignment="1">
      <alignment horizontal="center"/>
    </xf>
    <xf numFmtId="166" fontId="0" fillId="4" borderId="3" xfId="0" applyNumberFormat="1" applyFill="1" applyBorder="1"/>
    <xf numFmtId="20" fontId="0" fillId="4" borderId="7" xfId="0" applyNumberFormat="1" applyFill="1" applyBorder="1" applyAlignment="1">
      <alignment horizontal="center" vertical="center"/>
    </xf>
    <xf numFmtId="20" fontId="0" fillId="4" borderId="7" xfId="0" applyNumberFormat="1" applyFill="1" applyBorder="1" applyAlignment="1">
      <alignment horizontal="center"/>
    </xf>
    <xf numFmtId="20" fontId="0" fillId="4" borderId="4" xfId="0" applyNumberFormat="1" applyFill="1" applyBorder="1" applyAlignment="1">
      <alignment horizontal="center"/>
    </xf>
    <xf numFmtId="165" fontId="2" fillId="0" borderId="5" xfId="0" applyNumberFormat="1" applyFont="1" applyBorder="1" applyAlignment="1">
      <alignment horizontal="right"/>
    </xf>
    <xf numFmtId="165" fontId="2" fillId="0" borderId="14" xfId="0" applyNumberFormat="1" applyFont="1" applyBorder="1" applyAlignment="1">
      <alignment horizontal="right"/>
    </xf>
    <xf numFmtId="165" fontId="0" fillId="0" borderId="14" xfId="0" applyNumberFormat="1" applyBorder="1" applyAlignment="1">
      <alignment horizontal="right"/>
    </xf>
    <xf numFmtId="165" fontId="0" fillId="0" borderId="0" xfId="0" applyNumberFormat="1"/>
    <xf numFmtId="164" fontId="0" fillId="5" borderId="5" xfId="0" applyNumberFormat="1" applyFill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/>
    </xf>
    <xf numFmtId="164" fontId="0" fillId="5" borderId="15" xfId="0" applyNumberForma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horizontal="center"/>
    </xf>
    <xf numFmtId="165" fontId="0" fillId="0" borderId="17" xfId="0" applyNumberFormat="1" applyBorder="1" applyAlignment="1">
      <alignment horizontal="right"/>
    </xf>
    <xf numFmtId="164" fontId="0" fillId="0" borderId="18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/>
    </xf>
    <xf numFmtId="165" fontId="0" fillId="0" borderId="0" xfId="0" applyNumberFormat="1" applyAlignment="1">
      <alignment horizontal="right"/>
    </xf>
    <xf numFmtId="165" fontId="0" fillId="0" borderId="18" xfId="0" applyNumberFormat="1" applyBorder="1" applyAlignment="1">
      <alignment horizontal="right"/>
    </xf>
    <xf numFmtId="0" fontId="0" fillId="0" borderId="18" xfId="0" applyBorder="1"/>
    <xf numFmtId="168" fontId="0" fillId="0" borderId="16" xfId="0" applyNumberFormat="1" applyBorder="1" applyAlignment="1">
      <alignment horizontal="center"/>
    </xf>
    <xf numFmtId="168" fontId="0" fillId="0" borderId="14" xfId="0" applyNumberFormat="1" applyBorder="1" applyAlignment="1">
      <alignment horizontal="center"/>
    </xf>
    <xf numFmtId="20" fontId="0" fillId="0" borderId="0" xfId="0" applyNumberFormat="1"/>
    <xf numFmtId="20" fontId="0" fillId="0" borderId="10" xfId="0" applyNumberFormat="1" applyBorder="1" applyAlignment="1">
      <alignment horizontal="center" vertical="center"/>
    </xf>
    <xf numFmtId="165" fontId="0" fillId="0" borderId="8" xfId="0" applyNumberFormat="1" applyBorder="1"/>
    <xf numFmtId="165" fontId="2" fillId="0" borderId="0" xfId="0" applyNumberFormat="1" applyFont="1" applyAlignment="1">
      <alignment horizontal="right"/>
    </xf>
    <xf numFmtId="49" fontId="1" fillId="0" borderId="0" xfId="1" applyNumberFormat="1" applyFill="1" applyBorder="1" applyAlignment="1">
      <alignment horizontal="center"/>
    </xf>
    <xf numFmtId="164" fontId="1" fillId="0" borderId="0" xfId="1" applyNumberFormat="1" applyFill="1" applyBorder="1" applyAlignment="1">
      <alignment horizontal="center" vertical="center"/>
    </xf>
    <xf numFmtId="164" fontId="1" fillId="0" borderId="0" xfId="1" applyNumberFormat="1" applyFill="1" applyBorder="1" applyAlignment="1">
      <alignment horizontal="center"/>
    </xf>
    <xf numFmtId="164" fontId="2" fillId="0" borderId="0" xfId="2" applyNumberFormat="1" applyFill="1" applyBorder="1" applyAlignment="1">
      <alignment horizontal="center"/>
    </xf>
    <xf numFmtId="165" fontId="1" fillId="0" borderId="0" xfId="1" applyNumberFormat="1" applyFill="1" applyBorder="1" applyAlignment="1">
      <alignment horizontal="center"/>
    </xf>
    <xf numFmtId="166" fontId="0" fillId="0" borderId="0" xfId="0" applyNumberFormat="1"/>
    <xf numFmtId="20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/>
    </xf>
    <xf numFmtId="46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5" fontId="0" fillId="4" borderId="0" xfId="0" applyNumberFormat="1" applyFill="1"/>
    <xf numFmtId="165" fontId="0" fillId="2" borderId="0" xfId="0" applyNumberFormat="1" applyFill="1"/>
    <xf numFmtId="49" fontId="3" fillId="0" borderId="11" xfId="1" applyNumberFormat="1" applyFont="1" applyFill="1" applyBorder="1" applyAlignment="1">
      <alignment horizontal="center"/>
    </xf>
    <xf numFmtId="164" fontId="3" fillId="0" borderId="12" xfId="1" applyNumberFormat="1" applyFont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/>
    </xf>
    <xf numFmtId="168" fontId="0" fillId="0" borderId="0" xfId="0" applyNumberFormat="1"/>
    <xf numFmtId="169" fontId="0" fillId="0" borderId="0" xfId="0" applyNumberFormat="1" applyAlignment="1">
      <alignment horizontal="center"/>
    </xf>
    <xf numFmtId="164" fontId="0" fillId="0" borderId="14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/>
    </xf>
    <xf numFmtId="169" fontId="0" fillId="0" borderId="14" xfId="0" applyNumberFormat="1" applyBorder="1" applyAlignment="1">
      <alignment horizontal="center"/>
    </xf>
    <xf numFmtId="170" fontId="4" fillId="0" borderId="0" xfId="0" applyNumberFormat="1" applyFont="1"/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4" fontId="0" fillId="0" borderId="0" xfId="0" applyNumberFormat="1"/>
    <xf numFmtId="171" fontId="0" fillId="4" borderId="14" xfId="0" applyNumberFormat="1" applyFill="1" applyBorder="1" applyAlignment="1">
      <alignment horizontal="center"/>
    </xf>
    <xf numFmtId="171" fontId="6" fillId="6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170" fontId="4" fillId="0" borderId="0" xfId="0" applyNumberFormat="1" applyFont="1" applyAlignment="1">
      <alignment horizontal="center"/>
    </xf>
  </cellXfs>
  <cellStyles count="3">
    <cellStyle name="Kop 1" xfId="1" builtinId="16"/>
    <cellStyle name="Standaard" xfId="0" builtinId="0"/>
    <cellStyle name="Totaal" xfId="2" builtinId="25"/>
  </cellStyles>
  <dxfs count="0"/>
  <tableStyles count="0" defaultTableStyle="TableStyleMedium2" defaultPivotStyle="PivotStyleLight16"/>
  <colors>
    <mruColors>
      <color rgb="FFF95DA0"/>
      <color rgb="FFDAA297"/>
      <color rgb="FF28000C"/>
      <color rgb="FF941100"/>
      <color rgb="FFFFA788"/>
      <color rgb="FFFFD5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F2BB4-9442-1C4B-AE74-C1E17BCB95EF}">
  <sheetPr codeName="Feuil1"/>
  <dimension ref="A1:S39"/>
  <sheetViews>
    <sheetView tabSelected="1" topLeftCell="A30" zoomScaleNormal="100" workbookViewId="0">
      <selection activeCell="A50" sqref="A50"/>
    </sheetView>
  </sheetViews>
  <sheetFormatPr defaultColWidth="11" defaultRowHeight="15.75" x14ac:dyDescent="0.25"/>
  <cols>
    <col min="1" max="1" width="26.875" style="31" customWidth="1"/>
    <col min="2" max="2" width="16.875" style="7" customWidth="1"/>
    <col min="3" max="3" width="16.875" style="8" customWidth="1"/>
    <col min="4" max="4" width="17.25" style="8" customWidth="1"/>
    <col min="5" max="5" width="17.25" customWidth="1"/>
    <col min="6" max="6" width="9.5" customWidth="1"/>
    <col min="7" max="9" width="16.875" customWidth="1"/>
    <col min="11" max="11" width="26.875" customWidth="1"/>
    <col min="12" max="14" width="16.875" customWidth="1"/>
    <col min="16" max="16" width="27" customWidth="1"/>
    <col min="17" max="19" width="16.875" customWidth="1"/>
  </cols>
  <sheetData>
    <row r="1" spans="1:19" ht="20.25" thickBot="1" x14ac:dyDescent="0.35">
      <c r="A1" s="61" t="s">
        <v>13</v>
      </c>
      <c r="B1" s="62" t="s">
        <v>0</v>
      </c>
      <c r="C1" s="63" t="s">
        <v>1</v>
      </c>
      <c r="D1" s="5"/>
      <c r="F1" s="48"/>
      <c r="G1" s="49"/>
      <c r="H1" s="50"/>
      <c r="I1" s="51"/>
      <c r="K1" s="48"/>
      <c r="L1" s="49"/>
      <c r="M1" s="50"/>
      <c r="N1" s="51"/>
      <c r="P1" s="52"/>
      <c r="Q1" s="49"/>
      <c r="R1" s="50"/>
      <c r="S1" s="51"/>
    </row>
    <row r="2" spans="1:19" ht="16.5" thickTop="1" x14ac:dyDescent="0.25">
      <c r="A2" s="1">
        <v>45078</v>
      </c>
      <c r="B2" s="11"/>
      <c r="C2" s="12"/>
      <c r="D2" s="9">
        <f t="shared" ref="D2:D6" si="0">C2-B2</f>
        <v>0</v>
      </c>
      <c r="F2" s="53"/>
      <c r="G2" s="54"/>
      <c r="H2" s="55"/>
      <c r="I2" s="55"/>
      <c r="K2" s="53"/>
      <c r="L2" s="54"/>
      <c r="M2" s="55"/>
      <c r="N2" s="55"/>
      <c r="P2" s="53"/>
      <c r="Q2" s="54"/>
      <c r="R2" s="55"/>
      <c r="S2" s="55"/>
    </row>
    <row r="3" spans="1:19" x14ac:dyDescent="0.25">
      <c r="A3" s="1">
        <v>45079</v>
      </c>
      <c r="B3" s="11">
        <v>0.29166666666666669</v>
      </c>
      <c r="C3" s="12">
        <v>0.625</v>
      </c>
      <c r="D3" s="9">
        <f>C3-B3</f>
        <v>0.33333333333333331</v>
      </c>
      <c r="F3" s="53"/>
      <c r="G3" s="54"/>
      <c r="H3" s="55"/>
      <c r="I3" s="55"/>
      <c r="K3" s="53"/>
      <c r="L3" s="54"/>
      <c r="M3" s="55"/>
      <c r="N3" s="55"/>
      <c r="P3" s="53"/>
      <c r="Q3" s="54"/>
      <c r="R3" s="55"/>
      <c r="S3" s="55"/>
    </row>
    <row r="4" spans="1:19" x14ac:dyDescent="0.25">
      <c r="A4" s="1">
        <v>45080</v>
      </c>
      <c r="B4" s="11"/>
      <c r="C4" s="12"/>
      <c r="D4" s="9">
        <f t="shared" si="0"/>
        <v>0</v>
      </c>
      <c r="F4" s="53"/>
      <c r="G4" s="54"/>
      <c r="H4" s="55"/>
      <c r="I4" s="55"/>
      <c r="K4" s="53"/>
      <c r="L4" s="54"/>
      <c r="M4" s="55"/>
      <c r="N4" s="55"/>
      <c r="P4" s="53"/>
      <c r="Q4" s="54"/>
      <c r="R4" s="55"/>
      <c r="S4" s="55"/>
    </row>
    <row r="5" spans="1:19" x14ac:dyDescent="0.25">
      <c r="A5" s="1">
        <v>45081</v>
      </c>
      <c r="B5" s="11"/>
      <c r="C5" s="12"/>
      <c r="D5" s="9">
        <f t="shared" si="0"/>
        <v>0</v>
      </c>
      <c r="F5" s="53"/>
      <c r="G5" s="54"/>
      <c r="H5" s="55"/>
      <c r="I5" s="55"/>
      <c r="K5" s="53"/>
      <c r="L5" s="54"/>
      <c r="M5" s="55"/>
      <c r="N5" s="55"/>
      <c r="P5" s="53"/>
      <c r="Q5" s="54"/>
      <c r="R5" s="55"/>
      <c r="S5" s="55"/>
    </row>
    <row r="6" spans="1:19" x14ac:dyDescent="0.25">
      <c r="A6" s="1">
        <v>45082</v>
      </c>
      <c r="B6" s="11">
        <v>0.5625</v>
      </c>
      <c r="C6" s="12">
        <v>0.72916666666666663</v>
      </c>
      <c r="D6" s="9">
        <f t="shared" si="0"/>
        <v>0.16666666666666663</v>
      </c>
      <c r="F6" s="53"/>
      <c r="G6" s="54"/>
      <c r="H6" s="55"/>
      <c r="I6" s="55"/>
      <c r="K6" s="53"/>
      <c r="L6" s="54"/>
      <c r="M6" s="55"/>
      <c r="N6" s="55"/>
      <c r="P6" s="53"/>
      <c r="Q6" s="54"/>
      <c r="R6" s="55"/>
      <c r="S6" s="55"/>
    </row>
    <row r="7" spans="1:19" x14ac:dyDescent="0.25">
      <c r="A7" s="1">
        <v>45083</v>
      </c>
      <c r="B7" s="11">
        <v>0.375</v>
      </c>
      <c r="C7" s="12">
        <v>0.70833333333333337</v>
      </c>
      <c r="D7" s="9">
        <f t="shared" ref="D7:D31" si="1">C7-B7</f>
        <v>0.33333333333333337</v>
      </c>
      <c r="F7" s="53"/>
      <c r="G7" s="54"/>
      <c r="H7" s="55"/>
      <c r="I7" s="55"/>
      <c r="K7" s="53"/>
      <c r="L7" s="54"/>
      <c r="M7" s="55"/>
      <c r="N7" s="55"/>
      <c r="P7" s="53"/>
      <c r="Q7" s="54"/>
      <c r="R7" s="55"/>
      <c r="S7" s="55"/>
    </row>
    <row r="8" spans="1:19" x14ac:dyDescent="0.25">
      <c r="A8" s="1">
        <v>45084</v>
      </c>
      <c r="B8" s="11">
        <v>0.41666666666666669</v>
      </c>
      <c r="C8" s="12">
        <v>0.70833333333333337</v>
      </c>
      <c r="D8" s="9">
        <f t="shared" si="1"/>
        <v>0.29166666666666669</v>
      </c>
      <c r="F8" s="53"/>
      <c r="G8" s="54"/>
      <c r="H8" s="55"/>
      <c r="I8" s="55"/>
      <c r="K8" s="53"/>
      <c r="L8" s="54"/>
      <c r="M8" s="55"/>
      <c r="N8" s="55"/>
      <c r="P8" s="53"/>
      <c r="Q8" s="54"/>
      <c r="R8" s="55"/>
      <c r="S8" s="55"/>
    </row>
    <row r="9" spans="1:19" x14ac:dyDescent="0.25">
      <c r="A9" s="1">
        <v>45085</v>
      </c>
      <c r="B9" s="11">
        <v>0.39583333333333331</v>
      </c>
      <c r="C9" s="12">
        <v>0.70833333333333337</v>
      </c>
      <c r="D9" s="9">
        <f t="shared" si="1"/>
        <v>0.31250000000000006</v>
      </c>
      <c r="F9" s="53"/>
      <c r="G9" s="54"/>
      <c r="H9" s="55"/>
      <c r="I9" s="55"/>
      <c r="K9" s="53"/>
      <c r="L9" s="54"/>
      <c r="M9" s="55"/>
      <c r="N9" s="55"/>
      <c r="P9" s="53"/>
      <c r="Q9" s="54"/>
      <c r="R9" s="55"/>
      <c r="S9" s="55"/>
    </row>
    <row r="10" spans="1:19" x14ac:dyDescent="0.25">
      <c r="A10" s="1">
        <v>45086</v>
      </c>
      <c r="B10" s="11">
        <v>0.40625</v>
      </c>
      <c r="C10" s="12">
        <v>0.70833333333333337</v>
      </c>
      <c r="D10" s="9">
        <f t="shared" si="1"/>
        <v>0.30208333333333337</v>
      </c>
      <c r="F10" s="53"/>
      <c r="G10" s="54"/>
      <c r="H10" s="55"/>
      <c r="I10" s="55"/>
      <c r="K10" s="53"/>
      <c r="L10" s="54"/>
      <c r="M10" s="55"/>
      <c r="N10" s="55"/>
      <c r="P10" s="53"/>
      <c r="Q10" s="54"/>
      <c r="R10" s="55"/>
      <c r="S10" s="55"/>
    </row>
    <row r="11" spans="1:19" x14ac:dyDescent="0.25">
      <c r="A11" s="1">
        <v>45087</v>
      </c>
      <c r="B11" s="11"/>
      <c r="C11" s="12"/>
      <c r="D11" s="9">
        <f t="shared" si="1"/>
        <v>0</v>
      </c>
      <c r="F11" s="53"/>
      <c r="G11" s="54"/>
      <c r="H11" s="55"/>
      <c r="I11" s="55"/>
      <c r="K11" s="53"/>
      <c r="L11" s="54"/>
      <c r="M11" s="55"/>
      <c r="N11" s="55"/>
      <c r="P11" s="53"/>
      <c r="Q11" s="54"/>
      <c r="R11" s="55"/>
      <c r="S11" s="55"/>
    </row>
    <row r="12" spans="1:19" x14ac:dyDescent="0.25">
      <c r="A12" s="1">
        <v>45088</v>
      </c>
      <c r="B12" s="11"/>
      <c r="C12" s="12"/>
      <c r="D12" s="9">
        <f t="shared" si="1"/>
        <v>0</v>
      </c>
      <c r="F12" s="53"/>
      <c r="G12" s="54"/>
      <c r="H12" s="55"/>
      <c r="I12" s="55"/>
      <c r="K12" s="53"/>
      <c r="L12" s="54"/>
      <c r="M12" s="55"/>
      <c r="N12" s="55"/>
      <c r="P12" s="53"/>
      <c r="Q12" s="54"/>
      <c r="R12" s="55"/>
      <c r="S12" s="55"/>
    </row>
    <row r="13" spans="1:19" x14ac:dyDescent="0.25">
      <c r="A13" s="1">
        <v>45089</v>
      </c>
      <c r="B13" s="11">
        <v>0.35416666666666669</v>
      </c>
      <c r="C13" s="12">
        <v>0.6875</v>
      </c>
      <c r="D13" s="9">
        <f t="shared" si="1"/>
        <v>0.33333333333333331</v>
      </c>
      <c r="F13" s="53"/>
      <c r="G13" s="54"/>
      <c r="H13" s="55"/>
      <c r="I13" s="55"/>
      <c r="K13" s="53"/>
      <c r="L13" s="54"/>
      <c r="M13" s="55"/>
      <c r="N13" s="55"/>
      <c r="P13" s="53"/>
      <c r="Q13" s="54"/>
      <c r="R13" s="55"/>
      <c r="S13" s="55"/>
    </row>
    <row r="14" spans="1:19" x14ac:dyDescent="0.25">
      <c r="A14" s="1">
        <v>45090</v>
      </c>
      <c r="B14" s="11">
        <v>0.35416666666666669</v>
      </c>
      <c r="C14" s="12">
        <v>0.6875</v>
      </c>
      <c r="D14" s="9">
        <f t="shared" si="1"/>
        <v>0.33333333333333331</v>
      </c>
      <c r="F14" s="53"/>
      <c r="G14" s="54"/>
      <c r="H14" s="55"/>
      <c r="I14" s="55"/>
      <c r="K14" s="53"/>
      <c r="L14" s="54"/>
      <c r="M14" s="55"/>
      <c r="N14" s="55"/>
      <c r="P14" s="53"/>
      <c r="Q14" s="54"/>
      <c r="R14" s="55"/>
      <c r="S14" s="55"/>
    </row>
    <row r="15" spans="1:19" x14ac:dyDescent="0.25">
      <c r="A15" s="1">
        <v>45091</v>
      </c>
      <c r="B15" s="11">
        <v>0.34375</v>
      </c>
      <c r="C15" s="12">
        <v>0.67708333333333337</v>
      </c>
      <c r="D15" s="9">
        <f t="shared" si="1"/>
        <v>0.33333333333333337</v>
      </c>
      <c r="F15" s="53"/>
      <c r="G15" s="54"/>
      <c r="H15" s="55"/>
      <c r="I15" s="55"/>
      <c r="K15" s="53"/>
      <c r="L15" s="54"/>
      <c r="M15" s="55"/>
      <c r="N15" s="55"/>
      <c r="P15" s="53"/>
      <c r="Q15" s="54"/>
      <c r="R15" s="55"/>
      <c r="S15" s="55"/>
    </row>
    <row r="16" spans="1:19" x14ac:dyDescent="0.25">
      <c r="A16" s="1">
        <v>45092</v>
      </c>
      <c r="B16" s="11">
        <v>0.35416666666666669</v>
      </c>
      <c r="C16" s="12">
        <v>0.70833333333333337</v>
      </c>
      <c r="D16" s="9">
        <f t="shared" si="1"/>
        <v>0.35416666666666669</v>
      </c>
      <c r="F16" s="53"/>
      <c r="G16" s="54"/>
      <c r="H16" s="55"/>
      <c r="I16" s="55"/>
      <c r="K16" s="53"/>
      <c r="L16" s="54"/>
      <c r="M16" s="55"/>
      <c r="N16" s="55"/>
      <c r="P16" s="53"/>
      <c r="Q16" s="54"/>
      <c r="R16" s="55"/>
      <c r="S16" s="55"/>
    </row>
    <row r="17" spans="1:19" x14ac:dyDescent="0.25">
      <c r="A17" s="1">
        <v>45093</v>
      </c>
      <c r="B17" s="11">
        <v>0.39583333333333331</v>
      </c>
      <c r="C17" s="12">
        <v>0.64583333333333337</v>
      </c>
      <c r="D17" s="9">
        <f t="shared" si="1"/>
        <v>0.25000000000000006</v>
      </c>
      <c r="F17" s="53"/>
      <c r="G17" s="54"/>
      <c r="H17" s="55"/>
      <c r="I17" s="55"/>
      <c r="K17" s="53"/>
      <c r="L17" s="54"/>
      <c r="M17" s="55"/>
      <c r="N17" s="55"/>
      <c r="P17" s="53"/>
      <c r="Q17" s="54"/>
      <c r="R17" s="55"/>
      <c r="S17" s="55"/>
    </row>
    <row r="18" spans="1:19" x14ac:dyDescent="0.25">
      <c r="A18" s="1">
        <v>45094</v>
      </c>
      <c r="B18" s="11"/>
      <c r="C18" s="12"/>
      <c r="D18" s="9">
        <f t="shared" si="1"/>
        <v>0</v>
      </c>
      <c r="F18" s="53"/>
      <c r="G18" s="54"/>
      <c r="H18" s="55"/>
      <c r="I18" s="55"/>
      <c r="K18" s="53"/>
      <c r="L18" s="54"/>
      <c r="M18" s="55"/>
      <c r="N18" s="55"/>
      <c r="P18" s="53"/>
      <c r="Q18" s="54"/>
      <c r="R18" s="55"/>
      <c r="S18" s="55"/>
    </row>
    <row r="19" spans="1:19" x14ac:dyDescent="0.25">
      <c r="A19" s="1">
        <v>45095</v>
      </c>
      <c r="B19" s="11"/>
      <c r="C19" s="12"/>
      <c r="D19" s="9">
        <f t="shared" si="1"/>
        <v>0</v>
      </c>
      <c r="F19" s="53"/>
      <c r="G19" s="54"/>
      <c r="H19" s="55"/>
      <c r="I19" s="55"/>
      <c r="K19" s="53"/>
      <c r="L19" s="54"/>
      <c r="M19" s="55"/>
      <c r="N19" s="55"/>
      <c r="P19" s="53"/>
      <c r="Q19" s="54"/>
      <c r="R19" s="55"/>
      <c r="S19" s="55"/>
    </row>
    <row r="20" spans="1:19" x14ac:dyDescent="0.25">
      <c r="A20" s="1">
        <v>45096</v>
      </c>
      <c r="B20" s="11">
        <v>0.375</v>
      </c>
      <c r="C20" s="12">
        <v>0.75</v>
      </c>
      <c r="D20" s="9">
        <f t="shared" si="1"/>
        <v>0.375</v>
      </c>
      <c r="F20" s="53"/>
      <c r="G20" s="54"/>
      <c r="H20" s="55"/>
      <c r="I20" s="55"/>
      <c r="K20" s="53"/>
      <c r="L20" s="54"/>
      <c r="M20" s="55"/>
      <c r="N20" s="55"/>
      <c r="P20" s="53"/>
      <c r="Q20" s="54"/>
      <c r="R20" s="55"/>
      <c r="S20" s="55"/>
    </row>
    <row r="21" spans="1:19" x14ac:dyDescent="0.25">
      <c r="A21" s="1">
        <v>45097</v>
      </c>
      <c r="B21" s="11">
        <v>0.35416666666666669</v>
      </c>
      <c r="C21" s="12">
        <v>0.70833333333333337</v>
      </c>
      <c r="D21" s="9">
        <f t="shared" si="1"/>
        <v>0.35416666666666669</v>
      </c>
      <c r="F21" s="53"/>
      <c r="G21" s="54"/>
      <c r="H21" s="55"/>
      <c r="I21" s="55"/>
      <c r="K21" s="53"/>
      <c r="L21" s="54"/>
      <c r="M21" s="55"/>
      <c r="N21" s="55"/>
      <c r="P21" s="53"/>
      <c r="Q21" s="54"/>
      <c r="R21" s="55"/>
      <c r="S21" s="55"/>
    </row>
    <row r="22" spans="1:19" x14ac:dyDescent="0.25">
      <c r="A22" s="1">
        <v>45098</v>
      </c>
      <c r="B22" s="11"/>
      <c r="C22" s="12"/>
      <c r="D22" s="9">
        <f t="shared" si="1"/>
        <v>0</v>
      </c>
      <c r="F22" s="53"/>
      <c r="G22" s="54"/>
      <c r="H22" s="55"/>
      <c r="I22" s="55"/>
      <c r="K22" s="53"/>
      <c r="L22" s="54"/>
      <c r="M22" s="55"/>
      <c r="N22" s="55"/>
      <c r="P22" s="53"/>
      <c r="Q22" s="54"/>
      <c r="R22" s="55"/>
      <c r="S22" s="55"/>
    </row>
    <row r="23" spans="1:19" x14ac:dyDescent="0.25">
      <c r="A23" s="1">
        <v>45099</v>
      </c>
      <c r="B23" s="11">
        <v>0.35416666666666669</v>
      </c>
      <c r="C23" s="12">
        <v>0.72916666666666663</v>
      </c>
      <c r="D23" s="9">
        <f t="shared" si="1"/>
        <v>0.37499999999999994</v>
      </c>
      <c r="F23" s="53"/>
      <c r="G23" s="54"/>
      <c r="H23" s="55"/>
      <c r="I23" s="55"/>
      <c r="K23" s="53"/>
      <c r="L23" s="54"/>
      <c r="M23" s="55"/>
      <c r="N23" s="55"/>
      <c r="P23" s="53"/>
      <c r="Q23" s="54"/>
      <c r="R23" s="55"/>
      <c r="S23" s="55"/>
    </row>
    <row r="24" spans="1:19" x14ac:dyDescent="0.25">
      <c r="A24" s="1">
        <v>45100</v>
      </c>
      <c r="B24" s="11">
        <v>0.39583333333333331</v>
      </c>
      <c r="C24" s="12">
        <v>0.625</v>
      </c>
      <c r="D24" s="9">
        <f t="shared" si="1"/>
        <v>0.22916666666666669</v>
      </c>
      <c r="F24" s="53"/>
      <c r="G24" s="54"/>
      <c r="H24" s="55"/>
      <c r="I24" s="55"/>
      <c r="K24" s="53"/>
      <c r="L24" s="54"/>
      <c r="M24" s="55"/>
      <c r="N24" s="55"/>
      <c r="P24" s="53"/>
      <c r="Q24" s="54"/>
      <c r="R24" s="55"/>
      <c r="S24" s="55"/>
    </row>
    <row r="25" spans="1:19" x14ac:dyDescent="0.25">
      <c r="A25" s="1">
        <v>45101</v>
      </c>
      <c r="B25" s="11"/>
      <c r="C25" s="12"/>
      <c r="D25" s="9">
        <f t="shared" si="1"/>
        <v>0</v>
      </c>
      <c r="F25" s="53"/>
      <c r="G25" s="54"/>
      <c r="H25" s="55"/>
      <c r="I25" s="55"/>
      <c r="K25" s="53"/>
      <c r="L25" s="54"/>
      <c r="M25" s="55"/>
      <c r="N25" s="55"/>
      <c r="P25" s="53"/>
      <c r="Q25" s="54"/>
      <c r="R25" s="55"/>
      <c r="S25" s="55"/>
    </row>
    <row r="26" spans="1:19" x14ac:dyDescent="0.25">
      <c r="A26" s="1">
        <v>45102</v>
      </c>
      <c r="B26" s="11"/>
      <c r="C26" s="12"/>
      <c r="D26" s="9">
        <f t="shared" si="1"/>
        <v>0</v>
      </c>
      <c r="F26" s="53"/>
      <c r="G26" s="54"/>
      <c r="H26" s="55"/>
      <c r="I26" s="55"/>
      <c r="K26" s="53"/>
      <c r="L26" s="54"/>
      <c r="M26" s="55"/>
      <c r="N26" s="55"/>
      <c r="P26" s="53"/>
      <c r="Q26" s="54"/>
      <c r="R26" s="55"/>
      <c r="S26" s="55"/>
    </row>
    <row r="27" spans="1:19" x14ac:dyDescent="0.25">
      <c r="A27" s="1">
        <v>45103</v>
      </c>
      <c r="B27" s="11">
        <v>0.33333333333333331</v>
      </c>
      <c r="C27" s="12">
        <v>0.52083333333333337</v>
      </c>
      <c r="D27" s="9">
        <f t="shared" si="1"/>
        <v>0.18750000000000006</v>
      </c>
      <c r="F27" s="53"/>
      <c r="G27" s="54"/>
      <c r="H27" s="55"/>
      <c r="I27" s="55"/>
      <c r="K27" s="53"/>
      <c r="L27" s="54"/>
      <c r="M27" s="55"/>
      <c r="N27" s="55"/>
      <c r="P27" s="53"/>
      <c r="Q27" s="54"/>
      <c r="R27" s="55"/>
      <c r="S27" s="55"/>
    </row>
    <row r="28" spans="1:19" x14ac:dyDescent="0.25">
      <c r="A28" s="1">
        <v>45104</v>
      </c>
      <c r="B28" s="11">
        <v>0.35416666666666669</v>
      </c>
      <c r="C28" s="12">
        <v>0.75</v>
      </c>
      <c r="D28" s="9">
        <f t="shared" si="1"/>
        <v>0.39583333333333331</v>
      </c>
      <c r="F28" s="53"/>
      <c r="G28" s="54"/>
      <c r="H28" s="55"/>
      <c r="I28" s="55"/>
      <c r="K28" s="53"/>
      <c r="L28" s="54"/>
      <c r="M28" s="55"/>
      <c r="N28" s="55"/>
      <c r="P28" s="53"/>
      <c r="Q28" s="54"/>
      <c r="R28" s="55"/>
      <c r="S28" s="55"/>
    </row>
    <row r="29" spans="1:19" x14ac:dyDescent="0.25">
      <c r="A29" s="1">
        <v>45105</v>
      </c>
      <c r="B29" s="11">
        <v>0.35416666666666669</v>
      </c>
      <c r="C29" s="12">
        <v>0.6875</v>
      </c>
      <c r="D29" s="9">
        <f t="shared" si="1"/>
        <v>0.33333333333333331</v>
      </c>
      <c r="F29" s="53"/>
      <c r="G29" s="54"/>
      <c r="H29" s="55"/>
      <c r="I29" s="55"/>
      <c r="K29" s="53"/>
      <c r="L29" s="54"/>
      <c r="M29" s="55"/>
      <c r="N29" s="55"/>
      <c r="P29" s="53"/>
      <c r="Q29" s="54"/>
      <c r="R29" s="55"/>
      <c r="S29" s="55"/>
    </row>
    <row r="30" spans="1:19" x14ac:dyDescent="0.25">
      <c r="A30" s="1">
        <v>45106</v>
      </c>
      <c r="B30" s="11">
        <v>0.36458333333333331</v>
      </c>
      <c r="C30" s="12">
        <v>0.70833333333333337</v>
      </c>
      <c r="D30" s="9">
        <f t="shared" si="1"/>
        <v>0.34375000000000006</v>
      </c>
      <c r="F30" s="53"/>
      <c r="G30" s="54"/>
      <c r="H30" s="55"/>
      <c r="I30" s="55"/>
      <c r="K30" s="53"/>
      <c r="L30" s="54"/>
      <c r="M30" s="55"/>
      <c r="N30" s="55"/>
      <c r="P30" s="53"/>
      <c r="Q30" s="54"/>
      <c r="R30" s="55"/>
      <c r="S30" s="55"/>
    </row>
    <row r="31" spans="1:19" x14ac:dyDescent="0.25">
      <c r="A31" s="1">
        <v>45107</v>
      </c>
      <c r="B31" s="11">
        <v>0.375</v>
      </c>
      <c r="C31" s="12">
        <v>0.5625</v>
      </c>
      <c r="D31" s="9">
        <f t="shared" si="1"/>
        <v>0.1875</v>
      </c>
      <c r="F31" s="53"/>
      <c r="G31" s="54"/>
      <c r="H31" s="55"/>
      <c r="I31" s="55"/>
      <c r="K31" s="53"/>
      <c r="L31" s="54"/>
      <c r="M31" s="55"/>
      <c r="N31" s="55"/>
      <c r="P31" s="53"/>
      <c r="Q31" s="54"/>
      <c r="R31" s="55"/>
      <c r="S31" s="55"/>
    </row>
    <row r="32" spans="1:19" ht="16.5" thickBot="1" x14ac:dyDescent="0.3">
      <c r="A32" s="46"/>
      <c r="B32" s="45"/>
      <c r="C32" s="13"/>
      <c r="D32" s="10"/>
      <c r="F32" s="53"/>
      <c r="G32" s="54"/>
      <c r="H32" s="55"/>
      <c r="I32" s="55"/>
      <c r="K32" s="53"/>
      <c r="L32" s="54"/>
      <c r="M32" s="55"/>
      <c r="N32" s="55"/>
      <c r="P32" s="53"/>
      <c r="Q32" s="54"/>
      <c r="R32" s="55"/>
      <c r="S32" s="55"/>
    </row>
    <row r="33" spans="1:19" ht="16.5" thickTop="1" x14ac:dyDescent="0.25">
      <c r="A33" s="28" t="s">
        <v>11</v>
      </c>
      <c r="B33" s="32"/>
      <c r="C33" s="33"/>
      <c r="D33" s="42">
        <f>SUM(D2:D32)</f>
        <v>6.125</v>
      </c>
      <c r="F33" s="47"/>
      <c r="G33" s="7"/>
      <c r="H33" s="8"/>
      <c r="I33" s="56"/>
      <c r="K33" s="47"/>
      <c r="L33" s="7"/>
      <c r="M33" s="8"/>
      <c r="N33" s="57"/>
      <c r="P33" s="47"/>
      <c r="Q33" s="7"/>
      <c r="R33" s="8"/>
      <c r="S33" s="56"/>
    </row>
    <row r="34" spans="1:19" x14ac:dyDescent="0.25">
      <c r="A34" s="29" t="s">
        <v>10</v>
      </c>
      <c r="B34" s="34"/>
      <c r="C34" s="35"/>
      <c r="D34" s="43">
        <v>6.1597222222222223</v>
      </c>
      <c r="F34" s="47"/>
      <c r="I34" s="56"/>
      <c r="K34" s="47"/>
      <c r="L34" s="7"/>
      <c r="M34" s="8"/>
      <c r="N34" s="57"/>
      <c r="P34" s="47"/>
      <c r="Q34" s="7"/>
      <c r="R34" s="8"/>
      <c r="S34" s="56"/>
    </row>
    <row r="35" spans="1:19" x14ac:dyDescent="0.25">
      <c r="A35" s="30" t="s">
        <v>12</v>
      </c>
      <c r="B35" s="34"/>
      <c r="C35" s="35"/>
      <c r="D35" s="75">
        <f>MAX(0,D33-D34)</f>
        <v>0</v>
      </c>
      <c r="E35" s="76">
        <f>MAX(0,-D33+D34)</f>
        <v>3.4722222222222321E-2</v>
      </c>
      <c r="F35" s="69"/>
      <c r="G35" s="70"/>
      <c r="H35" s="71"/>
      <c r="K35" s="39"/>
      <c r="L35" s="7"/>
      <c r="M35" s="8"/>
      <c r="N35" s="58"/>
      <c r="P35" s="39"/>
      <c r="Q35" s="7"/>
      <c r="R35" s="8"/>
      <c r="S35" s="58"/>
    </row>
    <row r="36" spans="1:19" x14ac:dyDescent="0.25">
      <c r="A36"/>
      <c r="B36"/>
      <c r="C36"/>
      <c r="D36" s="77"/>
      <c r="E36" s="78"/>
      <c r="F36" s="69"/>
      <c r="G36" s="72"/>
      <c r="H36" s="72"/>
    </row>
    <row r="37" spans="1:19" x14ac:dyDescent="0.25">
      <c r="A37" s="30" t="s">
        <v>15</v>
      </c>
      <c r="B37" s="66"/>
      <c r="C37" s="67"/>
      <c r="D37" s="68" cm="1">
        <f t="array" aca="1" ref="D37" ca="1">+D33+IFERROR(INDIRECT("'"&amp;TEXT(EDATE($A2,-1),"MMMM AA")&amp;"'!d37"),0)</f>
        <v>6.125</v>
      </c>
      <c r="E37" s="78"/>
      <c r="F37" s="69"/>
      <c r="G37" s="73"/>
      <c r="H37" s="73"/>
    </row>
    <row r="38" spans="1:19" x14ac:dyDescent="0.25">
      <c r="A38" s="30" t="s">
        <v>16</v>
      </c>
      <c r="B38" s="66"/>
      <c r="C38" s="67"/>
      <c r="D38" s="68" cm="1">
        <f t="array" aca="1" ref="D38" ca="1">+D34+IFERROR(INDIRECT("'"&amp;TEXT(EDATE($A3,-1),"MMMM AA")&amp;"'!d38"),0)</f>
        <v>6.1597222222222223</v>
      </c>
      <c r="E38" s="78"/>
      <c r="F38" s="69"/>
    </row>
    <row r="39" spans="1:19" x14ac:dyDescent="0.25">
      <c r="A39" s="30" t="s">
        <v>17</v>
      </c>
      <c r="B39" s="66"/>
      <c r="C39" s="67"/>
      <c r="D39" s="75">
        <f ca="1">MAX(0,D37-D38)</f>
        <v>0</v>
      </c>
      <c r="E39" s="76">
        <f ca="1">MAX(0,-D37+D38)</f>
        <v>3.4722222222222321E-2</v>
      </c>
      <c r="F39" s="6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1F160-7FA2-594D-889B-7CEB45EF3ADA}">
  <sheetPr codeName="Feuil2"/>
  <dimension ref="A1:H43"/>
  <sheetViews>
    <sheetView topLeftCell="A30" workbookViewId="0">
      <selection activeCell="C51" sqref="C51"/>
    </sheetView>
  </sheetViews>
  <sheetFormatPr defaultColWidth="11" defaultRowHeight="15.75" x14ac:dyDescent="0.25"/>
  <cols>
    <col min="1" max="1" width="26.875" customWidth="1"/>
    <col min="2" max="3" width="16.875" customWidth="1"/>
    <col min="4" max="5" width="16.625" customWidth="1"/>
    <col min="6" max="6" width="11.125" customWidth="1"/>
    <col min="7" max="7" width="13.125" bestFit="1" customWidth="1"/>
  </cols>
  <sheetData>
    <row r="1" spans="1:7" ht="20.25" thickBot="1" x14ac:dyDescent="0.35">
      <c r="A1" s="3" t="s">
        <v>3</v>
      </c>
      <c r="B1" s="6" t="s">
        <v>0</v>
      </c>
      <c r="C1" s="4" t="s">
        <v>1</v>
      </c>
      <c r="D1" s="5" t="s">
        <v>2</v>
      </c>
    </row>
    <row r="2" spans="1:7" ht="16.5" thickTop="1" x14ac:dyDescent="0.25">
      <c r="A2" s="1">
        <v>45108</v>
      </c>
      <c r="B2" s="11"/>
      <c r="C2" s="12"/>
      <c r="D2" s="9">
        <f t="shared" ref="D2:D32" si="0">C2-B2</f>
        <v>0</v>
      </c>
    </row>
    <row r="3" spans="1:7" x14ac:dyDescent="0.25">
      <c r="A3" s="1">
        <v>45109</v>
      </c>
      <c r="B3" s="11"/>
      <c r="C3" s="12"/>
      <c r="D3" s="9">
        <f>C3-B3</f>
        <v>0</v>
      </c>
    </row>
    <row r="4" spans="1:7" x14ac:dyDescent="0.25">
      <c r="A4" s="1">
        <v>45110</v>
      </c>
      <c r="B4" s="11"/>
      <c r="C4" s="12"/>
      <c r="D4" s="9">
        <f t="shared" si="0"/>
        <v>0</v>
      </c>
    </row>
    <row r="5" spans="1:7" x14ac:dyDescent="0.25">
      <c r="A5" s="1">
        <v>45111</v>
      </c>
      <c r="B5" s="11"/>
      <c r="C5" s="12"/>
      <c r="D5" s="9">
        <f t="shared" si="0"/>
        <v>0</v>
      </c>
    </row>
    <row r="6" spans="1:7" x14ac:dyDescent="0.25">
      <c r="A6" s="1">
        <v>45112</v>
      </c>
      <c r="B6" s="11"/>
      <c r="C6" s="12"/>
      <c r="D6" s="9">
        <f t="shared" si="0"/>
        <v>0</v>
      </c>
      <c r="G6" s="14"/>
    </row>
    <row r="7" spans="1:7" x14ac:dyDescent="0.25">
      <c r="A7" s="1">
        <v>45113</v>
      </c>
      <c r="B7" s="11"/>
      <c r="C7" s="12"/>
      <c r="D7" s="9">
        <f t="shared" si="0"/>
        <v>0</v>
      </c>
    </row>
    <row r="8" spans="1:7" x14ac:dyDescent="0.25">
      <c r="A8" s="1">
        <v>45114</v>
      </c>
      <c r="B8" s="11"/>
      <c r="C8" s="12"/>
      <c r="D8" s="9">
        <f t="shared" si="0"/>
        <v>0</v>
      </c>
    </row>
    <row r="9" spans="1:7" x14ac:dyDescent="0.25">
      <c r="A9" s="1">
        <v>45115</v>
      </c>
      <c r="B9" s="11"/>
      <c r="C9" s="12"/>
      <c r="D9" s="9">
        <f t="shared" si="0"/>
        <v>0</v>
      </c>
    </row>
    <row r="10" spans="1:7" x14ac:dyDescent="0.25">
      <c r="A10" s="1">
        <v>45116</v>
      </c>
      <c r="B10" s="11"/>
      <c r="C10" s="12"/>
      <c r="D10" s="9">
        <f t="shared" si="0"/>
        <v>0</v>
      </c>
    </row>
    <row r="11" spans="1:7" x14ac:dyDescent="0.25">
      <c r="A11" s="1">
        <v>45117</v>
      </c>
      <c r="B11" s="11"/>
      <c r="C11" s="12"/>
      <c r="D11" s="9">
        <f t="shared" si="0"/>
        <v>0</v>
      </c>
      <c r="G11" s="44"/>
    </row>
    <row r="12" spans="1:7" x14ac:dyDescent="0.25">
      <c r="A12" s="1">
        <v>45118</v>
      </c>
      <c r="B12" s="11"/>
      <c r="C12" s="12"/>
      <c r="D12" s="9">
        <f t="shared" si="0"/>
        <v>0</v>
      </c>
      <c r="G12" s="14"/>
    </row>
    <row r="13" spans="1:7" x14ac:dyDescent="0.25">
      <c r="A13" s="1">
        <v>45119</v>
      </c>
      <c r="B13" s="11"/>
      <c r="C13" s="12"/>
      <c r="D13" s="9">
        <f t="shared" si="0"/>
        <v>0</v>
      </c>
      <c r="G13" s="14"/>
    </row>
    <row r="14" spans="1:7" x14ac:dyDescent="0.25">
      <c r="A14" s="1">
        <v>45120</v>
      </c>
      <c r="B14" s="11"/>
      <c r="C14" s="12"/>
      <c r="D14" s="9">
        <f t="shared" si="0"/>
        <v>0</v>
      </c>
      <c r="G14" s="14"/>
    </row>
    <row r="15" spans="1:7" x14ac:dyDescent="0.25">
      <c r="A15" s="1">
        <v>45121</v>
      </c>
      <c r="B15" s="11"/>
      <c r="C15" s="12"/>
      <c r="D15" s="9">
        <f t="shared" si="0"/>
        <v>0</v>
      </c>
      <c r="G15" s="14"/>
    </row>
    <row r="16" spans="1:7" x14ac:dyDescent="0.25">
      <c r="A16" s="1">
        <v>45122</v>
      </c>
      <c r="B16" s="11"/>
      <c r="C16" s="12"/>
      <c r="D16" s="9">
        <f t="shared" si="0"/>
        <v>0</v>
      </c>
    </row>
    <row r="17" spans="1:4" x14ac:dyDescent="0.25">
      <c r="A17" s="1">
        <v>45123</v>
      </c>
      <c r="B17" s="11"/>
      <c r="C17" s="12"/>
      <c r="D17" s="9">
        <f t="shared" si="0"/>
        <v>0</v>
      </c>
    </row>
    <row r="18" spans="1:4" x14ac:dyDescent="0.25">
      <c r="A18" s="1">
        <v>45124</v>
      </c>
      <c r="B18" s="11"/>
      <c r="C18" s="12"/>
      <c r="D18" s="9">
        <f t="shared" si="0"/>
        <v>0</v>
      </c>
    </row>
    <row r="19" spans="1:4" x14ac:dyDescent="0.25">
      <c r="A19" s="1">
        <v>45125</v>
      </c>
      <c r="B19" s="11"/>
      <c r="C19" s="12"/>
      <c r="D19" s="9">
        <f t="shared" si="0"/>
        <v>0</v>
      </c>
    </row>
    <row r="20" spans="1:4" x14ac:dyDescent="0.25">
      <c r="A20" s="1">
        <v>45126</v>
      </c>
      <c r="B20" s="11"/>
      <c r="C20" s="12"/>
      <c r="D20" s="9">
        <f t="shared" si="0"/>
        <v>0</v>
      </c>
    </row>
    <row r="21" spans="1:4" x14ac:dyDescent="0.25">
      <c r="A21" s="1">
        <v>45127</v>
      </c>
      <c r="B21" s="11"/>
      <c r="C21" s="12"/>
      <c r="D21" s="9">
        <f t="shared" si="0"/>
        <v>0</v>
      </c>
    </row>
    <row r="22" spans="1:4" x14ac:dyDescent="0.25">
      <c r="A22" s="1">
        <v>45128</v>
      </c>
      <c r="B22" s="11"/>
      <c r="C22" s="12"/>
      <c r="D22" s="9">
        <f t="shared" si="0"/>
        <v>0</v>
      </c>
    </row>
    <row r="23" spans="1:4" x14ac:dyDescent="0.25">
      <c r="A23" s="1">
        <v>45129</v>
      </c>
      <c r="B23" s="11"/>
      <c r="C23" s="12"/>
      <c r="D23" s="9">
        <f t="shared" si="0"/>
        <v>0</v>
      </c>
    </row>
    <row r="24" spans="1:4" x14ac:dyDescent="0.25">
      <c r="A24" s="1">
        <v>45130</v>
      </c>
      <c r="B24" s="11"/>
      <c r="C24" s="12"/>
      <c r="D24" s="9">
        <f t="shared" si="0"/>
        <v>0</v>
      </c>
    </row>
    <row r="25" spans="1:4" x14ac:dyDescent="0.25">
      <c r="A25" s="1">
        <v>45131</v>
      </c>
      <c r="B25" s="11"/>
      <c r="C25" s="12"/>
      <c r="D25" s="9">
        <f t="shared" si="0"/>
        <v>0</v>
      </c>
    </row>
    <row r="26" spans="1:4" x14ac:dyDescent="0.25">
      <c r="A26" s="1">
        <v>45132</v>
      </c>
      <c r="B26" s="11"/>
      <c r="C26" s="12"/>
      <c r="D26" s="9">
        <f t="shared" si="0"/>
        <v>0</v>
      </c>
    </row>
    <row r="27" spans="1:4" x14ac:dyDescent="0.25">
      <c r="A27" s="1">
        <v>45133</v>
      </c>
      <c r="B27" s="11"/>
      <c r="C27" s="12"/>
      <c r="D27" s="9">
        <f t="shared" si="0"/>
        <v>0</v>
      </c>
    </row>
    <row r="28" spans="1:4" x14ac:dyDescent="0.25">
      <c r="A28" s="1">
        <v>45134</v>
      </c>
      <c r="B28" s="11"/>
      <c r="C28" s="12"/>
      <c r="D28" s="9">
        <f t="shared" si="0"/>
        <v>0</v>
      </c>
    </row>
    <row r="29" spans="1:4" x14ac:dyDescent="0.25">
      <c r="A29" s="1">
        <v>45135</v>
      </c>
      <c r="B29" s="11"/>
      <c r="C29" s="12"/>
      <c r="D29" s="9">
        <f t="shared" si="0"/>
        <v>0</v>
      </c>
    </row>
    <row r="30" spans="1:4" x14ac:dyDescent="0.25">
      <c r="A30" s="1">
        <v>45136</v>
      </c>
      <c r="B30" s="11"/>
      <c r="C30" s="12"/>
      <c r="D30" s="9">
        <f t="shared" si="0"/>
        <v>0</v>
      </c>
    </row>
    <row r="31" spans="1:4" x14ac:dyDescent="0.25">
      <c r="A31" s="1">
        <v>45137</v>
      </c>
      <c r="B31" s="15"/>
      <c r="C31" s="16"/>
      <c r="D31" s="12">
        <f t="shared" si="0"/>
        <v>0</v>
      </c>
    </row>
    <row r="32" spans="1:4" ht="16.5" thickBot="1" x14ac:dyDescent="0.3">
      <c r="A32" s="2">
        <v>45138</v>
      </c>
      <c r="B32" s="17"/>
      <c r="C32" s="18"/>
      <c r="D32" s="13">
        <f t="shared" si="0"/>
        <v>0</v>
      </c>
    </row>
    <row r="33" spans="1:8" ht="16.5" thickTop="1" x14ac:dyDescent="0.25">
      <c r="A33" s="28" t="s">
        <v>11</v>
      </c>
      <c r="B33" s="32"/>
      <c r="C33" s="33"/>
      <c r="D33" s="42">
        <f>SUM(D2:D32)</f>
        <v>0</v>
      </c>
    </row>
    <row r="34" spans="1:8" x14ac:dyDescent="0.25">
      <c r="A34" s="29" t="s">
        <v>10</v>
      </c>
      <c r="B34" s="34"/>
      <c r="C34" s="35"/>
      <c r="D34" s="43">
        <v>5.8819444444444438</v>
      </c>
      <c r="E34" s="64"/>
    </row>
    <row r="35" spans="1:8" x14ac:dyDescent="0.25">
      <c r="A35" s="36" t="s">
        <v>12</v>
      </c>
      <c r="B35" s="37"/>
      <c r="C35" s="38"/>
      <c r="D35" s="75">
        <f>MAX(0,D33-D34)</f>
        <v>0</v>
      </c>
      <c r="E35" s="76">
        <f>MAX(0,-D33+D34)</f>
        <v>5.8819444444444438</v>
      </c>
      <c r="F35" s="69"/>
      <c r="G35" s="70"/>
      <c r="H35" s="71"/>
    </row>
    <row r="36" spans="1:8" x14ac:dyDescent="0.25">
      <c r="D36" s="77"/>
      <c r="E36" s="78"/>
      <c r="F36" s="69"/>
      <c r="G36" s="72"/>
      <c r="H36" s="72"/>
    </row>
    <row r="37" spans="1:8" x14ac:dyDescent="0.25">
      <c r="A37" s="30" t="s">
        <v>15</v>
      </c>
      <c r="B37" s="66"/>
      <c r="C37" s="67"/>
      <c r="D37" s="68" cm="1">
        <f t="array" aca="1" ref="D37" ca="1">+D33+IFERROR(INDIRECT("'"&amp;TEXT(EDATE($A2,-1),"MMMM AA")&amp;"'!d37"),0)</f>
        <v>0</v>
      </c>
      <c r="E37" s="78"/>
      <c r="F37" s="69"/>
      <c r="G37" s="73"/>
      <c r="H37" s="73"/>
    </row>
    <row r="38" spans="1:8" x14ac:dyDescent="0.25">
      <c r="A38" s="30" t="s">
        <v>16</v>
      </c>
      <c r="B38" s="66"/>
      <c r="C38" s="67"/>
      <c r="D38" s="68" cm="1">
        <f t="array" aca="1" ref="D38" ca="1">+D34+IFERROR(INDIRECT("'"&amp;TEXT(EDATE($A3,-1),"MMMM AA")&amp;"'!d38"),0)</f>
        <v>5.8819444444444438</v>
      </c>
      <c r="E38" s="78"/>
      <c r="F38" s="69"/>
    </row>
    <row r="39" spans="1:8" x14ac:dyDescent="0.25">
      <c r="A39" s="30" t="s">
        <v>17</v>
      </c>
      <c r="B39" s="66"/>
      <c r="C39" s="67"/>
      <c r="D39" s="75">
        <f ca="1">MAX(0,D37-D38)</f>
        <v>0</v>
      </c>
      <c r="E39" s="76">
        <f ca="1">MAX(0,-D37+D38)</f>
        <v>5.8819444444444438</v>
      </c>
      <c r="F39" s="69"/>
    </row>
    <row r="40" spans="1:8" x14ac:dyDescent="0.25">
      <c r="A40" s="40"/>
      <c r="B40" s="37"/>
      <c r="C40" s="41"/>
      <c r="D40" s="8"/>
    </row>
    <row r="41" spans="1:8" x14ac:dyDescent="0.25">
      <c r="A41" s="59" t="s">
        <v>14</v>
      </c>
      <c r="D41" s="57"/>
    </row>
    <row r="42" spans="1:8" x14ac:dyDescent="0.25">
      <c r="A42" s="60" t="s">
        <v>6</v>
      </c>
      <c r="D42" s="65"/>
    </row>
    <row r="43" spans="1:8" x14ac:dyDescent="0.25">
      <c r="D43" s="5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8CB2D-59A0-3A4A-9ABE-46DEE14C8E0C}">
  <sheetPr codeName="Feuil3">
    <tabColor rgb="FFFF0000"/>
  </sheetPr>
  <dimension ref="A1:H40"/>
  <sheetViews>
    <sheetView topLeftCell="A25" workbookViewId="0">
      <selection activeCell="D35" sqref="D35:J39"/>
    </sheetView>
  </sheetViews>
  <sheetFormatPr defaultColWidth="11" defaultRowHeight="15.75" x14ac:dyDescent="0.25"/>
  <cols>
    <col min="1" max="1" width="26.875" customWidth="1"/>
    <col min="2" max="4" width="16.875" customWidth="1"/>
    <col min="6" max="6" width="14.375" customWidth="1"/>
    <col min="7" max="7" width="13.125" bestFit="1" customWidth="1"/>
  </cols>
  <sheetData>
    <row r="1" spans="1:7" ht="20.25" thickBot="1" x14ac:dyDescent="0.35">
      <c r="A1" s="3" t="s">
        <v>4</v>
      </c>
      <c r="B1" s="6" t="s">
        <v>0</v>
      </c>
      <c r="C1" s="4" t="s">
        <v>1</v>
      </c>
      <c r="D1" s="5" t="s">
        <v>2</v>
      </c>
    </row>
    <row r="2" spans="1:7" ht="16.5" thickTop="1" x14ac:dyDescent="0.25">
      <c r="A2" s="24">
        <v>45139</v>
      </c>
      <c r="B2" s="25">
        <v>0.35416666666666669</v>
      </c>
      <c r="C2" s="26">
        <v>0.63541666666666663</v>
      </c>
      <c r="D2" s="27">
        <f>C2-B2</f>
        <v>0.28124999999999994</v>
      </c>
    </row>
    <row r="3" spans="1:7" x14ac:dyDescent="0.25">
      <c r="A3" s="1">
        <v>45140</v>
      </c>
      <c r="B3" s="11"/>
      <c r="C3" s="12"/>
      <c r="D3" s="9">
        <f>C3-B3</f>
        <v>0</v>
      </c>
    </row>
    <row r="4" spans="1:7" x14ac:dyDescent="0.25">
      <c r="A4" s="1">
        <v>45141</v>
      </c>
      <c r="B4" s="11"/>
      <c r="C4" s="12"/>
      <c r="D4" s="9">
        <f t="shared" ref="D4:D32" si="0">C4-B4</f>
        <v>0</v>
      </c>
    </row>
    <row r="5" spans="1:7" x14ac:dyDescent="0.25">
      <c r="A5" s="1">
        <v>45142</v>
      </c>
      <c r="B5" s="11"/>
      <c r="C5" s="12"/>
      <c r="D5" s="9">
        <f t="shared" si="0"/>
        <v>0</v>
      </c>
    </row>
    <row r="6" spans="1:7" x14ac:dyDescent="0.25">
      <c r="A6" s="1">
        <v>45143</v>
      </c>
      <c r="B6" s="11"/>
      <c r="C6" s="12"/>
      <c r="D6" s="9">
        <f t="shared" si="0"/>
        <v>0</v>
      </c>
    </row>
    <row r="7" spans="1:7" x14ac:dyDescent="0.25">
      <c r="A7" s="1">
        <v>45144</v>
      </c>
      <c r="B7" s="11"/>
      <c r="C7" s="12"/>
      <c r="D7" s="9">
        <f t="shared" si="0"/>
        <v>0</v>
      </c>
      <c r="G7" s="14"/>
    </row>
    <row r="8" spans="1:7" x14ac:dyDescent="0.25">
      <c r="A8" s="1">
        <v>45145</v>
      </c>
      <c r="B8" s="11"/>
      <c r="C8" s="12"/>
      <c r="D8" s="9">
        <f t="shared" si="0"/>
        <v>0</v>
      </c>
      <c r="G8" s="14"/>
    </row>
    <row r="9" spans="1:7" x14ac:dyDescent="0.25">
      <c r="A9" s="1">
        <v>45146</v>
      </c>
      <c r="B9" s="11"/>
      <c r="C9" s="12"/>
      <c r="D9" s="9">
        <f t="shared" si="0"/>
        <v>0</v>
      </c>
      <c r="G9" s="14"/>
    </row>
    <row r="10" spans="1:7" x14ac:dyDescent="0.25">
      <c r="A10" s="1">
        <v>45147</v>
      </c>
      <c r="B10" s="11"/>
      <c r="C10" s="12"/>
      <c r="D10" s="9">
        <f t="shared" si="0"/>
        <v>0</v>
      </c>
    </row>
    <row r="11" spans="1:7" x14ac:dyDescent="0.25">
      <c r="A11" s="1">
        <v>45148</v>
      </c>
      <c r="B11" s="11"/>
      <c r="C11" s="12"/>
      <c r="D11" s="9">
        <f t="shared" si="0"/>
        <v>0</v>
      </c>
      <c r="G11" s="14"/>
    </row>
    <row r="12" spans="1:7" x14ac:dyDescent="0.25">
      <c r="A12" s="1">
        <v>45149</v>
      </c>
      <c r="B12" s="11"/>
      <c r="C12" s="12"/>
      <c r="D12" s="9">
        <f t="shared" si="0"/>
        <v>0</v>
      </c>
      <c r="G12" s="14"/>
    </row>
    <row r="13" spans="1:7" x14ac:dyDescent="0.25">
      <c r="A13" s="1">
        <v>45150</v>
      </c>
      <c r="B13" s="11"/>
      <c r="C13" s="12"/>
      <c r="D13" s="9">
        <f t="shared" si="0"/>
        <v>0</v>
      </c>
      <c r="G13" s="14"/>
    </row>
    <row r="14" spans="1:7" x14ac:dyDescent="0.25">
      <c r="A14" s="1">
        <v>45151</v>
      </c>
      <c r="B14" s="11"/>
      <c r="C14" s="12"/>
      <c r="D14" s="9">
        <f t="shared" si="0"/>
        <v>0</v>
      </c>
      <c r="G14" s="14"/>
    </row>
    <row r="15" spans="1:7" x14ac:dyDescent="0.25">
      <c r="A15" s="1">
        <v>45152</v>
      </c>
      <c r="B15" s="11"/>
      <c r="C15" s="12"/>
      <c r="D15" s="9">
        <f t="shared" si="0"/>
        <v>0</v>
      </c>
    </row>
    <row r="16" spans="1:7" x14ac:dyDescent="0.25">
      <c r="A16" s="1">
        <v>45153</v>
      </c>
      <c r="B16" s="11"/>
      <c r="C16" s="12"/>
      <c r="D16" s="9">
        <f t="shared" si="0"/>
        <v>0</v>
      </c>
    </row>
    <row r="17" spans="1:4" x14ac:dyDescent="0.25">
      <c r="A17" s="1">
        <v>45154</v>
      </c>
      <c r="B17" s="11"/>
      <c r="C17" s="12"/>
      <c r="D17" s="9">
        <f t="shared" si="0"/>
        <v>0</v>
      </c>
    </row>
    <row r="18" spans="1:4" x14ac:dyDescent="0.25">
      <c r="A18" s="1">
        <v>45155</v>
      </c>
      <c r="B18" s="11"/>
      <c r="C18" s="12"/>
      <c r="D18" s="9">
        <f t="shared" si="0"/>
        <v>0</v>
      </c>
    </row>
    <row r="19" spans="1:4" x14ac:dyDescent="0.25">
      <c r="A19" s="1">
        <v>45156</v>
      </c>
      <c r="B19" s="11"/>
      <c r="C19" s="12"/>
      <c r="D19" s="9">
        <f t="shared" si="0"/>
        <v>0</v>
      </c>
    </row>
    <row r="20" spans="1:4" x14ac:dyDescent="0.25">
      <c r="A20" s="1">
        <v>45157</v>
      </c>
      <c r="B20" s="11"/>
      <c r="C20" s="12"/>
      <c r="D20" s="9">
        <f t="shared" si="0"/>
        <v>0</v>
      </c>
    </row>
    <row r="21" spans="1:4" x14ac:dyDescent="0.25">
      <c r="A21" s="1">
        <v>45158</v>
      </c>
      <c r="B21" s="11"/>
      <c r="C21" s="12"/>
      <c r="D21" s="9">
        <f t="shared" si="0"/>
        <v>0</v>
      </c>
    </row>
    <row r="22" spans="1:4" x14ac:dyDescent="0.25">
      <c r="A22" s="1">
        <v>45159</v>
      </c>
      <c r="B22" s="11"/>
      <c r="C22" s="12"/>
      <c r="D22" s="9">
        <f t="shared" si="0"/>
        <v>0</v>
      </c>
    </row>
    <row r="23" spans="1:4" x14ac:dyDescent="0.25">
      <c r="A23" s="1">
        <v>45160</v>
      </c>
      <c r="B23" s="11"/>
      <c r="C23" s="12"/>
      <c r="D23" s="9">
        <f t="shared" si="0"/>
        <v>0</v>
      </c>
    </row>
    <row r="24" spans="1:4" x14ac:dyDescent="0.25">
      <c r="A24" s="1">
        <v>45161</v>
      </c>
      <c r="B24" s="11"/>
      <c r="C24" s="12"/>
      <c r="D24" s="9">
        <f t="shared" si="0"/>
        <v>0</v>
      </c>
    </row>
    <row r="25" spans="1:4" x14ac:dyDescent="0.25">
      <c r="A25" s="1">
        <v>45162</v>
      </c>
      <c r="B25" s="11"/>
      <c r="C25" s="12"/>
      <c r="D25" s="9">
        <f t="shared" si="0"/>
        <v>0</v>
      </c>
    </row>
    <row r="26" spans="1:4" x14ac:dyDescent="0.25">
      <c r="A26" s="1">
        <v>45163</v>
      </c>
      <c r="B26" s="11"/>
      <c r="C26" s="12"/>
      <c r="D26" s="9">
        <f t="shared" si="0"/>
        <v>0</v>
      </c>
    </row>
    <row r="27" spans="1:4" x14ac:dyDescent="0.25">
      <c r="A27" s="1">
        <v>45164</v>
      </c>
      <c r="B27" s="11"/>
      <c r="C27" s="12"/>
      <c r="D27" s="9">
        <f t="shared" si="0"/>
        <v>0</v>
      </c>
    </row>
    <row r="28" spans="1:4" x14ac:dyDescent="0.25">
      <c r="A28" s="1">
        <v>45165</v>
      </c>
      <c r="B28" s="11"/>
      <c r="C28" s="12"/>
      <c r="D28" s="9">
        <f t="shared" si="0"/>
        <v>0</v>
      </c>
    </row>
    <row r="29" spans="1:4" x14ac:dyDescent="0.25">
      <c r="A29" s="1">
        <v>45166</v>
      </c>
      <c r="B29" s="11"/>
      <c r="C29" s="12"/>
      <c r="D29" s="9">
        <f t="shared" si="0"/>
        <v>0</v>
      </c>
    </row>
    <row r="30" spans="1:4" x14ac:dyDescent="0.25">
      <c r="A30" s="1">
        <v>45167</v>
      </c>
      <c r="B30" s="11"/>
      <c r="C30" s="12"/>
      <c r="D30" s="9">
        <f t="shared" si="0"/>
        <v>0</v>
      </c>
    </row>
    <row r="31" spans="1:4" x14ac:dyDescent="0.25">
      <c r="A31" s="1">
        <v>45168</v>
      </c>
      <c r="B31" s="15"/>
      <c r="C31" s="16"/>
      <c r="D31" s="12">
        <f t="shared" si="0"/>
        <v>0</v>
      </c>
    </row>
    <row r="32" spans="1:4" ht="16.5" thickBot="1" x14ac:dyDescent="0.3">
      <c r="A32" s="19">
        <v>45169</v>
      </c>
      <c r="B32" s="17"/>
      <c r="C32" s="18"/>
      <c r="D32" s="13">
        <f t="shared" si="0"/>
        <v>0</v>
      </c>
    </row>
    <row r="33" spans="1:8" ht="16.5" thickTop="1" x14ac:dyDescent="0.25">
      <c r="A33" s="28" t="s">
        <v>11</v>
      </c>
      <c r="B33" s="32"/>
      <c r="C33" s="33"/>
      <c r="D33" s="42">
        <f>SUM(D2:D32)</f>
        <v>0.28124999999999994</v>
      </c>
    </row>
    <row r="34" spans="1:8" x14ac:dyDescent="0.25">
      <c r="A34" s="29" t="s">
        <v>10</v>
      </c>
      <c r="B34" s="34"/>
      <c r="C34" s="35"/>
      <c r="D34" s="43">
        <v>6.4513888888888893</v>
      </c>
    </row>
    <row r="35" spans="1:8" x14ac:dyDescent="0.25">
      <c r="A35" s="36" t="s">
        <v>12</v>
      </c>
      <c r="B35" s="37"/>
      <c r="C35" s="38"/>
      <c r="D35" s="75">
        <f>MAX(0,D33-D34)</f>
        <v>0</v>
      </c>
      <c r="E35" s="76">
        <f>MAX(0,-D33+D34)</f>
        <v>6.1701388888888893</v>
      </c>
      <c r="F35" s="69"/>
      <c r="G35" s="70"/>
      <c r="H35" s="71"/>
    </row>
    <row r="36" spans="1:8" x14ac:dyDescent="0.25">
      <c r="D36" s="77"/>
      <c r="E36" s="78"/>
      <c r="F36" s="69"/>
      <c r="G36" s="72"/>
      <c r="H36" s="72"/>
    </row>
    <row r="37" spans="1:8" x14ac:dyDescent="0.25">
      <c r="A37" s="30" t="s">
        <v>15</v>
      </c>
      <c r="B37" s="66"/>
      <c r="C37" s="67"/>
      <c r="D37" s="68" cm="1">
        <f t="array" aca="1" ref="D37" ca="1">+D33+IFERROR(INDIRECT("'"&amp;TEXT(EDATE($A2,-1),"MMMM AA")&amp;"'!d37"),0)</f>
        <v>0.28124999999999994</v>
      </c>
      <c r="E37" s="78"/>
      <c r="F37" s="69"/>
      <c r="G37" s="73"/>
      <c r="H37" s="73"/>
    </row>
    <row r="38" spans="1:8" x14ac:dyDescent="0.25">
      <c r="A38" s="30" t="s">
        <v>16</v>
      </c>
      <c r="B38" s="66"/>
      <c r="C38" s="67"/>
      <c r="D38" s="68" cm="1">
        <f t="array" aca="1" ref="D38" ca="1">+D34+IFERROR(INDIRECT("'"&amp;TEXT(EDATE($A3,-1),"MMMM AA")&amp;"'!d38"),0)</f>
        <v>6.4513888888888893</v>
      </c>
      <c r="E38" s="78"/>
      <c r="F38" s="69"/>
    </row>
    <row r="39" spans="1:8" x14ac:dyDescent="0.25">
      <c r="A39" s="30" t="s">
        <v>17</v>
      </c>
      <c r="B39" s="66"/>
      <c r="C39" s="67"/>
      <c r="D39" s="75">
        <f ca="1">MAX(0,D37-D38)</f>
        <v>0</v>
      </c>
      <c r="E39" s="76">
        <f ca="1">MAX(0,-D37+D38)</f>
        <v>6.1701388888888893</v>
      </c>
      <c r="F39" s="69"/>
    </row>
    <row r="40" spans="1:8" x14ac:dyDescent="0.25">
      <c r="D40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1F000-55D0-C34B-8D6A-59B77AF422FE}">
  <sheetPr codeName="Feuil4"/>
  <dimension ref="A1:H40"/>
  <sheetViews>
    <sheetView topLeftCell="A30" workbookViewId="0">
      <selection activeCell="B53" sqref="B53"/>
    </sheetView>
  </sheetViews>
  <sheetFormatPr defaultColWidth="11" defaultRowHeight="15.75" x14ac:dyDescent="0.25"/>
  <cols>
    <col min="1" max="1" width="26.875" customWidth="1"/>
    <col min="2" max="4" width="16.875" customWidth="1"/>
    <col min="6" max="6" width="13.375" customWidth="1"/>
    <col min="7" max="7" width="13.125" bestFit="1" customWidth="1"/>
  </cols>
  <sheetData>
    <row r="1" spans="1:7" ht="20.25" thickBot="1" x14ac:dyDescent="0.35">
      <c r="A1" s="3" t="s">
        <v>5</v>
      </c>
      <c r="B1" s="6" t="s">
        <v>0</v>
      </c>
      <c r="C1" s="4" t="s">
        <v>1</v>
      </c>
      <c r="D1" s="5" t="s">
        <v>2</v>
      </c>
    </row>
    <row r="2" spans="1:7" ht="16.5" thickTop="1" x14ac:dyDescent="0.25">
      <c r="A2" s="1">
        <v>45170</v>
      </c>
      <c r="B2" s="11"/>
      <c r="C2" s="12"/>
      <c r="D2" s="9">
        <f t="shared" ref="D2:D31" si="0">C2-B2</f>
        <v>0</v>
      </c>
    </row>
    <row r="3" spans="1:7" x14ac:dyDescent="0.25">
      <c r="A3" s="1">
        <v>45171</v>
      </c>
      <c r="B3" s="11"/>
      <c r="C3" s="12"/>
      <c r="D3" s="9">
        <f>C3-B3</f>
        <v>0</v>
      </c>
    </row>
    <row r="4" spans="1:7" x14ac:dyDescent="0.25">
      <c r="A4" s="1">
        <v>45172</v>
      </c>
      <c r="B4" s="11"/>
      <c r="C4" s="12"/>
      <c r="D4" s="9">
        <f t="shared" si="0"/>
        <v>0</v>
      </c>
    </row>
    <row r="5" spans="1:7" x14ac:dyDescent="0.25">
      <c r="A5" s="20">
        <v>45173</v>
      </c>
      <c r="B5" s="21">
        <v>0.35416666666666669</v>
      </c>
      <c r="C5" s="22">
        <v>0.63541666666666663</v>
      </c>
      <c r="D5" s="23">
        <f t="shared" ref="D5" si="1">C5-B5</f>
        <v>0.28124999999999994</v>
      </c>
    </row>
    <row r="6" spans="1:7" x14ac:dyDescent="0.25">
      <c r="A6" s="20">
        <v>45174</v>
      </c>
      <c r="B6" s="21">
        <v>0.35416666666666669</v>
      </c>
      <c r="C6" s="22">
        <v>0.63541666666666663</v>
      </c>
      <c r="D6" s="23">
        <f t="shared" ref="D6:D9" si="2">C6-B6</f>
        <v>0.28124999999999994</v>
      </c>
    </row>
    <row r="7" spans="1:7" x14ac:dyDescent="0.25">
      <c r="A7" s="20">
        <v>45175</v>
      </c>
      <c r="B7" s="21">
        <v>0.35416666666666669</v>
      </c>
      <c r="C7" s="22">
        <v>0.63541666666666663</v>
      </c>
      <c r="D7" s="23">
        <f t="shared" si="2"/>
        <v>0.28124999999999994</v>
      </c>
    </row>
    <row r="8" spans="1:7" x14ac:dyDescent="0.25">
      <c r="A8" s="20">
        <v>45176</v>
      </c>
      <c r="B8" s="21">
        <v>0.35416666666666669</v>
      </c>
      <c r="C8" s="22">
        <v>0.63541666666666663</v>
      </c>
      <c r="D8" s="23">
        <f t="shared" si="2"/>
        <v>0.28124999999999994</v>
      </c>
    </row>
    <row r="9" spans="1:7" x14ac:dyDescent="0.25">
      <c r="A9" s="20">
        <v>45177</v>
      </c>
      <c r="B9" s="21">
        <v>0.35416666666666669</v>
      </c>
      <c r="C9" s="22">
        <v>0.63541666666666663</v>
      </c>
      <c r="D9" s="23">
        <f t="shared" si="2"/>
        <v>0.28124999999999994</v>
      </c>
    </row>
    <row r="10" spans="1:7" x14ac:dyDescent="0.25">
      <c r="A10" s="20">
        <v>45178</v>
      </c>
      <c r="B10" s="21"/>
      <c r="C10" s="22"/>
      <c r="D10" s="23">
        <f t="shared" si="0"/>
        <v>0</v>
      </c>
    </row>
    <row r="11" spans="1:7" x14ac:dyDescent="0.25">
      <c r="A11" s="20">
        <v>45179</v>
      </c>
      <c r="B11" s="21"/>
      <c r="C11" s="22"/>
      <c r="D11" s="23">
        <f t="shared" si="0"/>
        <v>0</v>
      </c>
      <c r="G11" s="14"/>
    </row>
    <row r="12" spans="1:7" x14ac:dyDescent="0.25">
      <c r="A12" s="20">
        <v>45180</v>
      </c>
      <c r="B12" s="21">
        <v>0.35416666666666669</v>
      </c>
      <c r="C12" s="22">
        <v>0.63541666666666663</v>
      </c>
      <c r="D12" s="23">
        <f t="shared" si="0"/>
        <v>0.28124999999999994</v>
      </c>
      <c r="G12" s="14"/>
    </row>
    <row r="13" spans="1:7" x14ac:dyDescent="0.25">
      <c r="A13" s="20">
        <v>45181</v>
      </c>
      <c r="B13" s="21">
        <v>0.35416666666666669</v>
      </c>
      <c r="C13" s="22">
        <v>0.63541666666666663</v>
      </c>
      <c r="D13" s="23">
        <f t="shared" ref="D13:D16" si="3">C13-B13</f>
        <v>0.28124999999999994</v>
      </c>
      <c r="G13" s="14"/>
    </row>
    <row r="14" spans="1:7" x14ac:dyDescent="0.25">
      <c r="A14" s="20">
        <v>45182</v>
      </c>
      <c r="B14" s="21">
        <v>0.35416666666666669</v>
      </c>
      <c r="C14" s="22">
        <v>0.63541666666666663</v>
      </c>
      <c r="D14" s="23">
        <f t="shared" si="3"/>
        <v>0.28124999999999994</v>
      </c>
      <c r="G14" s="14"/>
    </row>
    <row r="15" spans="1:7" x14ac:dyDescent="0.25">
      <c r="A15" s="20">
        <v>45183</v>
      </c>
      <c r="B15" s="21">
        <v>0.35416666666666669</v>
      </c>
      <c r="C15" s="22">
        <v>0.63541666666666663</v>
      </c>
      <c r="D15" s="23">
        <f t="shared" si="3"/>
        <v>0.28124999999999994</v>
      </c>
    </row>
    <row r="16" spans="1:7" x14ac:dyDescent="0.25">
      <c r="A16" s="20">
        <v>45184</v>
      </c>
      <c r="B16" s="21">
        <v>0.35416666666666669</v>
      </c>
      <c r="C16" s="22">
        <v>0.63541666666666663</v>
      </c>
      <c r="D16" s="23">
        <f t="shared" si="3"/>
        <v>0.28124999999999994</v>
      </c>
    </row>
    <row r="17" spans="1:4" x14ac:dyDescent="0.25">
      <c r="A17" s="20">
        <v>45185</v>
      </c>
      <c r="B17" s="21"/>
      <c r="C17" s="22"/>
      <c r="D17" s="23">
        <f t="shared" si="0"/>
        <v>0</v>
      </c>
    </row>
    <row r="18" spans="1:4" x14ac:dyDescent="0.25">
      <c r="A18" s="20">
        <v>45186</v>
      </c>
      <c r="B18" s="21"/>
      <c r="C18" s="22"/>
      <c r="D18" s="23">
        <f t="shared" si="0"/>
        <v>0</v>
      </c>
    </row>
    <row r="19" spans="1:4" x14ac:dyDescent="0.25">
      <c r="A19" s="1">
        <v>45187</v>
      </c>
      <c r="B19" s="11"/>
      <c r="C19" s="12"/>
      <c r="D19" s="9">
        <f t="shared" si="0"/>
        <v>0</v>
      </c>
    </row>
    <row r="20" spans="1:4" x14ac:dyDescent="0.25">
      <c r="A20" s="1">
        <v>45188</v>
      </c>
      <c r="B20" s="11"/>
      <c r="C20" s="12"/>
      <c r="D20" s="9">
        <f t="shared" si="0"/>
        <v>0</v>
      </c>
    </row>
    <row r="21" spans="1:4" x14ac:dyDescent="0.25">
      <c r="A21" s="1">
        <v>45189</v>
      </c>
      <c r="B21" s="11"/>
      <c r="C21" s="12"/>
      <c r="D21" s="9">
        <f t="shared" si="0"/>
        <v>0</v>
      </c>
    </row>
    <row r="22" spans="1:4" x14ac:dyDescent="0.25">
      <c r="A22" s="1">
        <v>45190</v>
      </c>
      <c r="B22" s="11"/>
      <c r="C22" s="12"/>
      <c r="D22" s="9">
        <f t="shared" si="0"/>
        <v>0</v>
      </c>
    </row>
    <row r="23" spans="1:4" x14ac:dyDescent="0.25">
      <c r="A23" s="1">
        <v>45191</v>
      </c>
      <c r="B23" s="11"/>
      <c r="C23" s="12"/>
      <c r="D23" s="9">
        <f t="shared" si="0"/>
        <v>0</v>
      </c>
    </row>
    <row r="24" spans="1:4" x14ac:dyDescent="0.25">
      <c r="A24" s="1">
        <v>45192</v>
      </c>
      <c r="B24" s="11"/>
      <c r="C24" s="12"/>
      <c r="D24" s="9">
        <f t="shared" si="0"/>
        <v>0</v>
      </c>
    </row>
    <row r="25" spans="1:4" x14ac:dyDescent="0.25">
      <c r="A25" s="1">
        <v>45193</v>
      </c>
      <c r="B25" s="11"/>
      <c r="C25" s="12"/>
      <c r="D25" s="9">
        <f t="shared" si="0"/>
        <v>0</v>
      </c>
    </row>
    <row r="26" spans="1:4" x14ac:dyDescent="0.25">
      <c r="A26" s="1">
        <v>45194</v>
      </c>
      <c r="B26" s="11"/>
      <c r="C26" s="12"/>
      <c r="D26" s="9">
        <f t="shared" si="0"/>
        <v>0</v>
      </c>
    </row>
    <row r="27" spans="1:4" x14ac:dyDescent="0.25">
      <c r="A27" s="1">
        <v>45195</v>
      </c>
      <c r="B27" s="11"/>
      <c r="C27" s="12"/>
      <c r="D27" s="9">
        <f t="shared" si="0"/>
        <v>0</v>
      </c>
    </row>
    <row r="28" spans="1:4" x14ac:dyDescent="0.25">
      <c r="A28" s="1">
        <v>45196</v>
      </c>
      <c r="B28" s="11"/>
      <c r="C28" s="12"/>
      <c r="D28" s="9">
        <f t="shared" si="0"/>
        <v>0</v>
      </c>
    </row>
    <row r="29" spans="1:4" x14ac:dyDescent="0.25">
      <c r="A29" s="1">
        <v>45197</v>
      </c>
      <c r="B29" s="11"/>
      <c r="C29" s="12"/>
      <c r="D29" s="9">
        <f t="shared" si="0"/>
        <v>0</v>
      </c>
    </row>
    <row r="30" spans="1:4" x14ac:dyDescent="0.25">
      <c r="A30" s="1">
        <v>45198</v>
      </c>
      <c r="B30" s="11"/>
      <c r="C30" s="12"/>
      <c r="D30" s="9">
        <f t="shared" si="0"/>
        <v>0</v>
      </c>
    </row>
    <row r="31" spans="1:4" x14ac:dyDescent="0.25">
      <c r="A31" s="1">
        <v>45199</v>
      </c>
      <c r="B31" s="15"/>
      <c r="C31" s="16"/>
      <c r="D31" s="12">
        <f t="shared" si="0"/>
        <v>0</v>
      </c>
    </row>
    <row r="32" spans="1:4" ht="16.5" thickBot="1" x14ac:dyDescent="0.3">
      <c r="A32" s="19"/>
      <c r="B32" s="17"/>
      <c r="C32" s="18"/>
      <c r="D32" s="13"/>
    </row>
    <row r="33" spans="1:8" ht="16.5" thickTop="1" x14ac:dyDescent="0.25">
      <c r="A33" s="28" t="s">
        <v>11</v>
      </c>
      <c r="B33" s="32"/>
      <c r="C33" s="33"/>
      <c r="D33" s="42">
        <f>SUM(D2:D32)</f>
        <v>2.8124999999999996</v>
      </c>
    </row>
    <row r="34" spans="1:8" x14ac:dyDescent="0.25">
      <c r="A34" s="29" t="s">
        <v>10</v>
      </c>
      <c r="B34" s="34"/>
      <c r="C34" s="35"/>
      <c r="D34" s="43">
        <v>5.8819444444444438</v>
      </c>
    </row>
    <row r="35" spans="1:8" x14ac:dyDescent="0.25">
      <c r="A35" s="36" t="s">
        <v>12</v>
      </c>
      <c r="B35" s="37"/>
      <c r="C35" s="38"/>
      <c r="D35" s="75">
        <f>MAX(0,D33-D34)</f>
        <v>0</v>
      </c>
      <c r="E35" s="76">
        <f>MAX(0,-D33+D34)</f>
        <v>3.0694444444444442</v>
      </c>
      <c r="F35" s="69"/>
      <c r="G35" s="70"/>
      <c r="H35" s="71"/>
    </row>
    <row r="36" spans="1:8" x14ac:dyDescent="0.25">
      <c r="D36" s="77"/>
      <c r="E36" s="78"/>
      <c r="F36" s="69"/>
      <c r="G36" s="72"/>
      <c r="H36" s="72"/>
    </row>
    <row r="37" spans="1:8" x14ac:dyDescent="0.25">
      <c r="A37" s="30" t="s">
        <v>15</v>
      </c>
      <c r="B37" s="66"/>
      <c r="C37" s="67"/>
      <c r="D37" s="68" cm="1">
        <f t="array" aca="1" ref="D37" ca="1">+D33+IFERROR(INDIRECT("'"&amp;TEXT(EDATE($A2,-1),"MMMM AA")&amp;"'!d37"),0)</f>
        <v>2.8124999999999996</v>
      </c>
      <c r="E37" s="78"/>
      <c r="F37" s="69"/>
      <c r="G37" s="73"/>
      <c r="H37" s="73"/>
    </row>
    <row r="38" spans="1:8" x14ac:dyDescent="0.25">
      <c r="A38" s="30" t="s">
        <v>16</v>
      </c>
      <c r="B38" s="66"/>
      <c r="C38" s="67"/>
      <c r="D38" s="68" cm="1">
        <f t="array" aca="1" ref="D38" ca="1">+D34+IFERROR(INDIRECT("'"&amp;TEXT(EDATE($A3,-1),"MMMM AA")&amp;"'!d38"),0)</f>
        <v>5.8819444444444438</v>
      </c>
      <c r="E38" s="78"/>
      <c r="F38" s="69"/>
    </row>
    <row r="39" spans="1:8" x14ac:dyDescent="0.25">
      <c r="A39" s="30" t="s">
        <v>17</v>
      </c>
      <c r="B39" s="66"/>
      <c r="C39" s="67"/>
      <c r="D39" s="75">
        <f ca="1">MAX(0,D37-D38)</f>
        <v>0</v>
      </c>
      <c r="E39" s="76">
        <f ca="1">MAX(0,-D37+D38)</f>
        <v>3.0694444444444442</v>
      </c>
      <c r="F39" s="69"/>
    </row>
    <row r="40" spans="1:8" x14ac:dyDescent="0.25">
      <c r="D40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5904A-FBAC-B044-ACA4-923B6264DDEA}">
  <sheetPr codeName="Feuil5"/>
  <dimension ref="A1:H40"/>
  <sheetViews>
    <sheetView topLeftCell="A13" workbookViewId="0">
      <selection activeCell="C40" sqref="C40"/>
    </sheetView>
  </sheetViews>
  <sheetFormatPr defaultColWidth="11" defaultRowHeight="15.75" x14ac:dyDescent="0.25"/>
  <cols>
    <col min="1" max="1" width="26.875" customWidth="1"/>
    <col min="2" max="4" width="16.875" customWidth="1"/>
    <col min="6" max="6" width="14.5" customWidth="1"/>
    <col min="7" max="7" width="13.125" bestFit="1" customWidth="1"/>
  </cols>
  <sheetData>
    <row r="1" spans="1:7" ht="20.25" thickBot="1" x14ac:dyDescent="0.35">
      <c r="A1" s="3" t="s">
        <v>7</v>
      </c>
      <c r="B1" s="6" t="s">
        <v>0</v>
      </c>
      <c r="C1" s="4" t="s">
        <v>1</v>
      </c>
      <c r="D1" s="5" t="s">
        <v>2</v>
      </c>
    </row>
    <row r="2" spans="1:7" ht="16.5" thickTop="1" x14ac:dyDescent="0.25">
      <c r="A2" s="1">
        <v>45200</v>
      </c>
      <c r="B2" s="11"/>
      <c r="C2" s="12"/>
      <c r="D2" s="9">
        <f t="shared" ref="D2:D32" si="0">C2-B2</f>
        <v>0</v>
      </c>
    </row>
    <row r="3" spans="1:7" x14ac:dyDescent="0.25">
      <c r="A3" s="1">
        <v>45201</v>
      </c>
      <c r="B3" s="11"/>
      <c r="C3" s="12"/>
      <c r="D3" s="9">
        <f>C3-B3</f>
        <v>0</v>
      </c>
    </row>
    <row r="4" spans="1:7" x14ac:dyDescent="0.25">
      <c r="A4" s="1">
        <v>45202</v>
      </c>
      <c r="B4" s="11"/>
      <c r="C4" s="12"/>
      <c r="D4" s="9">
        <f t="shared" si="0"/>
        <v>0</v>
      </c>
    </row>
    <row r="5" spans="1:7" x14ac:dyDescent="0.25">
      <c r="A5" s="1">
        <v>45203</v>
      </c>
      <c r="B5" s="11"/>
      <c r="C5" s="12"/>
      <c r="D5" s="9">
        <f t="shared" si="0"/>
        <v>0</v>
      </c>
    </row>
    <row r="6" spans="1:7" x14ac:dyDescent="0.25">
      <c r="A6" s="1">
        <v>45204</v>
      </c>
      <c r="B6" s="11"/>
      <c r="C6" s="12"/>
      <c r="D6" s="9">
        <f t="shared" si="0"/>
        <v>0</v>
      </c>
    </row>
    <row r="7" spans="1:7" x14ac:dyDescent="0.25">
      <c r="A7" s="1">
        <v>45205</v>
      </c>
      <c r="B7" s="11"/>
      <c r="C7" s="12"/>
      <c r="D7" s="9">
        <f t="shared" si="0"/>
        <v>0</v>
      </c>
      <c r="G7" s="14"/>
    </row>
    <row r="8" spans="1:7" x14ac:dyDescent="0.25">
      <c r="A8" s="1">
        <v>45206</v>
      </c>
      <c r="B8" s="11"/>
      <c r="C8" s="12"/>
      <c r="D8" s="9">
        <f t="shared" si="0"/>
        <v>0</v>
      </c>
      <c r="G8" s="14"/>
    </row>
    <row r="9" spans="1:7" x14ac:dyDescent="0.25">
      <c r="A9" s="1">
        <v>45207</v>
      </c>
      <c r="B9" s="11"/>
      <c r="C9" s="12"/>
      <c r="D9" s="9">
        <f t="shared" si="0"/>
        <v>0</v>
      </c>
      <c r="G9" s="14"/>
    </row>
    <row r="10" spans="1:7" x14ac:dyDescent="0.25">
      <c r="A10" s="1">
        <v>45208</v>
      </c>
      <c r="B10" s="11"/>
      <c r="C10" s="12"/>
      <c r="D10" s="9">
        <f t="shared" si="0"/>
        <v>0</v>
      </c>
    </row>
    <row r="11" spans="1:7" x14ac:dyDescent="0.25">
      <c r="A11" s="1">
        <v>45209</v>
      </c>
      <c r="B11" s="11"/>
      <c r="C11" s="12"/>
      <c r="D11" s="9">
        <f t="shared" si="0"/>
        <v>0</v>
      </c>
      <c r="G11" s="14"/>
    </row>
    <row r="12" spans="1:7" x14ac:dyDescent="0.25">
      <c r="A12" s="1">
        <v>45210</v>
      </c>
      <c r="B12" s="11"/>
      <c r="C12" s="12"/>
      <c r="D12" s="9">
        <f t="shared" si="0"/>
        <v>0</v>
      </c>
      <c r="G12" s="14"/>
    </row>
    <row r="13" spans="1:7" x14ac:dyDescent="0.25">
      <c r="A13" s="1">
        <v>45211</v>
      </c>
      <c r="B13" s="11"/>
      <c r="C13" s="12"/>
      <c r="D13" s="9">
        <f t="shared" si="0"/>
        <v>0</v>
      </c>
      <c r="G13" s="14"/>
    </row>
    <row r="14" spans="1:7" x14ac:dyDescent="0.25">
      <c r="A14" s="1">
        <v>45212</v>
      </c>
      <c r="B14" s="11"/>
      <c r="C14" s="12"/>
      <c r="D14" s="9">
        <f t="shared" si="0"/>
        <v>0</v>
      </c>
      <c r="G14" s="14"/>
    </row>
    <row r="15" spans="1:7" x14ac:dyDescent="0.25">
      <c r="A15" s="1">
        <v>45213</v>
      </c>
      <c r="B15" s="11"/>
      <c r="C15" s="12"/>
      <c r="D15" s="9">
        <f t="shared" si="0"/>
        <v>0</v>
      </c>
    </row>
    <row r="16" spans="1:7" x14ac:dyDescent="0.25">
      <c r="A16" s="1">
        <v>45214</v>
      </c>
      <c r="B16" s="11"/>
      <c r="C16" s="12"/>
      <c r="D16" s="9">
        <f t="shared" si="0"/>
        <v>0</v>
      </c>
    </row>
    <row r="17" spans="1:4" x14ac:dyDescent="0.25">
      <c r="A17" s="1">
        <v>45215</v>
      </c>
      <c r="B17" s="11"/>
      <c r="C17" s="12"/>
      <c r="D17" s="9">
        <f t="shared" si="0"/>
        <v>0</v>
      </c>
    </row>
    <row r="18" spans="1:4" x14ac:dyDescent="0.25">
      <c r="A18" s="1">
        <v>45216</v>
      </c>
      <c r="B18" s="11"/>
      <c r="C18" s="12"/>
      <c r="D18" s="9">
        <f t="shared" si="0"/>
        <v>0</v>
      </c>
    </row>
    <row r="19" spans="1:4" x14ac:dyDescent="0.25">
      <c r="A19" s="1">
        <v>45217</v>
      </c>
      <c r="B19" s="11"/>
      <c r="C19" s="12"/>
      <c r="D19" s="9">
        <f t="shared" si="0"/>
        <v>0</v>
      </c>
    </row>
    <row r="20" spans="1:4" x14ac:dyDescent="0.25">
      <c r="A20" s="1">
        <v>45218</v>
      </c>
      <c r="B20" s="11"/>
      <c r="C20" s="12"/>
      <c r="D20" s="9">
        <f t="shared" si="0"/>
        <v>0</v>
      </c>
    </row>
    <row r="21" spans="1:4" x14ac:dyDescent="0.25">
      <c r="A21" s="1">
        <v>45219</v>
      </c>
      <c r="B21" s="11"/>
      <c r="C21" s="12"/>
      <c r="D21" s="9">
        <f t="shared" si="0"/>
        <v>0</v>
      </c>
    </row>
    <row r="22" spans="1:4" x14ac:dyDescent="0.25">
      <c r="A22" s="1">
        <v>45220</v>
      </c>
      <c r="B22" s="11"/>
      <c r="C22" s="12"/>
      <c r="D22" s="9">
        <f t="shared" si="0"/>
        <v>0</v>
      </c>
    </row>
    <row r="23" spans="1:4" x14ac:dyDescent="0.25">
      <c r="A23" s="1">
        <v>45221</v>
      </c>
      <c r="B23" s="11"/>
      <c r="C23" s="12"/>
      <c r="D23" s="9">
        <f t="shared" si="0"/>
        <v>0</v>
      </c>
    </row>
    <row r="24" spans="1:4" x14ac:dyDescent="0.25">
      <c r="A24" s="1">
        <v>45222</v>
      </c>
      <c r="B24" s="11"/>
      <c r="C24" s="12"/>
      <c r="D24" s="9">
        <f t="shared" si="0"/>
        <v>0</v>
      </c>
    </row>
    <row r="25" spans="1:4" x14ac:dyDescent="0.25">
      <c r="A25" s="1">
        <v>45223</v>
      </c>
      <c r="B25" s="11"/>
      <c r="C25" s="12"/>
      <c r="D25" s="9">
        <f t="shared" si="0"/>
        <v>0</v>
      </c>
    </row>
    <row r="26" spans="1:4" x14ac:dyDescent="0.25">
      <c r="A26" s="1">
        <v>45224</v>
      </c>
      <c r="B26" s="11"/>
      <c r="C26" s="12"/>
      <c r="D26" s="9">
        <f t="shared" si="0"/>
        <v>0</v>
      </c>
    </row>
    <row r="27" spans="1:4" x14ac:dyDescent="0.25">
      <c r="A27" s="1">
        <v>45225</v>
      </c>
      <c r="B27" s="11"/>
      <c r="C27" s="12"/>
      <c r="D27" s="9">
        <f t="shared" si="0"/>
        <v>0</v>
      </c>
    </row>
    <row r="28" spans="1:4" x14ac:dyDescent="0.25">
      <c r="A28" s="1">
        <v>45226</v>
      </c>
      <c r="B28" s="11"/>
      <c r="C28" s="12"/>
      <c r="D28" s="9">
        <f t="shared" si="0"/>
        <v>0</v>
      </c>
    </row>
    <row r="29" spans="1:4" x14ac:dyDescent="0.25">
      <c r="A29" s="1">
        <v>45227</v>
      </c>
      <c r="B29" s="11"/>
      <c r="C29" s="12"/>
      <c r="D29" s="9">
        <f t="shared" si="0"/>
        <v>0</v>
      </c>
    </row>
    <row r="30" spans="1:4" x14ac:dyDescent="0.25">
      <c r="A30" s="1">
        <v>45228</v>
      </c>
      <c r="B30" s="11"/>
      <c r="C30" s="12"/>
      <c r="D30" s="9">
        <f t="shared" si="0"/>
        <v>0</v>
      </c>
    </row>
    <row r="31" spans="1:4" x14ac:dyDescent="0.25">
      <c r="A31" s="1">
        <v>45229</v>
      </c>
      <c r="B31" s="15"/>
      <c r="C31" s="16"/>
      <c r="D31" s="12">
        <f t="shared" si="0"/>
        <v>0</v>
      </c>
    </row>
    <row r="32" spans="1:4" ht="16.5" thickBot="1" x14ac:dyDescent="0.3">
      <c r="A32" s="19">
        <v>45230</v>
      </c>
      <c r="B32" s="17"/>
      <c r="C32" s="18"/>
      <c r="D32" s="13">
        <f t="shared" si="0"/>
        <v>0</v>
      </c>
    </row>
    <row r="33" spans="1:8" ht="16.5" thickTop="1" x14ac:dyDescent="0.25">
      <c r="A33" s="28" t="s">
        <v>11</v>
      </c>
      <c r="B33" s="32"/>
      <c r="C33" s="33"/>
      <c r="D33" s="42">
        <f>SUM(D2:D32)</f>
        <v>0</v>
      </c>
    </row>
    <row r="34" spans="1:8" x14ac:dyDescent="0.25">
      <c r="A34" s="29" t="s">
        <v>10</v>
      </c>
      <c r="B34" s="34"/>
      <c r="C34" s="35"/>
      <c r="D34" s="43">
        <v>6.1597222222222223</v>
      </c>
    </row>
    <row r="35" spans="1:8" x14ac:dyDescent="0.25">
      <c r="A35" s="30" t="s">
        <v>12</v>
      </c>
      <c r="B35" s="34"/>
      <c r="C35" s="35"/>
      <c r="D35" s="75">
        <f>MAX(0,D33-D34)</f>
        <v>0</v>
      </c>
      <c r="E35" s="76">
        <f>MAX(0,-D33+D34)</f>
        <v>6.1597222222222223</v>
      </c>
      <c r="F35" s="69"/>
      <c r="G35" s="70"/>
      <c r="H35" s="71"/>
    </row>
    <row r="36" spans="1:8" x14ac:dyDescent="0.25">
      <c r="D36" s="77"/>
      <c r="E36" s="78"/>
      <c r="F36" s="69"/>
      <c r="G36" s="72"/>
      <c r="H36" s="72"/>
    </row>
    <row r="37" spans="1:8" x14ac:dyDescent="0.25">
      <c r="A37" s="30" t="s">
        <v>15</v>
      </c>
      <c r="B37" s="66"/>
      <c r="C37" s="67"/>
      <c r="D37" s="68" cm="1">
        <f t="array" aca="1" ref="D37" ca="1">+D33+IFERROR(INDIRECT("'"&amp;TEXT(EDATE($A2,-1),"MMMM AA")&amp;"'!d37"),0)</f>
        <v>0</v>
      </c>
      <c r="E37" s="78"/>
      <c r="F37" s="69"/>
      <c r="G37" s="73"/>
      <c r="H37" s="73"/>
    </row>
    <row r="38" spans="1:8" x14ac:dyDescent="0.25">
      <c r="A38" s="30" t="s">
        <v>16</v>
      </c>
      <c r="B38" s="66"/>
      <c r="C38" s="67"/>
      <c r="D38" s="68" cm="1">
        <f t="array" aca="1" ref="D38" ca="1">+D34+IFERROR(INDIRECT("'"&amp;TEXT(EDATE($A3,-1),"MMMM AA")&amp;"'!d38"),0)</f>
        <v>6.1597222222222223</v>
      </c>
      <c r="E38" s="78"/>
      <c r="F38" s="69"/>
    </row>
    <row r="39" spans="1:8" x14ac:dyDescent="0.25">
      <c r="A39" s="30" t="s">
        <v>17</v>
      </c>
      <c r="B39" s="66"/>
      <c r="C39" s="67"/>
      <c r="D39" s="75">
        <f ca="1">MAX(0,D37-D38)</f>
        <v>0</v>
      </c>
      <c r="E39" s="76">
        <f ca="1">MAX(0,-D37+D38)</f>
        <v>6.1597222222222223</v>
      </c>
      <c r="F39" s="69"/>
    </row>
    <row r="40" spans="1:8" x14ac:dyDescent="0.25">
      <c r="D40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9A960-81EA-8F4B-B945-3824E4494FC1}">
  <sheetPr codeName="Feuil6"/>
  <dimension ref="A1:H40"/>
  <sheetViews>
    <sheetView topLeftCell="A30" workbookViewId="0">
      <selection activeCell="B56" sqref="B56"/>
    </sheetView>
  </sheetViews>
  <sheetFormatPr defaultColWidth="11" defaultRowHeight="15.75" x14ac:dyDescent="0.25"/>
  <cols>
    <col min="1" max="1" width="26.875" customWidth="1"/>
    <col min="2" max="4" width="16.875" customWidth="1"/>
    <col min="6" max="6" width="11.875" customWidth="1"/>
    <col min="7" max="7" width="13.125" bestFit="1" customWidth="1"/>
  </cols>
  <sheetData>
    <row r="1" spans="1:7" ht="20.25" thickBot="1" x14ac:dyDescent="0.35">
      <c r="A1" s="3" t="s">
        <v>8</v>
      </c>
      <c r="B1" s="6" t="s">
        <v>0</v>
      </c>
      <c r="C1" s="4" t="s">
        <v>1</v>
      </c>
      <c r="D1" s="5" t="s">
        <v>2</v>
      </c>
    </row>
    <row r="2" spans="1:7" ht="16.5" thickTop="1" x14ac:dyDescent="0.25">
      <c r="A2" s="24">
        <v>45231</v>
      </c>
      <c r="B2" s="25">
        <v>0.35416666666666669</v>
      </c>
      <c r="C2" s="26">
        <v>0.63541666666666663</v>
      </c>
      <c r="D2" s="27">
        <f t="shared" ref="D2:D31" si="0">C2-B2</f>
        <v>0.28124999999999994</v>
      </c>
    </row>
    <row r="3" spans="1:7" x14ac:dyDescent="0.25">
      <c r="A3" s="1">
        <v>45232</v>
      </c>
      <c r="B3" s="11"/>
      <c r="C3" s="12"/>
      <c r="D3" s="9">
        <f>C3-B3</f>
        <v>0</v>
      </c>
    </row>
    <row r="4" spans="1:7" x14ac:dyDescent="0.25">
      <c r="A4" s="1">
        <v>45233</v>
      </c>
      <c r="B4" s="11"/>
      <c r="C4" s="12"/>
      <c r="D4" s="9">
        <f t="shared" si="0"/>
        <v>0</v>
      </c>
    </row>
    <row r="5" spans="1:7" x14ac:dyDescent="0.25">
      <c r="A5" s="1">
        <v>45234</v>
      </c>
      <c r="B5" s="11"/>
      <c r="C5" s="12"/>
      <c r="D5" s="9">
        <f t="shared" si="0"/>
        <v>0</v>
      </c>
    </row>
    <row r="6" spans="1:7" x14ac:dyDescent="0.25">
      <c r="A6" s="1">
        <v>45235</v>
      </c>
      <c r="B6" s="11"/>
      <c r="C6" s="12"/>
      <c r="D6" s="9">
        <f t="shared" si="0"/>
        <v>0</v>
      </c>
    </row>
    <row r="7" spans="1:7" x14ac:dyDescent="0.25">
      <c r="A7" s="1">
        <v>45236</v>
      </c>
      <c r="B7" s="11"/>
      <c r="C7" s="12"/>
      <c r="D7" s="9">
        <f t="shared" si="0"/>
        <v>0</v>
      </c>
      <c r="G7" s="14"/>
    </row>
    <row r="8" spans="1:7" x14ac:dyDescent="0.25">
      <c r="A8" s="1">
        <v>45237</v>
      </c>
      <c r="B8" s="11"/>
      <c r="C8" s="12"/>
      <c r="D8" s="9">
        <f t="shared" si="0"/>
        <v>0</v>
      </c>
      <c r="G8" s="14"/>
    </row>
    <row r="9" spans="1:7" x14ac:dyDescent="0.25">
      <c r="A9" s="1">
        <v>45238</v>
      </c>
      <c r="B9" s="11"/>
      <c r="C9" s="12"/>
      <c r="D9" s="9">
        <f t="shared" si="0"/>
        <v>0</v>
      </c>
      <c r="G9" s="14"/>
    </row>
    <row r="10" spans="1:7" x14ac:dyDescent="0.25">
      <c r="A10" s="1">
        <v>45239</v>
      </c>
      <c r="B10" s="11"/>
      <c r="C10" s="12"/>
      <c r="D10" s="9">
        <f t="shared" si="0"/>
        <v>0</v>
      </c>
    </row>
    <row r="11" spans="1:7" x14ac:dyDescent="0.25">
      <c r="A11" s="1">
        <v>45240</v>
      </c>
      <c r="B11" s="11"/>
      <c r="C11" s="12"/>
      <c r="D11" s="9">
        <f t="shared" si="0"/>
        <v>0</v>
      </c>
      <c r="G11" s="14"/>
    </row>
    <row r="12" spans="1:7" x14ac:dyDescent="0.25">
      <c r="A12" s="1">
        <v>45241</v>
      </c>
      <c r="B12" s="11"/>
      <c r="C12" s="12"/>
      <c r="D12" s="9">
        <f t="shared" si="0"/>
        <v>0</v>
      </c>
      <c r="G12" s="14"/>
    </row>
    <row r="13" spans="1:7" x14ac:dyDescent="0.25">
      <c r="A13" s="1">
        <v>45242</v>
      </c>
      <c r="B13" s="11"/>
      <c r="C13" s="12"/>
      <c r="D13" s="9">
        <f t="shared" si="0"/>
        <v>0</v>
      </c>
      <c r="G13" s="14"/>
    </row>
    <row r="14" spans="1:7" x14ac:dyDescent="0.25">
      <c r="A14" s="1">
        <v>45243</v>
      </c>
      <c r="B14" s="11"/>
      <c r="C14" s="12"/>
      <c r="D14" s="9">
        <f t="shared" si="0"/>
        <v>0</v>
      </c>
      <c r="G14" s="14"/>
    </row>
    <row r="15" spans="1:7" x14ac:dyDescent="0.25">
      <c r="A15" s="1">
        <v>45244</v>
      </c>
      <c r="B15" s="11"/>
      <c r="C15" s="12"/>
      <c r="D15" s="9">
        <f t="shared" si="0"/>
        <v>0</v>
      </c>
    </row>
    <row r="16" spans="1:7" x14ac:dyDescent="0.25">
      <c r="A16" s="1">
        <v>45245</v>
      </c>
      <c r="B16" s="11"/>
      <c r="C16" s="12"/>
      <c r="D16" s="9">
        <f t="shared" si="0"/>
        <v>0</v>
      </c>
    </row>
    <row r="17" spans="1:4" x14ac:dyDescent="0.25">
      <c r="A17" s="1">
        <v>45246</v>
      </c>
      <c r="B17" s="11"/>
      <c r="C17" s="12"/>
      <c r="D17" s="9">
        <f t="shared" si="0"/>
        <v>0</v>
      </c>
    </row>
    <row r="18" spans="1:4" x14ac:dyDescent="0.25">
      <c r="A18" s="1">
        <v>45247</v>
      </c>
      <c r="B18" s="11"/>
      <c r="C18" s="12"/>
      <c r="D18" s="9">
        <f t="shared" si="0"/>
        <v>0</v>
      </c>
    </row>
    <row r="19" spans="1:4" x14ac:dyDescent="0.25">
      <c r="A19" s="1">
        <v>45248</v>
      </c>
      <c r="B19" s="11"/>
      <c r="C19" s="12"/>
      <c r="D19" s="9">
        <f t="shared" si="0"/>
        <v>0</v>
      </c>
    </row>
    <row r="20" spans="1:4" x14ac:dyDescent="0.25">
      <c r="A20" s="1">
        <v>45249</v>
      </c>
      <c r="B20" s="11"/>
      <c r="C20" s="12"/>
      <c r="D20" s="9">
        <f t="shared" si="0"/>
        <v>0</v>
      </c>
    </row>
    <row r="21" spans="1:4" x14ac:dyDescent="0.25">
      <c r="A21" s="1">
        <v>45250</v>
      </c>
      <c r="B21" s="11"/>
      <c r="C21" s="12"/>
      <c r="D21" s="9">
        <f t="shared" si="0"/>
        <v>0</v>
      </c>
    </row>
    <row r="22" spans="1:4" x14ac:dyDescent="0.25">
      <c r="A22" s="1">
        <v>45251</v>
      </c>
      <c r="B22" s="11"/>
      <c r="C22" s="12"/>
      <c r="D22" s="9">
        <f t="shared" si="0"/>
        <v>0</v>
      </c>
    </row>
    <row r="23" spans="1:4" x14ac:dyDescent="0.25">
      <c r="A23" s="1">
        <v>45252</v>
      </c>
      <c r="B23" s="11"/>
      <c r="C23" s="12"/>
      <c r="D23" s="9">
        <f t="shared" si="0"/>
        <v>0</v>
      </c>
    </row>
    <row r="24" spans="1:4" x14ac:dyDescent="0.25">
      <c r="A24" s="1">
        <v>45253</v>
      </c>
      <c r="B24" s="11"/>
      <c r="C24" s="12"/>
      <c r="D24" s="9">
        <f t="shared" si="0"/>
        <v>0</v>
      </c>
    </row>
    <row r="25" spans="1:4" x14ac:dyDescent="0.25">
      <c r="A25" s="1">
        <v>45254</v>
      </c>
      <c r="B25" s="11"/>
      <c r="C25" s="12"/>
      <c r="D25" s="9">
        <f t="shared" si="0"/>
        <v>0</v>
      </c>
    </row>
    <row r="26" spans="1:4" x14ac:dyDescent="0.25">
      <c r="A26" s="1">
        <v>45255</v>
      </c>
      <c r="B26" s="11"/>
      <c r="C26" s="12"/>
      <c r="D26" s="9">
        <f t="shared" si="0"/>
        <v>0</v>
      </c>
    </row>
    <row r="27" spans="1:4" x14ac:dyDescent="0.25">
      <c r="A27" s="1">
        <v>45256</v>
      </c>
      <c r="B27" s="11"/>
      <c r="C27" s="12"/>
      <c r="D27" s="9">
        <f t="shared" si="0"/>
        <v>0</v>
      </c>
    </row>
    <row r="28" spans="1:4" x14ac:dyDescent="0.25">
      <c r="A28" s="1">
        <v>45257</v>
      </c>
      <c r="B28" s="11"/>
      <c r="C28" s="12"/>
      <c r="D28" s="9">
        <f t="shared" si="0"/>
        <v>0</v>
      </c>
    </row>
    <row r="29" spans="1:4" x14ac:dyDescent="0.25">
      <c r="A29" s="1">
        <v>45258</v>
      </c>
      <c r="B29" s="11"/>
      <c r="C29" s="12"/>
      <c r="D29" s="9">
        <f t="shared" si="0"/>
        <v>0</v>
      </c>
    </row>
    <row r="30" spans="1:4" x14ac:dyDescent="0.25">
      <c r="A30" s="1">
        <v>45259</v>
      </c>
      <c r="B30" s="11"/>
      <c r="C30" s="12"/>
      <c r="D30" s="9">
        <f t="shared" si="0"/>
        <v>0</v>
      </c>
    </row>
    <row r="31" spans="1:4" x14ac:dyDescent="0.25">
      <c r="A31" s="1">
        <v>45260</v>
      </c>
      <c r="B31" s="15"/>
      <c r="C31" s="16"/>
      <c r="D31" s="12">
        <f t="shared" si="0"/>
        <v>0</v>
      </c>
    </row>
    <row r="32" spans="1:4" ht="16.5" thickBot="1" x14ac:dyDescent="0.3">
      <c r="A32" s="19"/>
      <c r="B32" s="17"/>
      <c r="C32" s="18"/>
      <c r="D32" s="13"/>
    </row>
    <row r="33" spans="1:8" ht="16.5" thickTop="1" x14ac:dyDescent="0.25">
      <c r="A33" s="28" t="s">
        <v>11</v>
      </c>
      <c r="B33" s="32"/>
      <c r="C33" s="33"/>
      <c r="D33" s="42">
        <f>SUM(D2:D32)</f>
        <v>0.28124999999999994</v>
      </c>
    </row>
    <row r="34" spans="1:8" x14ac:dyDescent="0.25">
      <c r="A34" s="29" t="s">
        <v>10</v>
      </c>
      <c r="B34" s="34"/>
      <c r="C34" s="35"/>
      <c r="D34" s="43">
        <v>6.1597222222222223</v>
      </c>
    </row>
    <row r="35" spans="1:8" x14ac:dyDescent="0.25">
      <c r="A35" s="30" t="s">
        <v>12</v>
      </c>
      <c r="B35" s="34"/>
      <c r="C35" s="35"/>
      <c r="D35" s="75">
        <f>MAX(0,D33-D34)</f>
        <v>0</v>
      </c>
      <c r="E35" s="76">
        <f>MAX(0,-D33+D34)</f>
        <v>5.8784722222222223</v>
      </c>
      <c r="F35" s="69"/>
      <c r="G35" s="70"/>
      <c r="H35" s="71"/>
    </row>
    <row r="36" spans="1:8" x14ac:dyDescent="0.25">
      <c r="D36" s="77"/>
      <c r="E36" s="78"/>
      <c r="F36" s="69"/>
      <c r="G36" s="72"/>
      <c r="H36" s="72"/>
    </row>
    <row r="37" spans="1:8" x14ac:dyDescent="0.25">
      <c r="A37" s="30" t="s">
        <v>15</v>
      </c>
      <c r="B37" s="66"/>
      <c r="C37" s="67"/>
      <c r="D37" s="68" cm="1">
        <f t="array" aca="1" ref="D37" ca="1">+D33+IFERROR(INDIRECT("'"&amp;TEXT(EDATE($A2,-1),"MMMM AA")&amp;"'!d37"),0)</f>
        <v>0.28124999999999994</v>
      </c>
      <c r="E37" s="78"/>
      <c r="F37" s="69"/>
      <c r="G37" s="73"/>
      <c r="H37" s="73"/>
    </row>
    <row r="38" spans="1:8" x14ac:dyDescent="0.25">
      <c r="A38" s="30" t="s">
        <v>16</v>
      </c>
      <c r="B38" s="66"/>
      <c r="C38" s="67"/>
      <c r="D38" s="68" cm="1">
        <f t="array" aca="1" ref="D38" ca="1">+D34+IFERROR(INDIRECT("'"&amp;TEXT(EDATE($A3,-1),"MMMM AA")&amp;"'!d38"),0)</f>
        <v>6.1597222222222223</v>
      </c>
      <c r="E38" s="78"/>
      <c r="F38" s="69"/>
    </row>
    <row r="39" spans="1:8" x14ac:dyDescent="0.25">
      <c r="A39" s="30" t="s">
        <v>17</v>
      </c>
      <c r="B39" s="66"/>
      <c r="C39" s="67"/>
      <c r="D39" s="75">
        <f ca="1">MAX(0,D37-D38)</f>
        <v>0</v>
      </c>
      <c r="E39" s="76">
        <f ca="1">MAX(0,-D37+D38)</f>
        <v>5.8784722222222223</v>
      </c>
      <c r="F39" s="69"/>
    </row>
    <row r="40" spans="1:8" x14ac:dyDescent="0.25">
      <c r="D40" s="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8B7A9-28C2-5D47-A822-E854D5C2BACB}">
  <sheetPr codeName="Feuil7">
    <tabColor rgb="FFFF0000"/>
  </sheetPr>
  <dimension ref="A1:H40"/>
  <sheetViews>
    <sheetView topLeftCell="A21" workbookViewId="0">
      <selection activeCell="C46" sqref="C46"/>
    </sheetView>
  </sheetViews>
  <sheetFormatPr defaultColWidth="11" defaultRowHeight="15.75" x14ac:dyDescent="0.25"/>
  <cols>
    <col min="1" max="1" width="26.875" customWidth="1"/>
    <col min="2" max="4" width="16.875" customWidth="1"/>
    <col min="6" max="6" width="14" customWidth="1"/>
    <col min="7" max="7" width="13.125" bestFit="1" customWidth="1"/>
  </cols>
  <sheetData>
    <row r="1" spans="1:7" ht="20.25" thickBot="1" x14ac:dyDescent="0.35">
      <c r="A1" s="3" t="s">
        <v>9</v>
      </c>
      <c r="B1" s="6" t="s">
        <v>0</v>
      </c>
      <c r="C1" s="4" t="s">
        <v>1</v>
      </c>
      <c r="D1" s="5" t="s">
        <v>2</v>
      </c>
    </row>
    <row r="2" spans="1:7" ht="16.5" thickTop="1" x14ac:dyDescent="0.25">
      <c r="A2" s="1">
        <v>45261</v>
      </c>
      <c r="B2" s="11"/>
      <c r="C2" s="12"/>
      <c r="D2" s="9">
        <f t="shared" ref="D2:D32" si="0">C2-B2</f>
        <v>0</v>
      </c>
    </row>
    <row r="3" spans="1:7" x14ac:dyDescent="0.25">
      <c r="A3" s="1">
        <v>45262</v>
      </c>
      <c r="B3" s="11"/>
      <c r="C3" s="12"/>
      <c r="D3" s="9">
        <f>C3-B3</f>
        <v>0</v>
      </c>
    </row>
    <row r="4" spans="1:7" x14ac:dyDescent="0.25">
      <c r="A4" s="1">
        <v>45263</v>
      </c>
      <c r="B4" s="11"/>
      <c r="C4" s="12"/>
      <c r="D4" s="9">
        <f t="shared" si="0"/>
        <v>0</v>
      </c>
    </row>
    <row r="5" spans="1:7" x14ac:dyDescent="0.25">
      <c r="A5" s="1">
        <v>45264</v>
      </c>
      <c r="B5" s="11"/>
      <c r="C5" s="12"/>
      <c r="D5" s="9">
        <f t="shared" si="0"/>
        <v>0</v>
      </c>
    </row>
    <row r="6" spans="1:7" x14ac:dyDescent="0.25">
      <c r="A6" s="1">
        <v>45265</v>
      </c>
      <c r="B6" s="11"/>
      <c r="C6" s="12"/>
      <c r="D6" s="9">
        <f t="shared" si="0"/>
        <v>0</v>
      </c>
    </row>
    <row r="7" spans="1:7" x14ac:dyDescent="0.25">
      <c r="A7" s="1">
        <v>45266</v>
      </c>
      <c r="B7" s="11"/>
      <c r="C7" s="12"/>
      <c r="D7" s="9">
        <f t="shared" si="0"/>
        <v>0</v>
      </c>
      <c r="G7" s="14"/>
    </row>
    <row r="8" spans="1:7" x14ac:dyDescent="0.25">
      <c r="A8" s="1">
        <v>45267</v>
      </c>
      <c r="B8" s="11"/>
      <c r="C8" s="12"/>
      <c r="D8" s="9">
        <f t="shared" si="0"/>
        <v>0</v>
      </c>
      <c r="G8" s="14"/>
    </row>
    <row r="9" spans="1:7" x14ac:dyDescent="0.25">
      <c r="A9" s="1">
        <v>45268</v>
      </c>
      <c r="B9" s="11"/>
      <c r="C9" s="12"/>
      <c r="D9" s="9">
        <f t="shared" si="0"/>
        <v>0</v>
      </c>
      <c r="G9" s="14"/>
    </row>
    <row r="10" spans="1:7" x14ac:dyDescent="0.25">
      <c r="A10" s="1">
        <v>45269</v>
      </c>
      <c r="B10" s="11"/>
      <c r="C10" s="12"/>
      <c r="D10" s="9">
        <f t="shared" si="0"/>
        <v>0</v>
      </c>
    </row>
    <row r="11" spans="1:7" x14ac:dyDescent="0.25">
      <c r="A11" s="1">
        <v>45270</v>
      </c>
      <c r="B11" s="11"/>
      <c r="C11" s="12"/>
      <c r="D11" s="9">
        <f t="shared" si="0"/>
        <v>0</v>
      </c>
      <c r="G11" s="14"/>
    </row>
    <row r="12" spans="1:7" x14ac:dyDescent="0.25">
      <c r="A12" s="1">
        <v>45271</v>
      </c>
      <c r="B12" s="11"/>
      <c r="C12" s="12"/>
      <c r="D12" s="9">
        <f t="shared" si="0"/>
        <v>0</v>
      </c>
      <c r="G12" s="14"/>
    </row>
    <row r="13" spans="1:7" x14ac:dyDescent="0.25">
      <c r="A13" s="1">
        <v>45272</v>
      </c>
      <c r="B13" s="11"/>
      <c r="C13" s="12"/>
      <c r="D13" s="9">
        <f t="shared" si="0"/>
        <v>0</v>
      </c>
      <c r="G13" s="14"/>
    </row>
    <row r="14" spans="1:7" x14ac:dyDescent="0.25">
      <c r="A14" s="1">
        <v>45273</v>
      </c>
      <c r="B14" s="11"/>
      <c r="C14" s="12"/>
      <c r="D14" s="9">
        <f t="shared" si="0"/>
        <v>0</v>
      </c>
      <c r="G14" s="14"/>
    </row>
    <row r="15" spans="1:7" x14ac:dyDescent="0.25">
      <c r="A15" s="1">
        <v>45274</v>
      </c>
      <c r="B15" s="11"/>
      <c r="C15" s="12"/>
      <c r="D15" s="9">
        <f t="shared" si="0"/>
        <v>0</v>
      </c>
    </row>
    <row r="16" spans="1:7" x14ac:dyDescent="0.25">
      <c r="A16" s="1">
        <v>45275</v>
      </c>
      <c r="B16" s="11"/>
      <c r="C16" s="12"/>
      <c r="D16" s="9">
        <f t="shared" si="0"/>
        <v>0</v>
      </c>
    </row>
    <row r="17" spans="1:4" x14ac:dyDescent="0.25">
      <c r="A17" s="1">
        <v>45276</v>
      </c>
      <c r="B17" s="11"/>
      <c r="C17" s="12"/>
      <c r="D17" s="9">
        <f t="shared" si="0"/>
        <v>0</v>
      </c>
    </row>
    <row r="18" spans="1:4" x14ac:dyDescent="0.25">
      <c r="A18" s="1">
        <v>45277</v>
      </c>
      <c r="B18" s="11"/>
      <c r="C18" s="12"/>
      <c r="D18" s="9">
        <f t="shared" si="0"/>
        <v>0</v>
      </c>
    </row>
    <row r="19" spans="1:4" x14ac:dyDescent="0.25">
      <c r="A19" s="1">
        <v>45278</v>
      </c>
      <c r="B19" s="11"/>
      <c r="C19" s="12"/>
      <c r="D19" s="9">
        <f t="shared" si="0"/>
        <v>0</v>
      </c>
    </row>
    <row r="20" spans="1:4" x14ac:dyDescent="0.25">
      <c r="A20" s="1">
        <v>45279</v>
      </c>
      <c r="B20" s="11"/>
      <c r="C20" s="12"/>
      <c r="D20" s="9">
        <f t="shared" si="0"/>
        <v>0</v>
      </c>
    </row>
    <row r="21" spans="1:4" x14ac:dyDescent="0.25">
      <c r="A21" s="1">
        <v>45280</v>
      </c>
      <c r="B21" s="11"/>
      <c r="C21" s="12"/>
      <c r="D21" s="9">
        <f t="shared" si="0"/>
        <v>0</v>
      </c>
    </row>
    <row r="22" spans="1:4" x14ac:dyDescent="0.25">
      <c r="A22" s="1">
        <v>45281</v>
      </c>
      <c r="B22" s="11"/>
      <c r="C22" s="12"/>
      <c r="D22" s="9">
        <f t="shared" si="0"/>
        <v>0</v>
      </c>
    </row>
    <row r="23" spans="1:4" x14ac:dyDescent="0.25">
      <c r="A23" s="1">
        <v>45282</v>
      </c>
      <c r="B23" s="11"/>
      <c r="C23" s="12"/>
      <c r="D23" s="9">
        <f t="shared" si="0"/>
        <v>0</v>
      </c>
    </row>
    <row r="24" spans="1:4" x14ac:dyDescent="0.25">
      <c r="A24" s="1">
        <v>45283</v>
      </c>
      <c r="B24" s="11"/>
      <c r="C24" s="12"/>
      <c r="D24" s="9">
        <f t="shared" si="0"/>
        <v>0</v>
      </c>
    </row>
    <row r="25" spans="1:4" x14ac:dyDescent="0.25">
      <c r="A25" s="1">
        <v>45284</v>
      </c>
      <c r="B25" s="11"/>
      <c r="C25" s="12"/>
      <c r="D25" s="9">
        <f t="shared" si="0"/>
        <v>0</v>
      </c>
    </row>
    <row r="26" spans="1:4" x14ac:dyDescent="0.25">
      <c r="A26" s="24">
        <v>45285</v>
      </c>
      <c r="B26" s="25">
        <v>0.35416666666666669</v>
      </c>
      <c r="C26" s="26">
        <v>0.63541666666666663</v>
      </c>
      <c r="D26" s="27">
        <f t="shared" si="0"/>
        <v>0.28124999999999994</v>
      </c>
    </row>
    <row r="27" spans="1:4" x14ac:dyDescent="0.25">
      <c r="A27" s="24">
        <v>45286</v>
      </c>
      <c r="B27" s="25">
        <v>0.35416666666666669</v>
      </c>
      <c r="C27" s="26">
        <v>0.63541666666666663</v>
      </c>
      <c r="D27" s="27">
        <f t="shared" ref="D27" si="1">C27-B27</f>
        <v>0.28124999999999994</v>
      </c>
    </row>
    <row r="28" spans="1:4" x14ac:dyDescent="0.25">
      <c r="A28" s="1">
        <v>45287</v>
      </c>
      <c r="B28" s="11"/>
      <c r="C28" s="12"/>
      <c r="D28" s="9">
        <f t="shared" si="0"/>
        <v>0</v>
      </c>
    </row>
    <row r="29" spans="1:4" x14ac:dyDescent="0.25">
      <c r="A29" s="1">
        <v>45288</v>
      </c>
      <c r="B29" s="11"/>
      <c r="C29" s="12"/>
      <c r="D29" s="9">
        <f t="shared" si="0"/>
        <v>0</v>
      </c>
    </row>
    <row r="30" spans="1:4" x14ac:dyDescent="0.25">
      <c r="A30" s="1">
        <v>45289</v>
      </c>
      <c r="B30" s="11"/>
      <c r="C30" s="12"/>
      <c r="D30" s="9">
        <f t="shared" si="0"/>
        <v>0</v>
      </c>
    </row>
    <row r="31" spans="1:4" x14ac:dyDescent="0.25">
      <c r="A31" s="1">
        <v>45290</v>
      </c>
      <c r="B31" s="15"/>
      <c r="C31" s="16"/>
      <c r="D31" s="12">
        <f t="shared" si="0"/>
        <v>0</v>
      </c>
    </row>
    <row r="32" spans="1:4" ht="16.5" thickBot="1" x14ac:dyDescent="0.3">
      <c r="A32" s="19">
        <v>45291</v>
      </c>
      <c r="B32" s="17"/>
      <c r="C32" s="18"/>
      <c r="D32" s="13">
        <f t="shared" si="0"/>
        <v>0</v>
      </c>
    </row>
    <row r="33" spans="1:8" ht="16.5" thickTop="1" x14ac:dyDescent="0.25">
      <c r="A33" s="28" t="s">
        <v>11</v>
      </c>
      <c r="B33" s="32"/>
      <c r="C33" s="33"/>
      <c r="D33" s="42">
        <f>SUM(D2:D32)</f>
        <v>0.56249999999999989</v>
      </c>
    </row>
    <row r="34" spans="1:8" x14ac:dyDescent="0.25">
      <c r="A34" s="29" t="s">
        <v>10</v>
      </c>
      <c r="B34" s="34"/>
      <c r="C34" s="35"/>
      <c r="D34" s="43">
        <v>6.1597222222222223</v>
      </c>
    </row>
    <row r="35" spans="1:8" x14ac:dyDescent="0.25">
      <c r="A35" s="30" t="s">
        <v>12</v>
      </c>
      <c r="B35" s="34"/>
      <c r="C35" s="35"/>
      <c r="D35" s="75">
        <f>MAX(0,D33-D34)</f>
        <v>0</v>
      </c>
      <c r="E35" s="76">
        <f>MAX(0,-D33+D34)</f>
        <v>5.5972222222222223</v>
      </c>
      <c r="F35" s="69"/>
      <c r="G35" s="70"/>
      <c r="H35" s="71"/>
    </row>
    <row r="36" spans="1:8" x14ac:dyDescent="0.25">
      <c r="D36" s="77"/>
      <c r="E36" s="78"/>
      <c r="F36" s="69"/>
      <c r="G36" s="72"/>
      <c r="H36" s="72"/>
    </row>
    <row r="37" spans="1:8" x14ac:dyDescent="0.25">
      <c r="A37" s="30" t="s">
        <v>15</v>
      </c>
      <c r="B37" s="66"/>
      <c r="C37" s="67"/>
      <c r="D37" s="68" cm="1">
        <f t="array" aca="1" ref="D37" ca="1">+D33+IFERROR(INDIRECT("'"&amp;TEXT(EDATE($A2,-1),"MMMM AA")&amp;"'!d37"),0)</f>
        <v>0.56249999999999989</v>
      </c>
      <c r="E37" s="78"/>
      <c r="F37" s="69"/>
      <c r="G37" s="73"/>
      <c r="H37" s="73"/>
    </row>
    <row r="38" spans="1:8" x14ac:dyDescent="0.25">
      <c r="A38" s="30" t="s">
        <v>16</v>
      </c>
      <c r="B38" s="66"/>
      <c r="C38" s="67"/>
      <c r="D38" s="68" cm="1">
        <f t="array" aca="1" ref="D38" ca="1">+D34+IFERROR(INDIRECT("'"&amp;TEXT(EDATE($A3,-1),"MMMM AA")&amp;"'!d38"),0)</f>
        <v>6.1597222222222223</v>
      </c>
      <c r="E38" s="78"/>
      <c r="F38" s="69"/>
    </row>
    <row r="39" spans="1:8" x14ac:dyDescent="0.25">
      <c r="A39" s="30" t="s">
        <v>17</v>
      </c>
      <c r="B39" s="66"/>
      <c r="C39" s="67"/>
      <c r="D39" s="75">
        <f ca="1">MAX(0,D37-D38)</f>
        <v>0</v>
      </c>
      <c r="E39" s="76">
        <f ca="1">MAX(0,-D37+D38)</f>
        <v>5.5972222222222223</v>
      </c>
      <c r="F39" s="69"/>
    </row>
    <row r="40" spans="1:8" x14ac:dyDescent="0.25">
      <c r="D40" s="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2A1D7-0464-4E8F-9EFD-DA07D48F8457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51BA2-71C1-42DE-B0AD-9BF6AA7B45F8}">
  <sheetPr>
    <tabColor rgb="FFFF0000"/>
  </sheetPr>
  <dimension ref="A1"/>
  <sheetViews>
    <sheetView workbookViewId="0">
      <selection activeCell="N27" sqref="N27"/>
    </sheetView>
  </sheetViews>
  <sheetFormatPr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70F52-4C51-467E-BDA8-AFFAFB4E8D24}">
  <dimension ref="A1:C17"/>
  <sheetViews>
    <sheetView workbookViewId="0">
      <selection activeCell="D6" sqref="D6"/>
    </sheetView>
  </sheetViews>
  <sheetFormatPr defaultRowHeight="15.75" x14ac:dyDescent="0.25"/>
  <cols>
    <col min="1" max="1" width="9.375" bestFit="1" customWidth="1"/>
    <col min="2" max="2" width="9.5" bestFit="1" customWidth="1"/>
    <col min="3" max="3" width="10.625" bestFit="1" customWidth="1"/>
  </cols>
  <sheetData>
    <row r="1" spans="1:3" x14ac:dyDescent="0.25">
      <c r="A1" s="74">
        <f>DATE(1,ROW(),1)</f>
        <v>367</v>
      </c>
      <c r="B1" t="str">
        <f>TEXT(A1,"[$-fr-fr]mmmm")</f>
        <v>janvier</v>
      </c>
      <c r="C1" t="str">
        <f>UPPER(B1)</f>
        <v>JANVIER</v>
      </c>
    </row>
    <row r="2" spans="1:3" x14ac:dyDescent="0.25">
      <c r="A2" s="74">
        <f t="shared" ref="A2:A12" si="0">DATE(1,ROW(),1)</f>
        <v>398</v>
      </c>
      <c r="B2" t="str">
        <f t="shared" ref="B2:B12" si="1">TEXT(A2,"[$-fr-fr]mmmm")</f>
        <v>février</v>
      </c>
      <c r="C2" t="str">
        <f t="shared" ref="C2:C12" si="2">UPPER(B2)</f>
        <v>FÉVRIER</v>
      </c>
    </row>
    <row r="3" spans="1:3" x14ac:dyDescent="0.25">
      <c r="A3" s="74">
        <f t="shared" si="0"/>
        <v>426</v>
      </c>
      <c r="B3" t="str">
        <f t="shared" si="1"/>
        <v>mars</v>
      </c>
      <c r="C3" t="str">
        <f t="shared" si="2"/>
        <v>MARS</v>
      </c>
    </row>
    <row r="4" spans="1:3" x14ac:dyDescent="0.25">
      <c r="A4" s="74">
        <f t="shared" si="0"/>
        <v>457</v>
      </c>
      <c r="B4" t="str">
        <f t="shared" si="1"/>
        <v>avril</v>
      </c>
      <c r="C4" t="str">
        <f t="shared" si="2"/>
        <v>AVRIL</v>
      </c>
    </row>
    <row r="5" spans="1:3" x14ac:dyDescent="0.25">
      <c r="A5" s="74">
        <f t="shared" si="0"/>
        <v>487</v>
      </c>
      <c r="B5" t="str">
        <f t="shared" si="1"/>
        <v>mai</v>
      </c>
      <c r="C5" t="str">
        <f t="shared" si="2"/>
        <v>MAI</v>
      </c>
    </row>
    <row r="6" spans="1:3" x14ac:dyDescent="0.25">
      <c r="A6" s="74">
        <f t="shared" si="0"/>
        <v>518</v>
      </c>
      <c r="B6" t="str">
        <f t="shared" si="1"/>
        <v>juin</v>
      </c>
      <c r="C6" t="str">
        <f t="shared" si="2"/>
        <v>JUIN</v>
      </c>
    </row>
    <row r="7" spans="1:3" x14ac:dyDescent="0.25">
      <c r="A7" s="74">
        <f t="shared" si="0"/>
        <v>548</v>
      </c>
      <c r="B7" t="str">
        <f t="shared" si="1"/>
        <v>juillet</v>
      </c>
      <c r="C7" t="str">
        <f t="shared" si="2"/>
        <v>JUILLET</v>
      </c>
    </row>
    <row r="8" spans="1:3" x14ac:dyDescent="0.25">
      <c r="A8" s="74">
        <f t="shared" si="0"/>
        <v>579</v>
      </c>
      <c r="B8" t="str">
        <f t="shared" si="1"/>
        <v>août</v>
      </c>
      <c r="C8" t="str">
        <f t="shared" si="2"/>
        <v>AOÛT</v>
      </c>
    </row>
    <row r="9" spans="1:3" x14ac:dyDescent="0.25">
      <c r="A9" s="74">
        <f t="shared" si="0"/>
        <v>610</v>
      </c>
      <c r="B9" t="str">
        <f t="shared" si="1"/>
        <v>septembre</v>
      </c>
      <c r="C9" t="str">
        <f t="shared" si="2"/>
        <v>SEPTEMBRE</v>
      </c>
    </row>
    <row r="10" spans="1:3" x14ac:dyDescent="0.25">
      <c r="A10" s="74">
        <f t="shared" si="0"/>
        <v>640</v>
      </c>
      <c r="B10" t="str">
        <f t="shared" si="1"/>
        <v>octobre</v>
      </c>
      <c r="C10" t="str">
        <f t="shared" si="2"/>
        <v>OCTOBRE</v>
      </c>
    </row>
    <row r="11" spans="1:3" x14ac:dyDescent="0.25">
      <c r="A11" s="74">
        <f t="shared" si="0"/>
        <v>671</v>
      </c>
      <c r="B11" t="str">
        <f t="shared" si="1"/>
        <v>novembre</v>
      </c>
      <c r="C11" t="str">
        <f t="shared" si="2"/>
        <v>NOVEMBRE</v>
      </c>
    </row>
    <row r="12" spans="1:3" x14ac:dyDescent="0.25">
      <c r="A12" s="74">
        <f t="shared" si="0"/>
        <v>701</v>
      </c>
      <c r="B12" t="str">
        <f t="shared" si="1"/>
        <v>décembre</v>
      </c>
      <c r="C12" t="str">
        <f t="shared" si="2"/>
        <v>DÉCEMBRE</v>
      </c>
    </row>
    <row r="13" spans="1:3" x14ac:dyDescent="0.25">
      <c r="A13" s="74"/>
    </row>
    <row r="14" spans="1:3" x14ac:dyDescent="0.25">
      <c r="A14" s="74"/>
    </row>
    <row r="15" spans="1:3" x14ac:dyDescent="0.25">
      <c r="A15" s="74"/>
    </row>
    <row r="16" spans="1:3" x14ac:dyDescent="0.25">
      <c r="A16" s="74"/>
    </row>
    <row r="17" spans="1:1" x14ac:dyDescent="0.25">
      <c r="A17" s="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10</vt:i4>
      </vt:variant>
    </vt:vector>
  </HeadingPairs>
  <TitlesOfParts>
    <vt:vector size="10" baseType="lpstr">
      <vt:lpstr>JUIN 23</vt:lpstr>
      <vt:lpstr>JUILLET 23</vt:lpstr>
      <vt:lpstr>AOÛT 23</vt:lpstr>
      <vt:lpstr>SEPTEMBRE 23</vt:lpstr>
      <vt:lpstr>OCTOBRE 23</vt:lpstr>
      <vt:lpstr>NOVEMBRE 23</vt:lpstr>
      <vt:lpstr>DÉCEMBRE 23</vt:lpstr>
      <vt:lpstr>Janvier 24</vt:lpstr>
      <vt:lpstr>FÉVRIER 24</vt:lpstr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 matthey</dc:creator>
  <cp:keywords/>
  <dc:description/>
  <cp:lastModifiedBy>BSA</cp:lastModifiedBy>
  <dcterms:created xsi:type="dcterms:W3CDTF">2023-06-13T07:14:00Z</dcterms:created>
  <dcterms:modified xsi:type="dcterms:W3CDTF">2023-07-01T17:45:58Z</dcterms:modified>
  <cp:category/>
</cp:coreProperties>
</file>