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73B8BA-5A34-4AEF-8441-7414D9918390}" xr6:coauthVersionLast="47" xr6:coauthVersionMax="47" xr10:uidLastSave="{00000000-0000-0000-0000-000000000000}"/>
  <bookViews>
    <workbookView xWindow="-120" yWindow="-120" windowWidth="29040" windowHeight="15855" activeTab="2" xr2:uid="{347D0783-3079-4F2C-A4E9-E5C50B782F2A}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2" hidden="1">Feuil3!$N$7:$N$8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3" l="1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8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I9" i="2"/>
  <c r="D6" i="2"/>
  <c r="D7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J32" i="3" l="1"/>
  <c r="J24" i="3"/>
  <c r="J16" i="3"/>
  <c r="J12" i="3"/>
  <c r="J30" i="3"/>
  <c r="J26" i="3"/>
  <c r="J22" i="3"/>
  <c r="J18" i="3"/>
  <c r="J14" i="3"/>
  <c r="J10" i="3"/>
  <c r="J28" i="3"/>
  <c r="J20" i="3"/>
  <c r="J8" i="3"/>
  <c r="J9" i="3"/>
  <c r="J31" i="3"/>
  <c r="J27" i="3"/>
  <c r="J23" i="3"/>
  <c r="J19" i="3"/>
  <c r="J15" i="3"/>
  <c r="J11" i="3"/>
  <c r="J33" i="3"/>
  <c r="J21" i="3"/>
  <c r="J13" i="3"/>
  <c r="J29" i="3"/>
  <c r="J25" i="3"/>
  <c r="J17" i="3"/>
  <c r="C31" i="2"/>
  <c r="C28" i="2"/>
  <c r="C10" i="2"/>
  <c r="C14" i="2"/>
  <c r="C18" i="2"/>
  <c r="C22" i="2"/>
  <c r="C26" i="2"/>
  <c r="C30" i="2"/>
  <c r="C8" i="2"/>
  <c r="C12" i="2"/>
  <c r="C16" i="2"/>
  <c r="C20" i="2"/>
  <c r="C24" i="2"/>
  <c r="C9" i="2"/>
  <c r="C13" i="2"/>
  <c r="C17" i="2"/>
  <c r="C21" i="2"/>
  <c r="C25" i="2"/>
  <c r="C29" i="2"/>
  <c r="C7" i="2"/>
  <c r="C11" i="2"/>
  <c r="C15" i="2"/>
  <c r="C19" i="2"/>
  <c r="C23" i="2"/>
  <c r="C27" i="2"/>
  <c r="C6" i="2"/>
  <c r="N10" i="3" l="1" a="1"/>
  <c r="N10" i="3" s="1"/>
  <c r="N14" i="3" a="1"/>
  <c r="N14" i="3" s="1"/>
  <c r="N18" i="3" a="1"/>
  <c r="N18" i="3" s="1"/>
  <c r="N22" i="3" a="1"/>
  <c r="N22" i="3" s="1"/>
  <c r="N26" i="3" a="1"/>
  <c r="N26" i="3" s="1"/>
  <c r="N9" i="3" a="1"/>
  <c r="N9" i="3" s="1"/>
  <c r="N13" i="3" a="1"/>
  <c r="N13" i="3" s="1"/>
  <c r="N17" i="3" a="1"/>
  <c r="N17" i="3" s="1"/>
  <c r="N21" i="3" a="1"/>
  <c r="N21" i="3" s="1"/>
  <c r="N25" i="3" a="1"/>
  <c r="N25" i="3" s="1"/>
  <c r="N29" i="3" a="1"/>
  <c r="N29" i="3" s="1"/>
  <c r="N33" i="3" a="1"/>
  <c r="N33" i="3" s="1"/>
  <c r="N11" i="3" a="1"/>
  <c r="N11" i="3" s="1"/>
  <c r="N19" i="3" a="1"/>
  <c r="N19" i="3" s="1"/>
  <c r="N31" i="3" a="1"/>
  <c r="N31" i="3" s="1"/>
  <c r="N12" i="3" a="1"/>
  <c r="N12" i="3" s="1"/>
  <c r="N16" i="3" a="1"/>
  <c r="N16" i="3" s="1"/>
  <c r="N20" i="3" a="1"/>
  <c r="N20" i="3" s="1"/>
  <c r="N24" i="3" a="1"/>
  <c r="N24" i="3" s="1"/>
  <c r="N28" i="3" a="1"/>
  <c r="N28" i="3" s="1"/>
  <c r="N32" i="3" a="1"/>
  <c r="N32" i="3" s="1"/>
  <c r="N15" i="3" a="1"/>
  <c r="N15" i="3" s="1"/>
  <c r="N23" i="3" a="1"/>
  <c r="N23" i="3" s="1"/>
  <c r="N27" i="3" a="1"/>
  <c r="N27" i="3" s="1"/>
  <c r="N30" i="3" a="1"/>
  <c r="N30" i="3" s="1"/>
  <c r="N8" i="3" a="1"/>
  <c r="N8" i="3" s="1"/>
  <c r="E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<sst xmlns="http://schemas.openxmlformats.org/spreadsheetml/2006/main" count="91" uniqueCount="33">
  <si>
    <t>Nom des joueurs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</si>
  <si>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</si>
  <si>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</si>
  <si>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</si>
  <si>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</si>
  <si>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</si>
  <si>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</si>
  <si>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</si>
  <si>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</si>
  <si>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</si>
  <si>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</si>
  <si>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</si>
  <si>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</si>
  <si>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</si>
  <si>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</si>
  <si>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</si>
  <si>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</si>
  <si>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</si>
  <si>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</si>
  <si>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</si>
  <si>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</si>
  <si>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</si>
  <si>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</si>
  <si>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</si>
  <si>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</si>
  <si>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</si>
  <si>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</si>
  <si>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Equipes</t>
  </si>
  <si>
    <t>Joueurs par équipe</t>
  </si>
  <si>
    <t>Nom</t>
  </si>
  <si>
    <t>Aleatoire</t>
  </si>
  <si>
    <t>Classement</t>
  </si>
  <si>
    <t>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</si>
</sst>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sz val="2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3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7" fillId="3" borderId="1" xfId="0" applyFont="1" applyFill="1" applyBorder="1" applyAlignment="1">
      <alignment horizontal="center"/>
    </xf>
    <xf numFmtId="0" fontId="5" fillId="0" borderId="5" xfId="0" applyFont="1" applyBorder="1"/>
    <xf numFmtId="0" fontId="5" fillId="0" borderId="6" xfId="0" applyFont="1" applyBorder="1"/>
    <xf numFmtId="0" fontId="5" fillId="0" borderId="2" xfId="0" applyFont="1" applyBorder="1"/>
    <xf numFmtId="0" fontId="8" fillId="4" borderId="7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9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quotePrefix="1" applyFill="1" applyAlignment="1">
      <alignment horizontal="center"/>
    </xf>
  </cellXfs>
  <cellStyles count="1">
    <cellStyle name="Standaard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0" formatCode="General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border outline="0">
        <top style="medium">
          <color auto="1"/>
        </top>
      </border>
    </dxf>
    <dxf>
      <border outline="0">
        <right style="medium">
          <color auto="1"/>
        </right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A8E4C3-25A4-45A9-964A-25B2184F73D0}" name="Tableau2" displayName="Tableau2" ref="H7:J33" totalsRowShown="0" headerRowDxfId="7" dataDxfId="5" headerRowBorderDxfId="6" tableBorderDxfId="4" totalsRowBorderDxfId="3">
  <autoFilter ref="H7:J33" xr:uid="{69A8E4C3-25A4-45A9-964A-25B2184F73D0}"/>
  <tableColumns count="3">
    <tableColumn id="1" xr3:uid="{5A3AAF4C-68A4-428A-B299-7036409C356B}" name="Nom" dataDxfId="2"/>
    <tableColumn id="2" xr3:uid="{9C4C47BE-A640-4B77-86E5-7B7931A4CB18}" name="Aleatoire" dataDxfId="1">
      <calculatedColumnFormula>RAND()</calculatedColumnFormula>
    </tableColumn>
    <tableColumn id="3" xr3:uid="{2AC3F94B-4871-498F-B96D-7532586025A6}" name="Classement" dataDxfId="0">
      <calculatedColumnFormula>TRUNC((RANK(I8,$I$8:$I$33)-1)/$F$4)+1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1B715-7EA4-4638-8A90-AA26C5D71370}">
  <sheetPr codeName="Blad1"/>
  <dimension ref="C5:C32"/>
  <sheetViews>
    <sheetView topLeftCell="A6" workbookViewId="0">
      <selection activeCell="C7" sqref="C7:C32"/>
    </sheetView>
  </sheetViews>
  <sheetFormatPr defaultColWidth="11.42578125" defaultRowHeight="15" x14ac:dyDescent="0.25"/>
  <sheetData>
    <row r="5" spans="3:3" ht="26.25" x14ac:dyDescent="0.4">
      <c r="C5" s="2" t="s">
        <v>0</v>
      </c>
    </row>
    <row r="7" spans="3:3" x14ac:dyDescent="0.25">
      <c r="C7" t="s">
        <v>1</v>
      </c>
    </row>
    <row r="8" spans="3:3" x14ac:dyDescent="0.25">
      <c r="C8" t="s">
        <v>2</v>
      </c>
    </row>
    <row r="9" spans="3:3" x14ac:dyDescent="0.25">
      <c r="C9" t="s">
        <v>3</v>
      </c>
    </row>
    <row r="10" spans="3:3" x14ac:dyDescent="0.25">
      <c r="C10" t="s">
        <v>4</v>
      </c>
    </row>
    <row r="11" spans="3:3" x14ac:dyDescent="0.25">
      <c r="C11" t="s">
        <v>5</v>
      </c>
    </row>
    <row r="12" spans="3:3" x14ac:dyDescent="0.25">
      <c r="C12" t="s">
        <v>6</v>
      </c>
    </row>
    <row r="13" spans="3:3" x14ac:dyDescent="0.25">
      <c r="C13" t="s">
        <v>7</v>
      </c>
    </row>
    <row r="14" spans="3:3" x14ac:dyDescent="0.25">
      <c r="C14" t="s">
        <v>8</v>
      </c>
    </row>
    <row r="15" spans="3:3" x14ac:dyDescent="0.25">
      <c r="C15" t="s">
        <v>9</v>
      </c>
    </row>
    <row r="16" spans="3:3" x14ac:dyDescent="0.25">
      <c r="C16" t="s">
        <v>10</v>
      </c>
    </row>
    <row r="17" spans="3:3" x14ac:dyDescent="0.25">
      <c r="C17" t="s">
        <v>11</v>
      </c>
    </row>
    <row r="18" spans="3:3" x14ac:dyDescent="0.25">
      <c r="C18" t="s">
        <v>12</v>
      </c>
    </row>
    <row r="19" spans="3:3" x14ac:dyDescent="0.25">
      <c r="C19" t="s">
        <v>13</v>
      </c>
    </row>
    <row r="20" spans="3:3" x14ac:dyDescent="0.25">
      <c r="C20" t="s">
        <v>14</v>
      </c>
    </row>
    <row r="21" spans="3:3" x14ac:dyDescent="0.25">
      <c r="C21" t="s">
        <v>15</v>
      </c>
    </row>
    <row r="22" spans="3:3" x14ac:dyDescent="0.25">
      <c r="C22" t="s">
        <v>16</v>
      </c>
    </row>
    <row r="23" spans="3:3" x14ac:dyDescent="0.25">
      <c r="C23" t="s">
        <v>17</v>
      </c>
    </row>
    <row r="24" spans="3:3" x14ac:dyDescent="0.25">
      <c r="C24" t="s">
        <v>18</v>
      </c>
    </row>
    <row r="25" spans="3:3" x14ac:dyDescent="0.25">
      <c r="C25" t="s">
        <v>19</v>
      </c>
    </row>
    <row r="26" spans="3:3" x14ac:dyDescent="0.25">
      <c r="C26" t="s">
        <v>20</v>
      </c>
    </row>
    <row r="27" spans="3:3" x14ac:dyDescent="0.25">
      <c r="C27" t="s">
        <v>21</v>
      </c>
    </row>
    <row r="28" spans="3:3" x14ac:dyDescent="0.25">
      <c r="C28" t="s">
        <v>22</v>
      </c>
    </row>
    <row r="29" spans="3:3" x14ac:dyDescent="0.25">
      <c r="C29" t="s">
        <v>23</v>
      </c>
    </row>
    <row r="30" spans="3:3" x14ac:dyDescent="0.25">
      <c r="C30" t="s">
        <v>24</v>
      </c>
    </row>
    <row r="31" spans="3:3" x14ac:dyDescent="0.25">
      <c r="C31" t="s">
        <v>25</v>
      </c>
    </row>
    <row r="32" spans="3:3" x14ac:dyDescent="0.25">
      <c r="C32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F989F-0433-40AB-A2B8-2C8CEB6642B2}">
  <sheetPr codeName="Blad2"/>
  <dimension ref="B4:M31"/>
  <sheetViews>
    <sheetView workbookViewId="0">
      <selection activeCell="I9" sqref="I9"/>
    </sheetView>
  </sheetViews>
  <sheetFormatPr defaultColWidth="11.42578125" defaultRowHeight="15" x14ac:dyDescent="0.25"/>
  <cols>
    <col min="3" max="3" width="23.85546875" customWidth="1"/>
    <col min="4" max="4" width="36" customWidth="1"/>
    <col min="5" max="5" width="36.5703125" customWidth="1"/>
  </cols>
  <sheetData>
    <row r="4" spans="2:13" ht="33.75" x14ac:dyDescent="0.5">
      <c r="D4" s="4" t="s">
        <v>27</v>
      </c>
      <c r="E4" s="6">
        <f ca="1">RANDBETWEEN(C6,C31)</f>
        <v>5</v>
      </c>
    </row>
    <row r="5" spans="2:13" x14ac:dyDescent="0.25">
      <c r="M5" t="s">
        <v>1</v>
      </c>
    </row>
    <row r="6" spans="2:13" ht="26.25" x14ac:dyDescent="0.35">
      <c r="B6">
        <f ca="1">RAND()</f>
        <v>0.87062029733846258</v>
      </c>
      <c r="C6" s="3">
        <f ca="1">RANK($B$6,$B$6:$B$31,0)</f>
        <v>5</v>
      </c>
      <c r="D6" s="5" t="str">
        <f>Feuil1!C7</f>
        <v>A</v>
      </c>
      <c r="E6" s="5"/>
      <c r="M6" t="s">
        <v>2</v>
      </c>
    </row>
    <row r="7" spans="2:13" ht="26.25" x14ac:dyDescent="0.35">
      <c r="B7">
        <f t="shared" ref="B7:B31" ca="1" si="0">RAND()</f>
        <v>0.91846522014974807</v>
      </c>
      <c r="C7" s="3">
        <f t="shared" ref="C7:C31" ca="1" si="1">RANK($B$6,$B$6:$B$31,0)</f>
        <v>5</v>
      </c>
      <c r="D7" s="5" t="str">
        <f>Feuil1!C8</f>
        <v>B</v>
      </c>
      <c r="E7" s="5"/>
      <c r="M7" t="s">
        <v>3</v>
      </c>
    </row>
    <row r="8" spans="2:13" ht="26.25" x14ac:dyDescent="0.35">
      <c r="B8">
        <f t="shared" ca="1" si="0"/>
        <v>0.86109196985379299</v>
      </c>
      <c r="C8" s="3">
        <f t="shared" ca="1" si="1"/>
        <v>5</v>
      </c>
      <c r="D8" s="5" t="s">
        <v>3</v>
      </c>
      <c r="E8" s="5"/>
      <c r="M8" t="s">
        <v>4</v>
      </c>
    </row>
    <row r="9" spans="2:13" ht="26.25" x14ac:dyDescent="0.35">
      <c r="B9">
        <f t="shared" ca="1" si="0"/>
        <v>0.5202325782183993</v>
      </c>
      <c r="C9" s="3">
        <f t="shared" ca="1" si="1"/>
        <v>5</v>
      </c>
      <c r="D9" s="5" t="str">
        <f>Feuil1!C10</f>
        <v>D</v>
      </c>
      <c r="E9" s="5"/>
      <c r="I9">
        <f>1.26*1.15*275</f>
        <v>398.47499999999997</v>
      </c>
      <c r="M9" t="s">
        <v>5</v>
      </c>
    </row>
    <row r="10" spans="2:13" ht="26.25" x14ac:dyDescent="0.35">
      <c r="B10">
        <f t="shared" ca="1" si="0"/>
        <v>0.2468683521178916</v>
      </c>
      <c r="C10" s="3">
        <f t="shared" ca="1" si="1"/>
        <v>5</v>
      </c>
      <c r="D10" s="5" t="str">
        <f>Feuil1!C11</f>
        <v>E</v>
      </c>
      <c r="E10" s="5"/>
      <c r="M10" t="s">
        <v>6</v>
      </c>
    </row>
    <row r="11" spans="2:13" ht="26.25" x14ac:dyDescent="0.35">
      <c r="B11">
        <f t="shared" ca="1" si="0"/>
        <v>0.4467508975134612</v>
      </c>
      <c r="C11" s="3">
        <f t="shared" ca="1" si="1"/>
        <v>5</v>
      </c>
      <c r="D11" s="5" t="str">
        <f>Feuil1!C12</f>
        <v>F</v>
      </c>
      <c r="E11" s="5"/>
      <c r="M11" t="s">
        <v>7</v>
      </c>
    </row>
    <row r="12" spans="2:13" ht="26.25" x14ac:dyDescent="0.35">
      <c r="B12">
        <f t="shared" ca="1" si="0"/>
        <v>5.6313344682122679E-2</v>
      </c>
      <c r="C12" s="3">
        <f t="shared" ca="1" si="1"/>
        <v>5</v>
      </c>
      <c r="D12" s="5" t="str">
        <f>Feuil1!C13</f>
        <v>G</v>
      </c>
      <c r="E12" s="5"/>
      <c r="M12" t="s">
        <v>8</v>
      </c>
    </row>
    <row r="13" spans="2:13" ht="26.25" x14ac:dyDescent="0.35">
      <c r="B13">
        <f t="shared" ca="1" si="0"/>
        <v>0.28043952819601048</v>
      </c>
      <c r="C13" s="3">
        <f t="shared" ca="1" si="1"/>
        <v>5</v>
      </c>
      <c r="D13" s="5" t="str">
        <f>Feuil1!C14</f>
        <v>H</v>
      </c>
      <c r="E13" s="5"/>
      <c r="M13" t="s">
        <v>9</v>
      </c>
    </row>
    <row r="14" spans="2:13" ht="26.25" x14ac:dyDescent="0.35">
      <c r="B14">
        <f t="shared" ca="1" si="0"/>
        <v>0.3982384299834274</v>
      </c>
      <c r="C14" s="3">
        <f t="shared" ca="1" si="1"/>
        <v>5</v>
      </c>
      <c r="D14" s="5" t="str">
        <f>Feuil1!C15</f>
        <v>I</v>
      </c>
      <c r="E14" s="5"/>
      <c r="M14" t="s">
        <v>10</v>
      </c>
    </row>
    <row r="15" spans="2:13" ht="26.25" x14ac:dyDescent="0.35">
      <c r="B15">
        <f t="shared" ca="1" si="0"/>
        <v>0.98742355499871926</v>
      </c>
      <c r="C15" s="3">
        <f t="shared" ca="1" si="1"/>
        <v>5</v>
      </c>
      <c r="D15" s="5" t="str">
        <f>Feuil1!C16</f>
        <v>J</v>
      </c>
      <c r="E15" s="5"/>
      <c r="M15" t="s">
        <v>11</v>
      </c>
    </row>
    <row r="16" spans="2:13" ht="26.25" x14ac:dyDescent="0.35">
      <c r="B16">
        <f t="shared" ca="1" si="0"/>
        <v>0.33450703409880811</v>
      </c>
      <c r="C16" s="3">
        <f t="shared" ca="1" si="1"/>
        <v>5</v>
      </c>
      <c r="D16" s="5" t="str">
        <f>Feuil1!C17</f>
        <v>K</v>
      </c>
      <c r="E16" s="5"/>
      <c r="M16" t="s">
        <v>12</v>
      </c>
    </row>
    <row r="17" spans="2:13" ht="26.25" x14ac:dyDescent="0.35">
      <c r="B17">
        <f t="shared" ca="1" si="0"/>
        <v>0.41503023352197321</v>
      </c>
      <c r="C17" s="3">
        <f t="shared" ca="1" si="1"/>
        <v>5</v>
      </c>
      <c r="D17" s="5" t="str">
        <f>Feuil1!C18</f>
        <v>L</v>
      </c>
      <c r="E17" s="5"/>
      <c r="M17" t="s">
        <v>13</v>
      </c>
    </row>
    <row r="18" spans="2:13" ht="26.25" x14ac:dyDescent="0.35">
      <c r="B18">
        <f t="shared" ca="1" si="0"/>
        <v>0.24335322429450634</v>
      </c>
      <c r="C18" s="3">
        <f t="shared" ca="1" si="1"/>
        <v>5</v>
      </c>
      <c r="D18" s="5" t="str">
        <f>Feuil1!C19</f>
        <v>M</v>
      </c>
      <c r="E18" s="5"/>
      <c r="M18" t="s">
        <v>14</v>
      </c>
    </row>
    <row r="19" spans="2:13" ht="26.25" x14ac:dyDescent="0.35">
      <c r="B19">
        <f t="shared" ca="1" si="0"/>
        <v>0.18553120389187883</v>
      </c>
      <c r="C19" s="3">
        <f t="shared" ca="1" si="1"/>
        <v>5</v>
      </c>
      <c r="D19" s="5" t="str">
        <f>Feuil1!C20</f>
        <v>N</v>
      </c>
      <c r="E19" s="5"/>
      <c r="M19" t="s">
        <v>15</v>
      </c>
    </row>
    <row r="20" spans="2:13" ht="26.25" x14ac:dyDescent="0.35">
      <c r="B20">
        <f t="shared" ca="1" si="0"/>
        <v>0.41511613077256526</v>
      </c>
      <c r="C20" s="3">
        <f t="shared" ca="1" si="1"/>
        <v>5</v>
      </c>
      <c r="D20" s="5" t="str">
        <f>Feuil1!C21</f>
        <v>O</v>
      </c>
      <c r="E20" s="5"/>
      <c r="M20" t="s">
        <v>16</v>
      </c>
    </row>
    <row r="21" spans="2:13" ht="26.25" x14ac:dyDescent="0.35">
      <c r="B21">
        <f t="shared" ca="1" si="0"/>
        <v>8.3581997049374301E-2</v>
      </c>
      <c r="C21" s="3">
        <f t="shared" ca="1" si="1"/>
        <v>5</v>
      </c>
      <c r="D21" s="5" t="str">
        <f>Feuil1!C22</f>
        <v>P</v>
      </c>
      <c r="E21" s="5"/>
      <c r="M21" t="s">
        <v>17</v>
      </c>
    </row>
    <row r="22" spans="2:13" ht="26.25" x14ac:dyDescent="0.35">
      <c r="B22">
        <f t="shared" ca="1" si="0"/>
        <v>0.88198783152772664</v>
      </c>
      <c r="C22" s="3">
        <f t="shared" ca="1" si="1"/>
        <v>5</v>
      </c>
      <c r="D22" s="5" t="str">
        <f>Feuil1!C23</f>
        <v>Q</v>
      </c>
      <c r="E22" s="5"/>
      <c r="M22" t="s">
        <v>18</v>
      </c>
    </row>
    <row r="23" spans="2:13" ht="26.25" x14ac:dyDescent="0.35">
      <c r="B23">
        <f t="shared" ca="1" si="0"/>
        <v>0.1918357070230774</v>
      </c>
      <c r="C23" s="3">
        <f t="shared" ca="1" si="1"/>
        <v>5</v>
      </c>
      <c r="D23" s="5" t="str">
        <f>Feuil1!C24</f>
        <v>R</v>
      </c>
      <c r="E23" s="5"/>
      <c r="M23" t="s">
        <v>19</v>
      </c>
    </row>
    <row r="24" spans="2:13" ht="26.25" x14ac:dyDescent="0.35">
      <c r="B24">
        <f t="shared" ca="1" si="0"/>
        <v>0.49794282479762708</v>
      </c>
      <c r="C24" s="3">
        <f t="shared" ca="1" si="1"/>
        <v>5</v>
      </c>
      <c r="D24" s="5" t="str">
        <f>Feuil1!C25</f>
        <v>S</v>
      </c>
      <c r="E24" s="5"/>
      <c r="M24" t="s">
        <v>20</v>
      </c>
    </row>
    <row r="25" spans="2:13" ht="26.25" x14ac:dyDescent="0.35">
      <c r="B25">
        <f t="shared" ca="1" si="0"/>
        <v>0.55801145986029355</v>
      </c>
      <c r="C25" s="3">
        <f t="shared" ca="1" si="1"/>
        <v>5</v>
      </c>
      <c r="D25" s="5" t="str">
        <f>Feuil1!C26</f>
        <v>T</v>
      </c>
      <c r="E25" s="5"/>
      <c r="M25" t="s">
        <v>21</v>
      </c>
    </row>
    <row r="26" spans="2:13" ht="26.25" x14ac:dyDescent="0.35">
      <c r="B26">
        <f t="shared" ca="1" si="0"/>
        <v>0.93580498060037642</v>
      </c>
      <c r="C26" s="3">
        <f t="shared" ca="1" si="1"/>
        <v>5</v>
      </c>
      <c r="D26" s="5" t="str">
        <f>Feuil1!C27</f>
        <v>U</v>
      </c>
      <c r="E26" s="5"/>
      <c r="M26" t="s">
        <v>22</v>
      </c>
    </row>
    <row r="27" spans="2:13" ht="26.25" x14ac:dyDescent="0.35">
      <c r="B27">
        <f t="shared" ca="1" si="0"/>
        <v>0.4458620949538078</v>
      </c>
      <c r="C27" s="3">
        <f t="shared" ca="1" si="1"/>
        <v>5</v>
      </c>
      <c r="D27" s="5" t="str">
        <f>Feuil1!C28</f>
        <v>V</v>
      </c>
      <c r="E27" s="5"/>
      <c r="M27" t="s">
        <v>23</v>
      </c>
    </row>
    <row r="28" spans="2:13" ht="26.25" x14ac:dyDescent="0.4">
      <c r="B28">
        <f t="shared" ca="1" si="0"/>
        <v>0.10686388996352991</v>
      </c>
      <c r="C28" s="3">
        <f t="shared" ca="1" si="1"/>
        <v>5</v>
      </c>
      <c r="D28" s="1" t="s">
        <v>23</v>
      </c>
      <c r="M28" t="s">
        <v>24</v>
      </c>
    </row>
    <row r="29" spans="2:13" ht="26.25" x14ac:dyDescent="0.4">
      <c r="B29">
        <f t="shared" ca="1" si="0"/>
        <v>0.80678771022372842</v>
      </c>
      <c r="C29" s="3">
        <f t="shared" ca="1" si="1"/>
        <v>5</v>
      </c>
      <c r="D29" s="1" t="s">
        <v>24</v>
      </c>
      <c r="M29" t="s">
        <v>25</v>
      </c>
    </row>
    <row r="30" spans="2:13" ht="26.25" x14ac:dyDescent="0.4">
      <c r="B30">
        <f t="shared" ca="1" si="0"/>
        <v>0.41061033956800075</v>
      </c>
      <c r="C30" s="3">
        <f t="shared" ca="1" si="1"/>
        <v>5</v>
      </c>
      <c r="D30" s="1" t="s">
        <v>25</v>
      </c>
      <c r="M30" t="s">
        <v>26</v>
      </c>
    </row>
    <row r="31" spans="2:13" ht="26.25" x14ac:dyDescent="0.4">
      <c r="B31">
        <f t="shared" ca="1" si="0"/>
        <v>0.69587942113781509</v>
      </c>
      <c r="C31" s="3">
        <f t="shared" ca="1" si="1"/>
        <v>5</v>
      </c>
      <c r="D31" s="1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0E3D8-792E-44F4-A604-0C79306AD37F}">
  <sheetPr codeName="Blad3"/>
  <dimension ref="C3:P33"/>
  <sheetViews>
    <sheetView tabSelected="1" workbookViewId="0">
      <selection activeCell="M9" sqref="M9"/>
    </sheetView>
  </sheetViews>
  <sheetFormatPr defaultColWidth="11.42578125" defaultRowHeight="15" x14ac:dyDescent="0.25"/>
  <cols>
    <col min="1" max="1" width="2.28515625" customWidth="1"/>
    <col min="2" max="2" width="1.7109375" customWidth="1"/>
    <col min="6" max="6" width="10.42578125" customWidth="1"/>
    <col min="8" max="8" width="34.140625" customWidth="1"/>
    <col min="9" max="9" width="27" customWidth="1"/>
    <col min="10" max="10" width="29" customWidth="1"/>
    <col min="13" max="16" width="7.7109375" style="18" customWidth="1"/>
    <col min="17" max="20" width="7.7109375" customWidth="1"/>
  </cols>
  <sheetData>
    <row r="3" spans="3:16" ht="15.75" thickBot="1" x14ac:dyDescent="0.3"/>
    <row r="4" spans="3:16" ht="27" thickBot="1" x14ac:dyDescent="0.45">
      <c r="C4" s="7" t="s">
        <v>28</v>
      </c>
      <c r="D4" s="8"/>
      <c r="E4" s="9"/>
      <c r="F4" s="10">
        <v>3</v>
      </c>
    </row>
    <row r="7" spans="3:16" ht="47.25" thickBot="1" x14ac:dyDescent="0.75">
      <c r="H7" s="14" t="s">
        <v>29</v>
      </c>
      <c r="I7" s="14" t="s">
        <v>30</v>
      </c>
      <c r="J7" s="14" t="s">
        <v>31</v>
      </c>
      <c r="N7" s="16"/>
    </row>
    <row r="8" spans="3:16" ht="24" thickBot="1" x14ac:dyDescent="0.4">
      <c r="H8" s="13" t="s">
        <v>1</v>
      </c>
      <c r="I8" s="12">
        <f t="shared" ref="I8:I33" ca="1" si="0">RAND()</f>
        <v>0.23894849486923675</v>
      </c>
      <c r="J8" s="5">
        <f t="shared" ref="J8:J33" ca="1" si="1">TRUNC((RANK(I8,$I$8:$I$33)-1)/$F$4)+1</f>
        <v>6</v>
      </c>
      <c r="M8" s="20">
        <f>ROW()-7</f>
        <v>1</v>
      </c>
      <c r="N8" s="21" t="str" cm="1">
        <f t="array" aca="1" ref="N8:P8" ca="1">TRANSPOSE(IFERROR(INDEX(H:H,_xlfn.AGGREGATE(15,6,ROW(Tableau2[Nom])/(Tableau2[Classement]=M8),ROW(OFFSET($A$1,,,$F$4,)))),""))</f>
        <v>K</v>
      </c>
      <c r="O8" s="20" t="str">
        <f ca="1"/>
        <v>U</v>
      </c>
      <c r="P8" s="20" t="str">
        <f ca="1"/>
        <v>Y</v>
      </c>
    </row>
    <row r="9" spans="3:16" ht="24" thickBot="1" x14ac:dyDescent="0.4">
      <c r="H9" s="13" t="s">
        <v>2</v>
      </c>
      <c r="I9" s="13">
        <f t="shared" ca="1" si="0"/>
        <v>0.48059512503754931</v>
      </c>
      <c r="J9" s="5">
        <f t="shared" ca="1" si="1"/>
        <v>3</v>
      </c>
      <c r="M9" s="20">
        <f t="shared" ref="M9:M33" si="2">ROW()-7</f>
        <v>2</v>
      </c>
      <c r="N9" s="21" t="str" cm="1">
        <f t="array" aca="1" ref="N9:P9" ca="1">TRANSPOSE(IFERROR(INDEX(H:H,_xlfn.AGGREGATE(15,6,ROW(Tableau2[Nom])/(Tableau2[Classement]=M9),ROW(OFFSET($A$1,,,$F$4,)))),""))</f>
        <v>H</v>
      </c>
      <c r="O9" s="20" t="str">
        <f ca="1"/>
        <v>N</v>
      </c>
      <c r="P9" s="20" t="str">
        <f ca="1"/>
        <v>Q</v>
      </c>
    </row>
    <row r="10" spans="3:16" ht="24" thickBot="1" x14ac:dyDescent="0.4">
      <c r="H10" s="13" t="s">
        <v>3</v>
      </c>
      <c r="I10" s="13">
        <f t="shared" ca="1" si="0"/>
        <v>4.0460454204359952E-2</v>
      </c>
      <c r="J10" s="5">
        <f t="shared" ca="1" si="1"/>
        <v>9</v>
      </c>
      <c r="M10" s="20">
        <f t="shared" si="2"/>
        <v>3</v>
      </c>
      <c r="N10" s="21" t="str" cm="1">
        <f t="array" aca="1" ref="N10:P10" ca="1">TRANSPOSE(IFERROR(INDEX(H:H,_xlfn.AGGREGATE(15,6,ROW(Tableau2[Nom])/(Tableau2[Classement]=M10),ROW(OFFSET($A$1,,,$F$4,)))),""))</f>
        <v>B</v>
      </c>
      <c r="O10" s="20" t="str">
        <f ca="1"/>
        <v>D</v>
      </c>
      <c r="P10" s="20" t="str">
        <f ca="1"/>
        <v>X</v>
      </c>
    </row>
    <row r="11" spans="3:16" ht="24" thickBot="1" x14ac:dyDescent="0.4">
      <c r="H11" s="13" t="s">
        <v>4</v>
      </c>
      <c r="I11" s="13">
        <f t="shared" ca="1" si="0"/>
        <v>0.52362983096948434</v>
      </c>
      <c r="J11" s="5">
        <f t="shared" ca="1" si="1"/>
        <v>3</v>
      </c>
      <c r="M11" s="20">
        <f t="shared" si="2"/>
        <v>4</v>
      </c>
      <c r="N11" s="21" t="str" cm="1">
        <f t="array" aca="1" ref="N11:P11" ca="1">TRANSPOSE(IFERROR(INDEX(H:H,_xlfn.AGGREGATE(15,6,ROW(Tableau2[Nom])/(Tableau2[Classement]=M11),ROW(OFFSET($A$1,,,$F$4,)))),""))</f>
        <v>I</v>
      </c>
      <c r="O11" s="20" t="str">
        <f ca="1"/>
        <v>M</v>
      </c>
      <c r="P11" s="20" t="str">
        <f ca="1"/>
        <v>V</v>
      </c>
    </row>
    <row r="12" spans="3:16" ht="24" thickBot="1" x14ac:dyDescent="0.4">
      <c r="H12" s="13" t="s">
        <v>5</v>
      </c>
      <c r="I12" s="13">
        <f t="shared" ca="1" si="0"/>
        <v>7.5207808176647295E-2</v>
      </c>
      <c r="J12" s="5">
        <f t="shared" ca="1" si="1"/>
        <v>8</v>
      </c>
      <c r="M12" s="20">
        <f t="shared" si="2"/>
        <v>5</v>
      </c>
      <c r="N12" s="21" t="str" cm="1">
        <f t="array" aca="1" ref="N12:P12" ca="1">TRANSPOSE(IFERROR(INDEX(H:H,_xlfn.AGGREGATE(15,6,ROW(Tableau2[Nom])/(Tableau2[Classement]=M12),ROW(OFFSET($A$1,,,$F$4,)))),""))</f>
        <v>F</v>
      </c>
      <c r="O12" s="20" t="str">
        <f ca="1"/>
        <v>J</v>
      </c>
      <c r="P12" s="20" t="str">
        <f ca="1"/>
        <v>T</v>
      </c>
    </row>
    <row r="13" spans="3:16" ht="24" thickBot="1" x14ac:dyDescent="0.4">
      <c r="H13" s="13" t="s">
        <v>6</v>
      </c>
      <c r="I13" s="13">
        <f t="shared" ca="1" si="0"/>
        <v>0.33236690696604698</v>
      </c>
      <c r="J13" s="5">
        <f t="shared" ca="1" si="1"/>
        <v>5</v>
      </c>
      <c r="M13" s="20">
        <f t="shared" si="2"/>
        <v>6</v>
      </c>
      <c r="N13" s="21" t="str" cm="1">
        <f t="array" aca="1" ref="N13:P13" ca="1">TRANSPOSE(IFERROR(INDEX(H:H,_xlfn.AGGREGATE(15,6,ROW(Tableau2[Nom])/(Tableau2[Classement]=M13),ROW(OFFSET($A$1,,,$F$4,)))),""))</f>
        <v>A</v>
      </c>
      <c r="O13" s="20" t="str">
        <f ca="1"/>
        <v>R</v>
      </c>
      <c r="P13" s="20" t="str">
        <f ca="1"/>
        <v>W</v>
      </c>
    </row>
    <row r="14" spans="3:16" ht="24" thickBot="1" x14ac:dyDescent="0.4">
      <c r="H14" s="13" t="s">
        <v>7</v>
      </c>
      <c r="I14" s="13">
        <f t="shared" ca="1" si="0"/>
        <v>5.5177715233819535E-2</v>
      </c>
      <c r="J14" s="5">
        <f t="shared" ca="1" si="1"/>
        <v>8</v>
      </c>
      <c r="M14" s="20">
        <f t="shared" si="2"/>
        <v>7</v>
      </c>
      <c r="N14" s="21" t="str" cm="1">
        <f t="array" aca="1" ref="N14:P14" ca="1">TRANSPOSE(IFERROR(INDEX(H:H,_xlfn.AGGREGATE(15,6,ROW(Tableau2[Nom])/(Tableau2[Classement]=M14),ROW(OFFSET($A$1,,,$F$4,)))),""))</f>
        <v>L</v>
      </c>
      <c r="O14" s="20" t="str">
        <f ca="1"/>
        <v>S</v>
      </c>
      <c r="P14" s="20" t="str">
        <f ca="1"/>
        <v>Z</v>
      </c>
    </row>
    <row r="15" spans="3:16" ht="24" thickBot="1" x14ac:dyDescent="0.4">
      <c r="H15" s="13" t="s">
        <v>8</v>
      </c>
      <c r="I15" s="13">
        <f t="shared" ca="1" si="0"/>
        <v>0.62160071126723715</v>
      </c>
      <c r="J15" s="5">
        <f t="shared" ca="1" si="1"/>
        <v>2</v>
      </c>
      <c r="M15" s="20">
        <f t="shared" si="2"/>
        <v>8</v>
      </c>
      <c r="N15" s="21" t="str" cm="1">
        <f t="array" aca="1" ref="N15:P15" ca="1">TRANSPOSE(IFERROR(INDEX(H:H,_xlfn.AGGREGATE(15,6,ROW(Tableau2[Nom])/(Tableau2[Classement]=M15),ROW(OFFSET($A$1,,,$F$4,)))),""))</f>
        <v>E</v>
      </c>
      <c r="O15" s="20" t="str">
        <f ca="1"/>
        <v>G</v>
      </c>
      <c r="P15" s="20" t="str">
        <f ca="1"/>
        <v>O</v>
      </c>
    </row>
    <row r="16" spans="3:16" ht="24" thickBot="1" x14ac:dyDescent="0.4">
      <c r="H16" s="13" t="s">
        <v>9</v>
      </c>
      <c r="I16" s="13">
        <f t="shared" ca="1" si="0"/>
        <v>0.46855028555358347</v>
      </c>
      <c r="J16" s="5">
        <f t="shared" ca="1" si="1"/>
        <v>4</v>
      </c>
      <c r="M16" s="20">
        <f t="shared" si="2"/>
        <v>9</v>
      </c>
      <c r="N16" s="21" t="str" cm="1">
        <f t="array" aca="1" ref="N16:P16" ca="1">TRANSPOSE(IFERROR(INDEX(H:H,_xlfn.AGGREGATE(15,6,ROW(Tableau2[Nom])/(Tableau2[Classement]=M16),ROW(OFFSET($A$1,,,$F$4,)))),""))</f>
        <v>C</v>
      </c>
      <c r="O16" s="20" t="str">
        <f ca="1"/>
        <v>P</v>
      </c>
      <c r="P16" s="20" t="str">
        <f ca="1"/>
        <v/>
      </c>
    </row>
    <row r="17" spans="8:16" ht="24" thickBot="1" x14ac:dyDescent="0.4">
      <c r="H17" s="13" t="s">
        <v>10</v>
      </c>
      <c r="I17" s="13">
        <f t="shared" ca="1" si="0"/>
        <v>0.37703530538580166</v>
      </c>
      <c r="J17" s="5">
        <f t="shared" ca="1" si="1"/>
        <v>5</v>
      </c>
      <c r="M17" s="18">
        <f t="shared" si="2"/>
        <v>10</v>
      </c>
      <c r="N17" s="19" t="str" cm="1">
        <f t="array" aca="1" ref="N17:P17" ca="1">TRANSPOSE(IFERROR(INDEX(H:H,_xlfn.AGGREGATE(15,6,ROW(Tableau2[Nom])/(Tableau2[Classement]=M17),ROW(OFFSET($A$1,,,$F$4,)))),""))</f>
        <v/>
      </c>
      <c r="O17" s="18" t="str">
        <f ca="1"/>
        <v/>
      </c>
      <c r="P17" s="18" t="str">
        <f ca="1"/>
        <v/>
      </c>
    </row>
    <row r="18" spans="8:16" ht="24" thickBot="1" x14ac:dyDescent="0.4">
      <c r="H18" s="13" t="s">
        <v>11</v>
      </c>
      <c r="I18" s="13">
        <f t="shared" ca="1" si="0"/>
        <v>0.95190393528024975</v>
      </c>
      <c r="J18" s="5">
        <f t="shared" ca="1" si="1"/>
        <v>1</v>
      </c>
      <c r="M18" s="18">
        <f t="shared" si="2"/>
        <v>11</v>
      </c>
      <c r="N18" s="19" t="str" cm="1">
        <f t="array" aca="1" ref="N18:P18" ca="1">TRANSPOSE(IFERROR(INDEX(H:H,_xlfn.AGGREGATE(15,6,ROW(Tableau2[Nom])/(Tableau2[Classement]=M18),ROW(OFFSET($A$1,,,$F$4,)))),""))</f>
        <v/>
      </c>
      <c r="O18" s="18" t="str">
        <f ca="1"/>
        <v/>
      </c>
      <c r="P18" s="18" t="str">
        <f ca="1"/>
        <v/>
      </c>
    </row>
    <row r="19" spans="8:16" ht="24" thickBot="1" x14ac:dyDescent="0.4">
      <c r="H19" s="13" t="s">
        <v>12</v>
      </c>
      <c r="I19" s="13">
        <f t="shared" ca="1" si="0"/>
        <v>0.16765417689144091</v>
      </c>
      <c r="J19" s="5">
        <f t="shared" ca="1" si="1"/>
        <v>7</v>
      </c>
      <c r="M19" s="18">
        <f t="shared" si="2"/>
        <v>12</v>
      </c>
      <c r="N19" s="19" t="str" cm="1">
        <f t="array" aca="1" ref="N19:P19" ca="1">TRANSPOSE(IFERROR(INDEX(H:H,_xlfn.AGGREGATE(15,6,ROW(Tableau2[Nom])/(Tableau2[Classement]=M19),ROW(OFFSET($A$1,,,$F$4,)))),""))</f>
        <v/>
      </c>
      <c r="O19" s="18" t="str">
        <f ca="1"/>
        <v/>
      </c>
      <c r="P19" s="18" t="str">
        <f ca="1"/>
        <v/>
      </c>
    </row>
    <row r="20" spans="8:16" ht="24" thickBot="1" x14ac:dyDescent="0.4">
      <c r="H20" s="13" t="s">
        <v>13</v>
      </c>
      <c r="I20" s="13">
        <f t="shared" ca="1" si="0"/>
        <v>0.46648992089970853</v>
      </c>
      <c r="J20" s="5">
        <f t="shared" ca="1" si="1"/>
        <v>4</v>
      </c>
      <c r="M20" s="18">
        <f t="shared" si="2"/>
        <v>13</v>
      </c>
      <c r="N20" s="19" t="str" cm="1">
        <f t="array" aca="1" ref="N20:P20" ca="1">TRANSPOSE(IFERROR(INDEX(H:H,_xlfn.AGGREGATE(15,6,ROW(Tableau2[Nom])/(Tableau2[Classement]=M20),ROW(OFFSET($A$1,,,$F$4,)))),""))</f>
        <v/>
      </c>
      <c r="O20" s="18" t="str">
        <f ca="1"/>
        <v/>
      </c>
      <c r="P20" s="18" t="str">
        <f ca="1"/>
        <v/>
      </c>
    </row>
    <row r="21" spans="8:16" ht="24" thickBot="1" x14ac:dyDescent="0.4">
      <c r="H21" s="13" t="s">
        <v>14</v>
      </c>
      <c r="I21" s="13">
        <f t="shared" ca="1" si="0"/>
        <v>0.6829815339562163</v>
      </c>
      <c r="J21" s="5">
        <f t="shared" ca="1" si="1"/>
        <v>2</v>
      </c>
      <c r="M21" s="18">
        <f t="shared" si="2"/>
        <v>14</v>
      </c>
      <c r="N21" s="19" t="str" cm="1">
        <f t="array" aca="1" ref="N21:P21" ca="1">TRANSPOSE(IFERROR(INDEX(H:H,_xlfn.AGGREGATE(15,6,ROW(Tableau2[Nom])/(Tableau2[Classement]=M21),ROW(OFFSET($A$1,,,$F$4,)))),""))</f>
        <v/>
      </c>
      <c r="O21" s="18" t="str">
        <f ca="1"/>
        <v/>
      </c>
      <c r="P21" s="18" t="str">
        <f ca="1"/>
        <v/>
      </c>
    </row>
    <row r="22" spans="8:16" ht="24" thickBot="1" x14ac:dyDescent="0.4">
      <c r="H22" s="13" t="s">
        <v>15</v>
      </c>
      <c r="I22" s="13">
        <f t="shared" ca="1" si="0"/>
        <v>4.819222220020547E-2</v>
      </c>
      <c r="J22" s="5">
        <f t="shared" ca="1" si="1"/>
        <v>8</v>
      </c>
      <c r="M22" s="18">
        <f t="shared" si="2"/>
        <v>15</v>
      </c>
      <c r="N22" s="19" t="str" cm="1">
        <f t="array" aca="1" ref="N22:P22" ca="1">TRANSPOSE(IFERROR(INDEX(H:H,_xlfn.AGGREGATE(15,6,ROW(Tableau2[Nom])/(Tableau2[Classement]=M22),ROW(OFFSET($A$1,,,$F$4,)))),""))</f>
        <v/>
      </c>
      <c r="O22" s="18" t="str">
        <f ca="1"/>
        <v/>
      </c>
      <c r="P22" s="18" t="str">
        <f ca="1"/>
        <v/>
      </c>
    </row>
    <row r="23" spans="8:16" ht="24" thickBot="1" x14ac:dyDescent="0.4">
      <c r="H23" s="13" t="s">
        <v>16</v>
      </c>
      <c r="I23" s="13">
        <f t="shared" ca="1" si="0"/>
        <v>2.0818468392961531E-2</v>
      </c>
      <c r="J23" s="5">
        <f t="shared" ca="1" si="1"/>
        <v>9</v>
      </c>
      <c r="M23" s="18">
        <f t="shared" si="2"/>
        <v>16</v>
      </c>
      <c r="N23" s="19" t="str" cm="1">
        <f t="array" aca="1" ref="N23:P23" ca="1">TRANSPOSE(IFERROR(INDEX(H:H,_xlfn.AGGREGATE(15,6,ROW(Tableau2[Nom])/(Tableau2[Classement]=M23),ROW(OFFSET($A$1,,,$F$4,)))),""))</f>
        <v/>
      </c>
      <c r="O23" s="18" t="str">
        <f ca="1"/>
        <v/>
      </c>
      <c r="P23" s="18" t="str">
        <f ca="1"/>
        <v/>
      </c>
    </row>
    <row r="24" spans="8:16" ht="24" thickBot="1" x14ac:dyDescent="0.4">
      <c r="H24" s="13" t="s">
        <v>17</v>
      </c>
      <c r="I24" s="13">
        <f t="shared" ca="1" si="0"/>
        <v>0.60888113536833011</v>
      </c>
      <c r="J24" s="5">
        <f t="shared" ca="1" si="1"/>
        <v>2</v>
      </c>
      <c r="M24" s="18">
        <f t="shared" si="2"/>
        <v>17</v>
      </c>
      <c r="N24" s="19" t="str" cm="1">
        <f t="array" aca="1" ref="N24:P24" ca="1">TRANSPOSE(IFERROR(INDEX(H:H,_xlfn.AGGREGATE(15,6,ROW(Tableau2[Nom])/(Tableau2[Classement]=M24),ROW(OFFSET($A$1,,,$F$4,)))),""))</f>
        <v/>
      </c>
      <c r="O24" s="18" t="str">
        <f ca="1"/>
        <v/>
      </c>
      <c r="P24" s="18" t="str">
        <f ca="1"/>
        <v/>
      </c>
    </row>
    <row r="25" spans="8:16" ht="24" thickBot="1" x14ac:dyDescent="0.4">
      <c r="H25" s="13" t="s">
        <v>18</v>
      </c>
      <c r="I25" s="13">
        <f t="shared" ca="1" si="0"/>
        <v>0.29102969881165286</v>
      </c>
      <c r="J25" s="5">
        <f t="shared" ca="1" si="1"/>
        <v>6</v>
      </c>
      <c r="M25" s="18">
        <f t="shared" si="2"/>
        <v>18</v>
      </c>
      <c r="N25" s="19" t="str" cm="1">
        <f t="array" aca="1" ref="N25:P25" ca="1">TRANSPOSE(IFERROR(INDEX(H:H,_xlfn.AGGREGATE(15,6,ROW(Tableau2[Nom])/(Tableau2[Classement]=M25),ROW(OFFSET($A$1,,,$F$4,)))),""))</f>
        <v/>
      </c>
      <c r="O25" s="18" t="str">
        <f ca="1"/>
        <v/>
      </c>
      <c r="P25" s="18" t="str">
        <f ca="1"/>
        <v/>
      </c>
    </row>
    <row r="26" spans="8:16" ht="24" thickBot="1" x14ac:dyDescent="0.4">
      <c r="H26" s="13" t="s">
        <v>19</v>
      </c>
      <c r="I26" s="13">
        <f t="shared" ca="1" si="0"/>
        <v>8.1580330198358531E-2</v>
      </c>
      <c r="J26" s="5">
        <f t="shared" ca="1" si="1"/>
        <v>7</v>
      </c>
      <c r="M26" s="18">
        <f t="shared" si="2"/>
        <v>19</v>
      </c>
      <c r="N26" s="19" t="str" cm="1">
        <f t="array" aca="1" ref="N26:P26" ca="1">TRANSPOSE(IFERROR(INDEX(H:H,_xlfn.AGGREGATE(15,6,ROW(Tableau2[Nom])/(Tableau2[Classement]=M26),ROW(OFFSET($A$1,,,$F$4,)))),""))</f>
        <v/>
      </c>
      <c r="O26" s="18" t="str">
        <f ca="1"/>
        <v/>
      </c>
      <c r="P26" s="18" t="str">
        <f ca="1"/>
        <v/>
      </c>
    </row>
    <row r="27" spans="8:16" ht="24" thickBot="1" x14ac:dyDescent="0.4">
      <c r="H27" s="13" t="s">
        <v>20</v>
      </c>
      <c r="I27" s="13">
        <f t="shared" ca="1" si="0"/>
        <v>0.44554038008661978</v>
      </c>
      <c r="J27" s="5">
        <f t="shared" ca="1" si="1"/>
        <v>5</v>
      </c>
      <c r="M27" s="18">
        <f t="shared" si="2"/>
        <v>20</v>
      </c>
      <c r="N27" s="19" t="str" cm="1">
        <f t="array" aca="1" ref="N27:P27" ca="1">TRANSPOSE(IFERROR(INDEX(H:H,_xlfn.AGGREGATE(15,6,ROW(Tableau2[Nom])/(Tableau2[Classement]=M27),ROW(OFFSET($A$1,,,$F$4,)))),""))</f>
        <v/>
      </c>
      <c r="O27" s="18" t="str">
        <f ca="1"/>
        <v/>
      </c>
      <c r="P27" s="18" t="str">
        <f ca="1"/>
        <v/>
      </c>
    </row>
    <row r="28" spans="8:16" ht="24" thickBot="1" x14ac:dyDescent="0.4">
      <c r="H28" s="13" t="s">
        <v>21</v>
      </c>
      <c r="I28" s="13">
        <f t="shared" ca="1" si="0"/>
        <v>0.81983921457769637</v>
      </c>
      <c r="J28" s="5">
        <f t="shared" ca="1" si="1"/>
        <v>1</v>
      </c>
      <c r="M28" s="18">
        <f t="shared" si="2"/>
        <v>21</v>
      </c>
      <c r="N28" s="19" t="str" cm="1">
        <f t="array" aca="1" ref="N28:P28" ca="1">TRANSPOSE(IFERROR(INDEX(H:H,_xlfn.AGGREGATE(15,6,ROW(Tableau2[Nom])/(Tableau2[Classement]=M28),ROW(OFFSET($A$1,,,$F$4,)))),""))</f>
        <v/>
      </c>
      <c r="O28" s="18" t="str">
        <f ca="1"/>
        <v/>
      </c>
      <c r="P28" s="18" t="str">
        <f ca="1"/>
        <v/>
      </c>
    </row>
    <row r="29" spans="8:16" ht="24" thickBot="1" x14ac:dyDescent="0.4">
      <c r="H29" s="13" t="s">
        <v>22</v>
      </c>
      <c r="I29" s="13">
        <f t="shared" ca="1" si="0"/>
        <v>0.45142489588346379</v>
      </c>
      <c r="J29" s="5">
        <f t="shared" ca="1" si="1"/>
        <v>4</v>
      </c>
      <c r="M29" s="18">
        <f t="shared" si="2"/>
        <v>22</v>
      </c>
      <c r="N29" s="19" t="str" cm="1">
        <f t="array" aca="1" ref="N29:P29" ca="1">TRANSPOSE(IFERROR(INDEX(H:H,_xlfn.AGGREGATE(15,6,ROW(Tableau2[Nom])/(Tableau2[Classement]=M29),ROW(OFFSET($A$1,,,$F$4,)))),""))</f>
        <v/>
      </c>
      <c r="O29" s="18" t="str">
        <f ca="1"/>
        <v/>
      </c>
      <c r="P29" s="18" t="str">
        <f ca="1"/>
        <v/>
      </c>
    </row>
    <row r="30" spans="8:16" ht="24" thickBot="1" x14ac:dyDescent="0.4">
      <c r="H30" s="13" t="s">
        <v>23</v>
      </c>
      <c r="I30" s="13">
        <f t="shared" ca="1" si="0"/>
        <v>0.22576887081783026</v>
      </c>
      <c r="J30" s="5">
        <f t="shared" ca="1" si="1"/>
        <v>6</v>
      </c>
      <c r="M30" s="18">
        <f t="shared" si="2"/>
        <v>23</v>
      </c>
      <c r="N30" s="19" t="str" cm="1">
        <f t="array" aca="1" ref="N30:P30" ca="1">TRANSPOSE(IFERROR(INDEX(H:H,_xlfn.AGGREGATE(15,6,ROW(Tableau2[Nom])/(Tableau2[Classement]=M30),ROW(OFFSET($A$1,,,$F$4,)))),""))</f>
        <v/>
      </c>
      <c r="O30" s="18" t="str">
        <f ca="1"/>
        <v/>
      </c>
      <c r="P30" s="18" t="str">
        <f ca="1"/>
        <v/>
      </c>
    </row>
    <row r="31" spans="8:16" ht="24" thickBot="1" x14ac:dyDescent="0.4">
      <c r="H31" s="13" t="s">
        <v>24</v>
      </c>
      <c r="I31" s="13">
        <f t="shared" ca="1" si="0"/>
        <v>0.58439644464655049</v>
      </c>
      <c r="J31" s="5">
        <f t="shared" ca="1" si="1"/>
        <v>3</v>
      </c>
      <c r="M31" s="18">
        <f t="shared" si="2"/>
        <v>24</v>
      </c>
      <c r="N31" s="19" t="str" cm="1">
        <f t="array" aca="1" ref="N31:P31" ca="1">TRANSPOSE(IFERROR(INDEX(H:H,_xlfn.AGGREGATE(15,6,ROW(Tableau2[Nom])/(Tableau2[Classement]=M31),ROW(OFFSET($A$1,,,$F$4,)))),""))</f>
        <v/>
      </c>
      <c r="O31" s="18" t="str">
        <f ca="1"/>
        <v/>
      </c>
      <c r="P31" s="18" t="str">
        <f ca="1"/>
        <v/>
      </c>
    </row>
    <row r="32" spans="8:16" ht="24" thickBot="1" x14ac:dyDescent="0.4">
      <c r="H32" s="13" t="s">
        <v>25</v>
      </c>
      <c r="I32" s="13">
        <f t="shared" ca="1" si="0"/>
        <v>0.87709627940149837</v>
      </c>
      <c r="J32" s="5">
        <f t="shared" ca="1" si="1"/>
        <v>1</v>
      </c>
      <c r="M32" s="18">
        <f t="shared" si="2"/>
        <v>25</v>
      </c>
      <c r="N32" s="19" t="str" cm="1">
        <f t="array" aca="1" ref="N32:P32" ca="1">TRANSPOSE(IFERROR(INDEX(H:H,_xlfn.AGGREGATE(15,6,ROW(Tableau2[Nom])/(Tableau2[Classement]=M32),ROW(OFFSET($A$1,,,$F$4,)))),""))</f>
        <v/>
      </c>
      <c r="O32" s="18" t="str">
        <f ca="1"/>
        <v/>
      </c>
      <c r="P32" s="18" t="str">
        <f ca="1"/>
        <v/>
      </c>
    </row>
    <row r="33" spans="8:16" ht="23.25" x14ac:dyDescent="0.35">
      <c r="H33" s="11" t="s">
        <v>26</v>
      </c>
      <c r="I33" s="11">
        <f t="shared" ca="1" si="0"/>
        <v>0.17527500816312414</v>
      </c>
      <c r="J33" s="5">
        <f t="shared" ca="1" si="1"/>
        <v>7</v>
      </c>
      <c r="M33" s="18">
        <f t="shared" si="2"/>
        <v>26</v>
      </c>
      <c r="N33" s="19" t="str" cm="1">
        <f t="array" aca="1" ref="N33:P33" ca="1">TRANSPOSE(IFERROR(INDEX(H:H,_xlfn.AGGREGATE(15,6,ROW(Tableau2[Nom])/(Tableau2[Classement]=M33),ROW(OFFSET($A$1,,,$F$4,)))),""))</f>
        <v/>
      </c>
      <c r="O33" s="18" t="str">
        <f ca="1"/>
        <v/>
      </c>
      <c r="P33" s="18" t="str">
        <f ca="1"/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02252-63D8-4E28-8546-4E439968A2B8}">
  <sheetPr codeName="Blad4"/>
  <dimension ref="B5:F29"/>
  <sheetViews>
    <sheetView workbookViewId="0">
      <selection activeCell="D10" sqref="D10"/>
    </sheetView>
  </sheetViews>
  <sheetFormatPr defaultColWidth="11.42578125" defaultRowHeight="15" x14ac:dyDescent="0.25"/>
  <cols>
    <col min="2" max="2" width="32.42578125" customWidth="1"/>
    <col min="3" max="3" width="5" customWidth="1"/>
    <col min="4" max="5" width="30.7109375" customWidth="1"/>
  </cols>
  <sheetData>
    <row r="5" spans="2:6" ht="15.75" thickBot="1" x14ac:dyDescent="0.3"/>
    <row r="6" spans="2:6" ht="47.25" thickBot="1" x14ac:dyDescent="0.75">
      <c r="B6" s="15" t="s">
        <v>32</v>
      </c>
      <c r="D6" s="17" t="s">
        <v>0</v>
      </c>
      <c r="E6" s="17"/>
      <c r="F6" s="17"/>
    </row>
    <row r="10" spans="2:6" ht="26.25" x14ac:dyDescent="0.4">
      <c r="B10" s="1">
        <v>1</v>
      </c>
      <c r="D10" s="1"/>
      <c r="E10" s="1"/>
    </row>
    <row r="11" spans="2:6" ht="26.25" x14ac:dyDescent="0.4">
      <c r="B11" s="1">
        <v>2</v>
      </c>
      <c r="D11" s="1"/>
      <c r="E11" s="1"/>
    </row>
    <row r="12" spans="2:6" ht="26.25" x14ac:dyDescent="0.4">
      <c r="B12" s="1">
        <v>3</v>
      </c>
      <c r="D12" s="1"/>
      <c r="E12" s="1"/>
    </row>
    <row r="13" spans="2:6" ht="26.25" x14ac:dyDescent="0.4">
      <c r="B13" s="1">
        <v>4</v>
      </c>
      <c r="D13" s="1"/>
      <c r="E13" s="1"/>
    </row>
    <row r="14" spans="2:6" ht="26.25" x14ac:dyDescent="0.4">
      <c r="B14" s="1">
        <v>5</v>
      </c>
      <c r="D14" s="1"/>
      <c r="E14" s="1"/>
    </row>
    <row r="15" spans="2:6" ht="26.25" x14ac:dyDescent="0.4">
      <c r="B15" s="1">
        <v>6</v>
      </c>
      <c r="D15" s="1"/>
      <c r="E15" s="1"/>
    </row>
    <row r="16" spans="2:6" ht="26.25" x14ac:dyDescent="0.4">
      <c r="B16" s="1">
        <v>7</v>
      </c>
      <c r="D16" s="1"/>
      <c r="E16" s="1"/>
    </row>
    <row r="17" spans="2:5" ht="26.25" x14ac:dyDescent="0.4">
      <c r="B17" s="1">
        <v>8</v>
      </c>
      <c r="D17" s="1"/>
      <c r="E17" s="1"/>
    </row>
    <row r="18" spans="2:5" ht="26.25" x14ac:dyDescent="0.4">
      <c r="B18" s="1">
        <v>9</v>
      </c>
      <c r="D18" s="1"/>
      <c r="E18" s="1"/>
    </row>
    <row r="19" spans="2:5" ht="26.25" x14ac:dyDescent="0.4">
      <c r="B19" s="1">
        <v>10</v>
      </c>
      <c r="D19" s="1"/>
      <c r="E19" s="1"/>
    </row>
    <row r="20" spans="2:5" ht="26.25" x14ac:dyDescent="0.4">
      <c r="B20" s="1">
        <v>11</v>
      </c>
      <c r="D20" s="1"/>
      <c r="E20" s="1"/>
    </row>
    <row r="21" spans="2:5" ht="26.25" x14ac:dyDescent="0.4">
      <c r="B21" s="1">
        <v>12</v>
      </c>
      <c r="D21" s="1"/>
      <c r="E21" s="1"/>
    </row>
    <row r="22" spans="2:5" ht="26.25" x14ac:dyDescent="0.4">
      <c r="B22" s="1">
        <v>13</v>
      </c>
      <c r="D22" s="1"/>
      <c r="E22" s="1"/>
    </row>
    <row r="23" spans="2:5" ht="26.25" x14ac:dyDescent="0.4">
      <c r="B23" s="1">
        <v>14</v>
      </c>
      <c r="D23" s="1"/>
      <c r="E23" s="1"/>
    </row>
    <row r="24" spans="2:5" ht="26.25" x14ac:dyDescent="0.4">
      <c r="B24" s="1">
        <v>15</v>
      </c>
      <c r="D24" s="1"/>
      <c r="E24" s="1"/>
    </row>
    <row r="25" spans="2:5" ht="26.25" x14ac:dyDescent="0.4">
      <c r="B25" s="1">
        <v>16</v>
      </c>
      <c r="D25" s="1"/>
      <c r="E25" s="1"/>
    </row>
    <row r="26" spans="2:5" ht="26.25" x14ac:dyDescent="0.4">
      <c r="B26" s="1">
        <v>17</v>
      </c>
      <c r="D26" s="1"/>
      <c r="E26" s="1"/>
    </row>
    <row r="27" spans="2:5" ht="26.25" x14ac:dyDescent="0.4">
      <c r="B27" s="1">
        <v>18</v>
      </c>
      <c r="D27" s="1"/>
      <c r="E27" s="1"/>
    </row>
    <row r="28" spans="2:5" ht="26.25" x14ac:dyDescent="0.4">
      <c r="B28" s="1">
        <v>19</v>
      </c>
      <c r="D28" s="1"/>
      <c r="E28" s="1"/>
    </row>
    <row r="29" spans="2:5" ht="26.25" x14ac:dyDescent="0.4">
      <c r="B29" s="1">
        <v>20</v>
      </c>
      <c r="D29" s="1"/>
      <c r="E29" s="1"/>
    </row>
  </sheetData>
  <mergeCells count="1"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Raphael</dc:creator>
  <cp:lastModifiedBy>BSA</cp:lastModifiedBy>
  <dcterms:created xsi:type="dcterms:W3CDTF">2023-05-04T13:57:46Z</dcterms:created>
  <dcterms:modified xsi:type="dcterms:W3CDTF">2023-06-16T19:17:25Z</dcterms:modified>
</cp:coreProperties>
</file>