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7E0802E-1340-4EE5-A1F7-560F68BCED6F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 a="1"/>
  <c r="D7" i="2" s="1"/>
  <c r="E7" i="2" a="1"/>
  <c r="E7" i="2"/>
  <c r="F7" i="2" a="1"/>
  <c r="F7" i="2" s="1"/>
  <c r="G7" i="2" a="1"/>
  <c r="G7" i="2"/>
  <c r="H7" i="2" a="1"/>
  <c r="H7" i="2" s="1"/>
  <c r="C7" i="2" a="1"/>
  <c r="C7" i="2" s="1"/>
  <c r="D5" i="2"/>
  <c r="E5" i="2"/>
  <c r="F5" i="2"/>
  <c r="G5" i="2"/>
  <c r="H5" i="2"/>
  <c r="C5" i="2"/>
  <c r="C4" i="2" a="1"/>
  <c r="C4" i="2"/>
  <c r="D17" i="2"/>
  <c r="D4" i="2" a="1"/>
  <c r="D4" i="2" s="1"/>
  <c r="D12" i="2"/>
  <c r="D13" i="2" s="1"/>
  <c r="D14" i="2" s="1"/>
  <c r="D15" i="2" s="1"/>
  <c r="D16" i="2" s="1"/>
  <c r="D11" i="2"/>
  <c r="D3" i="2"/>
  <c r="E3" i="2"/>
  <c r="F3" i="2" s="1"/>
  <c r="G3" i="2" s="1"/>
  <c r="H3" i="2" s="1"/>
  <c r="C3" i="2"/>
  <c r="H4" i="2" l="1" a="1"/>
  <c r="H4" i="2" s="1"/>
  <c r="G4" i="2" a="1"/>
  <c r="G4" i="2" s="1"/>
  <c r="F4" i="2" a="1"/>
  <c r="F4" i="2" s="1"/>
  <c r="E4" i="2" a="1"/>
  <c r="E4" i="2" s="1"/>
  <c r="C13" i="2" l="1" a="1"/>
  <c r="C13" i="2" s="1"/>
  <c r="C16" i="2" a="1"/>
  <c r="C16" i="2" s="1"/>
  <c r="C15" i="2" a="1"/>
  <c r="C15" i="2" s="1"/>
  <c r="C12" i="2" a="1"/>
  <c r="C12" i="2" s="1"/>
  <c r="C14" i="2" a="1"/>
  <c r="C14" i="2" s="1"/>
  <c r="C17" i="2" a="1"/>
  <c r="C17" i="2" s="1"/>
  <c r="C11" i="2" a="1"/>
  <c r="C1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<sst xmlns="http://schemas.openxmlformats.org/spreadsheetml/2006/main" count="28" uniqueCount="27">
  <si>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</si>
  <si>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</si>
  <si>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</si>
  <si>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</si>
  <si>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</si>
  <si>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</si>
  <si>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</si>
  <si>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</si>
  <si>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</si>
  <si>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</si>
  <si>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</si>
  <si>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</si>
  <si>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</si>
  <si>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</si>
  <si>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</si>
  <si>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</si>
  <si>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</si>
  <si>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</si>
  <si>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</si>
  <si>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</si>
  <si>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</si>
  <si>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</si>
  <si>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</si>
  <si>
    <t>cumul</t>
  </si>
  <si>
    <t>S20</t>
  </si>
  <si>
    <t>dernier Qté</t>
  </si>
  <si>
    <t>formule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</si>
</sst>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I17" sqref="I17"/>
    </sheetView>
  </sheetViews>
  <sheetFormatPr defaultColWidth="11.42578125" defaultRowHeight="12.75" x14ac:dyDescent="0.2"/>
  <cols>
    <col min="1" max="16384" width="11.42578125" style="1"/>
  </cols>
  <sheetData>
    <row r="1" spans="1:8" x14ac:dyDescent="0.2">
      <c r="B1" s="1" t="s">
        <v>24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">
      <c r="A2" s="1" t="s">
        <v>6</v>
      </c>
      <c r="C2" s="1">
        <v>360</v>
      </c>
      <c r="D2" s="1">
        <v>360</v>
      </c>
      <c r="E2" s="1">
        <v>360</v>
      </c>
      <c r="F2" s="1">
        <v>360</v>
      </c>
      <c r="G2" s="1">
        <v>360</v>
      </c>
      <c r="H2" s="1">
        <v>360</v>
      </c>
    </row>
    <row r="3" spans="1:8" x14ac:dyDescent="0.2">
      <c r="A3" s="1" t="s">
        <v>23</v>
      </c>
      <c r="B3" s="1">
        <v>0</v>
      </c>
      <c r="C3" s="1">
        <f>SUM(A3,C2)</f>
        <v>360</v>
      </c>
      <c r="D3" s="1">
        <f t="shared" ref="D3:H3" si="0">SUM(C3,D2)</f>
        <v>720</v>
      </c>
      <c r="E3" s="1">
        <f t="shared" si="0"/>
        <v>1080</v>
      </c>
      <c r="F3" s="1">
        <f t="shared" si="0"/>
        <v>1440</v>
      </c>
      <c r="G3" s="1">
        <f t="shared" si="0"/>
        <v>1800</v>
      </c>
      <c r="H3" s="1">
        <f t="shared" si="0"/>
        <v>2160</v>
      </c>
    </row>
    <row r="4" spans="1:8" x14ac:dyDescent="0.2">
      <c r="A4" s="1" t="s">
        <v>8</v>
      </c>
      <c r="C4" s="1" cm="1">
        <f t="array" ref="C4">IFERROR(_xlfn.AGGREGATE(14,6,$D$11:$D$17/((B3&lt;=$D$11:$D$17)*($D$11:$D$17&lt;=C3)),1),"-")</f>
        <v>250</v>
      </c>
      <c r="D4" s="1" cm="1">
        <f t="array" ref="D4">IFERROR(_xlfn.AGGREGATE(14,6,$D$11:$D$17/((C3&lt;=$D$11:$D$17)*($D$11:$D$17&lt;=D3)),1),"-")</f>
        <v>600</v>
      </c>
      <c r="E4" s="1" cm="1">
        <f t="array" ref="E4">IFERROR(_xlfn.AGGREGATE(14,6,$D$11:$D$17/((D3&lt;=$D$11:$D$17)*($D$11:$D$17&lt;=E3)),1),"-")</f>
        <v>960</v>
      </c>
      <c r="F4" s="1" cm="1">
        <f t="array" ref="F4">IFERROR(_xlfn.AGGREGATE(14,6,$D$11:$D$17/((E3&lt;=$D$11:$D$17)*($D$11:$D$17&lt;=F3)),1),"-")</f>
        <v>1380</v>
      </c>
      <c r="G4" s="1" t="str" cm="1">
        <f t="array" ref="G4">IFERROR(_xlfn.AGGREGATE(14,6,$D$11:$D$17/((F3&lt;=$D$11:$D$17)*($D$11:$D$17&lt;=G3)),1),"-")</f>
        <v>-</v>
      </c>
      <c r="H4" s="1" t="str" cm="1">
        <f t="array" ref="H4">IFERROR(_xlfn.AGGREGATE(14,6,$D$11:$D$17/((G3&lt;=$D$11:$D$17)*($D$11:$D$17&lt;=H3)),1),"-")</f>
        <v>-</v>
      </c>
    </row>
    <row r="5" spans="1:8" x14ac:dyDescent="0.2">
      <c r="A5" s="1" t="s">
        <v>25</v>
      </c>
      <c r="C5" s="5" t="str">
        <f>_xlfn.XLOOKUP(C4,$D$11:$D$17,$A$11:$A$17,"erreur",1)</f>
        <v>Cde 2</v>
      </c>
      <c r="D5" s="5" t="str">
        <f t="shared" ref="D5:H5" si="1">_xlfn.XLOOKUP(D4,$D$11:$D$17,$A$11:$A$17,"erreur",1)</f>
        <v>Cde 3</v>
      </c>
      <c r="E5" s="5" t="str">
        <f t="shared" si="1"/>
        <v>Cde 5</v>
      </c>
      <c r="F5" s="5" t="str">
        <f t="shared" si="1"/>
        <v>Cde 7</v>
      </c>
      <c r="G5" s="5" t="str">
        <f t="shared" si="1"/>
        <v>erreur</v>
      </c>
      <c r="H5" s="5" t="str">
        <f t="shared" si="1"/>
        <v>erreur</v>
      </c>
    </row>
    <row r="7" spans="1:8" x14ac:dyDescent="0.2">
      <c r="A7" s="4" t="s">
        <v>26</v>
      </c>
      <c r="B7" s="3"/>
      <c r="C7" s="3" cm="1">
        <f t="array" ref="C7">MAX(IF((B3&lt;=$D$11:$D$17)*($D$11:$D$17&lt;=C3),$D$11:$D$17))</f>
        <v>250</v>
      </c>
      <c r="D7" s="3" cm="1">
        <f t="array" ref="D7">MAX(IF((C3&lt;=$D$11:$D$17)*($D$11:$D$17&lt;=D3),$D$11:$D$17))</f>
        <v>600</v>
      </c>
      <c r="E7" s="3" cm="1">
        <f t="array" ref="E7">MAX(IF((D3&lt;=$D$11:$D$17)*($D$11:$D$17&lt;=E3),$D$11:$D$17))</f>
        <v>960</v>
      </c>
      <c r="F7" s="3" cm="1">
        <f t="array" ref="F7">MAX(IF((E3&lt;=$D$11:$D$17)*($D$11:$D$17&lt;=F3),$D$11:$D$17))</f>
        <v>1380</v>
      </c>
      <c r="G7" s="3" cm="1">
        <f t="array" ref="G7">MAX(IF((F3&lt;=$D$11:$D$17)*($D$11:$D$17&lt;=G3),$D$11:$D$17))</f>
        <v>0</v>
      </c>
      <c r="H7" s="3" cm="1">
        <f t="array" ref="H7">MAX(IF((G3&lt;=$D$11:$D$17)*($D$11:$D$17&lt;=H3),$D$11:$D$17))</f>
        <v>0</v>
      </c>
    </row>
    <row r="10" spans="1:8" x14ac:dyDescent="0.2">
      <c r="B10" s="1" t="s">
        <v>12</v>
      </c>
      <c r="C10" s="1" t="s">
        <v>13</v>
      </c>
      <c r="D10" s="1" t="s">
        <v>23</v>
      </c>
    </row>
    <row r="11" spans="1:8" x14ac:dyDescent="0.2">
      <c r="A11" s="1" t="s">
        <v>16</v>
      </c>
      <c r="B11" s="1">
        <v>100</v>
      </c>
      <c r="C11" s="2" t="str" cm="1">
        <f t="array" ref="C11">INDEX($C$1:$H$1,IFERROR(MATCH(D11,$D$4:$H$4,1),1))</f>
        <v>S21</v>
      </c>
      <c r="D11" s="1">
        <f>SUM(D10,B11)</f>
        <v>100</v>
      </c>
    </row>
    <row r="12" spans="1:8" x14ac:dyDescent="0.2">
      <c r="A12" s="1" t="s">
        <v>17</v>
      </c>
      <c r="B12" s="1">
        <v>150</v>
      </c>
      <c r="C12" s="2" t="str" cm="1">
        <f t="array" ref="C12">INDEX($C$1:$H$1,IFERROR(MATCH(D12,$D$4:$H$4,1),1))</f>
        <v>S21</v>
      </c>
      <c r="D12" s="1">
        <f t="shared" ref="D12:D17" si="2">SUM(D11,B12)</f>
        <v>250</v>
      </c>
    </row>
    <row r="13" spans="1:8" x14ac:dyDescent="0.2">
      <c r="A13" s="1" t="s">
        <v>18</v>
      </c>
      <c r="B13" s="1">
        <v>350</v>
      </c>
      <c r="C13" s="2" t="str" cm="1">
        <f t="array" ref="C13">INDEX($C$1:$H$1,IFERROR(MATCH(D13,$D$4:$H$4,1),1))</f>
        <v>S21</v>
      </c>
      <c r="D13" s="1">
        <f t="shared" si="2"/>
        <v>600</v>
      </c>
    </row>
    <row r="14" spans="1:8" x14ac:dyDescent="0.2">
      <c r="A14" s="1" t="s">
        <v>19</v>
      </c>
      <c r="B14" s="1">
        <v>240</v>
      </c>
      <c r="C14" s="2" t="str" cm="1">
        <f t="array" ref="C14">INDEX($C$1:$H$1,IFERROR(MATCH(D14,$D$4:$H$4,1),1))</f>
        <v>S21</v>
      </c>
      <c r="D14" s="1">
        <f t="shared" si="2"/>
        <v>840</v>
      </c>
    </row>
    <row r="15" spans="1:8" x14ac:dyDescent="0.2">
      <c r="A15" s="1" t="s">
        <v>20</v>
      </c>
      <c r="B15" s="1">
        <v>120</v>
      </c>
      <c r="C15" s="2" t="str" cm="1">
        <f t="array" ref="C15">INDEX($C$1:$H$1,IFERROR(MATCH(D15,$D$4:$H$4,1),1))</f>
        <v>S22</v>
      </c>
      <c r="D15" s="1">
        <f t="shared" si="2"/>
        <v>960</v>
      </c>
    </row>
    <row r="16" spans="1:8" x14ac:dyDescent="0.2">
      <c r="A16" s="1" t="s">
        <v>21</v>
      </c>
      <c r="B16" s="1">
        <v>300</v>
      </c>
      <c r="C16" s="2" t="str" cm="1">
        <f t="array" ref="C16">INDEX($C$1:$H$1,IFERROR(MATCH(D16,$D$4:$H$4,1),1))</f>
        <v>S22</v>
      </c>
      <c r="D16" s="1">
        <f t="shared" si="2"/>
        <v>1260</v>
      </c>
    </row>
    <row r="17" spans="1:4" x14ac:dyDescent="0.2">
      <c r="A17" s="1" t="s">
        <v>22</v>
      </c>
      <c r="B17" s="1">
        <v>120</v>
      </c>
      <c r="C17" s="2" t="str" cm="1">
        <f t="array" ref="C17">INDEX($C$1:$H$1,IFERROR(MATCH(D17,$D$4:$H$4,1),1))</f>
        <v>S23</v>
      </c>
      <c r="D17" s="1">
        <f t="shared" si="2"/>
        <v>1380</v>
      </c>
    </row>
    <row r="18" spans="1:4" x14ac:dyDescent="0.2">
      <c r="C18" s="2"/>
    </row>
    <row r="19" spans="1:4" x14ac:dyDescent="0.2">
      <c r="A19" s="1" t="s">
        <v>7</v>
      </c>
      <c r="B19" s="1" t="s">
        <v>9</v>
      </c>
    </row>
    <row r="20" spans="1:4" x14ac:dyDescent="0.2">
      <c r="B20" s="1" t="s">
        <v>10</v>
      </c>
    </row>
    <row r="21" spans="1:4" x14ac:dyDescent="0.2">
      <c r="B21" s="1" t="s">
        <v>11</v>
      </c>
    </row>
    <row r="23" spans="1:4" x14ac:dyDescent="0.2">
      <c r="A23" s="1" t="s">
        <v>14</v>
      </c>
      <c r="B23" s="1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BSA</cp:lastModifiedBy>
  <dcterms:created xsi:type="dcterms:W3CDTF">2023-05-24T14:07:02Z</dcterms:created>
  <dcterms:modified xsi:type="dcterms:W3CDTF">2023-05-25T18:14:00Z</dcterms:modified>
</cp:coreProperties>
</file>