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B98CA64E-DEC2-4550-A76A-76613E941BA1}" xr6:coauthVersionLast="47" xr6:coauthVersionMax="47" xr10:uidLastSave="{00000000-0000-0000-0000-000000000000}"/>
  <bookViews>
    <workbookView xWindow="-120" yWindow="-120" windowWidth="29040" windowHeight="15855" activeTab="1" xr2:uid="{02F52DC7-AE4F-4BC2-8026-5B98ECA4B6AB}"/>
  </bookViews>
  <sheets>
    <sheet name="AL 22" sheetId="3" r:id="rId1"/>
    <sheet name="COW18" sheetId="4" r:id="rId2"/>
    <sheet name="calcul (2)" sheetId="2" r:id="rId3"/>
  </sheets>
  <externalReferences>
    <externalReference r:id="rId4"/>
  </externalReferences>
  <definedNames>
    <definedName name="_xlnm._FilterDatabase" localSheetId="2" hidden="1">'calcul (2)'!#REF!</definedName>
    <definedName name="_xlnm.Print_Area" localSheetId="2">'calcul (2)'!#REF!</definedName>
    <definedName name="BACKLOG_FAC">OFFSET('[1]L2 BACKLOG(FAC)'!$N$32,_xlfn.ISOWEEKNUM(TODAY())-1,0,1,1)</definedName>
    <definedName name="BACKLOG_FDR">OFFSET('[1]L2 BACKLOG(FDR)'!$N$36,_xlfn.ISOWEEKNUM(TODAY())-1,0,1,1)</definedName>
    <definedName name="BACKLOG_PME">OFFSET('[1]L2 BACKLOG(PME)'!$P$29,_xlfn.ISOWEEKNUM(TODAY())-1,0,1,1)</definedName>
    <definedName name="BACKLOG_PRO">OFFSET('[1]L2 BACKLOG(PRO)'!$O$31,_xlfn.ISOWEEKNUM(TODAY())-1,0,1,1)</definedName>
    <definedName name="Choix" localSheetId="2">OFFSET('calcul (2)'!#REF!,,,COUNTA('calcul (2)'!#REF!),3)</definedName>
    <definedName name="Choix">OFFSET(#REF!,,,COUNTA(#REF!),3)</definedName>
    <definedName name="CostFM_HC">OFFSET('[1]C-FM'!$U$72,_xlfn.ISOWEEKNUM(TODAY())-1,0,1,1)</definedName>
    <definedName name="CostFM_UM">OFFSET('[1]C-FM'!$V$72,_xlfn.ISOWEEKNUM(TODAY())-1,0,1,1)</definedName>
    <definedName name="CostPM_HC">OFFSET('[1]C-PM'!$O$33,_xlfn.ISOWEEKNUM(TODAY())-1,0,1,1)</definedName>
    <definedName name="CostPM_UM">OFFSET('[1]C-PM'!$P$33,_xlfn.ISOWEEKNUM(TODAY())-1,0,1,1)</definedName>
    <definedName name="CostRM_HC">OFFSET('[1]C-RM'!$AA$48,_xlfn.ISOWEEKNUM(TODAY())-1,0,1,1)</definedName>
    <definedName name="CostRM_UM">OFFSET('[1]C-RM'!$AB$48,_xlfn.ISOWEEKNUM(TODAY())-1,0,1,1)</definedName>
    <definedName name="Data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52" i="2" l="1"/>
  <c r="M52" i="2"/>
  <c r="L52" i="2"/>
  <c r="D69" i="2"/>
  <c r="D72" i="2"/>
  <c r="D82" i="2"/>
  <c r="D83" i="2"/>
  <c r="D84" i="2"/>
  <c r="D91" i="2"/>
  <c r="K52" i="2"/>
  <c r="J52" i="2"/>
  <c r="H52" i="2"/>
  <c r="G52" i="2"/>
  <c r="F52" i="2"/>
  <c r="I84" i="2"/>
  <c r="I83" i="2"/>
  <c r="I82" i="2"/>
  <c r="H72" i="2"/>
  <c r="G69" i="2"/>
  <c r="F61" i="2"/>
  <c r="F60" i="2"/>
  <c r="D61" i="2"/>
  <c r="D60" i="2"/>
  <c r="D9" i="2"/>
  <c r="D10" i="2"/>
  <c r="D40" i="2"/>
  <c r="D32" i="2"/>
  <c r="D33" i="2"/>
  <c r="D31" i="2"/>
  <c r="D21" i="2"/>
  <c r="D18" i="2"/>
</calcChain>
</file>

<file path=xl/sharedStrings.xml><?xml version="1.0" encoding="utf-8"?>
<sst xmlns="http://schemas.openxmlformats.org/spreadsheetml/2006/main" count="143" uniqueCount="48">
  <si>
    <t>Regions</t>
  </si>
  <si>
    <t>Villes</t>
  </si>
  <si>
    <t>Intervention (in hours)</t>
  </si>
  <si>
    <t>resultat (in hours)</t>
  </si>
  <si>
    <t>Ile de France</t>
  </si>
  <si>
    <t>Paris</t>
  </si>
  <si>
    <t>Le Bourget</t>
  </si>
  <si>
    <t>Drancy</t>
  </si>
  <si>
    <t>Vitry-sur-Seine</t>
  </si>
  <si>
    <t>Les Lilas</t>
  </si>
  <si>
    <t>Ivry-sur-Seine</t>
  </si>
  <si>
    <t>Courbevoie</t>
  </si>
  <si>
    <t>Nanterre</t>
  </si>
  <si>
    <t/>
  </si>
  <si>
    <t>Mantes-la-Jolie</t>
  </si>
  <si>
    <t>Rhone-Alpes</t>
  </si>
  <si>
    <t>Lyon</t>
  </si>
  <si>
    <t>Saint-Etienne</t>
  </si>
  <si>
    <t>Chambery</t>
  </si>
  <si>
    <t>Grenoble</t>
  </si>
  <si>
    <t>Vienne</t>
  </si>
  <si>
    <t>Saint-Chamond</t>
  </si>
  <si>
    <t>Givors</t>
  </si>
  <si>
    <t>Montelimar</t>
  </si>
  <si>
    <t>Provence-Alpes-Cote-d'Azur</t>
  </si>
  <si>
    <t>Nice</t>
  </si>
  <si>
    <t>Salon en Provence</t>
  </si>
  <si>
    <t>Aix en Provence</t>
  </si>
  <si>
    <t>Marseille</t>
  </si>
  <si>
    <t>Toulon</t>
  </si>
  <si>
    <t>Menton</t>
  </si>
  <si>
    <t>Haut de France</t>
  </si>
  <si>
    <t>Estrees Deniecourt</t>
  </si>
  <si>
    <t>Compiegne</t>
  </si>
  <si>
    <t>Creil</t>
  </si>
  <si>
    <t>Lille</t>
  </si>
  <si>
    <t>Lens</t>
  </si>
  <si>
    <t>Valencienne</t>
  </si>
  <si>
    <t>Gironde</t>
  </si>
  <si>
    <t>Bordeaux</t>
  </si>
  <si>
    <t>Mont de Marsan</t>
  </si>
  <si>
    <t>Normandie</t>
  </si>
  <si>
    <t>Le havre</t>
  </si>
  <si>
    <t>Bretagne</t>
  </si>
  <si>
    <t>Quimper</t>
  </si>
  <si>
    <t>Auvergne</t>
  </si>
  <si>
    <t>Clermont Ferrand</t>
  </si>
  <si>
    <t>Vichy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</si>
</sst>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ck">
        <color auto="1"/>
      </right>
      <top style="medium">
        <color indexed="64"/>
      </top>
      <bottom/>
      <diagonal/>
    </border>
    <border>
      <left style="thick">
        <color auto="1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wrapText="1"/>
    </xf>
  </cellStyleXfs>
  <cellXfs count="21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  <protection locked="0"/>
    </xf>
    <xf numFmtId="0" fontId="1" fillId="2" borderId="2" xfId="0" applyFont="1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3" fillId="0" borderId="4" xfId="1" applyFont="1" applyBorder="1" applyAlignment="1" applyProtection="1">
      <alignment horizontal="center" vertical="center" wrapText="1"/>
      <protection locked="0"/>
    </xf>
    <xf numFmtId="0" fontId="3" fillId="0" borderId="6" xfId="1" applyFont="1" applyBorder="1" applyAlignment="1" applyProtection="1">
      <alignment horizontal="center" vertical="center" wrapText="1"/>
      <protection locked="0"/>
    </xf>
    <xf numFmtId="0" fontId="3" fillId="0" borderId="8" xfId="1" applyFont="1" applyBorder="1" applyAlignment="1" applyProtection="1">
      <alignment horizontal="center" vertical="center" wrapText="1"/>
      <protection locked="0"/>
    </xf>
    <xf numFmtId="0" fontId="3" fillId="0" borderId="9" xfId="1" applyFont="1" applyBorder="1" applyAlignment="1" applyProtection="1">
      <alignment horizontal="center" vertical="center" wrapText="1"/>
      <protection locked="0"/>
    </xf>
    <xf numFmtId="0" fontId="3" fillId="0" borderId="10" xfId="1" applyFont="1" applyBorder="1" applyAlignment="1" applyProtection="1">
      <alignment horizontal="center" vertical="center" wrapText="1"/>
      <protection locked="0"/>
    </xf>
    <xf numFmtId="0" fontId="3" fillId="0" borderId="3" xfId="1" applyFont="1" applyBorder="1" applyAlignment="1" applyProtection="1">
      <alignment horizontal="center" vertical="center" wrapText="1"/>
      <protection locked="0"/>
    </xf>
    <xf numFmtId="0" fontId="3" fillId="0" borderId="7" xfId="1" applyFont="1" applyBorder="1" applyAlignment="1" applyProtection="1">
      <alignment horizontal="center" vertical="center" wrapText="1"/>
      <protection locked="0"/>
    </xf>
    <xf numFmtId="0" fontId="3" fillId="0" borderId="5" xfId="1" applyFont="1" applyBorder="1" applyAlignment="1" applyProtection="1">
      <alignment horizontal="center" vertical="center" wrapText="1"/>
      <protection locked="0"/>
    </xf>
    <xf numFmtId="0" fontId="0" fillId="0" borderId="11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13" xfId="0" applyBorder="1" applyProtection="1">
      <protection locked="0"/>
    </xf>
    <xf numFmtId="0" fontId="0" fillId="0" borderId="14" xfId="0" applyBorder="1" applyProtection="1">
      <protection locked="0"/>
    </xf>
    <xf numFmtId="0" fontId="0" fillId="0" borderId="0" xfId="0" applyBorder="1" applyProtection="1">
      <protection locked="0"/>
    </xf>
    <xf numFmtId="0" fontId="0" fillId="0" borderId="15" xfId="0" applyBorder="1" applyProtection="1">
      <protection locked="0"/>
    </xf>
    <xf numFmtId="0" fontId="0" fillId="0" borderId="16" xfId="0" applyBorder="1" applyProtection="1">
      <protection locked="0"/>
    </xf>
    <xf numFmtId="0" fontId="0" fillId="0" borderId="17" xfId="0" applyBorder="1" applyProtection="1">
      <protection locked="0"/>
    </xf>
    <xf numFmtId="0" fontId="0" fillId="0" borderId="18" xfId="0" applyBorder="1" applyProtection="1">
      <protection locked="0"/>
    </xf>
  </cellXfs>
  <cellStyles count="2">
    <cellStyle name="Normal 4 3" xfId="1" xr:uid="{624C0DBD-7B18-4421-BB75-75542E826D99}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1.xml"/><Relationship Id="rId7" Type="http://schemas.openxmlformats.org/officeDocument/2006/relationships/sharedStrings" Target="sharedStrings.xml"/><Relationship Id="rId2" Type="http://schemas.openxmlformats.org/officeDocument/2006/relationships/chartsheet" Target="chartsheets/sheet2.xml"/><Relationship Id="rId1" Type="http://schemas.openxmlformats.org/officeDocument/2006/relationships/chartsheet" Target="chart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2.6050508334824928E-2"/>
          <c:y val="2.1752269603255246E-2"/>
          <c:w val="0.95732704160282001"/>
          <c:h val="0.75835570969336541"/>
        </c:manualLayout>
      </c:layout>
      <c:lineChart>
        <c:grouping val="standard"/>
        <c:varyColors val="0"/>
        <c:ser>
          <c:idx val="8"/>
          <c:order val="8"/>
          <c:spPr>
            <a:ln w="19050" cap="rnd">
              <a:noFill/>
              <a:round/>
            </a:ln>
            <a:effectLst/>
          </c:spPr>
          <c:marker>
            <c:symbol val="none"/>
          </c:marker>
          <c:cat>
            <c:strRef>
              <c:f>'calcul (2)'!$C$2:$C$43</c:f>
              <c:strCache>
                <c:ptCount val="42"/>
                <c:pt idx="0">
                  <c:v>Paris</c:v>
                </c:pt>
                <c:pt idx="1">
                  <c:v>Le Bourget</c:v>
                </c:pt>
                <c:pt idx="2">
                  <c:v>Drancy</c:v>
                </c:pt>
                <c:pt idx="3">
                  <c:v>Vitry-sur-Seine</c:v>
                </c:pt>
                <c:pt idx="4">
                  <c:v>Les Lilas</c:v>
                </c:pt>
                <c:pt idx="5">
                  <c:v>Ivry-sur-Seine</c:v>
                </c:pt>
                <c:pt idx="6">
                  <c:v>Courbevoie</c:v>
                </c:pt>
                <c:pt idx="7">
                  <c:v>Nanterre</c:v>
                </c:pt>
                <c:pt idx="8">
                  <c:v>Mantes-la-Jolie</c:v>
                </c:pt>
                <c:pt idx="10">
                  <c:v>Lyon</c:v>
                </c:pt>
                <c:pt idx="11">
                  <c:v>Saint-Etienne</c:v>
                </c:pt>
                <c:pt idx="12">
                  <c:v>Chambery</c:v>
                </c:pt>
                <c:pt idx="13">
                  <c:v>Grenoble</c:v>
                </c:pt>
                <c:pt idx="14">
                  <c:v>Vienne</c:v>
                </c:pt>
                <c:pt idx="15">
                  <c:v>Saint-Chamond</c:v>
                </c:pt>
                <c:pt idx="16">
                  <c:v>Givors</c:v>
                </c:pt>
                <c:pt idx="17">
                  <c:v>Montelimar</c:v>
                </c:pt>
                <c:pt idx="19">
                  <c:v>Nice</c:v>
                </c:pt>
                <c:pt idx="20">
                  <c:v>Salon en Provence</c:v>
                </c:pt>
                <c:pt idx="21">
                  <c:v>Aix en Provence</c:v>
                </c:pt>
                <c:pt idx="22">
                  <c:v>Marseille</c:v>
                </c:pt>
                <c:pt idx="23">
                  <c:v>Toulon</c:v>
                </c:pt>
                <c:pt idx="24">
                  <c:v>Menton</c:v>
                </c:pt>
                <c:pt idx="26">
                  <c:v>Estrees Deniecourt</c:v>
                </c:pt>
                <c:pt idx="27">
                  <c:v>Compiegne</c:v>
                </c:pt>
                <c:pt idx="28">
                  <c:v>Creil</c:v>
                </c:pt>
                <c:pt idx="29">
                  <c:v>Lille</c:v>
                </c:pt>
                <c:pt idx="30">
                  <c:v>Lens</c:v>
                </c:pt>
                <c:pt idx="31">
                  <c:v>Valencienne</c:v>
                </c:pt>
                <c:pt idx="33">
                  <c:v>Bordeaux</c:v>
                </c:pt>
                <c:pt idx="34">
                  <c:v>Mont de Marsan</c:v>
                </c:pt>
                <c:pt idx="36">
                  <c:v>Le havre</c:v>
                </c:pt>
                <c:pt idx="38">
                  <c:v>Quimper</c:v>
                </c:pt>
                <c:pt idx="40">
                  <c:v>Clermont Ferrand</c:v>
                </c:pt>
                <c:pt idx="41">
                  <c:v>Vichy</c:v>
                </c:pt>
              </c:strCache>
            </c:strRef>
          </c:cat>
          <c:val>
            <c:numRef>
              <c:f>'calcul (2)'!$C$2:$C$43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3">
                  <c:v>0</c:v>
                </c:pt>
                <c:pt idx="34">
                  <c:v>0</c:v>
                </c:pt>
                <c:pt idx="36">
                  <c:v>0</c:v>
                </c:pt>
                <c:pt idx="38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171-422D-A341-5ABF49902346}"/>
            </c:ext>
          </c:extLst>
        </c:ser>
        <c:ser>
          <c:idx val="10"/>
          <c:order val="10"/>
          <c:spPr>
            <a:ln w="19050" cap="rnd">
              <a:noFill/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7.1054305764967893E-2"/>
                  <c:y val="0.17914759052136375"/>
                </c:manualLayout>
              </c:layout>
              <c:tx>
                <c:rich>
                  <a:bodyPr/>
                  <a:lstStyle/>
                  <a:p>
                    <a:fld id="{CA862B7F-B54E-42CC-AEC9-1591D6CC3701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1-8171-422D-A341-5ABF49902346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2-8171-422D-A341-5ABF49902346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3-8171-422D-A341-5ABF49902346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4-8171-422D-A341-5ABF49902346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5-8171-422D-A341-5ABF49902346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6-8171-422D-A341-5ABF49902346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7-8171-422D-A341-5ABF49902346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8-8171-422D-A341-5ABF49902346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9-8171-422D-A341-5ABF49902346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A-8171-422D-A341-5ABF49902346}"/>
                </c:ext>
              </c:extLst>
            </c:dLbl>
            <c:dLbl>
              <c:idx val="10"/>
              <c:layout>
                <c:manualLayout>
                  <c:x val="5.7165339300165693E-2"/>
                  <c:y val="0.17914759052136375"/>
                </c:manualLayout>
              </c:layout>
              <c:tx>
                <c:rich>
                  <a:bodyPr/>
                  <a:lstStyle/>
                  <a:p>
                    <a:fld id="{9F7E0FC0-5143-46F7-BF8A-70359CE6D0E1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B-8171-422D-A341-5ABF49902346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C-8171-422D-A341-5ABF49902346}"/>
                </c:ext>
              </c:extLst>
            </c:dLbl>
            <c:dLbl>
              <c:idx val="12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D-8171-422D-A341-5ABF49902346}"/>
                </c:ext>
              </c:extLst>
            </c:dLbl>
            <c:dLbl>
              <c:idx val="13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E-8171-422D-A341-5ABF49902346}"/>
                </c:ext>
              </c:extLst>
            </c:dLbl>
            <c:dLbl>
              <c:idx val="14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F-8171-422D-A341-5ABF49902346}"/>
                </c:ext>
              </c:extLst>
            </c:dLbl>
            <c:dLbl>
              <c:idx val="15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0-8171-422D-A341-5ABF49902346}"/>
                </c:ext>
              </c:extLst>
            </c:dLbl>
            <c:dLbl>
              <c:idx val="16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1-8171-422D-A341-5ABF49902346}"/>
                </c:ext>
              </c:extLst>
            </c:dLbl>
            <c:dLbl>
              <c:idx val="17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2-8171-422D-A341-5ABF49902346}"/>
                </c:ext>
              </c:extLst>
            </c:dLbl>
            <c:dLbl>
              <c:idx val="18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3-8171-422D-A341-5ABF49902346}"/>
                </c:ext>
              </c:extLst>
            </c:dLbl>
            <c:dLbl>
              <c:idx val="19"/>
              <c:layout>
                <c:manualLayout>
                  <c:x val="1.4906196399093076E-2"/>
                  <c:y val="0.17914759052136375"/>
                </c:manualLayout>
              </c:layout>
              <c:tx>
                <c:rich>
                  <a:bodyPr/>
                  <a:lstStyle/>
                  <a:p>
                    <a:fld id="{766FBD90-A496-46B7-914B-0597A97FD6D9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4-8171-422D-A341-5ABF49902346}"/>
                </c:ext>
              </c:extLst>
            </c:dLbl>
            <c:dLbl>
              <c:idx val="20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5-8171-422D-A341-5ABF49902346}"/>
                </c:ext>
              </c:extLst>
            </c:dLbl>
            <c:dLbl>
              <c:idx val="21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6-8171-422D-A341-5ABF49902346}"/>
                </c:ext>
              </c:extLst>
            </c:dLbl>
            <c:dLbl>
              <c:idx val="22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7-8171-422D-A341-5ABF49902346}"/>
                </c:ext>
              </c:extLst>
            </c:dLbl>
            <c:dLbl>
              <c:idx val="23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8-8171-422D-A341-5ABF49902346}"/>
                </c:ext>
              </c:extLst>
            </c:dLbl>
            <c:dLbl>
              <c:idx val="24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9-8171-422D-A341-5ABF49902346}"/>
                </c:ext>
              </c:extLst>
            </c:dLbl>
            <c:dLbl>
              <c:idx val="25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A-8171-422D-A341-5ABF49902346}"/>
                </c:ext>
              </c:extLst>
            </c:dLbl>
            <c:dLbl>
              <c:idx val="26"/>
              <c:layout>
                <c:manualLayout>
                  <c:x val="3.8765035107107326E-2"/>
                  <c:y val="0.1773103202940674"/>
                </c:manualLayout>
              </c:layout>
              <c:tx>
                <c:rich>
                  <a:bodyPr/>
                  <a:lstStyle/>
                  <a:p>
                    <a:fld id="{B3242A2A-C15A-4FC4-8A92-04336DAF8821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B-8171-422D-A341-5ABF49902346}"/>
                </c:ext>
              </c:extLst>
            </c:dLbl>
            <c:dLbl>
              <c:idx val="27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C-8171-422D-A341-5ABF49902346}"/>
                </c:ext>
              </c:extLst>
            </c:dLbl>
            <c:dLbl>
              <c:idx val="28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D-8171-422D-A341-5ABF49902346}"/>
                </c:ext>
              </c:extLst>
            </c:dLbl>
            <c:dLbl>
              <c:idx val="29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E-8171-422D-A341-5ABF49902346}"/>
                </c:ext>
              </c:extLst>
            </c:dLbl>
            <c:dLbl>
              <c:idx val="30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F-8171-422D-A341-5ABF49902346}"/>
                </c:ext>
              </c:extLst>
            </c:dLbl>
            <c:dLbl>
              <c:idx val="31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0-8171-422D-A341-5ABF49902346}"/>
                </c:ext>
              </c:extLst>
            </c:dLbl>
            <c:dLbl>
              <c:idx val="32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1-8171-422D-A341-5ABF49902346}"/>
                </c:ext>
              </c:extLst>
            </c:dLbl>
            <c:dLbl>
              <c:idx val="33"/>
              <c:layout>
                <c:manualLayout>
                  <c:x val="-5.6787614505884225E-3"/>
                  <c:y val="0.17547305006677102"/>
                </c:manualLayout>
              </c:layout>
              <c:tx>
                <c:rich>
                  <a:bodyPr/>
                  <a:lstStyle/>
                  <a:p>
                    <a:fld id="{8BD14E8D-B2D0-4893-89CA-096C85C692A1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2-8171-422D-A341-5ABF49902346}"/>
                </c:ext>
              </c:extLst>
            </c:dLbl>
            <c:dLbl>
              <c:idx val="34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3-8171-422D-A341-5ABF49902346}"/>
                </c:ext>
              </c:extLst>
            </c:dLbl>
            <c:dLbl>
              <c:idx val="35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4-8171-422D-A341-5ABF49902346}"/>
                </c:ext>
              </c:extLst>
            </c:dLbl>
            <c:dLbl>
              <c:idx val="36"/>
              <c:layout>
                <c:manualLayout>
                  <c:x val="-2.1124722529712796E-2"/>
                  <c:y val="0.1773103202940674"/>
                </c:manualLayout>
              </c:layout>
              <c:tx>
                <c:rich>
                  <a:bodyPr/>
                  <a:lstStyle/>
                  <a:p>
                    <a:fld id="{5DB904E8-DEFA-4857-9468-5D5D3A2F1917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5-8171-422D-A341-5ABF49902346}"/>
                </c:ext>
              </c:extLst>
            </c:dLbl>
            <c:dLbl>
              <c:idx val="37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6-8171-422D-A341-5ABF49902346}"/>
                </c:ext>
              </c:extLst>
            </c:dLbl>
            <c:dLbl>
              <c:idx val="38"/>
              <c:layout>
                <c:manualLayout>
                  <c:x val="-1.1803746374434394E-2"/>
                  <c:y val="0.1773103202940674"/>
                </c:manualLayout>
              </c:layout>
              <c:tx>
                <c:rich>
                  <a:bodyPr/>
                  <a:lstStyle/>
                  <a:p>
                    <a:fld id="{C267BA98-1832-4D58-9B12-7C871EE1064E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7-8171-422D-A341-5ABF49902346}"/>
                </c:ext>
              </c:extLst>
            </c:dLbl>
            <c:dLbl>
              <c:idx val="39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8-8171-422D-A341-5ABF49902346}"/>
                </c:ext>
              </c:extLst>
            </c:dLbl>
            <c:dLbl>
              <c:idx val="40"/>
              <c:layout>
                <c:manualLayout>
                  <c:x val="-4.7043738800297196E-3"/>
                  <c:y val="0.17914759052136375"/>
                </c:manualLayout>
              </c:layout>
              <c:tx>
                <c:rich>
                  <a:bodyPr/>
                  <a:lstStyle/>
                  <a:p>
                    <a:fld id="{2B06A980-1111-4F37-98E9-5696532364B5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9-8171-422D-A341-5ABF49902346}"/>
                </c:ext>
              </c:extLst>
            </c:dLbl>
            <c:dLbl>
              <c:idx val="41"/>
              <c:tx>
                <c:rich>
                  <a:bodyPr/>
                  <a:lstStyle/>
                  <a:p>
                    <a:endParaRPr lang="nl-BE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A-8171-422D-A341-5ABF4990234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cat>
            <c:numRef>
              <c:f>'calcul (2)'!$A$2:$A$43</c:f>
              <c:numCache>
                <c:formatCode>General</c:formatCode>
                <c:ptCount val="4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</c:numCache>
            </c:numRef>
          </c:cat>
          <c:val>
            <c:numRef>
              <c:f>'calcul (2)'!$B$2:$B$43</c:f>
              <c:numCache>
                <c:formatCode>General</c:formatCode>
                <c:ptCount val="42"/>
                <c:pt idx="0">
                  <c:v>0</c:v>
                </c:pt>
                <c:pt idx="10">
                  <c:v>0</c:v>
                </c:pt>
                <c:pt idx="19">
                  <c:v>0</c:v>
                </c:pt>
                <c:pt idx="26">
                  <c:v>0</c:v>
                </c:pt>
                <c:pt idx="33">
                  <c:v>0</c:v>
                </c:pt>
                <c:pt idx="36">
                  <c:v>0</c:v>
                </c:pt>
                <c:pt idx="38">
                  <c:v>0</c:v>
                </c:pt>
                <c:pt idx="40">
                  <c:v>0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datalabelsRange>
                <c15:f>'calcul (2)'!$B$2:$B$43</c15:f>
                <c15:dlblRangeCache>
                  <c:ptCount val="42"/>
                  <c:pt idx="0">
                    <c:v>Ile de France</c:v>
                  </c:pt>
                  <c:pt idx="10">
                    <c:v>Rhone-Alpes</c:v>
                  </c:pt>
                  <c:pt idx="19">
                    <c:v>Provence-Alpes-Cote-d'Azur</c:v>
                  </c:pt>
                  <c:pt idx="26">
                    <c:v>Haut de France</c:v>
                  </c:pt>
                  <c:pt idx="33">
                    <c:v>Gironde</c:v>
                  </c:pt>
                  <c:pt idx="36">
                    <c:v>Normandie</c:v>
                  </c:pt>
                  <c:pt idx="38">
                    <c:v>Bretagne</c:v>
                  </c:pt>
                  <c:pt idx="40">
                    <c:v>Auvergne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2B-8171-422D-A341-5ABF499023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67220304"/>
        <c:axId val="567215984"/>
      </c:lineChart>
      <c:lineChart>
        <c:grouping val="standard"/>
        <c:varyColors val="0"/>
        <c:ser>
          <c:idx val="9"/>
          <c:order val="9"/>
          <c:spPr>
            <a:ln w="38100" cap="rnd">
              <a:solidFill>
                <a:schemeClr val="accent2"/>
              </a:solidFill>
              <a:round/>
            </a:ln>
            <a:effectLst/>
          </c:spPr>
          <c:marker>
            <c:symbol val="square"/>
            <c:size val="5"/>
            <c:spPr>
              <a:solidFill>
                <a:schemeClr val="accent4">
                  <a:lumMod val="60000"/>
                </a:schemeClr>
              </a:solidFill>
              <a:ln w="9525">
                <a:solidFill>
                  <a:schemeClr val="accent4">
                    <a:lumMod val="60000"/>
                  </a:schemeClr>
                </a:solidFill>
              </a:ln>
              <a:effectLst/>
            </c:spPr>
          </c:marker>
          <c:cat>
            <c:numRef>
              <c:f>'calcul (2)'!$A$2:$A$43</c:f>
              <c:numCache>
                <c:formatCode>General</c:formatCode>
                <c:ptCount val="4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</c:numCache>
            </c:numRef>
          </c:cat>
          <c:val>
            <c:numRef>
              <c:f>'calcul (2)'!$E$2:$E$43</c:f>
              <c:numCache>
                <c:formatCode>General</c:formatCode>
                <c:ptCount val="42"/>
                <c:pt idx="0">
                  <c:v>37.838715503246753</c:v>
                </c:pt>
                <c:pt idx="1">
                  <c:v>12.745717833092835</c:v>
                </c:pt>
                <c:pt idx="2">
                  <c:v>12.562899200866461</c:v>
                </c:pt>
                <c:pt idx="3">
                  <c:v>17.789604395604396</c:v>
                </c:pt>
                <c:pt idx="4">
                  <c:v>161.44908333333333</c:v>
                </c:pt>
                <c:pt idx="5">
                  <c:v>335.39</c:v>
                </c:pt>
                <c:pt idx="6">
                  <c:v>172.81000000000003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19.783636363636361</c:v>
                </c:pt>
                <c:pt idx="11">
                  <c:v>22.970397285067875</c:v>
                </c:pt>
                <c:pt idx="12">
                  <c:v>15.037659581646425</c:v>
                </c:pt>
                <c:pt idx="13">
                  <c:v>172.08614583333332</c:v>
                </c:pt>
                <c:pt idx="14">
                  <c:v>28.380962577962574</c:v>
                </c:pt>
                <c:pt idx="15">
                  <c:v>42.957564935064937</c:v>
                </c:pt>
                <c:pt idx="16">
                  <c:v>0</c:v>
                </c:pt>
                <c:pt idx="17">
                  <c:v>443.5</c:v>
                </c:pt>
                <c:pt idx="18">
                  <c:v>0</c:v>
                </c:pt>
                <c:pt idx="19">
                  <c:v>0</c:v>
                </c:pt>
                <c:pt idx="20">
                  <c:v>246.43940476190474</c:v>
                </c:pt>
                <c:pt idx="21">
                  <c:v>22.161495044333037</c:v>
                </c:pt>
                <c:pt idx="22">
                  <c:v>17.163334981684983</c:v>
                </c:pt>
                <c:pt idx="23">
                  <c:v>42.797514306949097</c:v>
                </c:pt>
                <c:pt idx="24">
                  <c:v>279.09666666666669</c:v>
                </c:pt>
                <c:pt idx="25">
                  <c:v>0</c:v>
                </c:pt>
                <c:pt idx="26">
                  <c:v>115.35000000000001</c:v>
                </c:pt>
                <c:pt idx="27">
                  <c:v>223.01</c:v>
                </c:pt>
                <c:pt idx="28">
                  <c:v>223.505</c:v>
                </c:pt>
                <c:pt idx="29">
                  <c:v>110.22222222222223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118.755</c:v>
                </c:pt>
                <c:pt idx="34">
                  <c:v>120.67222222222222</c:v>
                </c:pt>
                <c:pt idx="35">
                  <c:v>0</c:v>
                </c:pt>
                <c:pt idx="36">
                  <c:v>111.065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197.435</c:v>
                </c:pt>
                <c:pt idx="41">
                  <c:v>158.85499999999999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2C-8171-422D-A341-5ABF499023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67223544"/>
        <c:axId val="567222104"/>
      </c:lineChart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none"/>
          </c:marker>
          <c:errBars>
            <c:errDir val="y"/>
            <c:errBarType val="minus"/>
            <c:errValType val="percentage"/>
            <c:noEndCap val="0"/>
            <c:val val="100"/>
            <c:spPr>
              <a:noFill/>
              <a:ln w="152400" cap="flat" cmpd="sng" algn="ctr">
                <a:solidFill>
                  <a:schemeClr val="accent1">
                    <a:alpha val="50000"/>
                  </a:schemeClr>
                </a:solidFill>
                <a:round/>
              </a:ln>
              <a:effectLst/>
            </c:spPr>
          </c:errBars>
          <c:xVal>
            <c:numRef>
              <c:f>'calcul (2)'!$A$2:$A$10</c:f>
              <c:numCache>
                <c:formatCode>General</c:formatCode>
                <c:ptCount val="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</c:numCache>
            </c:numRef>
          </c:xVal>
          <c:yVal>
            <c:numRef>
              <c:f>'calcul (2)'!$D$2:$D$10</c:f>
              <c:numCache>
                <c:formatCode>General</c:formatCode>
                <c:ptCount val="9"/>
                <c:pt idx="0">
                  <c:v>1.3431026785714284</c:v>
                </c:pt>
                <c:pt idx="1">
                  <c:v>0.96606667869167862</c:v>
                </c:pt>
                <c:pt idx="2">
                  <c:v>1.7215103770271065</c:v>
                </c:pt>
                <c:pt idx="3">
                  <c:v>1.2257802197802197</c:v>
                </c:pt>
                <c:pt idx="4">
                  <c:v>0.95091666666666674</c:v>
                </c:pt>
                <c:pt idx="5">
                  <c:v>0.61</c:v>
                </c:pt>
                <c:pt idx="6">
                  <c:v>1.4122222222222225</c:v>
                </c:pt>
                <c:pt idx="7">
                  <c:v>#N/A</c:v>
                </c:pt>
                <c:pt idx="8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D-8171-422D-A341-5ABF49902346}"/>
            </c:ext>
          </c:extLst>
        </c:ser>
        <c:ser>
          <c:idx val="1"/>
          <c:order val="1"/>
          <c:spPr>
            <a:ln w="25400" cap="rnd">
              <a:noFill/>
              <a:round/>
            </a:ln>
            <a:effectLst/>
          </c:spPr>
          <c:marker>
            <c:symbol val="none"/>
          </c:marker>
          <c:errBars>
            <c:errDir val="y"/>
            <c:errBarType val="minus"/>
            <c:errValType val="percentage"/>
            <c:noEndCap val="0"/>
            <c:val val="100"/>
            <c:spPr>
              <a:noFill/>
              <a:ln w="152400" cap="flat" cmpd="sng" algn="ctr">
                <a:solidFill>
                  <a:srgbClr val="FF0000">
                    <a:alpha val="50000"/>
                  </a:srgbClr>
                </a:solidFill>
                <a:round/>
              </a:ln>
              <a:effectLst/>
            </c:spPr>
          </c:errBars>
          <c:xVal>
            <c:numRef>
              <c:f>'calcul (2)'!$A$12:$A$19</c:f>
              <c:numCache>
                <c:formatCode>General</c:formatCode>
                <c:ptCount val="8"/>
                <c:pt idx="0">
                  <c:v>11</c:v>
                </c:pt>
                <c:pt idx="1">
                  <c:v>12</c:v>
                </c:pt>
                <c:pt idx="2">
                  <c:v>13</c:v>
                </c:pt>
                <c:pt idx="3">
                  <c:v>14</c:v>
                </c:pt>
                <c:pt idx="4">
                  <c:v>15</c:v>
                </c:pt>
                <c:pt idx="5">
                  <c:v>16</c:v>
                </c:pt>
                <c:pt idx="6">
                  <c:v>17</c:v>
                </c:pt>
                <c:pt idx="7">
                  <c:v>18</c:v>
                </c:pt>
              </c:numCache>
            </c:numRef>
          </c:xVal>
          <c:yVal>
            <c:numRef>
              <c:f>'calcul (2)'!$D$12:$D$19</c:f>
              <c:numCache>
                <c:formatCode>General</c:formatCode>
                <c:ptCount val="8"/>
                <c:pt idx="0">
                  <c:v>0.96181818181818179</c:v>
                </c:pt>
                <c:pt idx="1">
                  <c:v>0.86137077258253736</c:v>
                </c:pt>
                <c:pt idx="2">
                  <c:v>2.4984267881241569</c:v>
                </c:pt>
                <c:pt idx="3">
                  <c:v>0.58052083333333337</c:v>
                </c:pt>
                <c:pt idx="4">
                  <c:v>1.4614490644490643</c:v>
                </c:pt>
                <c:pt idx="5">
                  <c:v>4.0727380952380958</c:v>
                </c:pt>
                <c:pt idx="6">
                  <c:v>#N/A</c:v>
                </c:pt>
                <c:pt idx="7">
                  <c:v>4.5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E-8171-422D-A341-5ABF49902346}"/>
            </c:ext>
          </c:extLst>
        </c:ser>
        <c:ser>
          <c:idx val="2"/>
          <c:order val="2"/>
          <c:spPr>
            <a:ln w="25400" cap="rnd">
              <a:noFill/>
              <a:round/>
            </a:ln>
            <a:effectLst/>
          </c:spPr>
          <c:marker>
            <c:symbol val="none"/>
          </c:marker>
          <c:errBars>
            <c:errDir val="y"/>
            <c:errBarType val="minus"/>
            <c:errValType val="percentage"/>
            <c:noEndCap val="0"/>
            <c:val val="100"/>
            <c:spPr>
              <a:noFill/>
              <a:ln w="152400" cap="flat" cmpd="sng" algn="ctr">
                <a:solidFill>
                  <a:srgbClr val="00B050">
                    <a:alpha val="50000"/>
                  </a:srgbClr>
                </a:solidFill>
                <a:round/>
              </a:ln>
              <a:effectLst/>
            </c:spPr>
          </c:errBars>
          <c:xVal>
            <c:numRef>
              <c:f>'calcul (2)'!$A$21:$A$26</c:f>
              <c:numCache>
                <c:formatCode>General</c:formatCode>
                <c:ptCount val="6"/>
                <c:pt idx="0">
                  <c:v>20</c:v>
                </c:pt>
                <c:pt idx="1">
                  <c:v>21</c:v>
                </c:pt>
                <c:pt idx="2">
                  <c:v>22</c:v>
                </c:pt>
                <c:pt idx="3">
                  <c:v>23</c:v>
                </c:pt>
                <c:pt idx="4">
                  <c:v>24</c:v>
                </c:pt>
                <c:pt idx="5">
                  <c:v>25</c:v>
                </c:pt>
              </c:numCache>
            </c:numRef>
          </c:xVal>
          <c:yVal>
            <c:numRef>
              <c:f>'calcul (2)'!$D$21:$D$26</c:f>
              <c:numCache>
                <c:formatCode>General</c:formatCode>
                <c:ptCount val="6"/>
                <c:pt idx="0">
                  <c:v>#N/A</c:v>
                </c:pt>
                <c:pt idx="1">
                  <c:v>1.5605952380952384</c:v>
                </c:pt>
                <c:pt idx="2">
                  <c:v>2.2514839865135308</c:v>
                </c:pt>
                <c:pt idx="3">
                  <c:v>1.5976906593406595</c:v>
                </c:pt>
                <c:pt idx="4">
                  <c:v>1.6965771088814572</c:v>
                </c:pt>
                <c:pt idx="5">
                  <c:v>0.90333333333333332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F-8171-422D-A341-5ABF49902346}"/>
            </c:ext>
          </c:extLst>
        </c:ser>
        <c:ser>
          <c:idx val="3"/>
          <c:order val="3"/>
          <c:spPr>
            <a:ln w="25400" cap="rnd">
              <a:noFill/>
              <a:round/>
            </a:ln>
            <a:effectLst/>
          </c:spPr>
          <c:marker>
            <c:symbol val="none"/>
          </c:marker>
          <c:errBars>
            <c:errDir val="y"/>
            <c:errBarType val="minus"/>
            <c:errValType val="percentage"/>
            <c:noEndCap val="0"/>
            <c:val val="100"/>
            <c:spPr>
              <a:noFill/>
              <a:ln w="152400" cap="flat" cmpd="sng" algn="ctr">
                <a:solidFill>
                  <a:srgbClr val="FFC000">
                    <a:alpha val="50000"/>
                  </a:srgbClr>
                </a:solidFill>
                <a:round/>
              </a:ln>
              <a:effectLst/>
            </c:spPr>
          </c:errBars>
          <c:xVal>
            <c:numRef>
              <c:f>'calcul (2)'!$A$28:$A$33</c:f>
              <c:numCache>
                <c:formatCode>General</c:formatCode>
                <c:ptCount val="6"/>
                <c:pt idx="0">
                  <c:v>27</c:v>
                </c:pt>
                <c:pt idx="1">
                  <c:v>28</c:v>
                </c:pt>
                <c:pt idx="2">
                  <c:v>29</c:v>
                </c:pt>
                <c:pt idx="3">
                  <c:v>30</c:v>
                </c:pt>
                <c:pt idx="4">
                  <c:v>31</c:v>
                </c:pt>
                <c:pt idx="5">
                  <c:v>32</c:v>
                </c:pt>
              </c:numCache>
            </c:numRef>
          </c:xVal>
          <c:yVal>
            <c:numRef>
              <c:f>'calcul (2)'!$D$28:$D$33</c:f>
              <c:numCache>
                <c:formatCode>General</c:formatCode>
                <c:ptCount val="6"/>
                <c:pt idx="0">
                  <c:v>2.8722222222222222</c:v>
                </c:pt>
                <c:pt idx="1">
                  <c:v>0.99</c:v>
                </c:pt>
                <c:pt idx="2">
                  <c:v>0.495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30-8171-422D-A341-5ABF49902346}"/>
            </c:ext>
          </c:extLst>
        </c:ser>
        <c:ser>
          <c:idx val="4"/>
          <c:order val="4"/>
          <c:spPr>
            <a:ln w="25400" cap="rnd">
              <a:noFill/>
              <a:round/>
            </a:ln>
            <a:effectLst/>
          </c:spPr>
          <c:marker>
            <c:symbol val="none"/>
          </c:marker>
          <c:errBars>
            <c:errDir val="y"/>
            <c:errBarType val="minus"/>
            <c:errValType val="percentage"/>
            <c:noEndCap val="0"/>
            <c:val val="100"/>
            <c:spPr>
              <a:noFill/>
              <a:ln w="152400" cap="flat" cmpd="sng" algn="ctr">
                <a:solidFill>
                  <a:schemeClr val="bg1">
                    <a:lumMod val="65000"/>
                    <a:alpha val="50000"/>
                  </a:schemeClr>
                </a:solidFill>
                <a:round/>
              </a:ln>
              <a:effectLst/>
            </c:spPr>
          </c:errBars>
          <c:xVal>
            <c:numRef>
              <c:f>'calcul (2)'!$A$35:$A$36</c:f>
              <c:numCache>
                <c:formatCode>General</c:formatCode>
                <c:ptCount val="2"/>
                <c:pt idx="0">
                  <c:v>34</c:v>
                </c:pt>
                <c:pt idx="1">
                  <c:v>35</c:v>
                </c:pt>
              </c:numCache>
            </c:numRef>
          </c:xVal>
          <c:yVal>
            <c:numRef>
              <c:f>'calcul (2)'!$D$35:$D$36</c:f>
              <c:numCache>
                <c:formatCode>General</c:formatCode>
                <c:ptCount val="2"/>
                <c:pt idx="0">
                  <c:v>1.2450000000000001</c:v>
                </c:pt>
                <c:pt idx="1">
                  <c:v>3.7722222222222221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31-8171-422D-A341-5ABF49902346}"/>
            </c:ext>
          </c:extLst>
        </c:ser>
        <c:ser>
          <c:idx val="5"/>
          <c:order val="5"/>
          <c:spPr>
            <a:ln w="25400" cap="rnd">
              <a:noFill/>
              <a:round/>
            </a:ln>
            <a:effectLst/>
          </c:spPr>
          <c:marker>
            <c:symbol val="none"/>
          </c:marker>
          <c:errBars>
            <c:errDir val="y"/>
            <c:errBarType val="minus"/>
            <c:errValType val="percentage"/>
            <c:noEndCap val="0"/>
            <c:val val="100"/>
            <c:spPr>
              <a:noFill/>
              <a:ln w="152400" cap="flat" cmpd="sng" algn="ctr">
                <a:solidFill>
                  <a:srgbClr val="00B0F0"/>
                </a:solidFill>
                <a:round/>
              </a:ln>
              <a:effectLst/>
            </c:spPr>
          </c:errBars>
          <c:xVal>
            <c:numRef>
              <c:f>'calcul (2)'!$A$38</c:f>
              <c:numCache>
                <c:formatCode>General</c:formatCode>
                <c:ptCount val="1"/>
                <c:pt idx="0">
                  <c:v>37</c:v>
                </c:pt>
              </c:numCache>
            </c:numRef>
          </c:xVal>
          <c:yVal>
            <c:numRef>
              <c:f>'calcul (2)'!$D$38</c:f>
              <c:numCache>
                <c:formatCode>General</c:formatCode>
                <c:ptCount val="1"/>
                <c:pt idx="0">
                  <c:v>0.93500000000000005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32-8171-422D-A341-5ABF49902346}"/>
            </c:ext>
          </c:extLst>
        </c:ser>
        <c:ser>
          <c:idx val="6"/>
          <c:order val="6"/>
          <c:spPr>
            <a:ln w="25400" cap="rnd">
              <a:noFill/>
              <a:round/>
            </a:ln>
            <a:effectLst/>
          </c:spPr>
          <c:marker>
            <c:symbol val="none"/>
          </c:marker>
          <c:errBars>
            <c:errDir val="y"/>
            <c:errBarType val="minus"/>
            <c:errValType val="percentage"/>
            <c:noEndCap val="0"/>
            <c:val val="100"/>
            <c:spPr>
              <a:noFill/>
              <a:ln w="152400" cap="flat" cmpd="sng" algn="ctr">
                <a:solidFill>
                  <a:srgbClr val="C00000"/>
                </a:solidFill>
                <a:round/>
              </a:ln>
              <a:effectLst/>
            </c:spPr>
          </c:errBars>
          <c:xVal>
            <c:numRef>
              <c:f>'calcul (2)'!$A$40</c:f>
              <c:numCache>
                <c:formatCode>General</c:formatCode>
                <c:ptCount val="1"/>
                <c:pt idx="0">
                  <c:v>39</c:v>
                </c:pt>
              </c:numCache>
            </c:numRef>
          </c:xVal>
          <c:yVal>
            <c:numRef>
              <c:f>'calcul (2)'!$D$40</c:f>
              <c:numCache>
                <c:formatCode>General</c:formatCode>
                <c:ptCount val="1"/>
                <c:pt idx="0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33-8171-422D-A341-5ABF49902346}"/>
            </c:ext>
          </c:extLst>
        </c:ser>
        <c:ser>
          <c:idx val="7"/>
          <c:order val="7"/>
          <c:spPr>
            <a:ln w="25400" cap="rnd">
              <a:noFill/>
              <a:round/>
            </a:ln>
            <a:effectLst/>
          </c:spPr>
          <c:marker>
            <c:symbol val="none"/>
          </c:marker>
          <c:errBars>
            <c:errDir val="y"/>
            <c:errBarType val="minus"/>
            <c:errValType val="percentage"/>
            <c:noEndCap val="0"/>
            <c:val val="100"/>
            <c:spPr>
              <a:noFill/>
              <a:ln w="152400" cap="flat" cmpd="sng" algn="ctr">
                <a:solidFill>
                  <a:srgbClr val="7030A0">
                    <a:alpha val="50000"/>
                  </a:srgbClr>
                </a:solidFill>
                <a:round/>
              </a:ln>
              <a:effectLst/>
            </c:spPr>
          </c:errBars>
          <c:xVal>
            <c:numRef>
              <c:f>'calcul (2)'!$A$42:$A$43</c:f>
              <c:numCache>
                <c:formatCode>General</c:formatCode>
                <c:ptCount val="2"/>
                <c:pt idx="0">
                  <c:v>41</c:v>
                </c:pt>
                <c:pt idx="1">
                  <c:v>42</c:v>
                </c:pt>
              </c:numCache>
            </c:numRef>
          </c:xVal>
          <c:yVal>
            <c:numRef>
              <c:f>'calcul (2)'!$D$42:$D$43</c:f>
              <c:numCache>
                <c:formatCode>General</c:formatCode>
                <c:ptCount val="2"/>
                <c:pt idx="0">
                  <c:v>2.5649999999999999</c:v>
                </c:pt>
                <c:pt idx="1">
                  <c:v>1.145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34-8171-422D-A341-5ABF499023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67220304"/>
        <c:axId val="567215984"/>
      </c:scatterChart>
      <c:catAx>
        <c:axId val="567220304"/>
        <c:scaling>
          <c:orientation val="minMax"/>
        </c:scaling>
        <c:delete val="0"/>
        <c:axPos val="b"/>
        <c:numFmt formatCode="General" sourceLinked="1"/>
        <c:majorTickMark val="out"/>
        <c:minorTickMark val="in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567215984"/>
        <c:crosses val="autoZero"/>
        <c:auto val="1"/>
        <c:lblAlgn val="ctr"/>
        <c:lblOffset val="100"/>
        <c:noMultiLvlLbl val="0"/>
      </c:catAx>
      <c:valAx>
        <c:axId val="5672159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567220304"/>
        <c:crosses val="autoZero"/>
        <c:crossBetween val="between"/>
      </c:valAx>
      <c:valAx>
        <c:axId val="567222104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567223544"/>
        <c:crosses val="max"/>
        <c:crossBetween val="between"/>
      </c:valAx>
      <c:catAx>
        <c:axId val="56722354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6722210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'calcul (2)'!$F$52</c:f>
              <c:strCache>
                <c:ptCount val="1"/>
                <c:pt idx="0">
                  <c:v>Ile de France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'calcul (2)'!$B$53:$C$94</c:f>
              <c:multiLvlStrCache>
                <c:ptCount val="42"/>
                <c:lvl>
                  <c:pt idx="0">
                    <c:v>Paris</c:v>
                  </c:pt>
                  <c:pt idx="1">
                    <c:v>Le Bourget</c:v>
                  </c:pt>
                  <c:pt idx="2">
                    <c:v>Drancy</c:v>
                  </c:pt>
                  <c:pt idx="3">
                    <c:v>Vitry-sur-Seine</c:v>
                  </c:pt>
                  <c:pt idx="4">
                    <c:v>Les Lilas</c:v>
                  </c:pt>
                  <c:pt idx="5">
                    <c:v>Ivry-sur-Seine</c:v>
                  </c:pt>
                  <c:pt idx="6">
                    <c:v>Courbevoie</c:v>
                  </c:pt>
                  <c:pt idx="7">
                    <c:v>Nanterre</c:v>
                  </c:pt>
                  <c:pt idx="8">
                    <c:v>Mantes-la-Jolie</c:v>
                  </c:pt>
                  <c:pt idx="10">
                    <c:v>Lyon</c:v>
                  </c:pt>
                  <c:pt idx="11">
                    <c:v>Saint-Etienne</c:v>
                  </c:pt>
                  <c:pt idx="12">
                    <c:v>Chambery</c:v>
                  </c:pt>
                  <c:pt idx="13">
                    <c:v>Grenoble</c:v>
                  </c:pt>
                  <c:pt idx="14">
                    <c:v>Vienne</c:v>
                  </c:pt>
                  <c:pt idx="15">
                    <c:v>Saint-Chamond</c:v>
                  </c:pt>
                  <c:pt idx="16">
                    <c:v>Givors</c:v>
                  </c:pt>
                  <c:pt idx="17">
                    <c:v>Montelimar</c:v>
                  </c:pt>
                  <c:pt idx="19">
                    <c:v>Nice</c:v>
                  </c:pt>
                  <c:pt idx="20">
                    <c:v>Salon en Provence</c:v>
                  </c:pt>
                  <c:pt idx="21">
                    <c:v>Aix en Provence</c:v>
                  </c:pt>
                  <c:pt idx="22">
                    <c:v>Marseille</c:v>
                  </c:pt>
                  <c:pt idx="23">
                    <c:v>Toulon</c:v>
                  </c:pt>
                  <c:pt idx="24">
                    <c:v>Menton</c:v>
                  </c:pt>
                  <c:pt idx="26">
                    <c:v>Estrees Deniecourt</c:v>
                  </c:pt>
                  <c:pt idx="27">
                    <c:v>Compiegne</c:v>
                  </c:pt>
                  <c:pt idx="28">
                    <c:v>Creil</c:v>
                  </c:pt>
                  <c:pt idx="29">
                    <c:v>Lille</c:v>
                  </c:pt>
                  <c:pt idx="30">
                    <c:v>Lens</c:v>
                  </c:pt>
                  <c:pt idx="31">
                    <c:v>Valencienne</c:v>
                  </c:pt>
                  <c:pt idx="33">
                    <c:v>Bordeaux</c:v>
                  </c:pt>
                  <c:pt idx="34">
                    <c:v>Mont de Marsan</c:v>
                  </c:pt>
                  <c:pt idx="36">
                    <c:v>Le havre</c:v>
                  </c:pt>
                  <c:pt idx="38">
                    <c:v>Quimper</c:v>
                  </c:pt>
                  <c:pt idx="40">
                    <c:v>Clermont Ferrand</c:v>
                  </c:pt>
                  <c:pt idx="41">
                    <c:v>Vichy</c:v>
                  </c:pt>
                </c:lvl>
                <c:lvl>
                  <c:pt idx="0">
                    <c:v>Ile de France</c:v>
                  </c:pt>
                  <c:pt idx="10">
                    <c:v>Rhone-Alpes</c:v>
                  </c:pt>
                  <c:pt idx="19">
                    <c:v>Provence-Alpes-Cote-d'Azur</c:v>
                  </c:pt>
                  <c:pt idx="26">
                    <c:v>Haut de France</c:v>
                  </c:pt>
                  <c:pt idx="33">
                    <c:v>Gironde</c:v>
                  </c:pt>
                  <c:pt idx="36">
                    <c:v>Normandie</c:v>
                  </c:pt>
                  <c:pt idx="38">
                    <c:v>Bretagne</c:v>
                  </c:pt>
                  <c:pt idx="40">
                    <c:v>Auvergne</c:v>
                  </c:pt>
                </c:lvl>
              </c:multiLvlStrCache>
            </c:multiLvlStrRef>
          </c:cat>
          <c:val>
            <c:numRef>
              <c:f>'calcul (2)'!$F$53:$F$94</c:f>
              <c:numCache>
                <c:formatCode>General</c:formatCode>
                <c:ptCount val="42"/>
                <c:pt idx="0">
                  <c:v>1.3431026785714284</c:v>
                </c:pt>
                <c:pt idx="1">
                  <c:v>0.96606667869167862</c:v>
                </c:pt>
                <c:pt idx="2">
                  <c:v>1.7215103770271065</c:v>
                </c:pt>
                <c:pt idx="3">
                  <c:v>1.2257802197802197</c:v>
                </c:pt>
                <c:pt idx="4">
                  <c:v>0.95091666666666674</c:v>
                </c:pt>
                <c:pt idx="5">
                  <c:v>0.61</c:v>
                </c:pt>
                <c:pt idx="6">
                  <c:v>1.4122222222222225</c:v>
                </c:pt>
                <c:pt idx="7">
                  <c:v>#N/A</c:v>
                </c:pt>
                <c:pt idx="8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013-4DBA-91E0-0F2CEAECB5CD}"/>
            </c:ext>
          </c:extLst>
        </c:ser>
        <c:ser>
          <c:idx val="2"/>
          <c:order val="2"/>
          <c:tx>
            <c:strRef>
              <c:f>'calcul (2)'!$G$52</c:f>
              <c:strCache>
                <c:ptCount val="1"/>
                <c:pt idx="0">
                  <c:v>Rhone-Alpes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'calcul (2)'!$B$53:$C$94</c:f>
              <c:multiLvlStrCache>
                <c:ptCount val="42"/>
                <c:lvl>
                  <c:pt idx="0">
                    <c:v>Paris</c:v>
                  </c:pt>
                  <c:pt idx="1">
                    <c:v>Le Bourget</c:v>
                  </c:pt>
                  <c:pt idx="2">
                    <c:v>Drancy</c:v>
                  </c:pt>
                  <c:pt idx="3">
                    <c:v>Vitry-sur-Seine</c:v>
                  </c:pt>
                  <c:pt idx="4">
                    <c:v>Les Lilas</c:v>
                  </c:pt>
                  <c:pt idx="5">
                    <c:v>Ivry-sur-Seine</c:v>
                  </c:pt>
                  <c:pt idx="6">
                    <c:v>Courbevoie</c:v>
                  </c:pt>
                  <c:pt idx="7">
                    <c:v>Nanterre</c:v>
                  </c:pt>
                  <c:pt idx="8">
                    <c:v>Mantes-la-Jolie</c:v>
                  </c:pt>
                  <c:pt idx="10">
                    <c:v>Lyon</c:v>
                  </c:pt>
                  <c:pt idx="11">
                    <c:v>Saint-Etienne</c:v>
                  </c:pt>
                  <c:pt idx="12">
                    <c:v>Chambery</c:v>
                  </c:pt>
                  <c:pt idx="13">
                    <c:v>Grenoble</c:v>
                  </c:pt>
                  <c:pt idx="14">
                    <c:v>Vienne</c:v>
                  </c:pt>
                  <c:pt idx="15">
                    <c:v>Saint-Chamond</c:v>
                  </c:pt>
                  <c:pt idx="16">
                    <c:v>Givors</c:v>
                  </c:pt>
                  <c:pt idx="17">
                    <c:v>Montelimar</c:v>
                  </c:pt>
                  <c:pt idx="19">
                    <c:v>Nice</c:v>
                  </c:pt>
                  <c:pt idx="20">
                    <c:v>Salon en Provence</c:v>
                  </c:pt>
                  <c:pt idx="21">
                    <c:v>Aix en Provence</c:v>
                  </c:pt>
                  <c:pt idx="22">
                    <c:v>Marseille</c:v>
                  </c:pt>
                  <c:pt idx="23">
                    <c:v>Toulon</c:v>
                  </c:pt>
                  <c:pt idx="24">
                    <c:v>Menton</c:v>
                  </c:pt>
                  <c:pt idx="26">
                    <c:v>Estrees Deniecourt</c:v>
                  </c:pt>
                  <c:pt idx="27">
                    <c:v>Compiegne</c:v>
                  </c:pt>
                  <c:pt idx="28">
                    <c:v>Creil</c:v>
                  </c:pt>
                  <c:pt idx="29">
                    <c:v>Lille</c:v>
                  </c:pt>
                  <c:pt idx="30">
                    <c:v>Lens</c:v>
                  </c:pt>
                  <c:pt idx="31">
                    <c:v>Valencienne</c:v>
                  </c:pt>
                  <c:pt idx="33">
                    <c:v>Bordeaux</c:v>
                  </c:pt>
                  <c:pt idx="34">
                    <c:v>Mont de Marsan</c:v>
                  </c:pt>
                  <c:pt idx="36">
                    <c:v>Le havre</c:v>
                  </c:pt>
                  <c:pt idx="38">
                    <c:v>Quimper</c:v>
                  </c:pt>
                  <c:pt idx="40">
                    <c:v>Clermont Ferrand</c:v>
                  </c:pt>
                  <c:pt idx="41">
                    <c:v>Vichy</c:v>
                  </c:pt>
                </c:lvl>
                <c:lvl>
                  <c:pt idx="0">
                    <c:v>Ile de France</c:v>
                  </c:pt>
                  <c:pt idx="10">
                    <c:v>Rhone-Alpes</c:v>
                  </c:pt>
                  <c:pt idx="19">
                    <c:v>Provence-Alpes-Cote-d'Azur</c:v>
                  </c:pt>
                  <c:pt idx="26">
                    <c:v>Haut de France</c:v>
                  </c:pt>
                  <c:pt idx="33">
                    <c:v>Gironde</c:v>
                  </c:pt>
                  <c:pt idx="36">
                    <c:v>Normandie</c:v>
                  </c:pt>
                  <c:pt idx="38">
                    <c:v>Bretagne</c:v>
                  </c:pt>
                  <c:pt idx="40">
                    <c:v>Auvergne</c:v>
                  </c:pt>
                </c:lvl>
              </c:multiLvlStrCache>
            </c:multiLvlStrRef>
          </c:cat>
          <c:val>
            <c:numRef>
              <c:f>'calcul (2)'!$G$53:$G$94</c:f>
              <c:numCache>
                <c:formatCode>General</c:formatCode>
                <c:ptCount val="42"/>
                <c:pt idx="9">
                  <c:v>0</c:v>
                </c:pt>
                <c:pt idx="10">
                  <c:v>0.96181818181818179</c:v>
                </c:pt>
                <c:pt idx="11">
                  <c:v>0.86137077258253736</c:v>
                </c:pt>
                <c:pt idx="12">
                  <c:v>2.4984267881241569</c:v>
                </c:pt>
                <c:pt idx="13">
                  <c:v>0.58052083333333337</c:v>
                </c:pt>
                <c:pt idx="14">
                  <c:v>1.4614490644490643</c:v>
                </c:pt>
                <c:pt idx="15">
                  <c:v>4.0727380952380958</c:v>
                </c:pt>
                <c:pt idx="16">
                  <c:v>#N/A</c:v>
                </c:pt>
                <c:pt idx="17">
                  <c:v>4.5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013-4DBA-91E0-0F2CEAECB5CD}"/>
            </c:ext>
          </c:extLst>
        </c:ser>
        <c:ser>
          <c:idx val="3"/>
          <c:order val="3"/>
          <c:tx>
            <c:strRef>
              <c:f>'calcul (2)'!$H$52</c:f>
              <c:strCache>
                <c:ptCount val="1"/>
                <c:pt idx="0">
                  <c:v>Provence-Alpes-Cote-d'Azur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multiLvlStrRef>
              <c:f>'calcul (2)'!$B$53:$C$94</c:f>
              <c:multiLvlStrCache>
                <c:ptCount val="42"/>
                <c:lvl>
                  <c:pt idx="0">
                    <c:v>Paris</c:v>
                  </c:pt>
                  <c:pt idx="1">
                    <c:v>Le Bourget</c:v>
                  </c:pt>
                  <c:pt idx="2">
                    <c:v>Drancy</c:v>
                  </c:pt>
                  <c:pt idx="3">
                    <c:v>Vitry-sur-Seine</c:v>
                  </c:pt>
                  <c:pt idx="4">
                    <c:v>Les Lilas</c:v>
                  </c:pt>
                  <c:pt idx="5">
                    <c:v>Ivry-sur-Seine</c:v>
                  </c:pt>
                  <c:pt idx="6">
                    <c:v>Courbevoie</c:v>
                  </c:pt>
                  <c:pt idx="7">
                    <c:v>Nanterre</c:v>
                  </c:pt>
                  <c:pt idx="8">
                    <c:v>Mantes-la-Jolie</c:v>
                  </c:pt>
                  <c:pt idx="10">
                    <c:v>Lyon</c:v>
                  </c:pt>
                  <c:pt idx="11">
                    <c:v>Saint-Etienne</c:v>
                  </c:pt>
                  <c:pt idx="12">
                    <c:v>Chambery</c:v>
                  </c:pt>
                  <c:pt idx="13">
                    <c:v>Grenoble</c:v>
                  </c:pt>
                  <c:pt idx="14">
                    <c:v>Vienne</c:v>
                  </c:pt>
                  <c:pt idx="15">
                    <c:v>Saint-Chamond</c:v>
                  </c:pt>
                  <c:pt idx="16">
                    <c:v>Givors</c:v>
                  </c:pt>
                  <c:pt idx="17">
                    <c:v>Montelimar</c:v>
                  </c:pt>
                  <c:pt idx="19">
                    <c:v>Nice</c:v>
                  </c:pt>
                  <c:pt idx="20">
                    <c:v>Salon en Provence</c:v>
                  </c:pt>
                  <c:pt idx="21">
                    <c:v>Aix en Provence</c:v>
                  </c:pt>
                  <c:pt idx="22">
                    <c:v>Marseille</c:v>
                  </c:pt>
                  <c:pt idx="23">
                    <c:v>Toulon</c:v>
                  </c:pt>
                  <c:pt idx="24">
                    <c:v>Menton</c:v>
                  </c:pt>
                  <c:pt idx="26">
                    <c:v>Estrees Deniecourt</c:v>
                  </c:pt>
                  <c:pt idx="27">
                    <c:v>Compiegne</c:v>
                  </c:pt>
                  <c:pt idx="28">
                    <c:v>Creil</c:v>
                  </c:pt>
                  <c:pt idx="29">
                    <c:v>Lille</c:v>
                  </c:pt>
                  <c:pt idx="30">
                    <c:v>Lens</c:v>
                  </c:pt>
                  <c:pt idx="31">
                    <c:v>Valencienne</c:v>
                  </c:pt>
                  <c:pt idx="33">
                    <c:v>Bordeaux</c:v>
                  </c:pt>
                  <c:pt idx="34">
                    <c:v>Mont de Marsan</c:v>
                  </c:pt>
                  <c:pt idx="36">
                    <c:v>Le havre</c:v>
                  </c:pt>
                  <c:pt idx="38">
                    <c:v>Quimper</c:v>
                  </c:pt>
                  <c:pt idx="40">
                    <c:v>Clermont Ferrand</c:v>
                  </c:pt>
                  <c:pt idx="41">
                    <c:v>Vichy</c:v>
                  </c:pt>
                </c:lvl>
                <c:lvl>
                  <c:pt idx="0">
                    <c:v>Ile de France</c:v>
                  </c:pt>
                  <c:pt idx="10">
                    <c:v>Rhone-Alpes</c:v>
                  </c:pt>
                  <c:pt idx="19">
                    <c:v>Provence-Alpes-Cote-d'Azur</c:v>
                  </c:pt>
                  <c:pt idx="26">
                    <c:v>Haut de France</c:v>
                  </c:pt>
                  <c:pt idx="33">
                    <c:v>Gironde</c:v>
                  </c:pt>
                  <c:pt idx="36">
                    <c:v>Normandie</c:v>
                  </c:pt>
                  <c:pt idx="38">
                    <c:v>Bretagne</c:v>
                  </c:pt>
                  <c:pt idx="40">
                    <c:v>Auvergne</c:v>
                  </c:pt>
                </c:lvl>
              </c:multiLvlStrCache>
            </c:multiLvlStrRef>
          </c:cat>
          <c:val>
            <c:numRef>
              <c:f>'calcul (2)'!$H$53:$H$94</c:f>
              <c:numCache>
                <c:formatCode>General</c:formatCode>
                <c:ptCount val="42"/>
                <c:pt idx="18">
                  <c:v>0</c:v>
                </c:pt>
                <c:pt idx="19">
                  <c:v>#N/A</c:v>
                </c:pt>
                <c:pt idx="20">
                  <c:v>1.5605952380952384</c:v>
                </c:pt>
                <c:pt idx="21">
                  <c:v>2.2514839865135308</c:v>
                </c:pt>
                <c:pt idx="22">
                  <c:v>1.5976906593406595</c:v>
                </c:pt>
                <c:pt idx="23">
                  <c:v>1.6965771088814572</c:v>
                </c:pt>
                <c:pt idx="24">
                  <c:v>0.90333333333333332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013-4DBA-91E0-0F2CEAECB5CD}"/>
            </c:ext>
          </c:extLst>
        </c:ser>
        <c:ser>
          <c:idx val="4"/>
          <c:order val="4"/>
          <c:tx>
            <c:strRef>
              <c:f>'calcul (2)'!$I$52</c:f>
              <c:strCache>
                <c:ptCount val="1"/>
                <c:pt idx="0">
                  <c:v>Haut de France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multiLvlStrRef>
              <c:f>'calcul (2)'!$B$53:$C$94</c:f>
              <c:multiLvlStrCache>
                <c:ptCount val="42"/>
                <c:lvl>
                  <c:pt idx="0">
                    <c:v>Paris</c:v>
                  </c:pt>
                  <c:pt idx="1">
                    <c:v>Le Bourget</c:v>
                  </c:pt>
                  <c:pt idx="2">
                    <c:v>Drancy</c:v>
                  </c:pt>
                  <c:pt idx="3">
                    <c:v>Vitry-sur-Seine</c:v>
                  </c:pt>
                  <c:pt idx="4">
                    <c:v>Les Lilas</c:v>
                  </c:pt>
                  <c:pt idx="5">
                    <c:v>Ivry-sur-Seine</c:v>
                  </c:pt>
                  <c:pt idx="6">
                    <c:v>Courbevoie</c:v>
                  </c:pt>
                  <c:pt idx="7">
                    <c:v>Nanterre</c:v>
                  </c:pt>
                  <c:pt idx="8">
                    <c:v>Mantes-la-Jolie</c:v>
                  </c:pt>
                  <c:pt idx="10">
                    <c:v>Lyon</c:v>
                  </c:pt>
                  <c:pt idx="11">
                    <c:v>Saint-Etienne</c:v>
                  </c:pt>
                  <c:pt idx="12">
                    <c:v>Chambery</c:v>
                  </c:pt>
                  <c:pt idx="13">
                    <c:v>Grenoble</c:v>
                  </c:pt>
                  <c:pt idx="14">
                    <c:v>Vienne</c:v>
                  </c:pt>
                  <c:pt idx="15">
                    <c:v>Saint-Chamond</c:v>
                  </c:pt>
                  <c:pt idx="16">
                    <c:v>Givors</c:v>
                  </c:pt>
                  <c:pt idx="17">
                    <c:v>Montelimar</c:v>
                  </c:pt>
                  <c:pt idx="19">
                    <c:v>Nice</c:v>
                  </c:pt>
                  <c:pt idx="20">
                    <c:v>Salon en Provence</c:v>
                  </c:pt>
                  <c:pt idx="21">
                    <c:v>Aix en Provence</c:v>
                  </c:pt>
                  <c:pt idx="22">
                    <c:v>Marseille</c:v>
                  </c:pt>
                  <c:pt idx="23">
                    <c:v>Toulon</c:v>
                  </c:pt>
                  <c:pt idx="24">
                    <c:v>Menton</c:v>
                  </c:pt>
                  <c:pt idx="26">
                    <c:v>Estrees Deniecourt</c:v>
                  </c:pt>
                  <c:pt idx="27">
                    <c:v>Compiegne</c:v>
                  </c:pt>
                  <c:pt idx="28">
                    <c:v>Creil</c:v>
                  </c:pt>
                  <c:pt idx="29">
                    <c:v>Lille</c:v>
                  </c:pt>
                  <c:pt idx="30">
                    <c:v>Lens</c:v>
                  </c:pt>
                  <c:pt idx="31">
                    <c:v>Valencienne</c:v>
                  </c:pt>
                  <c:pt idx="33">
                    <c:v>Bordeaux</c:v>
                  </c:pt>
                  <c:pt idx="34">
                    <c:v>Mont de Marsan</c:v>
                  </c:pt>
                  <c:pt idx="36">
                    <c:v>Le havre</c:v>
                  </c:pt>
                  <c:pt idx="38">
                    <c:v>Quimper</c:v>
                  </c:pt>
                  <c:pt idx="40">
                    <c:v>Clermont Ferrand</c:v>
                  </c:pt>
                  <c:pt idx="41">
                    <c:v>Vichy</c:v>
                  </c:pt>
                </c:lvl>
                <c:lvl>
                  <c:pt idx="0">
                    <c:v>Ile de France</c:v>
                  </c:pt>
                  <c:pt idx="10">
                    <c:v>Rhone-Alpes</c:v>
                  </c:pt>
                  <c:pt idx="19">
                    <c:v>Provence-Alpes-Cote-d'Azur</c:v>
                  </c:pt>
                  <c:pt idx="26">
                    <c:v>Haut de France</c:v>
                  </c:pt>
                  <c:pt idx="33">
                    <c:v>Gironde</c:v>
                  </c:pt>
                  <c:pt idx="36">
                    <c:v>Normandie</c:v>
                  </c:pt>
                  <c:pt idx="38">
                    <c:v>Bretagne</c:v>
                  </c:pt>
                  <c:pt idx="40">
                    <c:v>Auvergne</c:v>
                  </c:pt>
                </c:lvl>
              </c:multiLvlStrCache>
            </c:multiLvlStrRef>
          </c:cat>
          <c:val>
            <c:numRef>
              <c:f>'calcul (2)'!$I$53:$I$94</c:f>
              <c:numCache>
                <c:formatCode>General</c:formatCode>
                <c:ptCount val="42"/>
                <c:pt idx="25">
                  <c:v>0</c:v>
                </c:pt>
                <c:pt idx="26">
                  <c:v>2.8722222222222222</c:v>
                </c:pt>
                <c:pt idx="27">
                  <c:v>0.99</c:v>
                </c:pt>
                <c:pt idx="28">
                  <c:v>0.495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013-4DBA-91E0-0F2CEAECB5CD}"/>
            </c:ext>
          </c:extLst>
        </c:ser>
        <c:ser>
          <c:idx val="5"/>
          <c:order val="5"/>
          <c:tx>
            <c:strRef>
              <c:f>'calcul (2)'!$J$52</c:f>
              <c:strCache>
                <c:ptCount val="1"/>
                <c:pt idx="0">
                  <c:v>Gironde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multiLvlStrRef>
              <c:f>'calcul (2)'!$B$53:$C$94</c:f>
              <c:multiLvlStrCache>
                <c:ptCount val="42"/>
                <c:lvl>
                  <c:pt idx="0">
                    <c:v>Paris</c:v>
                  </c:pt>
                  <c:pt idx="1">
                    <c:v>Le Bourget</c:v>
                  </c:pt>
                  <c:pt idx="2">
                    <c:v>Drancy</c:v>
                  </c:pt>
                  <c:pt idx="3">
                    <c:v>Vitry-sur-Seine</c:v>
                  </c:pt>
                  <c:pt idx="4">
                    <c:v>Les Lilas</c:v>
                  </c:pt>
                  <c:pt idx="5">
                    <c:v>Ivry-sur-Seine</c:v>
                  </c:pt>
                  <c:pt idx="6">
                    <c:v>Courbevoie</c:v>
                  </c:pt>
                  <c:pt idx="7">
                    <c:v>Nanterre</c:v>
                  </c:pt>
                  <c:pt idx="8">
                    <c:v>Mantes-la-Jolie</c:v>
                  </c:pt>
                  <c:pt idx="10">
                    <c:v>Lyon</c:v>
                  </c:pt>
                  <c:pt idx="11">
                    <c:v>Saint-Etienne</c:v>
                  </c:pt>
                  <c:pt idx="12">
                    <c:v>Chambery</c:v>
                  </c:pt>
                  <c:pt idx="13">
                    <c:v>Grenoble</c:v>
                  </c:pt>
                  <c:pt idx="14">
                    <c:v>Vienne</c:v>
                  </c:pt>
                  <c:pt idx="15">
                    <c:v>Saint-Chamond</c:v>
                  </c:pt>
                  <c:pt idx="16">
                    <c:v>Givors</c:v>
                  </c:pt>
                  <c:pt idx="17">
                    <c:v>Montelimar</c:v>
                  </c:pt>
                  <c:pt idx="19">
                    <c:v>Nice</c:v>
                  </c:pt>
                  <c:pt idx="20">
                    <c:v>Salon en Provence</c:v>
                  </c:pt>
                  <c:pt idx="21">
                    <c:v>Aix en Provence</c:v>
                  </c:pt>
                  <c:pt idx="22">
                    <c:v>Marseille</c:v>
                  </c:pt>
                  <c:pt idx="23">
                    <c:v>Toulon</c:v>
                  </c:pt>
                  <c:pt idx="24">
                    <c:v>Menton</c:v>
                  </c:pt>
                  <c:pt idx="26">
                    <c:v>Estrees Deniecourt</c:v>
                  </c:pt>
                  <c:pt idx="27">
                    <c:v>Compiegne</c:v>
                  </c:pt>
                  <c:pt idx="28">
                    <c:v>Creil</c:v>
                  </c:pt>
                  <c:pt idx="29">
                    <c:v>Lille</c:v>
                  </c:pt>
                  <c:pt idx="30">
                    <c:v>Lens</c:v>
                  </c:pt>
                  <c:pt idx="31">
                    <c:v>Valencienne</c:v>
                  </c:pt>
                  <c:pt idx="33">
                    <c:v>Bordeaux</c:v>
                  </c:pt>
                  <c:pt idx="34">
                    <c:v>Mont de Marsan</c:v>
                  </c:pt>
                  <c:pt idx="36">
                    <c:v>Le havre</c:v>
                  </c:pt>
                  <c:pt idx="38">
                    <c:v>Quimper</c:v>
                  </c:pt>
                  <c:pt idx="40">
                    <c:v>Clermont Ferrand</c:v>
                  </c:pt>
                  <c:pt idx="41">
                    <c:v>Vichy</c:v>
                  </c:pt>
                </c:lvl>
                <c:lvl>
                  <c:pt idx="0">
                    <c:v>Ile de France</c:v>
                  </c:pt>
                  <c:pt idx="10">
                    <c:v>Rhone-Alpes</c:v>
                  </c:pt>
                  <c:pt idx="19">
                    <c:v>Provence-Alpes-Cote-d'Azur</c:v>
                  </c:pt>
                  <c:pt idx="26">
                    <c:v>Haut de France</c:v>
                  </c:pt>
                  <c:pt idx="33">
                    <c:v>Gironde</c:v>
                  </c:pt>
                  <c:pt idx="36">
                    <c:v>Normandie</c:v>
                  </c:pt>
                  <c:pt idx="38">
                    <c:v>Bretagne</c:v>
                  </c:pt>
                  <c:pt idx="40">
                    <c:v>Auvergne</c:v>
                  </c:pt>
                </c:lvl>
              </c:multiLvlStrCache>
            </c:multiLvlStrRef>
          </c:cat>
          <c:val>
            <c:numRef>
              <c:f>'calcul (2)'!$J$53:$J$94</c:f>
              <c:numCache>
                <c:formatCode>General</c:formatCode>
                <c:ptCount val="42"/>
                <c:pt idx="32">
                  <c:v>0</c:v>
                </c:pt>
                <c:pt idx="33">
                  <c:v>1.2450000000000001</c:v>
                </c:pt>
                <c:pt idx="34">
                  <c:v>3.7722222222222221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013-4DBA-91E0-0F2CEAECB5CD}"/>
            </c:ext>
          </c:extLst>
        </c:ser>
        <c:ser>
          <c:idx val="6"/>
          <c:order val="6"/>
          <c:tx>
            <c:strRef>
              <c:f>'calcul (2)'!$K$52</c:f>
              <c:strCache>
                <c:ptCount val="1"/>
                <c:pt idx="0">
                  <c:v>Normandie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'calcul (2)'!$B$53:$C$94</c:f>
              <c:multiLvlStrCache>
                <c:ptCount val="42"/>
                <c:lvl>
                  <c:pt idx="0">
                    <c:v>Paris</c:v>
                  </c:pt>
                  <c:pt idx="1">
                    <c:v>Le Bourget</c:v>
                  </c:pt>
                  <c:pt idx="2">
                    <c:v>Drancy</c:v>
                  </c:pt>
                  <c:pt idx="3">
                    <c:v>Vitry-sur-Seine</c:v>
                  </c:pt>
                  <c:pt idx="4">
                    <c:v>Les Lilas</c:v>
                  </c:pt>
                  <c:pt idx="5">
                    <c:v>Ivry-sur-Seine</c:v>
                  </c:pt>
                  <c:pt idx="6">
                    <c:v>Courbevoie</c:v>
                  </c:pt>
                  <c:pt idx="7">
                    <c:v>Nanterre</c:v>
                  </c:pt>
                  <c:pt idx="8">
                    <c:v>Mantes-la-Jolie</c:v>
                  </c:pt>
                  <c:pt idx="10">
                    <c:v>Lyon</c:v>
                  </c:pt>
                  <c:pt idx="11">
                    <c:v>Saint-Etienne</c:v>
                  </c:pt>
                  <c:pt idx="12">
                    <c:v>Chambery</c:v>
                  </c:pt>
                  <c:pt idx="13">
                    <c:v>Grenoble</c:v>
                  </c:pt>
                  <c:pt idx="14">
                    <c:v>Vienne</c:v>
                  </c:pt>
                  <c:pt idx="15">
                    <c:v>Saint-Chamond</c:v>
                  </c:pt>
                  <c:pt idx="16">
                    <c:v>Givors</c:v>
                  </c:pt>
                  <c:pt idx="17">
                    <c:v>Montelimar</c:v>
                  </c:pt>
                  <c:pt idx="19">
                    <c:v>Nice</c:v>
                  </c:pt>
                  <c:pt idx="20">
                    <c:v>Salon en Provence</c:v>
                  </c:pt>
                  <c:pt idx="21">
                    <c:v>Aix en Provence</c:v>
                  </c:pt>
                  <c:pt idx="22">
                    <c:v>Marseille</c:v>
                  </c:pt>
                  <c:pt idx="23">
                    <c:v>Toulon</c:v>
                  </c:pt>
                  <c:pt idx="24">
                    <c:v>Menton</c:v>
                  </c:pt>
                  <c:pt idx="26">
                    <c:v>Estrees Deniecourt</c:v>
                  </c:pt>
                  <c:pt idx="27">
                    <c:v>Compiegne</c:v>
                  </c:pt>
                  <c:pt idx="28">
                    <c:v>Creil</c:v>
                  </c:pt>
                  <c:pt idx="29">
                    <c:v>Lille</c:v>
                  </c:pt>
                  <c:pt idx="30">
                    <c:v>Lens</c:v>
                  </c:pt>
                  <c:pt idx="31">
                    <c:v>Valencienne</c:v>
                  </c:pt>
                  <c:pt idx="33">
                    <c:v>Bordeaux</c:v>
                  </c:pt>
                  <c:pt idx="34">
                    <c:v>Mont de Marsan</c:v>
                  </c:pt>
                  <c:pt idx="36">
                    <c:v>Le havre</c:v>
                  </c:pt>
                  <c:pt idx="38">
                    <c:v>Quimper</c:v>
                  </c:pt>
                  <c:pt idx="40">
                    <c:v>Clermont Ferrand</c:v>
                  </c:pt>
                  <c:pt idx="41">
                    <c:v>Vichy</c:v>
                  </c:pt>
                </c:lvl>
                <c:lvl>
                  <c:pt idx="0">
                    <c:v>Ile de France</c:v>
                  </c:pt>
                  <c:pt idx="10">
                    <c:v>Rhone-Alpes</c:v>
                  </c:pt>
                  <c:pt idx="19">
                    <c:v>Provence-Alpes-Cote-d'Azur</c:v>
                  </c:pt>
                  <c:pt idx="26">
                    <c:v>Haut de France</c:v>
                  </c:pt>
                  <c:pt idx="33">
                    <c:v>Gironde</c:v>
                  </c:pt>
                  <c:pt idx="36">
                    <c:v>Normandie</c:v>
                  </c:pt>
                  <c:pt idx="38">
                    <c:v>Bretagne</c:v>
                  </c:pt>
                  <c:pt idx="40">
                    <c:v>Auvergne</c:v>
                  </c:pt>
                </c:lvl>
              </c:multiLvlStrCache>
            </c:multiLvlStrRef>
          </c:cat>
          <c:val>
            <c:numRef>
              <c:f>'calcul (2)'!$K$53:$K$94</c:f>
              <c:numCache>
                <c:formatCode>General</c:formatCode>
                <c:ptCount val="42"/>
                <c:pt idx="35">
                  <c:v>0</c:v>
                </c:pt>
                <c:pt idx="36">
                  <c:v>0.93500000000000005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C013-4DBA-91E0-0F2CEAECB5CD}"/>
            </c:ext>
          </c:extLst>
        </c:ser>
        <c:ser>
          <c:idx val="7"/>
          <c:order val="7"/>
          <c:tx>
            <c:strRef>
              <c:f>'calcul (2)'!$L$52</c:f>
              <c:strCache>
                <c:ptCount val="1"/>
                <c:pt idx="0">
                  <c:v>Bretagne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'calcul (2)'!$B$53:$C$94</c:f>
              <c:multiLvlStrCache>
                <c:ptCount val="42"/>
                <c:lvl>
                  <c:pt idx="0">
                    <c:v>Paris</c:v>
                  </c:pt>
                  <c:pt idx="1">
                    <c:v>Le Bourget</c:v>
                  </c:pt>
                  <c:pt idx="2">
                    <c:v>Drancy</c:v>
                  </c:pt>
                  <c:pt idx="3">
                    <c:v>Vitry-sur-Seine</c:v>
                  </c:pt>
                  <c:pt idx="4">
                    <c:v>Les Lilas</c:v>
                  </c:pt>
                  <c:pt idx="5">
                    <c:v>Ivry-sur-Seine</c:v>
                  </c:pt>
                  <c:pt idx="6">
                    <c:v>Courbevoie</c:v>
                  </c:pt>
                  <c:pt idx="7">
                    <c:v>Nanterre</c:v>
                  </c:pt>
                  <c:pt idx="8">
                    <c:v>Mantes-la-Jolie</c:v>
                  </c:pt>
                  <c:pt idx="10">
                    <c:v>Lyon</c:v>
                  </c:pt>
                  <c:pt idx="11">
                    <c:v>Saint-Etienne</c:v>
                  </c:pt>
                  <c:pt idx="12">
                    <c:v>Chambery</c:v>
                  </c:pt>
                  <c:pt idx="13">
                    <c:v>Grenoble</c:v>
                  </c:pt>
                  <c:pt idx="14">
                    <c:v>Vienne</c:v>
                  </c:pt>
                  <c:pt idx="15">
                    <c:v>Saint-Chamond</c:v>
                  </c:pt>
                  <c:pt idx="16">
                    <c:v>Givors</c:v>
                  </c:pt>
                  <c:pt idx="17">
                    <c:v>Montelimar</c:v>
                  </c:pt>
                  <c:pt idx="19">
                    <c:v>Nice</c:v>
                  </c:pt>
                  <c:pt idx="20">
                    <c:v>Salon en Provence</c:v>
                  </c:pt>
                  <c:pt idx="21">
                    <c:v>Aix en Provence</c:v>
                  </c:pt>
                  <c:pt idx="22">
                    <c:v>Marseille</c:v>
                  </c:pt>
                  <c:pt idx="23">
                    <c:v>Toulon</c:v>
                  </c:pt>
                  <c:pt idx="24">
                    <c:v>Menton</c:v>
                  </c:pt>
                  <c:pt idx="26">
                    <c:v>Estrees Deniecourt</c:v>
                  </c:pt>
                  <c:pt idx="27">
                    <c:v>Compiegne</c:v>
                  </c:pt>
                  <c:pt idx="28">
                    <c:v>Creil</c:v>
                  </c:pt>
                  <c:pt idx="29">
                    <c:v>Lille</c:v>
                  </c:pt>
                  <c:pt idx="30">
                    <c:v>Lens</c:v>
                  </c:pt>
                  <c:pt idx="31">
                    <c:v>Valencienne</c:v>
                  </c:pt>
                  <c:pt idx="33">
                    <c:v>Bordeaux</c:v>
                  </c:pt>
                  <c:pt idx="34">
                    <c:v>Mont de Marsan</c:v>
                  </c:pt>
                  <c:pt idx="36">
                    <c:v>Le havre</c:v>
                  </c:pt>
                  <c:pt idx="38">
                    <c:v>Quimper</c:v>
                  </c:pt>
                  <c:pt idx="40">
                    <c:v>Clermont Ferrand</c:v>
                  </c:pt>
                  <c:pt idx="41">
                    <c:v>Vichy</c:v>
                  </c:pt>
                </c:lvl>
                <c:lvl>
                  <c:pt idx="0">
                    <c:v>Ile de France</c:v>
                  </c:pt>
                  <c:pt idx="10">
                    <c:v>Rhone-Alpes</c:v>
                  </c:pt>
                  <c:pt idx="19">
                    <c:v>Provence-Alpes-Cote-d'Azur</c:v>
                  </c:pt>
                  <c:pt idx="26">
                    <c:v>Haut de France</c:v>
                  </c:pt>
                  <c:pt idx="33">
                    <c:v>Gironde</c:v>
                  </c:pt>
                  <c:pt idx="36">
                    <c:v>Normandie</c:v>
                  </c:pt>
                  <c:pt idx="38">
                    <c:v>Bretagne</c:v>
                  </c:pt>
                  <c:pt idx="40">
                    <c:v>Auvergne</c:v>
                  </c:pt>
                </c:lvl>
              </c:multiLvlStrCache>
            </c:multiLvlStrRef>
          </c:cat>
          <c:val>
            <c:numRef>
              <c:f>'calcul (2)'!$L$53:$L$94</c:f>
              <c:numCache>
                <c:formatCode>General</c:formatCode>
                <c:ptCount val="42"/>
                <c:pt idx="37">
                  <c:v>0</c:v>
                </c:pt>
                <c:pt idx="38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C013-4DBA-91E0-0F2CEAECB5CD}"/>
            </c:ext>
          </c:extLst>
        </c:ser>
        <c:ser>
          <c:idx val="8"/>
          <c:order val="8"/>
          <c:tx>
            <c:strRef>
              <c:f>'calcul (2)'!$M$52</c:f>
              <c:strCache>
                <c:ptCount val="1"/>
                <c:pt idx="0">
                  <c:v>Auvergne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'calcul (2)'!$B$53:$C$94</c:f>
              <c:multiLvlStrCache>
                <c:ptCount val="42"/>
                <c:lvl>
                  <c:pt idx="0">
                    <c:v>Paris</c:v>
                  </c:pt>
                  <c:pt idx="1">
                    <c:v>Le Bourget</c:v>
                  </c:pt>
                  <c:pt idx="2">
                    <c:v>Drancy</c:v>
                  </c:pt>
                  <c:pt idx="3">
                    <c:v>Vitry-sur-Seine</c:v>
                  </c:pt>
                  <c:pt idx="4">
                    <c:v>Les Lilas</c:v>
                  </c:pt>
                  <c:pt idx="5">
                    <c:v>Ivry-sur-Seine</c:v>
                  </c:pt>
                  <c:pt idx="6">
                    <c:v>Courbevoie</c:v>
                  </c:pt>
                  <c:pt idx="7">
                    <c:v>Nanterre</c:v>
                  </c:pt>
                  <c:pt idx="8">
                    <c:v>Mantes-la-Jolie</c:v>
                  </c:pt>
                  <c:pt idx="10">
                    <c:v>Lyon</c:v>
                  </c:pt>
                  <c:pt idx="11">
                    <c:v>Saint-Etienne</c:v>
                  </c:pt>
                  <c:pt idx="12">
                    <c:v>Chambery</c:v>
                  </c:pt>
                  <c:pt idx="13">
                    <c:v>Grenoble</c:v>
                  </c:pt>
                  <c:pt idx="14">
                    <c:v>Vienne</c:v>
                  </c:pt>
                  <c:pt idx="15">
                    <c:v>Saint-Chamond</c:v>
                  </c:pt>
                  <c:pt idx="16">
                    <c:v>Givors</c:v>
                  </c:pt>
                  <c:pt idx="17">
                    <c:v>Montelimar</c:v>
                  </c:pt>
                  <c:pt idx="19">
                    <c:v>Nice</c:v>
                  </c:pt>
                  <c:pt idx="20">
                    <c:v>Salon en Provence</c:v>
                  </c:pt>
                  <c:pt idx="21">
                    <c:v>Aix en Provence</c:v>
                  </c:pt>
                  <c:pt idx="22">
                    <c:v>Marseille</c:v>
                  </c:pt>
                  <c:pt idx="23">
                    <c:v>Toulon</c:v>
                  </c:pt>
                  <c:pt idx="24">
                    <c:v>Menton</c:v>
                  </c:pt>
                  <c:pt idx="26">
                    <c:v>Estrees Deniecourt</c:v>
                  </c:pt>
                  <c:pt idx="27">
                    <c:v>Compiegne</c:v>
                  </c:pt>
                  <c:pt idx="28">
                    <c:v>Creil</c:v>
                  </c:pt>
                  <c:pt idx="29">
                    <c:v>Lille</c:v>
                  </c:pt>
                  <c:pt idx="30">
                    <c:v>Lens</c:v>
                  </c:pt>
                  <c:pt idx="31">
                    <c:v>Valencienne</c:v>
                  </c:pt>
                  <c:pt idx="33">
                    <c:v>Bordeaux</c:v>
                  </c:pt>
                  <c:pt idx="34">
                    <c:v>Mont de Marsan</c:v>
                  </c:pt>
                  <c:pt idx="36">
                    <c:v>Le havre</c:v>
                  </c:pt>
                  <c:pt idx="38">
                    <c:v>Quimper</c:v>
                  </c:pt>
                  <c:pt idx="40">
                    <c:v>Clermont Ferrand</c:v>
                  </c:pt>
                  <c:pt idx="41">
                    <c:v>Vichy</c:v>
                  </c:pt>
                </c:lvl>
                <c:lvl>
                  <c:pt idx="0">
                    <c:v>Ile de France</c:v>
                  </c:pt>
                  <c:pt idx="10">
                    <c:v>Rhone-Alpes</c:v>
                  </c:pt>
                  <c:pt idx="19">
                    <c:v>Provence-Alpes-Cote-d'Azur</c:v>
                  </c:pt>
                  <c:pt idx="26">
                    <c:v>Haut de France</c:v>
                  </c:pt>
                  <c:pt idx="33">
                    <c:v>Gironde</c:v>
                  </c:pt>
                  <c:pt idx="36">
                    <c:v>Normandie</c:v>
                  </c:pt>
                  <c:pt idx="38">
                    <c:v>Bretagne</c:v>
                  </c:pt>
                  <c:pt idx="40">
                    <c:v>Auvergne</c:v>
                  </c:pt>
                </c:lvl>
              </c:multiLvlStrCache>
            </c:multiLvlStrRef>
          </c:cat>
          <c:val>
            <c:numRef>
              <c:f>'calcul (2)'!$M$53:$M$94</c:f>
              <c:numCache>
                <c:formatCode>General</c:formatCode>
                <c:ptCount val="42"/>
                <c:pt idx="39">
                  <c:v>0</c:v>
                </c:pt>
                <c:pt idx="40">
                  <c:v>2.5649999999999999</c:v>
                </c:pt>
                <c:pt idx="41">
                  <c:v>1.145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C013-4DBA-91E0-0F2CEAECB5C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5"/>
        <c:overlap val="100"/>
        <c:axId val="1100654824"/>
        <c:axId val="1100654168"/>
      </c:barChart>
      <c:lineChart>
        <c:grouping val="standard"/>
        <c:varyColors val="0"/>
        <c:ser>
          <c:idx val="0"/>
          <c:order val="0"/>
          <c:tx>
            <c:strRef>
              <c:f>'calcul (2)'!$E$52</c:f>
              <c:strCache>
                <c:ptCount val="1"/>
                <c:pt idx="0">
                  <c:v>resultat (in hours)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cat>
            <c:multiLvlStrRef>
              <c:f>'calcul (2)'!$B$53:$C$94</c:f>
              <c:multiLvlStrCache>
                <c:ptCount val="42"/>
                <c:lvl>
                  <c:pt idx="0">
                    <c:v>Paris</c:v>
                  </c:pt>
                  <c:pt idx="1">
                    <c:v>Le Bourget</c:v>
                  </c:pt>
                  <c:pt idx="2">
                    <c:v>Drancy</c:v>
                  </c:pt>
                  <c:pt idx="3">
                    <c:v>Vitry-sur-Seine</c:v>
                  </c:pt>
                  <c:pt idx="4">
                    <c:v>Les Lilas</c:v>
                  </c:pt>
                  <c:pt idx="5">
                    <c:v>Ivry-sur-Seine</c:v>
                  </c:pt>
                  <c:pt idx="6">
                    <c:v>Courbevoie</c:v>
                  </c:pt>
                  <c:pt idx="7">
                    <c:v>Nanterre</c:v>
                  </c:pt>
                  <c:pt idx="8">
                    <c:v>Mantes-la-Jolie</c:v>
                  </c:pt>
                  <c:pt idx="10">
                    <c:v>Lyon</c:v>
                  </c:pt>
                  <c:pt idx="11">
                    <c:v>Saint-Etienne</c:v>
                  </c:pt>
                  <c:pt idx="12">
                    <c:v>Chambery</c:v>
                  </c:pt>
                  <c:pt idx="13">
                    <c:v>Grenoble</c:v>
                  </c:pt>
                  <c:pt idx="14">
                    <c:v>Vienne</c:v>
                  </c:pt>
                  <c:pt idx="15">
                    <c:v>Saint-Chamond</c:v>
                  </c:pt>
                  <c:pt idx="16">
                    <c:v>Givors</c:v>
                  </c:pt>
                  <c:pt idx="17">
                    <c:v>Montelimar</c:v>
                  </c:pt>
                  <c:pt idx="19">
                    <c:v>Nice</c:v>
                  </c:pt>
                  <c:pt idx="20">
                    <c:v>Salon en Provence</c:v>
                  </c:pt>
                  <c:pt idx="21">
                    <c:v>Aix en Provence</c:v>
                  </c:pt>
                  <c:pt idx="22">
                    <c:v>Marseille</c:v>
                  </c:pt>
                  <c:pt idx="23">
                    <c:v>Toulon</c:v>
                  </c:pt>
                  <c:pt idx="24">
                    <c:v>Menton</c:v>
                  </c:pt>
                  <c:pt idx="26">
                    <c:v>Estrees Deniecourt</c:v>
                  </c:pt>
                  <c:pt idx="27">
                    <c:v>Compiegne</c:v>
                  </c:pt>
                  <c:pt idx="28">
                    <c:v>Creil</c:v>
                  </c:pt>
                  <c:pt idx="29">
                    <c:v>Lille</c:v>
                  </c:pt>
                  <c:pt idx="30">
                    <c:v>Lens</c:v>
                  </c:pt>
                  <c:pt idx="31">
                    <c:v>Valencienne</c:v>
                  </c:pt>
                  <c:pt idx="33">
                    <c:v>Bordeaux</c:v>
                  </c:pt>
                  <c:pt idx="34">
                    <c:v>Mont de Marsan</c:v>
                  </c:pt>
                  <c:pt idx="36">
                    <c:v>Le havre</c:v>
                  </c:pt>
                  <c:pt idx="38">
                    <c:v>Quimper</c:v>
                  </c:pt>
                  <c:pt idx="40">
                    <c:v>Clermont Ferrand</c:v>
                  </c:pt>
                  <c:pt idx="41">
                    <c:v>Vichy</c:v>
                  </c:pt>
                </c:lvl>
                <c:lvl>
                  <c:pt idx="0">
                    <c:v>Ile de France</c:v>
                  </c:pt>
                  <c:pt idx="10">
                    <c:v>Rhone-Alpes</c:v>
                  </c:pt>
                  <c:pt idx="19">
                    <c:v>Provence-Alpes-Cote-d'Azur</c:v>
                  </c:pt>
                  <c:pt idx="26">
                    <c:v>Haut de France</c:v>
                  </c:pt>
                  <c:pt idx="33">
                    <c:v>Gironde</c:v>
                  </c:pt>
                  <c:pt idx="36">
                    <c:v>Normandie</c:v>
                  </c:pt>
                  <c:pt idx="38">
                    <c:v>Bretagne</c:v>
                  </c:pt>
                  <c:pt idx="40">
                    <c:v>Auvergne</c:v>
                  </c:pt>
                </c:lvl>
              </c:multiLvlStrCache>
            </c:multiLvlStrRef>
          </c:cat>
          <c:val>
            <c:numRef>
              <c:f>'calcul (2)'!$E$53:$E$94</c:f>
              <c:numCache>
                <c:formatCode>General</c:formatCode>
                <c:ptCount val="42"/>
                <c:pt idx="0">
                  <c:v>37.838715503246753</c:v>
                </c:pt>
                <c:pt idx="1">
                  <c:v>12.745717833092835</c:v>
                </c:pt>
                <c:pt idx="2">
                  <c:v>12.562899200866461</c:v>
                </c:pt>
                <c:pt idx="3">
                  <c:v>17.789604395604396</c:v>
                </c:pt>
                <c:pt idx="4">
                  <c:v>161.44908333333333</c:v>
                </c:pt>
                <c:pt idx="5">
                  <c:v>335.39</c:v>
                </c:pt>
                <c:pt idx="6">
                  <c:v>172.81000000000003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19.783636363636361</c:v>
                </c:pt>
                <c:pt idx="11">
                  <c:v>22.970397285067875</c:v>
                </c:pt>
                <c:pt idx="12">
                  <c:v>15.037659581646425</c:v>
                </c:pt>
                <c:pt idx="13">
                  <c:v>172.08614583333332</c:v>
                </c:pt>
                <c:pt idx="14">
                  <c:v>28.380962577962574</c:v>
                </c:pt>
                <c:pt idx="15">
                  <c:v>42.957564935064937</c:v>
                </c:pt>
                <c:pt idx="16">
                  <c:v>0</c:v>
                </c:pt>
                <c:pt idx="17">
                  <c:v>443.5</c:v>
                </c:pt>
                <c:pt idx="18">
                  <c:v>0</c:v>
                </c:pt>
                <c:pt idx="19">
                  <c:v>0</c:v>
                </c:pt>
                <c:pt idx="20">
                  <c:v>246.43940476190474</c:v>
                </c:pt>
                <c:pt idx="21">
                  <c:v>22.161495044333037</c:v>
                </c:pt>
                <c:pt idx="22">
                  <c:v>17.163334981684983</c:v>
                </c:pt>
                <c:pt idx="23">
                  <c:v>42.797514306949097</c:v>
                </c:pt>
                <c:pt idx="24">
                  <c:v>279.09666666666669</c:v>
                </c:pt>
                <c:pt idx="25">
                  <c:v>0</c:v>
                </c:pt>
                <c:pt idx="26">
                  <c:v>115.35000000000001</c:v>
                </c:pt>
                <c:pt idx="27">
                  <c:v>223.01</c:v>
                </c:pt>
                <c:pt idx="28">
                  <c:v>223.505</c:v>
                </c:pt>
                <c:pt idx="29">
                  <c:v>110.22222222222223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118.755</c:v>
                </c:pt>
                <c:pt idx="34">
                  <c:v>120.67222222222222</c:v>
                </c:pt>
                <c:pt idx="35">
                  <c:v>0</c:v>
                </c:pt>
                <c:pt idx="36">
                  <c:v>111.065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197.435</c:v>
                </c:pt>
                <c:pt idx="41">
                  <c:v>158.85499999999999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C013-4DBA-91E0-0F2CEAECB5C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79597160"/>
        <c:axId val="1279596832"/>
      </c:lineChart>
      <c:catAx>
        <c:axId val="11006548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1100654168"/>
        <c:crosses val="autoZero"/>
        <c:auto val="1"/>
        <c:lblAlgn val="ctr"/>
        <c:lblOffset val="100"/>
        <c:noMultiLvlLbl val="0"/>
      </c:catAx>
      <c:valAx>
        <c:axId val="11006541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1100654824"/>
        <c:crosses val="autoZero"/>
        <c:crossBetween val="between"/>
      </c:valAx>
      <c:valAx>
        <c:axId val="1279596832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1279597160"/>
        <c:crosses val="max"/>
        <c:crossBetween val="between"/>
      </c:valAx>
      <c:catAx>
        <c:axId val="127959716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27959683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B4D72C5B-8416-4BE2-92B8-0D720D43B1D1}">
  <sheetPr/>
  <sheetViews>
    <sheetView zoomScale="105" workbookViewId="0" zoomToFit="1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D82A31BE-2842-4A7A-B376-910F4463C71C}">
  <sheetPr/>
  <sheetViews>
    <sheetView tabSelected="1" zoomScale="105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7286" cy="6086929"/>
    <xdr:graphicFrame macro="">
      <xdr:nvGraphicFramePr>
        <xdr:cNvPr id="2" name="Grafiek 1">
          <a:extLst>
            <a:ext uri="{FF2B5EF4-FFF2-40B4-BE49-F238E27FC236}">
              <a16:creationId xmlns:a16="http://schemas.microsoft.com/office/drawing/2014/main" id="{D7BF5876-375A-AF34-79D6-7EB3880FEC88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307286" cy="6086929"/>
    <xdr:graphicFrame macro="">
      <xdr:nvGraphicFramePr>
        <xdr:cNvPr id="2" name="Grafiek 1">
          <a:extLst>
            <a:ext uri="{FF2B5EF4-FFF2-40B4-BE49-F238E27FC236}">
              <a16:creationId xmlns:a16="http://schemas.microsoft.com/office/drawing/2014/main" id="{E7033309-A83C-B439-5D4A-48910915669A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boehringer.sharepoint.com/sites/z365srmigathenspme/Shared%20Documents/General/KPI's/2023/PME%20SAP%20KPI%202023%20(LIVE)%20V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4"/>
      <sheetName val="Q-PM"/>
      <sheetName val="D-PM"/>
      <sheetName val="C-PM"/>
      <sheetName val="Sheet7"/>
      <sheetName val="Sheet5"/>
      <sheetName val="Q-FM"/>
      <sheetName val="Sheet3"/>
      <sheetName val="D-FM"/>
      <sheetName val="C-FM"/>
      <sheetName val="Q-RM"/>
      <sheetName val="D-RM"/>
      <sheetName val="C-RM"/>
      <sheetName val="L2 BACKLOG(PME)"/>
      <sheetName val="L2 BACKLOG(PRO)"/>
      <sheetName val="L2 BACKLOG(FAC)"/>
      <sheetName val="L2 BACKLOG(FDR)"/>
      <sheetName val="Timesheet"/>
      <sheetName val="CM v PM Ratio (PME)"/>
      <sheetName val="CM v PM Ratio (PRO)"/>
      <sheetName val="CM v PM Ratio (FAC)"/>
      <sheetName val="CM v PM Ratio (FDR)"/>
      <sheetName val="L2 Workload V2"/>
      <sheetName val="brouillon"/>
      <sheetName val="L2 Workload"/>
      <sheetName val="MTS"/>
      <sheetName val="MTTR-MTBF"/>
      <sheetName val="Choix"/>
      <sheetName val="Choix (2)"/>
      <sheetName val="calcul"/>
      <sheetName val="IW29(HC)"/>
      <sheetName val="IW47"/>
      <sheetName val="BACKLOG"/>
      <sheetName val="IW37N Details"/>
      <sheetName val="IW38 Monthly PM"/>
    </sheetNames>
    <sheetDataSet>
      <sheetData sheetId="0"/>
      <sheetData sheetId="1"/>
      <sheetData sheetId="2"/>
      <sheetData sheetId="3">
        <row r="33">
          <cell r="O33" t="str">
            <v>% HC</v>
          </cell>
          <cell r="P33" t="str">
            <v>% UM</v>
          </cell>
        </row>
      </sheetData>
      <sheetData sheetId="4"/>
      <sheetData sheetId="5"/>
      <sheetData sheetId="6"/>
      <sheetData sheetId="7"/>
      <sheetData sheetId="8"/>
      <sheetData sheetId="9">
        <row r="72">
          <cell r="U72" t="str">
            <v>%HC</v>
          </cell>
          <cell r="V72" t="str">
            <v>%UM</v>
          </cell>
        </row>
      </sheetData>
      <sheetData sheetId="10"/>
      <sheetData sheetId="11"/>
      <sheetData sheetId="12">
        <row r="48">
          <cell r="AA48" t="str">
            <v>% HC</v>
          </cell>
          <cell r="AB48" t="str">
            <v>% UM</v>
          </cell>
        </row>
      </sheetData>
      <sheetData sheetId="13">
        <row r="29">
          <cell r="P29" t="str">
            <v>Backlog Weeks</v>
          </cell>
        </row>
      </sheetData>
      <sheetData sheetId="14">
        <row r="31">
          <cell r="O31" t="str">
            <v>Backlog Weeks</v>
          </cell>
        </row>
      </sheetData>
      <sheetData sheetId="15">
        <row r="32">
          <cell r="N32" t="str">
            <v>Backlog Weeks</v>
          </cell>
        </row>
      </sheetData>
      <sheetData sheetId="16">
        <row r="36">
          <cell r="N36" t="str">
            <v>Backlog Weeks</v>
          </cell>
        </row>
      </sheetData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7DB07-E14F-41F2-8FC4-892B518F2055}">
  <sheetPr codeName="Feuil1">
    <tabColor rgb="FF00FF00"/>
    <pageSetUpPr fitToPage="1"/>
  </sheetPr>
  <dimension ref="A1:M94"/>
  <sheetViews>
    <sheetView topLeftCell="A53" zoomScale="75" zoomScaleNormal="75" workbookViewId="0">
      <selection activeCell="A47" sqref="A47"/>
    </sheetView>
  </sheetViews>
  <sheetFormatPr defaultColWidth="8.85546875" defaultRowHeight="15" x14ac:dyDescent="0.25"/>
  <cols>
    <col min="1" max="1" width="3.7109375" style="3" customWidth="1"/>
    <col min="2" max="2" width="27.5703125" style="3" bestFit="1" customWidth="1"/>
    <col min="3" max="3" width="29.85546875" style="3" bestFit="1" customWidth="1"/>
    <col min="4" max="4" width="21.7109375" style="3" customWidth="1"/>
    <col min="5" max="5" width="18.28515625" style="3" customWidth="1"/>
    <col min="6" max="6" width="19.7109375" style="3" bestFit="1" customWidth="1"/>
    <col min="7" max="7" width="29.7109375" style="3" bestFit="1" customWidth="1"/>
    <col min="8" max="8" width="8.42578125" style="3" bestFit="1" customWidth="1"/>
    <col min="9" max="10" width="18.28515625" style="3" bestFit="1" customWidth="1"/>
    <col min="11" max="11" width="19.7109375" style="3" bestFit="1" customWidth="1"/>
    <col min="12" max="12" width="19.7109375" style="3" customWidth="1"/>
    <col min="13" max="13" width="29.7109375" style="3" bestFit="1" customWidth="1"/>
    <col min="14" max="14" width="8.42578125" style="3" bestFit="1" customWidth="1"/>
    <col min="15" max="17" width="18.28515625" style="3" bestFit="1" customWidth="1"/>
    <col min="18" max="18" width="29.7109375" style="3" bestFit="1" customWidth="1"/>
    <col min="19" max="19" width="7.85546875" style="3" bestFit="1" customWidth="1"/>
    <col min="20" max="21" width="15.85546875" style="3" bestFit="1" customWidth="1"/>
    <col min="22" max="22" width="19.42578125" style="3" bestFit="1" customWidth="1"/>
    <col min="23" max="23" width="30.85546875" style="3" bestFit="1" customWidth="1"/>
    <col min="24" max="24" width="8.42578125" style="3" bestFit="1" customWidth="1"/>
    <col min="25" max="26" width="17.5703125" style="3" bestFit="1" customWidth="1"/>
    <col min="27" max="16384" width="8.85546875" style="3"/>
  </cols>
  <sheetData>
    <row r="1" spans="1:5" ht="15.75" thickBot="1" x14ac:dyDescent="0.3">
      <c r="B1" s="1" t="s">
        <v>0</v>
      </c>
      <c r="C1" s="2" t="s">
        <v>1</v>
      </c>
      <c r="D1" s="3" t="s">
        <v>2</v>
      </c>
      <c r="E1" s="3" t="s">
        <v>3</v>
      </c>
    </row>
    <row r="2" spans="1:5" x14ac:dyDescent="0.25">
      <c r="A2" s="3">
        <v>1</v>
      </c>
      <c r="B2" s="9" t="s">
        <v>4</v>
      </c>
      <c r="C2" s="4" t="s">
        <v>5</v>
      </c>
      <c r="D2" s="3">
        <v>1.3431026785714284</v>
      </c>
      <c r="E2" s="3">
        <v>37.838715503246753</v>
      </c>
    </row>
    <row r="3" spans="1:5" x14ac:dyDescent="0.25">
      <c r="A3" s="3">
        <v>2</v>
      </c>
      <c r="B3" s="11"/>
      <c r="C3" s="5" t="s">
        <v>6</v>
      </c>
      <c r="D3" s="3">
        <v>0.96606667869167862</v>
      </c>
      <c r="E3" s="3">
        <v>12.745717833092835</v>
      </c>
    </row>
    <row r="4" spans="1:5" x14ac:dyDescent="0.25">
      <c r="A4" s="3">
        <v>3</v>
      </c>
      <c r="B4" s="11"/>
      <c r="C4" s="5" t="s">
        <v>7</v>
      </c>
      <c r="D4" s="3">
        <v>1.7215103770271065</v>
      </c>
      <c r="E4" s="3">
        <v>12.562899200866461</v>
      </c>
    </row>
    <row r="5" spans="1:5" x14ac:dyDescent="0.25">
      <c r="A5" s="3">
        <v>4</v>
      </c>
      <c r="B5" s="11"/>
      <c r="C5" s="5" t="s">
        <v>8</v>
      </c>
      <c r="D5" s="3">
        <v>1.2257802197802197</v>
      </c>
      <c r="E5" s="3">
        <v>17.789604395604396</v>
      </c>
    </row>
    <row r="6" spans="1:5" x14ac:dyDescent="0.25">
      <c r="A6" s="3">
        <v>5</v>
      </c>
      <c r="B6" s="11"/>
      <c r="C6" s="5" t="s">
        <v>9</v>
      </c>
      <c r="D6" s="3">
        <v>0.95091666666666674</v>
      </c>
      <c r="E6" s="3">
        <v>161.44908333333333</v>
      </c>
    </row>
    <row r="7" spans="1:5" x14ac:dyDescent="0.25">
      <c r="A7" s="3">
        <v>6</v>
      </c>
      <c r="B7" s="11"/>
      <c r="C7" s="5" t="s">
        <v>10</v>
      </c>
      <c r="D7" s="3">
        <v>0.61</v>
      </c>
      <c r="E7" s="3">
        <v>335.39</v>
      </c>
    </row>
    <row r="8" spans="1:5" x14ac:dyDescent="0.25">
      <c r="A8" s="3">
        <v>7</v>
      </c>
      <c r="B8" s="11"/>
      <c r="C8" s="5" t="s">
        <v>11</v>
      </c>
      <c r="D8" s="3">
        <v>1.4122222222222225</v>
      </c>
      <c r="E8" s="3">
        <v>172.81000000000003</v>
      </c>
    </row>
    <row r="9" spans="1:5" x14ac:dyDescent="0.25">
      <c r="A9" s="3">
        <v>8</v>
      </c>
      <c r="B9" s="11"/>
      <c r="C9" s="5" t="s">
        <v>12</v>
      </c>
      <c r="D9" s="3" t="e">
        <f>NA()</f>
        <v>#N/A</v>
      </c>
      <c r="E9" s="3" t="s">
        <v>13</v>
      </c>
    </row>
    <row r="10" spans="1:5" ht="15.75" thickBot="1" x14ac:dyDescent="0.3">
      <c r="A10" s="3">
        <v>9</v>
      </c>
      <c r="B10" s="10"/>
      <c r="C10" s="6" t="s">
        <v>14</v>
      </c>
      <c r="D10" s="3" t="e">
        <f>NA()</f>
        <v>#N/A</v>
      </c>
      <c r="E10" s="3" t="s">
        <v>13</v>
      </c>
    </row>
    <row r="11" spans="1:5" ht="15.75" thickBot="1" x14ac:dyDescent="0.3">
      <c r="A11" s="3">
        <v>10</v>
      </c>
      <c r="D11" s="3" t="s">
        <v>2</v>
      </c>
      <c r="E11" s="3" t="s">
        <v>3</v>
      </c>
    </row>
    <row r="12" spans="1:5" x14ac:dyDescent="0.25">
      <c r="A12" s="3">
        <v>11</v>
      </c>
      <c r="B12" s="9" t="s">
        <v>15</v>
      </c>
      <c r="C12" s="4" t="s">
        <v>16</v>
      </c>
      <c r="D12" s="3">
        <v>0.96181818181818179</v>
      </c>
      <c r="E12" s="3">
        <v>19.783636363636361</v>
      </c>
    </row>
    <row r="13" spans="1:5" x14ac:dyDescent="0.25">
      <c r="A13" s="3">
        <v>12</v>
      </c>
      <c r="B13" s="11"/>
      <c r="C13" s="5" t="s">
        <v>17</v>
      </c>
      <c r="D13" s="3">
        <v>0.86137077258253736</v>
      </c>
      <c r="E13" s="3">
        <v>22.970397285067875</v>
      </c>
    </row>
    <row r="14" spans="1:5" x14ac:dyDescent="0.25">
      <c r="A14" s="3">
        <v>13</v>
      </c>
      <c r="B14" s="11"/>
      <c r="C14" s="5" t="s">
        <v>18</v>
      </c>
      <c r="D14" s="3">
        <v>2.4984267881241569</v>
      </c>
      <c r="E14" s="3">
        <v>15.037659581646425</v>
      </c>
    </row>
    <row r="15" spans="1:5" x14ac:dyDescent="0.25">
      <c r="A15" s="3">
        <v>14</v>
      </c>
      <c r="B15" s="11"/>
      <c r="C15" s="5" t="s">
        <v>19</v>
      </c>
      <c r="D15" s="3">
        <v>0.58052083333333337</v>
      </c>
      <c r="E15" s="3">
        <v>172.08614583333332</v>
      </c>
    </row>
    <row r="16" spans="1:5" x14ac:dyDescent="0.25">
      <c r="A16" s="3">
        <v>15</v>
      </c>
      <c r="B16" s="11"/>
      <c r="C16" s="5" t="s">
        <v>20</v>
      </c>
      <c r="D16" s="3">
        <v>1.4614490644490643</v>
      </c>
      <c r="E16" s="3">
        <v>28.380962577962574</v>
      </c>
    </row>
    <row r="17" spans="1:5" x14ac:dyDescent="0.25">
      <c r="A17" s="3">
        <v>16</v>
      </c>
      <c r="B17" s="11"/>
      <c r="C17" s="5" t="s">
        <v>21</v>
      </c>
      <c r="D17" s="3">
        <v>4.0727380952380958</v>
      </c>
      <c r="E17" s="3">
        <v>42.957564935064937</v>
      </c>
    </row>
    <row r="18" spans="1:5" x14ac:dyDescent="0.25">
      <c r="A18" s="3">
        <v>17</v>
      </c>
      <c r="B18" s="11"/>
      <c r="C18" s="5" t="s">
        <v>22</v>
      </c>
      <c r="D18" s="3" t="e">
        <f>NA()</f>
        <v>#N/A</v>
      </c>
      <c r="E18" s="3" t="s">
        <v>13</v>
      </c>
    </row>
    <row r="19" spans="1:5" ht="15.75" thickBot="1" x14ac:dyDescent="0.3">
      <c r="A19" s="3">
        <v>18</v>
      </c>
      <c r="B19" s="10"/>
      <c r="C19" s="6" t="s">
        <v>23</v>
      </c>
      <c r="D19" s="3">
        <v>4.5</v>
      </c>
      <c r="E19" s="3">
        <v>443.5</v>
      </c>
    </row>
    <row r="20" spans="1:5" ht="15.75" thickBot="1" x14ac:dyDescent="0.3">
      <c r="A20" s="3">
        <v>19</v>
      </c>
      <c r="D20" s="3" t="s">
        <v>2</v>
      </c>
      <c r="E20" s="3" t="s">
        <v>3</v>
      </c>
    </row>
    <row r="21" spans="1:5" x14ac:dyDescent="0.25">
      <c r="A21" s="3">
        <v>20</v>
      </c>
      <c r="B21" s="9" t="s">
        <v>24</v>
      </c>
      <c r="C21" s="4" t="s">
        <v>25</v>
      </c>
      <c r="D21" s="3" t="e">
        <f>NA()</f>
        <v>#N/A</v>
      </c>
      <c r="E21" s="3" t="s">
        <v>13</v>
      </c>
    </row>
    <row r="22" spans="1:5" x14ac:dyDescent="0.25">
      <c r="A22" s="3">
        <v>21</v>
      </c>
      <c r="B22" s="11"/>
      <c r="C22" s="5" t="s">
        <v>26</v>
      </c>
      <c r="D22" s="3">
        <v>1.5605952380952384</v>
      </c>
      <c r="E22" s="3">
        <v>246.43940476190474</v>
      </c>
    </row>
    <row r="23" spans="1:5" x14ac:dyDescent="0.25">
      <c r="A23" s="3">
        <v>22</v>
      </c>
      <c r="B23" s="11"/>
      <c r="C23" s="5" t="s">
        <v>27</v>
      </c>
      <c r="D23" s="3">
        <v>2.2514839865135308</v>
      </c>
      <c r="E23" s="3">
        <v>22.161495044333037</v>
      </c>
    </row>
    <row r="24" spans="1:5" x14ac:dyDescent="0.25">
      <c r="A24" s="3">
        <v>23</v>
      </c>
      <c r="B24" s="11"/>
      <c r="C24" s="5" t="s">
        <v>28</v>
      </c>
      <c r="D24" s="3">
        <v>1.5976906593406595</v>
      </c>
      <c r="E24" s="3">
        <v>17.163334981684983</v>
      </c>
    </row>
    <row r="25" spans="1:5" x14ac:dyDescent="0.25">
      <c r="A25" s="3">
        <v>24</v>
      </c>
      <c r="B25" s="11"/>
      <c r="C25" s="5" t="s">
        <v>29</v>
      </c>
      <c r="D25" s="3">
        <v>1.6965771088814572</v>
      </c>
      <c r="E25" s="3">
        <v>42.797514306949097</v>
      </c>
    </row>
    <row r="26" spans="1:5" ht="15.75" thickBot="1" x14ac:dyDescent="0.3">
      <c r="A26" s="3">
        <v>25</v>
      </c>
      <c r="B26" s="10"/>
      <c r="C26" s="6" t="s">
        <v>30</v>
      </c>
      <c r="D26" s="3">
        <v>0.90333333333333332</v>
      </c>
      <c r="E26" s="3">
        <v>279.09666666666669</v>
      </c>
    </row>
    <row r="27" spans="1:5" ht="15.75" thickBot="1" x14ac:dyDescent="0.3">
      <c r="A27" s="3">
        <v>26</v>
      </c>
      <c r="D27" s="3" t="s">
        <v>2</v>
      </c>
      <c r="E27" s="3" t="s">
        <v>3</v>
      </c>
    </row>
    <row r="28" spans="1:5" x14ac:dyDescent="0.25">
      <c r="A28" s="3">
        <v>27</v>
      </c>
      <c r="B28" s="9" t="s">
        <v>31</v>
      </c>
      <c r="C28" s="4" t="s">
        <v>32</v>
      </c>
      <c r="D28" s="3">
        <v>2.8722222222222222</v>
      </c>
      <c r="E28" s="3">
        <v>115.35000000000001</v>
      </c>
    </row>
    <row r="29" spans="1:5" x14ac:dyDescent="0.25">
      <c r="A29" s="3">
        <v>28</v>
      </c>
      <c r="B29" s="11"/>
      <c r="C29" s="5" t="s">
        <v>33</v>
      </c>
      <c r="D29" s="3">
        <v>0.99</v>
      </c>
      <c r="E29" s="3">
        <v>223.01</v>
      </c>
    </row>
    <row r="30" spans="1:5" x14ac:dyDescent="0.25">
      <c r="A30" s="3">
        <v>29</v>
      </c>
      <c r="B30" s="11"/>
      <c r="C30" s="5" t="s">
        <v>34</v>
      </c>
      <c r="D30" s="3">
        <v>0.495</v>
      </c>
      <c r="E30" s="3">
        <v>223.505</v>
      </c>
    </row>
    <row r="31" spans="1:5" x14ac:dyDescent="0.25">
      <c r="A31" s="3">
        <v>30</v>
      </c>
      <c r="B31" s="11"/>
      <c r="C31" s="5" t="s">
        <v>35</v>
      </c>
      <c r="D31" s="3" t="e">
        <f>NA()</f>
        <v>#N/A</v>
      </c>
      <c r="E31" s="3">
        <v>110.22222222222223</v>
      </c>
    </row>
    <row r="32" spans="1:5" x14ac:dyDescent="0.25">
      <c r="A32" s="3">
        <v>31</v>
      </c>
      <c r="B32" s="11"/>
      <c r="C32" s="5" t="s">
        <v>36</v>
      </c>
      <c r="D32" s="3" t="e">
        <f>NA()</f>
        <v>#N/A</v>
      </c>
      <c r="E32" s="3" t="s">
        <v>13</v>
      </c>
    </row>
    <row r="33" spans="1:5" ht="15.75" thickBot="1" x14ac:dyDescent="0.3">
      <c r="A33" s="3">
        <v>32</v>
      </c>
      <c r="B33" s="10"/>
      <c r="C33" s="6" t="s">
        <v>37</v>
      </c>
      <c r="D33" s="3" t="e">
        <f>NA()</f>
        <v>#N/A</v>
      </c>
      <c r="E33" s="3" t="s">
        <v>13</v>
      </c>
    </row>
    <row r="34" spans="1:5" ht="15.75" thickBot="1" x14ac:dyDescent="0.3">
      <c r="A34" s="3">
        <v>33</v>
      </c>
      <c r="D34" s="3" t="s">
        <v>2</v>
      </c>
      <c r="E34" s="3" t="s">
        <v>3</v>
      </c>
    </row>
    <row r="35" spans="1:5" x14ac:dyDescent="0.25">
      <c r="A35" s="3">
        <v>34</v>
      </c>
      <c r="B35" s="9" t="s">
        <v>38</v>
      </c>
      <c r="C35" s="4" t="s">
        <v>39</v>
      </c>
      <c r="D35" s="3">
        <v>1.2450000000000001</v>
      </c>
      <c r="E35" s="3">
        <v>118.755</v>
      </c>
    </row>
    <row r="36" spans="1:5" ht="15.75" thickBot="1" x14ac:dyDescent="0.3">
      <c r="A36" s="3">
        <v>35</v>
      </c>
      <c r="B36" s="10"/>
      <c r="C36" s="6" t="s">
        <v>40</v>
      </c>
      <c r="D36" s="3">
        <v>3.7722222222222221</v>
      </c>
      <c r="E36" s="3">
        <v>120.67222222222222</v>
      </c>
    </row>
    <row r="37" spans="1:5" ht="15.75" thickBot="1" x14ac:dyDescent="0.3">
      <c r="A37" s="3">
        <v>36</v>
      </c>
      <c r="D37" s="3" t="s">
        <v>2</v>
      </c>
      <c r="E37" s="3" t="s">
        <v>3</v>
      </c>
    </row>
    <row r="38" spans="1:5" ht="15.75" thickBot="1" x14ac:dyDescent="0.3">
      <c r="A38" s="3">
        <v>37</v>
      </c>
      <c r="B38" s="7" t="s">
        <v>41</v>
      </c>
      <c r="C38" s="8" t="s">
        <v>42</v>
      </c>
      <c r="D38" s="3">
        <v>0.93500000000000005</v>
      </c>
      <c r="E38" s="3">
        <v>111.065</v>
      </c>
    </row>
    <row r="39" spans="1:5" ht="15.75" thickBot="1" x14ac:dyDescent="0.3">
      <c r="A39" s="3">
        <v>38</v>
      </c>
      <c r="D39" s="3" t="s">
        <v>2</v>
      </c>
      <c r="E39" s="3" t="s">
        <v>3</v>
      </c>
    </row>
    <row r="40" spans="1:5" ht="15.75" thickBot="1" x14ac:dyDescent="0.3">
      <c r="A40" s="3">
        <v>39</v>
      </c>
      <c r="B40" s="7" t="s">
        <v>43</v>
      </c>
      <c r="C40" s="8" t="s">
        <v>44</v>
      </c>
      <c r="D40" s="3" t="e">
        <f>NA()</f>
        <v>#N/A</v>
      </c>
      <c r="E40" s="3" t="s">
        <v>13</v>
      </c>
    </row>
    <row r="41" spans="1:5" ht="15.75" thickBot="1" x14ac:dyDescent="0.3">
      <c r="A41" s="3">
        <v>40</v>
      </c>
      <c r="D41" s="3" t="s">
        <v>2</v>
      </c>
      <c r="E41" s="3" t="s">
        <v>3</v>
      </c>
    </row>
    <row r="42" spans="1:5" x14ac:dyDescent="0.25">
      <c r="A42" s="3">
        <v>41</v>
      </c>
      <c r="B42" s="9" t="s">
        <v>45</v>
      </c>
      <c r="C42" s="4" t="s">
        <v>46</v>
      </c>
      <c r="D42" s="3">
        <v>2.5649999999999999</v>
      </c>
      <c r="E42" s="3">
        <v>197.435</v>
      </c>
    </row>
    <row r="43" spans="1:5" ht="15.75" thickBot="1" x14ac:dyDescent="0.3">
      <c r="A43" s="3">
        <v>42</v>
      </c>
      <c r="B43" s="10"/>
      <c r="C43" s="6" t="s">
        <v>47</v>
      </c>
      <c r="D43" s="3">
        <v>1.145</v>
      </c>
      <c r="E43" s="3">
        <v>158.85499999999999</v>
      </c>
    </row>
    <row r="51" spans="2:13" ht="15.75" thickBot="1" x14ac:dyDescent="0.3"/>
    <row r="52" spans="2:13" ht="15.75" thickBot="1" x14ac:dyDescent="0.3">
      <c r="B52" s="1" t="s">
        <v>0</v>
      </c>
      <c r="C52" s="2" t="s">
        <v>1</v>
      </c>
      <c r="D52" s="3" t="s">
        <v>2</v>
      </c>
      <c r="E52" s="3" t="s">
        <v>3</v>
      </c>
      <c r="F52" s="12" t="str">
        <f>+B53</f>
        <v>Ile de France</v>
      </c>
      <c r="G52" s="13" t="str">
        <f>+B63</f>
        <v>Rhone-Alpes</v>
      </c>
      <c r="H52" s="13" t="str">
        <f>+B72</f>
        <v>Provence-Alpes-Cote-d'Azur</v>
      </c>
      <c r="I52" s="13" t="str">
        <f>+B79</f>
        <v>Haut de France</v>
      </c>
      <c r="J52" s="13" t="str">
        <f>+B86</f>
        <v>Gironde</v>
      </c>
      <c r="K52" s="13" t="str">
        <f>+B89</f>
        <v>Normandie</v>
      </c>
      <c r="L52" s="13" t="str">
        <f>+B91</f>
        <v>Bretagne</v>
      </c>
      <c r="M52" s="14" t="str">
        <f>+B93</f>
        <v>Auvergne</v>
      </c>
    </row>
    <row r="53" spans="2:13" x14ac:dyDescent="0.25">
      <c r="B53" s="9" t="s">
        <v>4</v>
      </c>
      <c r="C53" s="4" t="s">
        <v>5</v>
      </c>
      <c r="D53" s="3">
        <v>1.3431026785714284</v>
      </c>
      <c r="E53" s="3">
        <v>37.838715503246753</v>
      </c>
      <c r="F53" s="15">
        <v>1.3431026785714284</v>
      </c>
      <c r="G53" s="16"/>
      <c r="H53" s="16"/>
      <c r="I53" s="16"/>
      <c r="J53" s="16"/>
      <c r="K53" s="16"/>
      <c r="L53" s="16"/>
      <c r="M53" s="17"/>
    </row>
    <row r="54" spans="2:13" x14ac:dyDescent="0.25">
      <c r="B54" s="11"/>
      <c r="C54" s="5" t="s">
        <v>6</v>
      </c>
      <c r="D54" s="3">
        <v>0.96606667869167862</v>
      </c>
      <c r="E54" s="3">
        <v>12.745717833092835</v>
      </c>
      <c r="F54" s="15">
        <v>0.96606667869167862</v>
      </c>
      <c r="G54" s="16"/>
      <c r="H54" s="16"/>
      <c r="I54" s="16"/>
      <c r="J54" s="16"/>
      <c r="K54" s="16"/>
      <c r="L54" s="16"/>
      <c r="M54" s="17"/>
    </row>
    <row r="55" spans="2:13" x14ac:dyDescent="0.25">
      <c r="B55" s="11"/>
      <c r="C55" s="5" t="s">
        <v>7</v>
      </c>
      <c r="D55" s="3">
        <v>1.7215103770271065</v>
      </c>
      <c r="E55" s="3">
        <v>12.562899200866461</v>
      </c>
      <c r="F55" s="15">
        <v>1.7215103770271065</v>
      </c>
      <c r="G55" s="16"/>
      <c r="H55" s="16"/>
      <c r="I55" s="16"/>
      <c r="J55" s="16"/>
      <c r="K55" s="16"/>
      <c r="L55" s="16"/>
      <c r="M55" s="17"/>
    </row>
    <row r="56" spans="2:13" x14ac:dyDescent="0.25">
      <c r="B56" s="11"/>
      <c r="C56" s="5" t="s">
        <v>8</v>
      </c>
      <c r="D56" s="3">
        <v>1.2257802197802197</v>
      </c>
      <c r="E56" s="3">
        <v>17.789604395604396</v>
      </c>
      <c r="F56" s="15">
        <v>1.2257802197802197</v>
      </c>
      <c r="G56" s="16"/>
      <c r="H56" s="16"/>
      <c r="I56" s="16"/>
      <c r="J56" s="16"/>
      <c r="K56" s="16"/>
      <c r="L56" s="16"/>
      <c r="M56" s="17"/>
    </row>
    <row r="57" spans="2:13" x14ac:dyDescent="0.25">
      <c r="B57" s="11"/>
      <c r="C57" s="5" t="s">
        <v>9</v>
      </c>
      <c r="D57" s="3">
        <v>0.95091666666666674</v>
      </c>
      <c r="E57" s="3">
        <v>161.44908333333333</v>
      </c>
      <c r="F57" s="15">
        <v>0.95091666666666674</v>
      </c>
      <c r="G57" s="16"/>
      <c r="H57" s="16"/>
      <c r="I57" s="16"/>
      <c r="J57" s="16"/>
      <c r="K57" s="16"/>
      <c r="L57" s="16"/>
      <c r="M57" s="17"/>
    </row>
    <row r="58" spans="2:13" x14ac:dyDescent="0.25">
      <c r="B58" s="11"/>
      <c r="C58" s="5" t="s">
        <v>10</v>
      </c>
      <c r="D58" s="3">
        <v>0.61</v>
      </c>
      <c r="E58" s="3">
        <v>335.39</v>
      </c>
      <c r="F58" s="15">
        <v>0.61</v>
      </c>
      <c r="G58" s="16"/>
      <c r="H58" s="16"/>
      <c r="I58" s="16"/>
      <c r="J58" s="16"/>
      <c r="K58" s="16"/>
      <c r="L58" s="16"/>
      <c r="M58" s="17"/>
    </row>
    <row r="59" spans="2:13" x14ac:dyDescent="0.25">
      <c r="B59" s="11"/>
      <c r="C59" s="5" t="s">
        <v>11</v>
      </c>
      <c r="D59" s="3">
        <v>1.4122222222222225</v>
      </c>
      <c r="E59" s="3">
        <v>172.81000000000003</v>
      </c>
      <c r="F59" s="15">
        <v>1.4122222222222225</v>
      </c>
      <c r="G59" s="16"/>
      <c r="H59" s="16"/>
      <c r="I59" s="16"/>
      <c r="J59" s="16"/>
      <c r="K59" s="16"/>
      <c r="L59" s="16"/>
      <c r="M59" s="17"/>
    </row>
    <row r="60" spans="2:13" x14ac:dyDescent="0.25">
      <c r="B60" s="11"/>
      <c r="C60" s="5" t="s">
        <v>12</v>
      </c>
      <c r="D60" s="3" t="e">
        <f>NA()</f>
        <v>#N/A</v>
      </c>
      <c r="E60" s="3" t="s">
        <v>13</v>
      </c>
      <c r="F60" s="15" t="e">
        <f>NA()</f>
        <v>#N/A</v>
      </c>
      <c r="G60" s="16"/>
      <c r="H60" s="16"/>
      <c r="I60" s="16"/>
      <c r="J60" s="16"/>
      <c r="K60" s="16"/>
      <c r="L60" s="16"/>
      <c r="M60" s="17"/>
    </row>
    <row r="61" spans="2:13" ht="15.75" thickBot="1" x14ac:dyDescent="0.3">
      <c r="B61" s="10"/>
      <c r="C61" s="6" t="s">
        <v>14</v>
      </c>
      <c r="D61" s="3" t="e">
        <f>NA()</f>
        <v>#N/A</v>
      </c>
      <c r="E61" s="3" t="s">
        <v>13</v>
      </c>
      <c r="F61" s="15" t="e">
        <f>NA()</f>
        <v>#N/A</v>
      </c>
      <c r="G61" s="16"/>
      <c r="H61" s="16"/>
      <c r="I61" s="16"/>
      <c r="J61" s="16"/>
      <c r="K61" s="16"/>
      <c r="L61" s="16"/>
      <c r="M61" s="17"/>
    </row>
    <row r="62" spans="2:13" ht="15.75" thickBot="1" x14ac:dyDescent="0.3">
      <c r="D62" s="3" t="s">
        <v>2</v>
      </c>
      <c r="E62" s="3" t="s">
        <v>3</v>
      </c>
      <c r="F62" s="15"/>
      <c r="G62" s="16" t="s">
        <v>2</v>
      </c>
      <c r="H62" s="16"/>
      <c r="I62" s="16"/>
      <c r="J62" s="16"/>
      <c r="K62" s="16"/>
      <c r="L62" s="16"/>
      <c r="M62" s="17"/>
    </row>
    <row r="63" spans="2:13" x14ac:dyDescent="0.25">
      <c r="B63" s="9" t="s">
        <v>15</v>
      </c>
      <c r="C63" s="4" t="s">
        <v>16</v>
      </c>
      <c r="D63" s="3">
        <v>0.96181818181818179</v>
      </c>
      <c r="E63" s="3">
        <v>19.783636363636361</v>
      </c>
      <c r="F63" s="15"/>
      <c r="G63" s="16">
        <v>0.96181818181818179</v>
      </c>
      <c r="H63" s="16"/>
      <c r="I63" s="16"/>
      <c r="J63" s="16"/>
      <c r="K63" s="16"/>
      <c r="L63" s="16"/>
      <c r="M63" s="17"/>
    </row>
    <row r="64" spans="2:13" x14ac:dyDescent="0.25">
      <c r="B64" s="11"/>
      <c r="C64" s="5" t="s">
        <v>17</v>
      </c>
      <c r="D64" s="3">
        <v>0.86137077258253736</v>
      </c>
      <c r="E64" s="3">
        <v>22.970397285067875</v>
      </c>
      <c r="F64" s="15"/>
      <c r="G64" s="16">
        <v>0.86137077258253736</v>
      </c>
      <c r="H64" s="16"/>
      <c r="I64" s="16"/>
      <c r="J64" s="16"/>
      <c r="K64" s="16"/>
      <c r="L64" s="16"/>
      <c r="M64" s="17"/>
    </row>
    <row r="65" spans="2:13" x14ac:dyDescent="0.25">
      <c r="B65" s="11"/>
      <c r="C65" s="5" t="s">
        <v>18</v>
      </c>
      <c r="D65" s="3">
        <v>2.4984267881241569</v>
      </c>
      <c r="E65" s="3">
        <v>15.037659581646425</v>
      </c>
      <c r="F65" s="15"/>
      <c r="G65" s="16">
        <v>2.4984267881241569</v>
      </c>
      <c r="H65" s="16"/>
      <c r="I65" s="16"/>
      <c r="J65" s="16"/>
      <c r="K65" s="16"/>
      <c r="L65" s="16"/>
      <c r="M65" s="17"/>
    </row>
    <row r="66" spans="2:13" x14ac:dyDescent="0.25">
      <c r="B66" s="11"/>
      <c r="C66" s="5" t="s">
        <v>19</v>
      </c>
      <c r="D66" s="3">
        <v>0.58052083333333337</v>
      </c>
      <c r="E66" s="3">
        <v>172.08614583333332</v>
      </c>
      <c r="F66" s="15"/>
      <c r="G66" s="16">
        <v>0.58052083333333337</v>
      </c>
      <c r="H66" s="16"/>
      <c r="I66" s="16"/>
      <c r="J66" s="16"/>
      <c r="K66" s="16"/>
      <c r="L66" s="16"/>
      <c r="M66" s="17"/>
    </row>
    <row r="67" spans="2:13" x14ac:dyDescent="0.25">
      <c r="B67" s="11"/>
      <c r="C67" s="5" t="s">
        <v>20</v>
      </c>
      <c r="D67" s="3">
        <v>1.4614490644490643</v>
      </c>
      <c r="E67" s="3">
        <v>28.380962577962574</v>
      </c>
      <c r="F67" s="15"/>
      <c r="G67" s="16">
        <v>1.4614490644490643</v>
      </c>
      <c r="H67" s="16"/>
      <c r="I67" s="16"/>
      <c r="J67" s="16"/>
      <c r="K67" s="16"/>
      <c r="L67" s="16"/>
      <c r="M67" s="17"/>
    </row>
    <row r="68" spans="2:13" x14ac:dyDescent="0.25">
      <c r="B68" s="11"/>
      <c r="C68" s="5" t="s">
        <v>21</v>
      </c>
      <c r="D68" s="3">
        <v>4.0727380952380958</v>
      </c>
      <c r="E68" s="3">
        <v>42.957564935064937</v>
      </c>
      <c r="F68" s="15"/>
      <c r="G68" s="16">
        <v>4.0727380952380958</v>
      </c>
      <c r="H68" s="16"/>
      <c r="I68" s="16"/>
      <c r="J68" s="16"/>
      <c r="K68" s="16"/>
      <c r="L68" s="16"/>
      <c r="M68" s="17"/>
    </row>
    <row r="69" spans="2:13" x14ac:dyDescent="0.25">
      <c r="B69" s="11"/>
      <c r="C69" s="5" t="s">
        <v>22</v>
      </c>
      <c r="D69" s="3" t="e">
        <f>NA()</f>
        <v>#N/A</v>
      </c>
      <c r="E69" s="3" t="s">
        <v>13</v>
      </c>
      <c r="F69" s="15"/>
      <c r="G69" s="16" t="e">
        <f>NA()</f>
        <v>#N/A</v>
      </c>
      <c r="H69" s="16"/>
      <c r="I69" s="16"/>
      <c r="J69" s="16"/>
      <c r="K69" s="16"/>
      <c r="L69" s="16"/>
      <c r="M69" s="17"/>
    </row>
    <row r="70" spans="2:13" ht="15.75" thickBot="1" x14ac:dyDescent="0.3">
      <c r="B70" s="10"/>
      <c r="C70" s="6" t="s">
        <v>23</v>
      </c>
      <c r="D70" s="3">
        <v>4.5</v>
      </c>
      <c r="E70" s="3">
        <v>443.5</v>
      </c>
      <c r="F70" s="15"/>
      <c r="G70" s="16">
        <v>4.5</v>
      </c>
      <c r="H70" s="16"/>
      <c r="I70" s="16"/>
      <c r="J70" s="16"/>
      <c r="K70" s="16"/>
      <c r="L70" s="16"/>
      <c r="M70" s="17"/>
    </row>
    <row r="71" spans="2:13" ht="15.75" thickBot="1" x14ac:dyDescent="0.3">
      <c r="D71" s="3" t="s">
        <v>2</v>
      </c>
      <c r="E71" s="3" t="s">
        <v>3</v>
      </c>
      <c r="F71" s="15"/>
      <c r="G71" s="16"/>
      <c r="H71" s="16" t="s">
        <v>2</v>
      </c>
      <c r="I71" s="16"/>
      <c r="J71" s="16"/>
      <c r="K71" s="16"/>
      <c r="L71" s="16"/>
      <c r="M71" s="17"/>
    </row>
    <row r="72" spans="2:13" x14ac:dyDescent="0.25">
      <c r="B72" s="9" t="s">
        <v>24</v>
      </c>
      <c r="C72" s="4" t="s">
        <v>25</v>
      </c>
      <c r="D72" s="3" t="e">
        <f>NA()</f>
        <v>#N/A</v>
      </c>
      <c r="E72" s="3" t="s">
        <v>13</v>
      </c>
      <c r="F72" s="15"/>
      <c r="G72" s="16"/>
      <c r="H72" s="16" t="e">
        <f>NA()</f>
        <v>#N/A</v>
      </c>
      <c r="I72" s="16"/>
      <c r="J72" s="16"/>
      <c r="K72" s="16"/>
      <c r="L72" s="16"/>
      <c r="M72" s="17"/>
    </row>
    <row r="73" spans="2:13" x14ac:dyDescent="0.25">
      <c r="B73" s="11"/>
      <c r="C73" s="5" t="s">
        <v>26</v>
      </c>
      <c r="D73" s="3">
        <v>1.5605952380952384</v>
      </c>
      <c r="E73" s="3">
        <v>246.43940476190474</v>
      </c>
      <c r="F73" s="15"/>
      <c r="G73" s="16"/>
      <c r="H73" s="16">
        <v>1.5605952380952384</v>
      </c>
      <c r="I73" s="16"/>
      <c r="J73" s="16"/>
      <c r="K73" s="16"/>
      <c r="L73" s="16"/>
      <c r="M73" s="17"/>
    </row>
    <row r="74" spans="2:13" x14ac:dyDescent="0.25">
      <c r="B74" s="11"/>
      <c r="C74" s="5" t="s">
        <v>27</v>
      </c>
      <c r="D74" s="3">
        <v>2.2514839865135308</v>
      </c>
      <c r="E74" s="3">
        <v>22.161495044333037</v>
      </c>
      <c r="F74" s="15"/>
      <c r="G74" s="16"/>
      <c r="H74" s="16">
        <v>2.2514839865135308</v>
      </c>
      <c r="I74" s="16"/>
      <c r="J74" s="16"/>
      <c r="K74" s="16"/>
      <c r="L74" s="16"/>
      <c r="M74" s="17"/>
    </row>
    <row r="75" spans="2:13" x14ac:dyDescent="0.25">
      <c r="B75" s="11"/>
      <c r="C75" s="5" t="s">
        <v>28</v>
      </c>
      <c r="D75" s="3">
        <v>1.5976906593406595</v>
      </c>
      <c r="E75" s="3">
        <v>17.163334981684983</v>
      </c>
      <c r="F75" s="15"/>
      <c r="G75" s="16"/>
      <c r="H75" s="16">
        <v>1.5976906593406595</v>
      </c>
      <c r="I75" s="16"/>
      <c r="J75" s="16"/>
      <c r="K75" s="16"/>
      <c r="L75" s="16"/>
      <c r="M75" s="17"/>
    </row>
    <row r="76" spans="2:13" x14ac:dyDescent="0.25">
      <c r="B76" s="11"/>
      <c r="C76" s="5" t="s">
        <v>29</v>
      </c>
      <c r="D76" s="3">
        <v>1.6965771088814572</v>
      </c>
      <c r="E76" s="3">
        <v>42.797514306949097</v>
      </c>
      <c r="F76" s="15"/>
      <c r="G76" s="16"/>
      <c r="H76" s="16">
        <v>1.6965771088814572</v>
      </c>
      <c r="I76" s="16"/>
      <c r="J76" s="16"/>
      <c r="K76" s="16"/>
      <c r="L76" s="16"/>
      <c r="M76" s="17"/>
    </row>
    <row r="77" spans="2:13" ht="15.75" thickBot="1" x14ac:dyDescent="0.3">
      <c r="B77" s="10"/>
      <c r="C77" s="6" t="s">
        <v>30</v>
      </c>
      <c r="D77" s="3">
        <v>0.90333333333333332</v>
      </c>
      <c r="E77" s="3">
        <v>279.09666666666669</v>
      </c>
      <c r="F77" s="15"/>
      <c r="G77" s="16"/>
      <c r="H77" s="16">
        <v>0.90333333333333332</v>
      </c>
      <c r="I77" s="16"/>
      <c r="J77" s="16"/>
      <c r="K77" s="16"/>
      <c r="L77" s="16"/>
      <c r="M77" s="17"/>
    </row>
    <row r="78" spans="2:13" ht="15.75" thickBot="1" x14ac:dyDescent="0.3">
      <c r="D78" s="3" t="s">
        <v>2</v>
      </c>
      <c r="E78" s="3" t="s">
        <v>3</v>
      </c>
      <c r="F78" s="15"/>
      <c r="G78" s="16"/>
      <c r="H78" s="16"/>
      <c r="I78" s="16" t="s">
        <v>2</v>
      </c>
      <c r="J78" s="16"/>
      <c r="K78" s="16"/>
      <c r="L78" s="16"/>
      <c r="M78" s="17"/>
    </row>
    <row r="79" spans="2:13" x14ac:dyDescent="0.25">
      <c r="B79" s="9" t="s">
        <v>31</v>
      </c>
      <c r="C79" s="4" t="s">
        <v>32</v>
      </c>
      <c r="D79" s="3">
        <v>2.8722222222222222</v>
      </c>
      <c r="E79" s="3">
        <v>115.35000000000001</v>
      </c>
      <c r="F79" s="15"/>
      <c r="G79" s="16"/>
      <c r="H79" s="16"/>
      <c r="I79" s="16">
        <v>2.8722222222222222</v>
      </c>
      <c r="J79" s="16"/>
      <c r="K79" s="16"/>
      <c r="L79" s="16"/>
      <c r="M79" s="17"/>
    </row>
    <row r="80" spans="2:13" x14ac:dyDescent="0.25">
      <c r="B80" s="11"/>
      <c r="C80" s="5" t="s">
        <v>33</v>
      </c>
      <c r="D80" s="3">
        <v>0.99</v>
      </c>
      <c r="E80" s="3">
        <v>223.01</v>
      </c>
      <c r="F80" s="15"/>
      <c r="G80" s="16"/>
      <c r="H80" s="16"/>
      <c r="I80" s="16">
        <v>0.99</v>
      </c>
      <c r="J80" s="16"/>
      <c r="K80" s="16"/>
      <c r="L80" s="16"/>
      <c r="M80" s="17"/>
    </row>
    <row r="81" spans="2:13" x14ac:dyDescent="0.25">
      <c r="B81" s="11"/>
      <c r="C81" s="5" t="s">
        <v>34</v>
      </c>
      <c r="D81" s="3">
        <v>0.495</v>
      </c>
      <c r="E81" s="3">
        <v>223.505</v>
      </c>
      <c r="F81" s="15"/>
      <c r="G81" s="16"/>
      <c r="H81" s="16"/>
      <c r="I81" s="16">
        <v>0.495</v>
      </c>
      <c r="J81" s="16"/>
      <c r="K81" s="16"/>
      <c r="L81" s="16"/>
      <c r="M81" s="17"/>
    </row>
    <row r="82" spans="2:13" x14ac:dyDescent="0.25">
      <c r="B82" s="11"/>
      <c r="C82" s="5" t="s">
        <v>35</v>
      </c>
      <c r="D82" s="3" t="e">
        <f>NA()</f>
        <v>#N/A</v>
      </c>
      <c r="E82" s="3">
        <v>110.22222222222223</v>
      </c>
      <c r="F82" s="15"/>
      <c r="G82" s="16"/>
      <c r="H82" s="16"/>
      <c r="I82" s="16" t="e">
        <f>NA()</f>
        <v>#N/A</v>
      </c>
      <c r="J82" s="16"/>
      <c r="K82" s="16"/>
      <c r="L82" s="16"/>
      <c r="M82" s="17"/>
    </row>
    <row r="83" spans="2:13" x14ac:dyDescent="0.25">
      <c r="B83" s="11"/>
      <c r="C83" s="5" t="s">
        <v>36</v>
      </c>
      <c r="D83" s="3" t="e">
        <f>NA()</f>
        <v>#N/A</v>
      </c>
      <c r="E83" s="3" t="s">
        <v>13</v>
      </c>
      <c r="F83" s="15"/>
      <c r="G83" s="16"/>
      <c r="H83" s="16"/>
      <c r="I83" s="16" t="e">
        <f>NA()</f>
        <v>#N/A</v>
      </c>
      <c r="J83" s="16"/>
      <c r="K83" s="16"/>
      <c r="L83" s="16"/>
      <c r="M83" s="17"/>
    </row>
    <row r="84" spans="2:13" ht="15.75" thickBot="1" x14ac:dyDescent="0.3">
      <c r="B84" s="10"/>
      <c r="C84" s="6" t="s">
        <v>37</v>
      </c>
      <c r="D84" s="3" t="e">
        <f>NA()</f>
        <v>#N/A</v>
      </c>
      <c r="E84" s="3" t="s">
        <v>13</v>
      </c>
      <c r="F84" s="15"/>
      <c r="G84" s="16"/>
      <c r="H84" s="16"/>
      <c r="I84" s="16" t="e">
        <f>NA()</f>
        <v>#N/A</v>
      </c>
      <c r="J84" s="16"/>
      <c r="K84" s="16"/>
      <c r="L84" s="16"/>
      <c r="M84" s="17"/>
    </row>
    <row r="85" spans="2:13" ht="15.75" thickBot="1" x14ac:dyDescent="0.3">
      <c r="D85" s="3" t="s">
        <v>2</v>
      </c>
      <c r="E85" s="3" t="s">
        <v>3</v>
      </c>
      <c r="F85" s="15"/>
      <c r="G85" s="16"/>
      <c r="H85" s="16"/>
      <c r="I85" s="16"/>
      <c r="J85" s="16" t="s">
        <v>2</v>
      </c>
      <c r="K85" s="16"/>
      <c r="L85" s="16"/>
      <c r="M85" s="17"/>
    </row>
    <row r="86" spans="2:13" x14ac:dyDescent="0.25">
      <c r="B86" s="9" t="s">
        <v>38</v>
      </c>
      <c r="C86" s="4" t="s">
        <v>39</v>
      </c>
      <c r="D86" s="3">
        <v>1.2450000000000001</v>
      </c>
      <c r="E86" s="3">
        <v>118.755</v>
      </c>
      <c r="F86" s="15"/>
      <c r="G86" s="16"/>
      <c r="H86" s="16"/>
      <c r="I86" s="16"/>
      <c r="J86" s="16">
        <v>1.2450000000000001</v>
      </c>
      <c r="K86" s="16"/>
      <c r="L86" s="16"/>
      <c r="M86" s="17"/>
    </row>
    <row r="87" spans="2:13" ht="15.75" thickBot="1" x14ac:dyDescent="0.3">
      <c r="B87" s="10"/>
      <c r="C87" s="6" t="s">
        <v>40</v>
      </c>
      <c r="D87" s="3">
        <v>3.7722222222222221</v>
      </c>
      <c r="E87" s="3">
        <v>120.67222222222222</v>
      </c>
      <c r="F87" s="15"/>
      <c r="G87" s="16"/>
      <c r="H87" s="16"/>
      <c r="I87" s="16"/>
      <c r="J87" s="16">
        <v>3.7722222222222221</v>
      </c>
      <c r="K87" s="16"/>
      <c r="L87" s="16"/>
      <c r="M87" s="17"/>
    </row>
    <row r="88" spans="2:13" ht="15.75" thickBot="1" x14ac:dyDescent="0.3">
      <c r="D88" s="3" t="s">
        <v>2</v>
      </c>
      <c r="E88" s="3" t="s">
        <v>3</v>
      </c>
      <c r="F88" s="15"/>
      <c r="G88" s="16"/>
      <c r="H88" s="16"/>
      <c r="I88" s="16"/>
      <c r="J88" s="16"/>
      <c r="K88" s="16" t="s">
        <v>2</v>
      </c>
      <c r="L88" s="16"/>
      <c r="M88" s="17"/>
    </row>
    <row r="89" spans="2:13" ht="15.75" thickBot="1" x14ac:dyDescent="0.3">
      <c r="B89" s="7" t="s">
        <v>41</v>
      </c>
      <c r="C89" s="8" t="s">
        <v>42</v>
      </c>
      <c r="D89" s="3">
        <v>0.93500000000000005</v>
      </c>
      <c r="E89" s="3">
        <v>111.065</v>
      </c>
      <c r="F89" s="15"/>
      <c r="G89" s="16"/>
      <c r="H89" s="16"/>
      <c r="I89" s="16"/>
      <c r="J89" s="16"/>
      <c r="K89" s="16">
        <v>0.93500000000000005</v>
      </c>
      <c r="L89" s="16"/>
      <c r="M89" s="17"/>
    </row>
    <row r="90" spans="2:13" ht="15.75" thickBot="1" x14ac:dyDescent="0.3">
      <c r="D90" s="3" t="s">
        <v>2</v>
      </c>
      <c r="E90" s="3" t="s">
        <v>3</v>
      </c>
      <c r="F90" s="15"/>
      <c r="G90" s="16"/>
      <c r="H90" s="16"/>
      <c r="I90" s="16"/>
      <c r="J90" s="16"/>
      <c r="K90" s="16"/>
      <c r="L90" s="16" t="s">
        <v>2</v>
      </c>
      <c r="M90" s="17"/>
    </row>
    <row r="91" spans="2:13" ht="15.75" thickBot="1" x14ac:dyDescent="0.3">
      <c r="B91" s="7" t="s">
        <v>43</v>
      </c>
      <c r="C91" s="8" t="s">
        <v>44</v>
      </c>
      <c r="D91" s="3" t="e">
        <f>NA()</f>
        <v>#N/A</v>
      </c>
      <c r="E91" s="3" t="s">
        <v>13</v>
      </c>
      <c r="F91" s="15"/>
      <c r="G91" s="16"/>
      <c r="H91" s="16"/>
      <c r="I91" s="16"/>
      <c r="J91" s="16"/>
      <c r="K91" s="16"/>
      <c r="L91" s="16" t="e">
        <v>#N/A</v>
      </c>
      <c r="M91" s="17"/>
    </row>
    <row r="92" spans="2:13" ht="15.75" thickBot="1" x14ac:dyDescent="0.3">
      <c r="D92" s="3" t="s">
        <v>2</v>
      </c>
      <c r="E92" s="3" t="s">
        <v>3</v>
      </c>
      <c r="F92" s="15"/>
      <c r="G92" s="16"/>
      <c r="H92" s="16"/>
      <c r="I92" s="16"/>
      <c r="J92" s="16"/>
      <c r="K92" s="16"/>
      <c r="L92" s="16"/>
      <c r="M92" s="17" t="s">
        <v>2</v>
      </c>
    </row>
    <row r="93" spans="2:13" x14ac:dyDescent="0.25">
      <c r="B93" s="9" t="s">
        <v>45</v>
      </c>
      <c r="C93" s="4" t="s">
        <v>46</v>
      </c>
      <c r="D93" s="3">
        <v>2.5649999999999999</v>
      </c>
      <c r="E93" s="3">
        <v>197.435</v>
      </c>
      <c r="F93" s="15"/>
      <c r="G93" s="16"/>
      <c r="H93" s="16"/>
      <c r="I93" s="16"/>
      <c r="J93" s="16"/>
      <c r="K93" s="16"/>
      <c r="L93" s="16"/>
      <c r="M93" s="17">
        <v>2.5649999999999999</v>
      </c>
    </row>
    <row r="94" spans="2:13" ht="15.75" thickBot="1" x14ac:dyDescent="0.3">
      <c r="B94" s="10"/>
      <c r="C94" s="6" t="s">
        <v>47</v>
      </c>
      <c r="D94" s="3">
        <v>1.145</v>
      </c>
      <c r="E94" s="3">
        <v>158.85499999999999</v>
      </c>
      <c r="F94" s="18"/>
      <c r="G94" s="19"/>
      <c r="H94" s="19"/>
      <c r="I94" s="19"/>
      <c r="J94" s="19"/>
      <c r="K94" s="19"/>
      <c r="L94" s="19"/>
      <c r="M94" s="20">
        <v>1.145</v>
      </c>
    </row>
  </sheetData>
  <sheetProtection selectLockedCells="1"/>
  <dataConsolidate/>
  <mergeCells count="12">
    <mergeCell ref="B93:B94"/>
    <mergeCell ref="B53:B61"/>
    <mergeCell ref="B63:B70"/>
    <mergeCell ref="B72:B77"/>
    <mergeCell ref="B79:B84"/>
    <mergeCell ref="B86:B87"/>
    <mergeCell ref="B42:B43"/>
    <mergeCell ref="B2:B10"/>
    <mergeCell ref="B12:B19"/>
    <mergeCell ref="B21:B26"/>
    <mergeCell ref="B28:B33"/>
    <mergeCell ref="B35:B36"/>
  </mergeCells>
  <printOptions horizontalCentered="1" verticalCentered="1"/>
  <pageMargins left="0.7" right="0.7" top="0.75" bottom="0.75" header="0.3" footer="0.3"/>
  <pageSetup paperSize="3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Grafieken</vt:lpstr>
      </vt:variant>
      <vt:variant>
        <vt:i4>2</vt:i4>
      </vt:variant>
    </vt:vector>
  </HeadingPairs>
  <TitlesOfParts>
    <vt:vector size="3" baseType="lpstr">
      <vt:lpstr>calcul (2)</vt:lpstr>
      <vt:lpstr>AL 22</vt:lpstr>
      <vt:lpstr>COW18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zxATS Krifa,Ilyes (AHGS BIO Am) EXTERNAL</dc:creator>
  <cp:lastModifiedBy>BSA</cp:lastModifiedBy>
  <dcterms:created xsi:type="dcterms:W3CDTF">2023-05-12T22:04:07Z</dcterms:created>
  <dcterms:modified xsi:type="dcterms:W3CDTF">2023-05-19T06:05:15Z</dcterms:modified>
</cp:coreProperties>
</file>