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5D2D497-2D25-4D5D-8EAB-6AA6CA9F8759}" xr6:coauthVersionLast="47" xr6:coauthVersionMax="47" xr10:uidLastSave="{00000000-0000-0000-0000-000000000000}"/>
  <bookViews>
    <workbookView xWindow="-120" yWindow="-120" windowWidth="29040" windowHeight="15855" xr2:uid="{F10D4002-7CE3-4EEF-8F34-562793E257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3" i="1" l="1"/>
  <c r="Q11" i="1"/>
  <c r="P8" i="1"/>
  <c r="O5" i="1"/>
  <c r="M13" i="1"/>
  <c r="M12" i="1"/>
  <c r="K11" i="1"/>
  <c r="K10" i="1"/>
  <c r="I8" i="1"/>
  <c r="I9" i="1"/>
  <c r="I7" i="1"/>
  <c r="G5" i="1"/>
  <c r="G6" i="1"/>
  <c r="G4" i="1"/>
  <c r="J20" i="1"/>
  <c r="E12" i="1"/>
  <c r="E10" i="1"/>
  <c r="E7" i="1"/>
  <c r="E4" i="1"/>
</calcChain>
</file>

<file path=xl/sharedStrings.xml><?xml version="1.0" encoding="utf-8"?>
<sst xmlns="http://schemas.openxmlformats.org/spreadsheetml/2006/main" count="33" uniqueCount="26">
  <si>
    <t>PERFORMANCE RH</t>
  </si>
  <si>
    <t>MISSION VISION VALEUR</t>
  </si>
  <si>
    <t>Critère 1</t>
  </si>
  <si>
    <t>PARTAGE DES OBJECTIFS</t>
  </si>
  <si>
    <t>Critère 2</t>
  </si>
  <si>
    <t>COMMUNICATION</t>
  </si>
  <si>
    <t>Critère 3</t>
  </si>
  <si>
    <t>RPS</t>
  </si>
  <si>
    <t>Critère 4</t>
  </si>
  <si>
    <t>PRESSION</t>
  </si>
  <si>
    <t>Critère 5</t>
  </si>
  <si>
    <t>MANAGEMENT</t>
  </si>
  <si>
    <t>Critère 6</t>
  </si>
  <si>
    <t>FORMATION</t>
  </si>
  <si>
    <t>Critère 7</t>
  </si>
  <si>
    <t>OUTILS</t>
  </si>
  <si>
    <t>Critère 8</t>
  </si>
  <si>
    <t>REMUNERATION</t>
  </si>
  <si>
    <t>Critère 9</t>
  </si>
  <si>
    <t>RECONNAISSANCE</t>
  </si>
  <si>
    <t>Critère 10</t>
  </si>
  <si>
    <t>RUBRIQUE 1</t>
  </si>
  <si>
    <t>RUBRIQUE 2</t>
  </si>
  <si>
    <t>RUBRIQUE 3</t>
  </si>
  <si>
    <t>RUBRIQUE 4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</si>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</sst>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7"/>
      <name val="Calibri"/>
      <family val="2"/>
      <scheme val="minor"/>
    </font>
    <font>
      <sz val="5"/>
      <color rgb="FF000000"/>
      <name val="Open Sans"/>
      <family val="2"/>
    </font>
    <font>
      <sz val="7"/>
      <color rgb="FF000000"/>
      <name val="Open Sans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 wrapText="1" inden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0" applyFont="1"/>
    <xf numFmtId="0" fontId="8" fillId="0" borderId="0" xfId="0" applyFont="1"/>
    <xf numFmtId="0" fontId="7" fillId="0" borderId="0" xfId="0" applyFont="1"/>
    <xf numFmtId="0" fontId="0" fillId="0" borderId="0" xfId="0" quotePrefix="1"/>
    <xf numFmtId="0" fontId="10" fillId="0" borderId="0" xfId="0" applyFont="1"/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PERFORMANCE RH </a:t>
            </a:r>
          </a:p>
        </c:rich>
      </c:tx>
      <c:layout>
        <c:manualLayout>
          <c:xMode val="edge"/>
          <c:yMode val="edge"/>
          <c:x val="6.4047622932763323E-2"/>
          <c:y val="2.18942896295721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9170112789622934"/>
          <c:y val="0.10991551642460416"/>
          <c:w val="0.62526486970974471"/>
          <c:h val="0.84522585176189857"/>
        </c:manualLayout>
      </c:layout>
      <c:radarChart>
        <c:radarStyle val="filled"/>
        <c:varyColors val="0"/>
        <c:ser>
          <c:idx val="4"/>
          <c:order val="0"/>
          <c:tx>
            <c:strRef>
              <c:f>Feuil1!$B$4</c:f>
              <c:strCache>
                <c:ptCount val="1"/>
                <c:pt idx="0">
                  <c:v>RUBRIQUE 1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effectLst/>
          </c:spP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77B6-4DE9-A05C-6727F9E52291}"/>
                </c:ext>
              </c:extLst>
            </c:dLbl>
            <c:dLbl>
              <c:idx val="1"/>
              <c:layout>
                <c:manualLayout>
                  <c:x val="-0.11841919696399295"/>
                  <c:y val="2.000971337661156E-2"/>
                </c:manualLayout>
              </c:layout>
              <c:tx>
                <c:rich>
                  <a:bodyPr/>
                  <a:lstStyle/>
                  <a:p>
                    <a:fld id="{25F264DB-62BD-4951-B80E-6935856E0D1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77B6-4DE9-A05C-6727F9E5229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77B6-4DE9-A05C-6727F9E5229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77B6-4DE9-A05C-6727F9E52291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77B6-4DE9-A05C-6727F9E5229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77B6-4DE9-A05C-6727F9E5229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77B6-4DE9-A05C-6727F9E52291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77B6-4DE9-A05C-6727F9E5229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77B6-4DE9-A05C-6727F9E5229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77B6-4DE9-A05C-6727F9E52291}"/>
                </c:ext>
              </c:extLst>
            </c:dLbl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Feuil1!$A$4:$A$13</c:f>
              <c:strCache>
                <c:ptCount val="10"/>
                <c:pt idx="0">
                  <c:v>MISSION VISION VALEUR</c:v>
                </c:pt>
                <c:pt idx="1">
                  <c:v>PARTAGE DES OBJECTIFS</c:v>
                </c:pt>
                <c:pt idx="2">
                  <c:v>COMMUNICATION</c:v>
                </c:pt>
                <c:pt idx="3">
                  <c:v>RPS</c:v>
                </c:pt>
                <c:pt idx="4">
                  <c:v>PRESSION</c:v>
                </c:pt>
                <c:pt idx="5">
                  <c:v>MANAGEMENT</c:v>
                </c:pt>
                <c:pt idx="6">
                  <c:v>FORMATION</c:v>
                </c:pt>
                <c:pt idx="7">
                  <c:v>OUTILS</c:v>
                </c:pt>
                <c:pt idx="8">
                  <c:v>REMUNERATION</c:v>
                </c:pt>
                <c:pt idx="9">
                  <c:v>RECONNAISSANCE</c:v>
                </c:pt>
              </c:strCache>
            </c:strRef>
          </c:cat>
          <c:val>
            <c:numRef>
              <c:f>Feuil1!$G$4:$G$13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Feuil1!$O$4:$O$13</c15:f>
                <c15:dlblRangeCache>
                  <c:ptCount val="10"/>
                  <c:pt idx="1">
                    <c:v>RUBRIQUE 1
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77B6-4DE9-A05C-6727F9E52291}"/>
            </c:ext>
          </c:extLst>
        </c:ser>
        <c:ser>
          <c:idx val="5"/>
          <c:order val="1"/>
          <c:tx>
            <c:strRef>
              <c:f>Feuil1!$B$7</c:f>
              <c:strCache>
                <c:ptCount val="1"/>
                <c:pt idx="0">
                  <c:v>RUBRIQUE 2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77B6-4DE9-A05C-6727F9E5229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77B6-4DE9-A05C-6727F9E5229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77B6-4DE9-A05C-6727F9E5229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77B6-4DE9-A05C-6727F9E52291}"/>
                </c:ext>
              </c:extLst>
            </c:dLbl>
            <c:dLbl>
              <c:idx val="4"/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1B56EFF-0B09-4E13-9DBB-63FC7E378F73}" type="CELLRANGE">
                      <a:rPr lang="en-US" sz="1000" b="1" i="0" baseline="0"/>
                      <a:pPr>
                        <a:defRPr sz="1000" b="1" i="0" baseline="0"/>
                      </a:pPr>
                      <a:t>[CELLRANGE]</a:t>
                    </a:fld>
                    <a:endParaRPr lang="nl-BE"/>
                  </a:p>
                </c:rich>
              </c:tx>
              <c:spPr>
                <a:solidFill>
                  <a:schemeClr val="lt1"/>
                </a:solidFill>
                <a:ln>
                  <a:solidFill>
                    <a:schemeClr val="dk1">
                      <a:lumMod val="25000"/>
                      <a:lumOff val="75000"/>
                    </a:schemeClr>
                  </a:solidFill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ellipse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77B6-4DE9-A05C-6727F9E5229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77B6-4DE9-A05C-6727F9E5229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77B6-4DE9-A05C-6727F9E52291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77B6-4DE9-A05C-6727F9E5229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77B6-4DE9-A05C-6727F9E5229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Feuil1!$A$4:$A$13</c:f>
              <c:strCache>
                <c:ptCount val="10"/>
                <c:pt idx="0">
                  <c:v>MISSION VISION VALEUR</c:v>
                </c:pt>
                <c:pt idx="1">
                  <c:v>PARTAGE DES OBJECTIFS</c:v>
                </c:pt>
                <c:pt idx="2">
                  <c:v>COMMUNICATION</c:v>
                </c:pt>
                <c:pt idx="3">
                  <c:v>RPS</c:v>
                </c:pt>
                <c:pt idx="4">
                  <c:v>PRESSION</c:v>
                </c:pt>
                <c:pt idx="5">
                  <c:v>MANAGEMENT</c:v>
                </c:pt>
                <c:pt idx="6">
                  <c:v>FORMATION</c:v>
                </c:pt>
                <c:pt idx="7">
                  <c:v>OUTILS</c:v>
                </c:pt>
                <c:pt idx="8">
                  <c:v>REMUNERATION</c:v>
                </c:pt>
                <c:pt idx="9">
                  <c:v>RECONNAISSANCE</c:v>
                </c:pt>
              </c:strCache>
            </c:strRef>
          </c:cat>
          <c:val>
            <c:numRef>
              <c:f>Feuil1!$I$4:$I$13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Feuil1!$P$4:$P$13</c15:f>
                <c15:dlblRangeCache>
                  <c:ptCount val="10"/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RUBRIQUE 2
18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7-77B6-4DE9-A05C-6727F9E52291}"/>
            </c:ext>
          </c:extLst>
        </c:ser>
        <c:ser>
          <c:idx val="6"/>
          <c:order val="2"/>
          <c:tx>
            <c:strRef>
              <c:f>Feuil1!$B$10</c:f>
              <c:strCache>
                <c:ptCount val="1"/>
                <c:pt idx="0">
                  <c:v>RUBRIQUE 3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77B6-4DE9-A05C-6727F9E5229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77B6-4DE9-A05C-6727F9E5229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77B6-4DE9-A05C-6727F9E5229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77B6-4DE9-A05C-6727F9E52291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77B6-4DE9-A05C-6727F9E5229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77B6-4DE9-A05C-6727F9E5229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77B6-4DE9-A05C-6727F9E52291}"/>
                </c:ext>
              </c:extLst>
            </c:dLbl>
            <c:dLbl>
              <c:idx val="7"/>
              <c:layout>
                <c:manualLayout>
                  <c:x val="0.10731739724861854"/>
                  <c:y val="5.2525497613605344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C5F008AD-0E01-4FA4-A4DA-BBD6B41EFC69}" type="CELLRANGE">
                      <a:rPr lang="en-US" sz="1000" b="1" i="0" baseline="0"/>
                      <a:pPr>
                        <a:defRPr sz="1000" b="1" i="0" baseline="0"/>
                      </a:pPr>
                      <a:t>[CELLRANGE]</a:t>
                    </a:fld>
                    <a:endParaRPr lang="nl-BE"/>
                  </a:p>
                </c:rich>
              </c:tx>
              <c:spPr>
                <a:solidFill>
                  <a:schemeClr val="lt1"/>
                </a:solidFill>
                <a:ln>
                  <a:solidFill>
                    <a:schemeClr val="dk1">
                      <a:lumMod val="25000"/>
                      <a:lumOff val="75000"/>
                    </a:schemeClr>
                  </a:solidFill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ellipse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77B6-4DE9-A05C-6727F9E5229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77B6-4DE9-A05C-6727F9E5229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Feuil1!$A$4:$A$13</c:f>
              <c:strCache>
                <c:ptCount val="10"/>
                <c:pt idx="0">
                  <c:v>MISSION VISION VALEUR</c:v>
                </c:pt>
                <c:pt idx="1">
                  <c:v>PARTAGE DES OBJECTIFS</c:v>
                </c:pt>
                <c:pt idx="2">
                  <c:v>COMMUNICATION</c:v>
                </c:pt>
                <c:pt idx="3">
                  <c:v>RPS</c:v>
                </c:pt>
                <c:pt idx="4">
                  <c:v>PRESSION</c:v>
                </c:pt>
                <c:pt idx="5">
                  <c:v>MANAGEMENT</c:v>
                </c:pt>
                <c:pt idx="6">
                  <c:v>FORMATION</c:v>
                </c:pt>
                <c:pt idx="7">
                  <c:v>OUTILS</c:v>
                </c:pt>
                <c:pt idx="8">
                  <c:v>REMUNERATION</c:v>
                </c:pt>
                <c:pt idx="9">
                  <c:v>RECONNAISSANCE</c:v>
                </c:pt>
              </c:strCache>
            </c:strRef>
          </c:cat>
          <c:val>
            <c:numRef>
              <c:f>Feuil1!$K$4:$K$13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Feuil1!$Q$4:$Q$13</c15:f>
                <c15:dlblRangeCache>
                  <c:ptCount val="10"/>
                  <c:pt idx="7">
                    <c:v>RUBRIQUE 3
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7B6-4DE9-A05C-6727F9E52291}"/>
            </c:ext>
          </c:extLst>
        </c:ser>
        <c:ser>
          <c:idx val="7"/>
          <c:order val="3"/>
          <c:tx>
            <c:strRef>
              <c:f>Feuil1!$B$12</c:f>
              <c:strCache>
                <c:ptCount val="1"/>
                <c:pt idx="0">
                  <c:v>RUBRIQUE 4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FFC000"/>
              </a:solidFill>
            </a:ln>
            <a:effectLst/>
          </c:spPr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ellipse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D-77B6-4DE9-A05C-6727F9E5229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ellipse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4.1943149614684518E-2"/>
                      <c:h val="3.194347474359430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29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E52B34B-E92A-4FCA-AC57-2EF9A4BEB01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F842C30-E26C-4712-8F03-0B8C6055103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FD5D465-8E61-45AB-B1CC-43F35494151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D24ED54-014C-4689-8C0C-AC2BBC43343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E42FC8B-4870-4DA1-B940-CC0C36B838E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7B39505-EEAA-46BB-BBDD-26379D54457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2A42681-CC14-4C4F-9036-207BCC5C7EA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77B6-4DE9-A05C-6727F9E52291}"/>
                </c:ext>
              </c:extLst>
            </c:dLbl>
            <c:dLbl>
              <c:idx val="9"/>
              <c:layout>
                <c:manualLayout>
                  <c:x val="-9.4365297580681851E-2"/>
                  <c:y val="2.501214172076445E-3"/>
                </c:manualLayout>
              </c:layout>
              <c:tx>
                <c:rich>
                  <a:bodyPr/>
                  <a:lstStyle/>
                  <a:p>
                    <a:fld id="{263EBDFF-6271-4DCD-90E5-69ADDC608C8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77B6-4DE9-A05C-6727F9E52291}"/>
                </c:ext>
              </c:extLst>
            </c:dLbl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cat>
            <c:strRef>
              <c:f>Feuil1!$A$4:$A$13</c:f>
              <c:strCache>
                <c:ptCount val="10"/>
                <c:pt idx="0">
                  <c:v>MISSION VISION VALEUR</c:v>
                </c:pt>
                <c:pt idx="1">
                  <c:v>PARTAGE DES OBJECTIFS</c:v>
                </c:pt>
                <c:pt idx="2">
                  <c:v>COMMUNICATION</c:v>
                </c:pt>
                <c:pt idx="3">
                  <c:v>RPS</c:v>
                </c:pt>
                <c:pt idx="4">
                  <c:v>PRESSION</c:v>
                </c:pt>
                <c:pt idx="5">
                  <c:v>MANAGEMENT</c:v>
                </c:pt>
                <c:pt idx="6">
                  <c:v>FORMATION</c:v>
                </c:pt>
                <c:pt idx="7">
                  <c:v>OUTILS</c:v>
                </c:pt>
                <c:pt idx="8">
                  <c:v>REMUNERATION</c:v>
                </c:pt>
                <c:pt idx="9">
                  <c:v>RECONNAISSANCE</c:v>
                </c:pt>
              </c:strCache>
            </c:strRef>
          </c:cat>
          <c:val>
            <c:numRef>
              <c:f>Feuil1!$M$4:$M$13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Feuil1!$R$4:$R$13</c15:f>
                <c15:dlblRangeCache>
                  <c:ptCount val="10"/>
                  <c:pt idx="9">
                    <c:v>RUBRIQUE 4
13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9-77B6-4DE9-A05C-6727F9E52291}"/>
            </c:ext>
          </c:extLst>
        </c:ser>
        <c:ser>
          <c:idx val="8"/>
          <c:order val="4"/>
          <c:tx>
            <c:v/>
          </c:tx>
          <c:spPr>
            <a:noFill/>
            <a:ln w="22225" cmpd="sng">
              <a:solidFill>
                <a:schemeClr val="tx1"/>
              </a:solidFill>
              <a:prstDash val="solid"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strRef>
              <c:f>Feuil1!$A$4:$A$13</c:f>
              <c:strCache>
                <c:ptCount val="10"/>
                <c:pt idx="0">
                  <c:v>MISSION VISION VALEUR</c:v>
                </c:pt>
                <c:pt idx="1">
                  <c:v>PARTAGE DES OBJECTIFS</c:v>
                </c:pt>
                <c:pt idx="2">
                  <c:v>COMMUNICATION</c:v>
                </c:pt>
                <c:pt idx="3">
                  <c:v>RPS</c:v>
                </c:pt>
                <c:pt idx="4">
                  <c:v>PRESSION</c:v>
                </c:pt>
                <c:pt idx="5">
                  <c:v>MANAGEMENT</c:v>
                </c:pt>
                <c:pt idx="6">
                  <c:v>FORMATION</c:v>
                </c:pt>
                <c:pt idx="7">
                  <c:v>OUTILS</c:v>
                </c:pt>
                <c:pt idx="8">
                  <c:v>REMUNERATION</c:v>
                </c:pt>
                <c:pt idx="9">
                  <c:v>RECONNAISSANCE</c:v>
                </c:pt>
              </c:strCache>
            </c:strRef>
          </c:cat>
          <c:val>
            <c:numRef>
              <c:f>Feuil1!$D$4:$D$13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2</c:v>
                </c:pt>
                <c:pt idx="7">
                  <c:v>6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41-498F-BE29-B1392F3758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0424640"/>
        <c:axId val="1260418400"/>
      </c:radarChart>
      <c:catAx>
        <c:axId val="1260424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1" u="heavy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60418400"/>
        <c:crosses val="autoZero"/>
        <c:auto val="1"/>
        <c:lblAlgn val="ctr"/>
        <c:lblOffset val="100"/>
        <c:noMultiLvlLbl val="0"/>
      </c:catAx>
      <c:valAx>
        <c:axId val="126041840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60424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4"/>
        <c:delete val="1"/>
      </c:legendEntry>
      <c:layout>
        <c:manualLayout>
          <c:xMode val="edge"/>
          <c:yMode val="edge"/>
          <c:x val="0.8549053054364435"/>
          <c:y val="0.80393435080887699"/>
          <c:w val="0.11363959536999589"/>
          <c:h val="0.16883313829114688"/>
        </c:manualLayout>
      </c:layout>
      <c:overlay val="0"/>
      <c:spPr>
        <a:noFill/>
        <a:ln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2000">
          <a:schemeClr val="tx2">
            <a:lumMod val="40000"/>
            <a:lumOff val="60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359373</xdr:colOff>
      <xdr:row>14</xdr:row>
      <xdr:rowOff>119941</xdr:rowOff>
    </xdr:from>
    <xdr:to>
      <xdr:col>8</xdr:col>
      <xdr:colOff>736600</xdr:colOff>
      <xdr:row>41</xdr:row>
      <xdr:rowOff>53975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5453F-42B4-4A94-855C-E9639C839B40}">
  <sheetPr codeName="Feuil1"/>
  <dimension ref="A1:R48"/>
  <sheetViews>
    <sheetView tabSelected="1" topLeftCell="A10" zoomScaleNormal="100" workbookViewId="0">
      <selection activeCell="K14" sqref="K14"/>
    </sheetView>
  </sheetViews>
  <sheetFormatPr defaultColWidth="11.42578125" defaultRowHeight="15" x14ac:dyDescent="0.25"/>
  <cols>
    <col min="1" max="2" width="28.7109375" customWidth="1"/>
    <col min="15" max="16" width="14.7109375" bestFit="1" customWidth="1"/>
    <col min="17" max="17" width="13.7109375" bestFit="1" customWidth="1"/>
    <col min="18" max="18" width="14.7109375" bestFit="1" customWidth="1"/>
  </cols>
  <sheetData>
    <row r="1" spans="1:18" x14ac:dyDescent="0.25">
      <c r="A1" t="s">
        <v>0</v>
      </c>
    </row>
    <row r="3" spans="1:18" x14ac:dyDescent="0.25">
      <c r="G3" t="b">
        <v>0</v>
      </c>
      <c r="I3" t="b">
        <v>1</v>
      </c>
    </row>
    <row r="4" spans="1:18" x14ac:dyDescent="0.25">
      <c r="A4" t="s">
        <v>1</v>
      </c>
      <c r="B4" s="13" t="s">
        <v>21</v>
      </c>
      <c r="C4" s="1" t="s">
        <v>2</v>
      </c>
      <c r="D4" s="1">
        <v>6</v>
      </c>
      <c r="E4" s="17">
        <f>SUM(D4:D6)</f>
        <v>20</v>
      </c>
      <c r="G4">
        <f>+D4</f>
        <v>6</v>
      </c>
      <c r="I4">
        <v>0</v>
      </c>
      <c r="K4">
        <v>0</v>
      </c>
      <c r="M4">
        <v>0</v>
      </c>
    </row>
    <row r="5" spans="1:18" x14ac:dyDescent="0.25">
      <c r="A5" t="s">
        <v>3</v>
      </c>
      <c r="B5" s="13"/>
      <c r="C5" s="1" t="s">
        <v>4</v>
      </c>
      <c r="D5" s="1">
        <v>8</v>
      </c>
      <c r="E5" s="17"/>
      <c r="G5">
        <f t="shared" ref="G5:G6" si="0">+D5</f>
        <v>8</v>
      </c>
      <c r="I5">
        <v>0</v>
      </c>
      <c r="K5">
        <v>0</v>
      </c>
      <c r="M5">
        <v>0</v>
      </c>
      <c r="O5" t="str">
        <f>B4&amp; CHAR(10)&amp;E4</f>
        <v>RUBRIQUE 1
20</v>
      </c>
      <c r="P5" t="s">
        <v>25</v>
      </c>
    </row>
    <row r="6" spans="1:18" x14ac:dyDescent="0.25">
      <c r="A6" t="s">
        <v>5</v>
      </c>
      <c r="B6" s="13"/>
      <c r="C6" s="1" t="s">
        <v>6</v>
      </c>
      <c r="D6" s="1">
        <v>6</v>
      </c>
      <c r="E6" s="17"/>
      <c r="G6">
        <f t="shared" si="0"/>
        <v>6</v>
      </c>
      <c r="I6">
        <v>0</v>
      </c>
      <c r="K6">
        <v>0</v>
      </c>
      <c r="M6">
        <v>0</v>
      </c>
      <c r="P6" t="s">
        <v>25</v>
      </c>
    </row>
    <row r="7" spans="1:18" x14ac:dyDescent="0.25">
      <c r="A7" t="s">
        <v>7</v>
      </c>
      <c r="B7" s="14" t="s">
        <v>22</v>
      </c>
      <c r="C7" s="2" t="s">
        <v>8</v>
      </c>
      <c r="D7" s="10">
        <v>9</v>
      </c>
      <c r="E7" s="14">
        <f>SUM(D7:D9)</f>
        <v>18</v>
      </c>
      <c r="G7">
        <v>0</v>
      </c>
      <c r="I7">
        <f>+D7</f>
        <v>9</v>
      </c>
      <c r="K7">
        <v>0</v>
      </c>
      <c r="M7">
        <v>0</v>
      </c>
      <c r="P7" t="s">
        <v>25</v>
      </c>
      <c r="Q7" s="11"/>
    </row>
    <row r="8" spans="1:18" x14ac:dyDescent="0.25">
      <c r="A8" t="s">
        <v>9</v>
      </c>
      <c r="B8" s="14"/>
      <c r="C8" s="2" t="s">
        <v>10</v>
      </c>
      <c r="D8" s="10">
        <v>5</v>
      </c>
      <c r="E8" s="14"/>
      <c r="G8">
        <v>0</v>
      </c>
      <c r="I8">
        <f t="shared" ref="I8:I9" si="1">+D8</f>
        <v>5</v>
      </c>
      <c r="K8">
        <v>0</v>
      </c>
      <c r="M8">
        <v>0</v>
      </c>
      <c r="P8" t="str">
        <f>B7&amp;CHAR(10)&amp;E7</f>
        <v>RUBRIQUE 2
18</v>
      </c>
    </row>
    <row r="9" spans="1:18" x14ac:dyDescent="0.25">
      <c r="A9" t="s">
        <v>11</v>
      </c>
      <c r="B9" s="14"/>
      <c r="C9" s="2" t="s">
        <v>12</v>
      </c>
      <c r="D9" s="10">
        <v>4</v>
      </c>
      <c r="E9" s="14"/>
      <c r="G9">
        <v>0</v>
      </c>
      <c r="I9">
        <f t="shared" si="1"/>
        <v>4</v>
      </c>
      <c r="K9">
        <v>0</v>
      </c>
      <c r="M9">
        <v>0</v>
      </c>
      <c r="P9" t="s">
        <v>25</v>
      </c>
    </row>
    <row r="10" spans="1:18" x14ac:dyDescent="0.25">
      <c r="A10" t="s">
        <v>13</v>
      </c>
      <c r="B10" s="15" t="s">
        <v>23</v>
      </c>
      <c r="C10" s="3" t="s">
        <v>14</v>
      </c>
      <c r="D10" s="9">
        <v>2</v>
      </c>
      <c r="E10" s="15">
        <f>SUM(D10,D11)</f>
        <v>8</v>
      </c>
      <c r="G10">
        <v>0</v>
      </c>
      <c r="I10">
        <v>0</v>
      </c>
      <c r="K10">
        <f>+D10</f>
        <v>2</v>
      </c>
      <c r="M10">
        <v>0</v>
      </c>
      <c r="P10" t="s">
        <v>25</v>
      </c>
    </row>
    <row r="11" spans="1:18" x14ac:dyDescent="0.25">
      <c r="A11" t="s">
        <v>15</v>
      </c>
      <c r="B11" s="15"/>
      <c r="C11" s="3" t="s">
        <v>16</v>
      </c>
      <c r="D11" s="9">
        <v>6</v>
      </c>
      <c r="E11" s="15"/>
      <c r="G11">
        <v>0</v>
      </c>
      <c r="I11">
        <v>0</v>
      </c>
      <c r="K11">
        <f>+D11</f>
        <v>6</v>
      </c>
      <c r="M11">
        <v>0</v>
      </c>
      <c r="P11" t="s">
        <v>25</v>
      </c>
      <c r="Q11" t="str">
        <f>B10&amp;CHAR(10)&amp;E10</f>
        <v>RUBRIQUE 3
8</v>
      </c>
    </row>
    <row r="12" spans="1:18" x14ac:dyDescent="0.25">
      <c r="A12" t="s">
        <v>17</v>
      </c>
      <c r="B12" s="16" t="s">
        <v>24</v>
      </c>
      <c r="C12" s="4" t="s">
        <v>18</v>
      </c>
      <c r="D12" s="8">
        <v>9</v>
      </c>
      <c r="E12" s="16">
        <f>SUM(D12,D13)</f>
        <v>13</v>
      </c>
      <c r="G12">
        <v>0</v>
      </c>
      <c r="I12">
        <v>0</v>
      </c>
      <c r="K12">
        <v>0</v>
      </c>
      <c r="M12">
        <f>+D12</f>
        <v>9</v>
      </c>
      <c r="P12" t="s">
        <v>25</v>
      </c>
    </row>
    <row r="13" spans="1:18" x14ac:dyDescent="0.25">
      <c r="A13" t="s">
        <v>19</v>
      </c>
      <c r="B13" s="16"/>
      <c r="C13" s="4" t="s">
        <v>20</v>
      </c>
      <c r="D13" s="8">
        <v>4</v>
      </c>
      <c r="E13" s="16"/>
      <c r="G13">
        <v>0</v>
      </c>
      <c r="I13">
        <v>0</v>
      </c>
      <c r="K13">
        <v>0</v>
      </c>
      <c r="M13">
        <f>+D13</f>
        <v>4</v>
      </c>
      <c r="P13" t="s">
        <v>25</v>
      </c>
      <c r="R13" t="str">
        <f>B12&amp;CHAR(10)&amp;E12</f>
        <v>RUBRIQUE 4
13</v>
      </c>
    </row>
    <row r="15" spans="1:18" x14ac:dyDescent="0.25">
      <c r="C15" s="5"/>
    </row>
    <row r="16" spans="1:18" x14ac:dyDescent="0.25">
      <c r="C16" s="5"/>
    </row>
    <row r="17" spans="3:10" x14ac:dyDescent="0.25">
      <c r="C17" s="5"/>
    </row>
    <row r="18" spans="3:10" x14ac:dyDescent="0.25">
      <c r="C18" s="6"/>
    </row>
    <row r="19" spans="3:10" x14ac:dyDescent="0.25">
      <c r="C19" s="7"/>
    </row>
    <row r="20" spans="3:10" x14ac:dyDescent="0.25">
      <c r="C20" s="6"/>
      <c r="J20" t="str">
        <f>IF(F3="VRAI",D4:D13,"")</f>
        <v/>
      </c>
    </row>
    <row r="39" spans="17:17" x14ac:dyDescent="0.25">
      <c r="Q39" s="11"/>
    </row>
    <row r="44" spans="17:17" x14ac:dyDescent="0.25">
      <c r="Q44" s="11"/>
    </row>
    <row r="48" spans="17:17" x14ac:dyDescent="0.25">
      <c r="Q48" s="12"/>
    </row>
  </sheetData>
  <mergeCells count="8">
    <mergeCell ref="B4:B6"/>
    <mergeCell ref="B7:B9"/>
    <mergeCell ref="B10:B11"/>
    <mergeCell ref="B12:B13"/>
    <mergeCell ref="E4:E6"/>
    <mergeCell ref="E7:E9"/>
    <mergeCell ref="E10:E11"/>
    <mergeCell ref="E12:E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DUMAS FRANK</dc:creator>
  <cp:lastModifiedBy>BSA</cp:lastModifiedBy>
  <dcterms:created xsi:type="dcterms:W3CDTF">2023-05-12T15:30:53Z</dcterms:created>
  <dcterms:modified xsi:type="dcterms:W3CDTF">2023-05-15T22:27:15Z</dcterms:modified>
</cp:coreProperties>
</file>