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2F9B6D-3F5C-4B5B-A1DB-35E8446745EB}" xr6:coauthVersionLast="47" xr6:coauthVersionMax="47" xr10:uidLastSave="{00000000-0000-0000-0000-000000000000}"/>
  <bookViews>
    <workbookView xWindow="-120" yWindow="-120" windowWidth="29040" windowHeight="15855" xr2:uid="{F10D4002-7CE3-4EEF-8F34-562793E257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3" i="1" l="1"/>
  <c r="M12" i="1"/>
  <c r="K11" i="1"/>
  <c r="K10" i="1"/>
  <c r="I8" i="1"/>
  <c r="I9" i="1"/>
  <c r="I7" i="1"/>
  <c r="G5" i="1"/>
  <c r="G6" i="1"/>
  <c r="G4" i="1"/>
  <c r="N13" i="1"/>
  <c r="N12" i="1"/>
  <c r="N11" i="1"/>
  <c r="N10" i="1"/>
  <c r="N8" i="1"/>
  <c r="N9" i="1"/>
  <c r="N7" i="1"/>
  <c r="N4" i="1"/>
  <c r="N5" i="1"/>
  <c r="N6" i="1"/>
  <c r="F4" i="1"/>
  <c r="L5" i="1"/>
  <c r="L6" i="1"/>
  <c r="L7" i="1"/>
  <c r="L8" i="1"/>
  <c r="L9" i="1"/>
  <c r="L10" i="1"/>
  <c r="L11" i="1"/>
  <c r="L12" i="1"/>
  <c r="L13" i="1"/>
  <c r="L4" i="1"/>
  <c r="J5" i="1"/>
  <c r="J6" i="1"/>
  <c r="J7" i="1"/>
  <c r="J8" i="1"/>
  <c r="J9" i="1"/>
  <c r="J10" i="1"/>
  <c r="J11" i="1"/>
  <c r="J12" i="1"/>
  <c r="J13" i="1"/>
  <c r="J4" i="1"/>
  <c r="H5" i="1"/>
  <c r="H6" i="1"/>
  <c r="H7" i="1"/>
  <c r="H8" i="1"/>
  <c r="H9" i="1"/>
  <c r="H10" i="1"/>
  <c r="H11" i="1"/>
  <c r="H12" i="1"/>
  <c r="H13" i="1"/>
  <c r="H4" i="1"/>
  <c r="F5" i="1"/>
  <c r="F6" i="1"/>
  <c r="F7" i="1"/>
  <c r="F8" i="1"/>
  <c r="F9" i="1"/>
  <c r="F10" i="1"/>
  <c r="F11" i="1"/>
  <c r="F12" i="1"/>
  <c r="F13" i="1"/>
  <c r="J20" i="1"/>
  <c r="E12" i="1"/>
  <c r="E10" i="1"/>
  <c r="E7" i="1"/>
  <c r="E4" i="1"/>
</calcChain>
</file>

<file path=xl/sharedStrings.xml><?xml version="1.0" encoding="utf-8"?>
<sst xmlns="http://schemas.openxmlformats.org/spreadsheetml/2006/main" count="37" uniqueCount="37">
  <si>
    <t>PERFORMANCE RH</t>
  </si>
  <si>
    <t>MISSION VISION VALEUR</t>
  </si>
  <si>
    <t>Critère 1</t>
  </si>
  <si>
    <t>PARTAGE DES OBJECTIFS</t>
  </si>
  <si>
    <t>Critère 2</t>
  </si>
  <si>
    <t>COMMUNICATION</t>
  </si>
  <si>
    <t>Critère 3</t>
  </si>
  <si>
    <t>RPS</t>
  </si>
  <si>
    <t>Critère 4</t>
  </si>
  <si>
    <t>PRESSION</t>
  </si>
  <si>
    <t>Critère 5</t>
  </si>
  <si>
    <t>MANAGEMENT</t>
  </si>
  <si>
    <t>Critère 6</t>
  </si>
  <si>
    <t>FORMATION</t>
  </si>
  <si>
    <t>Critère 7</t>
  </si>
  <si>
    <t>OUTILS</t>
  </si>
  <si>
    <t>Critère 8</t>
  </si>
  <si>
    <t>REMUNERATION</t>
  </si>
  <si>
    <t>Critère 9</t>
  </si>
  <si>
    <t>RECONNAISSANCE</t>
  </si>
  <si>
    <t>Critère 10</t>
  </si>
  <si>
    <t>RUBRIQUE 1</t>
  </si>
  <si>
    <t>RUBRIQUE 2</t>
  </si>
  <si>
    <t>RUBRIQUE 3</t>
  </si>
  <si>
    <t>RUBRIQUE 4</t>
  </si>
  <si>
    <t>=&gt; Onglet Dévellopeur, Contrôles, Mode Création</t>
  </si>
  <si>
    <t>=&gt; Onglet dévellopeur, Contrôles, Mode création, Propriétés et dans Caption</t>
  </si>
  <si>
    <t>Ne pas oubier de re-cliquer sur le Mode Création pour en sortir quand le graphique est déplacé</t>
  </si>
  <si>
    <t>Bonjour,</t>
  </si>
  <si>
    <t>Bons tests</t>
  </si>
  <si>
    <t>AL 22</t>
  </si>
  <si>
    <t>soit en utilisant un format personnalisé ";;;"</t>
  </si>
  <si>
    <t>=&gt; Onglet Accueil, Nombre, Personnalisé et taper à la place de Standard : ;;;</t>
  </si>
  <si>
    <t>• Pour modifier le titre des rubriques, c'est ici !</t>
  </si>
  <si>
    <t>• Pour déplacer le graphique, il faut se mettre en mode création :</t>
  </si>
  <si>
    <t>• Les "OptionButton" sont liés avec les cellules F2, G3, H3, I3</t>
  </si>
  <si>
    <t>• Les données sont bien sûr à cacher, soit en mettant une police blanche,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</si>
</sst>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7"/>
      <name val="Calibri"/>
      <family val="2"/>
      <scheme val="minor"/>
    </font>
    <font>
      <sz val="5"/>
      <color rgb="FF000000"/>
      <name val="Open Sans"/>
      <family val="2"/>
    </font>
    <font>
      <sz val="7"/>
      <color rgb="FF000000"/>
      <name val="Open Sans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 vertical="center" wrapText="1" inden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0" applyFont="1"/>
    <xf numFmtId="0" fontId="8" fillId="0" borderId="0" xfId="0" applyFont="1"/>
    <xf numFmtId="0" fontId="7" fillId="0" borderId="0" xfId="0" applyFont="1"/>
    <xf numFmtId="0" fontId="0" fillId="0" borderId="0" xfId="0" quotePrefix="1"/>
    <xf numFmtId="0" fontId="10" fillId="0" borderId="0" xfId="0" applyFont="1"/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PERFORMANCE RH </a:t>
            </a:r>
          </a:p>
        </c:rich>
      </c:tx>
      <c:layout>
        <c:manualLayout>
          <c:xMode val="edge"/>
          <c:yMode val="edge"/>
          <c:x val="0.40265247455826603"/>
          <c:y val="1.68918590810940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23610836295318038"/>
          <c:y val="0.10991551642460416"/>
          <c:w val="0.52444385135361649"/>
          <c:h val="0.71742425632187989"/>
        </c:manualLayout>
      </c:layout>
      <c:radarChart>
        <c:radarStyle val="filled"/>
        <c:varyColors val="0"/>
        <c:ser>
          <c:idx val="0"/>
          <c:order val="0"/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Feuil1!$C$4:$C$13</c:f>
              <c:strCache>
                <c:ptCount val="10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  <c:pt idx="4">
                  <c:v>Critère 5</c:v>
                </c:pt>
                <c:pt idx="5">
                  <c:v>Critère 6</c:v>
                </c:pt>
                <c:pt idx="6">
                  <c:v>Critère 7</c:v>
                </c:pt>
                <c:pt idx="7">
                  <c:v>Critère 8</c:v>
                </c:pt>
                <c:pt idx="8">
                  <c:v>Critère 9</c:v>
                </c:pt>
                <c:pt idx="9">
                  <c:v>Critère 10</c:v>
                </c:pt>
              </c:strCache>
            </c:strRef>
          </c:cat>
          <c:val>
            <c:numRef>
              <c:f>Feuil1!$G$4:$G$13</c:f>
              <c:numCache>
                <c:formatCode>General</c:formatCode>
                <c:ptCount val="10"/>
                <c:pt idx="0">
                  <c:v>6</c:v>
                </c:pt>
                <c:pt idx="1">
                  <c:v>8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54-4751-B39E-487D3D7E5EF7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rgbClr val="0070C0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Feuil1!$I$4:$I$13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9</c:v>
                </c:pt>
                <c:pt idx="4">
                  <c:v>5</c:v>
                </c:pt>
                <c:pt idx="5">
                  <c:v>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7B6-4DE9-A05C-6727F9E52291}"/>
            </c:ext>
          </c:extLst>
        </c:ser>
        <c:ser>
          <c:idx val="2"/>
          <c:order val="2"/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Feuil1!$K$4:$K$13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7B6-4DE9-A05C-6727F9E52291}"/>
            </c:ext>
          </c:extLst>
        </c:ser>
        <c:ser>
          <c:idx val="3"/>
          <c:order val="3"/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Feuil1!$M$4:$M$13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7B6-4DE9-A05C-6727F9E52291}"/>
            </c:ext>
          </c:extLst>
        </c:ser>
        <c:ser>
          <c:idx val="4"/>
          <c:order val="4"/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dLbl>
              <c:idx val="0"/>
              <c:layout>
                <c:manualLayout>
                  <c:x val="6.6788454800452441E-3"/>
                  <c:y val="0.25125293742920574"/>
                </c:manualLayout>
              </c:layout>
              <c:tx>
                <c:rich>
                  <a:bodyPr/>
                  <a:lstStyle/>
                  <a:p>
                    <a:fld id="{06DD5575-1328-4B16-9D48-6DBEB47E524D}" type="CELLRANGE">
                      <a:rPr lang="en-US">
                        <a:solidFill>
                          <a:schemeClr val="bg1"/>
                        </a:solidFill>
                      </a:rPr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77B6-4DE9-A05C-6727F9E52291}"/>
                </c:ext>
              </c:extLst>
            </c:dLbl>
            <c:dLbl>
              <c:idx val="1"/>
              <c:layout>
                <c:manualLayout>
                  <c:x val="-0.16780599268613836"/>
                  <c:y val="0.31292420290590117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10A9E69-D971-4387-B85E-862074335910}" type="CELLRANGE">
                      <a:rPr lang="en-US" sz="1600">
                        <a:solidFill>
                          <a:schemeClr val="bg1"/>
                        </a:solidFill>
                      </a:rPr>
                      <a:pPr>
                        <a:defRPr sz="1600" b="1">
                          <a:solidFill>
                            <a:schemeClr val="bg1"/>
                          </a:solidFill>
                        </a:defRPr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5349360809507626E-2"/>
                      <c:h val="3.5746440643337006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Feuil1!$G$4:$G$13</c:f>
              <c:numCache>
                <c:formatCode>General</c:formatCode>
                <c:ptCount val="10"/>
                <c:pt idx="0">
                  <c:v>6</c:v>
                </c:pt>
                <c:pt idx="1">
                  <c:v>8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(Feuil1!$N$4,Feuil1!$E$4)</c15:f>
                <c15:dlblRangeCache>
                  <c:ptCount val="2"/>
                  <c:pt idx="0">
                    <c:v>Rubrique 1</c:v>
                  </c:pt>
                  <c:pt idx="1">
                    <c:v>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77B6-4DE9-A05C-6727F9E52291}"/>
            </c:ext>
          </c:extLst>
        </c:ser>
        <c:ser>
          <c:idx val="5"/>
          <c:order val="5"/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dLbl>
              <c:idx val="0"/>
              <c:layout>
                <c:manualLayout>
                  <c:x val="5.0091341100339179E-3"/>
                  <c:y val="0.25125293742920574"/>
                </c:manualLayout>
              </c:layout>
              <c:tx>
                <c:rich>
                  <a:bodyPr/>
                  <a:lstStyle/>
                  <a:p>
                    <a:fld id="{1219B38A-BBC3-4129-AA4B-EF7ABEE973B7}" type="CELLRANGE">
                      <a:rPr lang="en-US">
                        <a:solidFill>
                          <a:schemeClr val="bg1"/>
                        </a:solidFill>
                      </a:rPr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77B6-4DE9-A05C-6727F9E52291}"/>
                </c:ext>
              </c:extLst>
            </c:dLbl>
            <c:dLbl>
              <c:idx val="1"/>
              <c:layout>
                <c:manualLayout>
                  <c:x val="-0.16864084837114404"/>
                  <c:y val="0.3152082305930036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4FD6FE0-3F35-4B07-9CC8-E4FCCBF42CB6}" type="CELLRANGE">
                      <a:rPr lang="en-US" sz="1600">
                        <a:solidFill>
                          <a:schemeClr val="bg1"/>
                        </a:solidFill>
                      </a:rPr>
                      <a:pPr>
                        <a:defRPr sz="1600" b="1">
                          <a:solidFill>
                            <a:schemeClr val="bg1"/>
                          </a:solidFill>
                        </a:defRPr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01907217951895E-2"/>
                      <c:h val="4.0314675869322573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Feuil1!$I$4:$I$13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9</c:v>
                </c:pt>
                <c:pt idx="4">
                  <c:v>5</c:v>
                </c:pt>
                <c:pt idx="5">
                  <c:v>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(Feuil1!$N$7,Feuil1!$E$7)</c15:f>
                <c15:dlblRangeCache>
                  <c:ptCount val="2"/>
                  <c:pt idx="0">
                    <c:v>#N/B</c:v>
                  </c:pt>
                  <c:pt idx="1">
                    <c:v>18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7-77B6-4DE9-A05C-6727F9E52291}"/>
            </c:ext>
          </c:extLst>
        </c:ser>
        <c:ser>
          <c:idx val="6"/>
          <c:order val="6"/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dLbls>
            <c:dLbl>
              <c:idx val="0"/>
              <c:layout>
                <c:manualLayout>
                  <c:x val="5.0091341100339179E-3"/>
                  <c:y val="0.25125293742920574"/>
                </c:manualLayout>
              </c:layout>
              <c:tx>
                <c:rich>
                  <a:bodyPr/>
                  <a:lstStyle/>
                  <a:p>
                    <a:fld id="{446D6868-77B0-4868-B322-0C159D249BF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77B6-4DE9-A05C-6727F9E52291}"/>
                </c:ext>
              </c:extLst>
            </c:dLbl>
            <c:dLbl>
              <c:idx val="1"/>
              <c:layout>
                <c:manualLayout>
                  <c:x val="-0.16613621557945887"/>
                  <c:y val="0.31520841044478426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D8FA1E-BA64-4868-99F0-371883BDF108}" type="CELLRANGE">
                      <a:rPr lang="en-US" sz="1600">
                        <a:solidFill>
                          <a:schemeClr val="bg1"/>
                        </a:solidFill>
                      </a:rPr>
                      <a:pPr>
                        <a:defRPr sz="1600" b="1">
                          <a:solidFill>
                            <a:schemeClr val="bg1"/>
                          </a:solidFill>
                        </a:defRPr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8555206639929363E-2"/>
                      <c:h val="4.0314675869322573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Feuil1!$K$4:$K$13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(Feuil1!$N$10,Feuil1!$E$10)</c15:f>
                <c15:dlblRangeCache>
                  <c:ptCount val="2"/>
                  <c:pt idx="0">
                    <c:v>#N/B</c:v>
                  </c:pt>
                  <c:pt idx="1">
                    <c:v>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7B6-4DE9-A05C-6727F9E52291}"/>
            </c:ext>
          </c:extLst>
        </c:ser>
        <c:ser>
          <c:idx val="7"/>
          <c:order val="7"/>
          <c:spPr>
            <a:solidFill>
              <a:srgbClr val="FFC000"/>
            </a:solidFill>
            <a:ln>
              <a:solidFill>
                <a:srgbClr val="FFC000"/>
              </a:solidFill>
            </a:ln>
            <a:effectLst/>
          </c:spPr>
          <c:dLbls>
            <c:dLbl>
              <c:idx val="0"/>
              <c:layout>
                <c:manualLayout>
                  <c:x val="3.3394227400226528E-3"/>
                  <c:y val="0.2512529374292057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FA7106D-7C86-44E1-9131-00120E9CD1A9}" type="CELLRANGE">
                      <a:rPr lang="en-US">
                        <a:solidFill>
                          <a:schemeClr val="bg1"/>
                        </a:solidFill>
                      </a:rPr>
                      <a:pPr>
                        <a:defRPr sz="1200" b="1">
                          <a:solidFill>
                            <a:schemeClr val="bg1"/>
                          </a:solidFill>
                        </a:defRPr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77B6-4DE9-A05C-6727F9E52291}"/>
                </c:ext>
              </c:extLst>
            </c:dLbl>
            <c:dLbl>
              <c:idx val="1"/>
              <c:layout>
                <c:manualLayout>
                  <c:x val="-0.16864084837114396"/>
                  <c:y val="0.3129242029059011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3177A372-1502-4ACB-B2E3-FA6C3B488979}" type="CELLRANGE">
                      <a:rPr lang="en-US" sz="1600" b="1">
                        <a:solidFill>
                          <a:schemeClr val="bg1"/>
                        </a:solidFill>
                      </a:rPr>
                      <a:pPr>
                        <a:defRPr sz="1600" b="1">
                          <a:solidFill>
                            <a:schemeClr val="bg1"/>
                          </a:solidFill>
                        </a:defRPr>
                      </a:pPr>
                      <a:t>[CELLRANGE]</a:t>
                    </a:fld>
                    <a:endParaRPr lang="nl-BE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1943149614684518E-2"/>
                      <c:h val="3.1943474743594304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Feuil1!$M$4:$M$13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(Feuil1!$N$12,Feuil1!$E$12)</c15:f>
                <c15:dlblRangeCache>
                  <c:ptCount val="2"/>
                  <c:pt idx="0">
                    <c:v>#N/B</c:v>
                  </c:pt>
                  <c:pt idx="1">
                    <c:v>13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9-77B6-4DE9-A05C-6727F9E522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0424640"/>
        <c:axId val="1260418400"/>
      </c:radarChart>
      <c:catAx>
        <c:axId val="1260424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260418400"/>
        <c:crosses val="autoZero"/>
        <c:auto val="1"/>
        <c:lblAlgn val="ctr"/>
        <c:lblOffset val="100"/>
        <c:noMultiLvlLbl val="0"/>
      </c:catAx>
      <c:valAx>
        <c:axId val="126041840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60424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749898</xdr:colOff>
      <xdr:row>15</xdr:row>
      <xdr:rowOff>15166</xdr:rowOff>
    </xdr:from>
    <xdr:to>
      <xdr:col>13</xdr:col>
      <xdr:colOff>755650</xdr:colOff>
      <xdr:row>41</xdr:row>
      <xdr:rowOff>139700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6102948" y="2872666"/>
          <a:ext cx="6863752" cy="5077534"/>
          <a:chOff x="6815975" y="3582183"/>
          <a:chExt cx="7232052" cy="5496634"/>
        </a:xfrm>
      </xdr:grpSpPr>
      <xdr:graphicFrame macro="">
        <xdr:nvGraphicFramePr>
          <xdr:cNvPr id="2" name="Graphiqu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GraphicFramePr>
            <a:graphicFrameLocks/>
          </xdr:cNvGraphicFramePr>
        </xdr:nvGraphicFramePr>
        <xdr:xfrm>
          <a:off x="6815975" y="3582183"/>
          <a:ext cx="7232052" cy="549663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5" name="OptionButton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7118350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6" name="OptionButton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9002183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7" name="OptionButton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0886016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8" name="OptionButton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2769850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xdr:twoCellAnchor editAs="oneCell">
    <xdr:from>
      <xdr:col>17</xdr:col>
      <xdr:colOff>19050</xdr:colOff>
      <xdr:row>7</xdr:row>
      <xdr:rowOff>177800</xdr:rowOff>
    </xdr:from>
    <xdr:to>
      <xdr:col>21</xdr:col>
      <xdr:colOff>69850</xdr:colOff>
      <xdr:row>32</xdr:row>
      <xdr:rowOff>173903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62250" y="1466850"/>
          <a:ext cx="3098800" cy="4599853"/>
        </a:xfrm>
        <a:prstGeom prst="rect">
          <a:avLst/>
        </a:prstGeom>
      </xdr:spPr>
    </xdr:pic>
    <xdr:clientData/>
  </xdr:twoCellAnchor>
  <xdr:twoCellAnchor>
    <xdr:from>
      <xdr:col>18</xdr:col>
      <xdr:colOff>25400</xdr:colOff>
      <xdr:row>7</xdr:row>
      <xdr:rowOff>31750</xdr:rowOff>
    </xdr:from>
    <xdr:to>
      <xdr:col>19</xdr:col>
      <xdr:colOff>577850</xdr:colOff>
      <xdr:row>20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16230600" y="1320800"/>
          <a:ext cx="1314450" cy="2362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5453F-42B4-4A94-855C-E9639C839B40}">
  <sheetPr codeName="Feuil1"/>
  <dimension ref="A1:Q48"/>
  <sheetViews>
    <sheetView tabSelected="1" zoomScaleNormal="100" workbookViewId="0">
      <selection activeCell="B24" sqref="B24"/>
    </sheetView>
  </sheetViews>
  <sheetFormatPr defaultColWidth="11.42578125" defaultRowHeight="15" x14ac:dyDescent="0.25"/>
  <cols>
    <col min="1" max="2" width="28.7109375" customWidth="1"/>
  </cols>
  <sheetData>
    <row r="1" spans="1:17" x14ac:dyDescent="0.25">
      <c r="A1" t="s">
        <v>0</v>
      </c>
    </row>
    <row r="3" spans="1:17" x14ac:dyDescent="0.25">
      <c r="F3" t="b">
        <v>1</v>
      </c>
      <c r="G3" t="b">
        <v>0</v>
      </c>
      <c r="H3" t="b">
        <v>0</v>
      </c>
      <c r="I3" t="b">
        <v>0</v>
      </c>
    </row>
    <row r="4" spans="1:17" x14ac:dyDescent="0.25">
      <c r="A4" t="s">
        <v>1</v>
      </c>
      <c r="B4" s="13" t="s">
        <v>21</v>
      </c>
      <c r="C4" s="1" t="s">
        <v>2</v>
      </c>
      <c r="D4" s="1">
        <v>6</v>
      </c>
      <c r="E4" s="17">
        <f>SUM(D4:D6)</f>
        <v>20</v>
      </c>
      <c r="F4" t="str">
        <f>IF(F$3,C4,NA())</f>
        <v>Critère 1</v>
      </c>
      <c r="G4">
        <f>+D4</f>
        <v>6</v>
      </c>
      <c r="H4" t="e">
        <f t="shared" ref="H4:H13" si="0">IF(G$3,C4,NA())</f>
        <v>#N/A</v>
      </c>
      <c r="I4">
        <v>0</v>
      </c>
      <c r="J4" t="e">
        <f t="shared" ref="J4:J13" si="1">IF(H$3,C4,NA())</f>
        <v>#N/A</v>
      </c>
      <c r="K4">
        <v>0</v>
      </c>
      <c r="L4" t="e">
        <f>IF(I$3,C4,NA())</f>
        <v>#N/A</v>
      </c>
      <c r="M4">
        <v>0</v>
      </c>
      <c r="N4" t="str">
        <f>IF(F$3,"Rubrique 1",NA())</f>
        <v>Rubrique 1</v>
      </c>
      <c r="Q4" t="s">
        <v>28</v>
      </c>
    </row>
    <row r="5" spans="1:17" x14ac:dyDescent="0.25">
      <c r="A5" t="s">
        <v>3</v>
      </c>
      <c r="B5" s="13"/>
      <c r="C5" s="1" t="s">
        <v>4</v>
      </c>
      <c r="D5" s="1">
        <v>8</v>
      </c>
      <c r="E5" s="17"/>
      <c r="F5" t="str">
        <f t="shared" ref="F5:F13" si="2">IF(F$3,C5,NA())</f>
        <v>Critère 2</v>
      </c>
      <c r="G5">
        <f t="shared" ref="G5:G6" si="3">+D5</f>
        <v>8</v>
      </c>
      <c r="H5" t="e">
        <f t="shared" si="0"/>
        <v>#N/A</v>
      </c>
      <c r="I5">
        <v>0</v>
      </c>
      <c r="J5" t="e">
        <f t="shared" si="1"/>
        <v>#N/A</v>
      </c>
      <c r="K5">
        <v>0</v>
      </c>
      <c r="L5" t="e">
        <f t="shared" ref="L5:L13" si="4">IF(I$3,C5,NA())</f>
        <v>#N/A</v>
      </c>
      <c r="M5">
        <v>0</v>
      </c>
      <c r="N5" t="str">
        <f t="shared" ref="N5:N6" si="5">IF(F$3,"Rubrique 1",NA())</f>
        <v>Rubrique 1</v>
      </c>
    </row>
    <row r="6" spans="1:17" x14ac:dyDescent="0.25">
      <c r="A6" t="s">
        <v>5</v>
      </c>
      <c r="B6" s="13"/>
      <c r="C6" s="1" t="s">
        <v>6</v>
      </c>
      <c r="D6" s="1">
        <v>6</v>
      </c>
      <c r="E6" s="17"/>
      <c r="F6" t="str">
        <f t="shared" si="2"/>
        <v>Critère 3</v>
      </c>
      <c r="G6">
        <f t="shared" si="3"/>
        <v>6</v>
      </c>
      <c r="H6" t="e">
        <f t="shared" si="0"/>
        <v>#N/A</v>
      </c>
      <c r="I6">
        <v>0</v>
      </c>
      <c r="J6" t="e">
        <f t="shared" si="1"/>
        <v>#N/A</v>
      </c>
      <c r="K6">
        <v>0</v>
      </c>
      <c r="L6" t="e">
        <f t="shared" si="4"/>
        <v>#N/A</v>
      </c>
      <c r="M6">
        <v>0</v>
      </c>
      <c r="N6" t="str">
        <f t="shared" si="5"/>
        <v>Rubrique 1</v>
      </c>
      <c r="Q6" t="s">
        <v>33</v>
      </c>
    </row>
    <row r="7" spans="1:17" x14ac:dyDescent="0.25">
      <c r="A7" t="s">
        <v>7</v>
      </c>
      <c r="B7" s="14" t="s">
        <v>22</v>
      </c>
      <c r="C7" s="2" t="s">
        <v>8</v>
      </c>
      <c r="D7" s="10">
        <v>9</v>
      </c>
      <c r="E7" s="14">
        <f>SUM(D7:D9)</f>
        <v>18</v>
      </c>
      <c r="F7" t="str">
        <f t="shared" si="2"/>
        <v>Critère 4</v>
      </c>
      <c r="G7">
        <v>0</v>
      </c>
      <c r="H7" t="e">
        <f t="shared" si="0"/>
        <v>#N/A</v>
      </c>
      <c r="I7">
        <f>+D7</f>
        <v>9</v>
      </c>
      <c r="J7" t="e">
        <f t="shared" si="1"/>
        <v>#N/A</v>
      </c>
      <c r="K7">
        <v>0</v>
      </c>
      <c r="L7" t="e">
        <f t="shared" si="4"/>
        <v>#N/A</v>
      </c>
      <c r="M7">
        <v>0</v>
      </c>
      <c r="N7" t="e">
        <f>IF(G$3,"Rubrique 2",NA())</f>
        <v>#N/A</v>
      </c>
      <c r="Q7" s="11" t="s">
        <v>26</v>
      </c>
    </row>
    <row r="8" spans="1:17" x14ac:dyDescent="0.25">
      <c r="A8" t="s">
        <v>9</v>
      </c>
      <c r="B8" s="14"/>
      <c r="C8" s="2" t="s">
        <v>10</v>
      </c>
      <c r="D8" s="10">
        <v>5</v>
      </c>
      <c r="E8" s="14"/>
      <c r="F8" t="str">
        <f t="shared" si="2"/>
        <v>Critère 5</v>
      </c>
      <c r="G8">
        <v>0</v>
      </c>
      <c r="H8" t="e">
        <f t="shared" si="0"/>
        <v>#N/A</v>
      </c>
      <c r="I8">
        <f t="shared" ref="I8:I9" si="6">+D8</f>
        <v>5</v>
      </c>
      <c r="J8" t="e">
        <f t="shared" si="1"/>
        <v>#N/A</v>
      </c>
      <c r="K8">
        <v>0</v>
      </c>
      <c r="L8" t="e">
        <f t="shared" si="4"/>
        <v>#N/A</v>
      </c>
      <c r="M8">
        <v>0</v>
      </c>
      <c r="N8" t="e">
        <f t="shared" ref="N8:N9" si="7">IF(G$3,"Rubrique 2",NA())</f>
        <v>#N/A</v>
      </c>
    </row>
    <row r="9" spans="1:17" x14ac:dyDescent="0.25">
      <c r="A9" t="s">
        <v>11</v>
      </c>
      <c r="B9" s="14"/>
      <c r="C9" s="2" t="s">
        <v>12</v>
      </c>
      <c r="D9" s="10">
        <v>4</v>
      </c>
      <c r="E9" s="14"/>
      <c r="F9" t="str">
        <f t="shared" si="2"/>
        <v>Critère 6</v>
      </c>
      <c r="G9">
        <v>0</v>
      </c>
      <c r="H9" t="e">
        <f t="shared" si="0"/>
        <v>#N/A</v>
      </c>
      <c r="I9">
        <f t="shared" si="6"/>
        <v>4</v>
      </c>
      <c r="J9" t="e">
        <f t="shared" si="1"/>
        <v>#N/A</v>
      </c>
      <c r="K9">
        <v>0</v>
      </c>
      <c r="L9" t="e">
        <f t="shared" si="4"/>
        <v>#N/A</v>
      </c>
      <c r="M9">
        <v>0</v>
      </c>
      <c r="N9" t="e">
        <f t="shared" si="7"/>
        <v>#N/A</v>
      </c>
    </row>
    <row r="10" spans="1:17" x14ac:dyDescent="0.25">
      <c r="A10" t="s">
        <v>13</v>
      </c>
      <c r="B10" s="15" t="s">
        <v>23</v>
      </c>
      <c r="C10" s="3" t="s">
        <v>14</v>
      </c>
      <c r="D10" s="9">
        <v>2</v>
      </c>
      <c r="E10" s="15">
        <f>SUM(D10,D11)</f>
        <v>8</v>
      </c>
      <c r="F10" t="str">
        <f t="shared" si="2"/>
        <v>Critère 7</v>
      </c>
      <c r="G10">
        <v>0</v>
      </c>
      <c r="H10" t="e">
        <f t="shared" si="0"/>
        <v>#N/A</v>
      </c>
      <c r="I10">
        <v>0</v>
      </c>
      <c r="J10" t="e">
        <f t="shared" si="1"/>
        <v>#N/A</v>
      </c>
      <c r="K10">
        <f>+D10</f>
        <v>2</v>
      </c>
      <c r="L10" t="e">
        <f t="shared" si="4"/>
        <v>#N/A</v>
      </c>
      <c r="M10">
        <v>0</v>
      </c>
      <c r="N10" t="e">
        <f>IF(H$3,"Rubrique 3",NA())</f>
        <v>#N/A</v>
      </c>
    </row>
    <row r="11" spans="1:17" x14ac:dyDescent="0.25">
      <c r="A11" t="s">
        <v>15</v>
      </c>
      <c r="B11" s="15"/>
      <c r="C11" s="3" t="s">
        <v>16</v>
      </c>
      <c r="D11" s="9">
        <v>6</v>
      </c>
      <c r="E11" s="15"/>
      <c r="F11" t="str">
        <f t="shared" si="2"/>
        <v>Critère 8</v>
      </c>
      <c r="G11">
        <v>0</v>
      </c>
      <c r="H11" t="e">
        <f t="shared" si="0"/>
        <v>#N/A</v>
      </c>
      <c r="I11">
        <v>0</v>
      </c>
      <c r="J11" t="e">
        <f t="shared" si="1"/>
        <v>#N/A</v>
      </c>
      <c r="K11">
        <f>+D11</f>
        <v>6</v>
      </c>
      <c r="L11" t="e">
        <f t="shared" si="4"/>
        <v>#N/A</v>
      </c>
      <c r="M11">
        <v>0</v>
      </c>
      <c r="N11" t="e">
        <f>IF(H$3,"Rubrique 3",NA())</f>
        <v>#N/A</v>
      </c>
    </row>
    <row r="12" spans="1:17" x14ac:dyDescent="0.25">
      <c r="A12" t="s">
        <v>17</v>
      </c>
      <c r="B12" s="16" t="s">
        <v>24</v>
      </c>
      <c r="C12" s="4" t="s">
        <v>18</v>
      </c>
      <c r="D12" s="8">
        <v>9</v>
      </c>
      <c r="E12" s="16">
        <f>SUM(D12,D13)</f>
        <v>13</v>
      </c>
      <c r="F12" t="str">
        <f t="shared" si="2"/>
        <v>Critère 9</v>
      </c>
      <c r="G12">
        <v>0</v>
      </c>
      <c r="H12" t="e">
        <f t="shared" si="0"/>
        <v>#N/A</v>
      </c>
      <c r="I12">
        <v>0</v>
      </c>
      <c r="J12" t="e">
        <f t="shared" si="1"/>
        <v>#N/A</v>
      </c>
      <c r="K12">
        <v>0</v>
      </c>
      <c r="L12" t="e">
        <f t="shared" si="4"/>
        <v>#N/A</v>
      </c>
      <c r="M12">
        <f>+D12</f>
        <v>9</v>
      </c>
      <c r="N12" t="e">
        <f>IF(I$3,"Rubrique 4",NA())</f>
        <v>#N/A</v>
      </c>
    </row>
    <row r="13" spans="1:17" x14ac:dyDescent="0.25">
      <c r="A13" t="s">
        <v>19</v>
      </c>
      <c r="B13" s="16"/>
      <c r="C13" s="4" t="s">
        <v>20</v>
      </c>
      <c r="D13" s="8">
        <v>4</v>
      </c>
      <c r="E13" s="16"/>
      <c r="F13" t="str">
        <f t="shared" si="2"/>
        <v>Critère 10</v>
      </c>
      <c r="G13">
        <v>0</v>
      </c>
      <c r="H13" t="e">
        <f t="shared" si="0"/>
        <v>#N/A</v>
      </c>
      <c r="I13">
        <v>0</v>
      </c>
      <c r="J13" t="e">
        <f t="shared" si="1"/>
        <v>#N/A</v>
      </c>
      <c r="K13">
        <v>0</v>
      </c>
      <c r="L13" t="e">
        <f t="shared" si="4"/>
        <v>#N/A</v>
      </c>
      <c r="M13">
        <f>+D13</f>
        <v>4</v>
      </c>
      <c r="N13" t="e">
        <f>IF(I$3,"Rubrique 4",NA())</f>
        <v>#N/A</v>
      </c>
    </row>
    <row r="14" spans="1:17" x14ac:dyDescent="0.25">
      <c r="K14">
        <v>0</v>
      </c>
    </row>
    <row r="15" spans="1:17" x14ac:dyDescent="0.25">
      <c r="C15" s="5"/>
    </row>
    <row r="16" spans="1:17" x14ac:dyDescent="0.25">
      <c r="C16" s="5"/>
    </row>
    <row r="17" spans="3:10" x14ac:dyDescent="0.25">
      <c r="C17" s="5"/>
    </row>
    <row r="18" spans="3:10" x14ac:dyDescent="0.25">
      <c r="C18" s="6"/>
    </row>
    <row r="19" spans="3:10" x14ac:dyDescent="0.25">
      <c r="C19" s="7"/>
    </row>
    <row r="20" spans="3:10" x14ac:dyDescent="0.25">
      <c r="C20" s="6"/>
      <c r="J20" t="str">
        <f>IF(F3="VRAI",D4:D13,"")</f>
        <v/>
      </c>
    </row>
    <row r="36" spans="17:17" x14ac:dyDescent="0.25">
      <c r="Q36" t="s">
        <v>35</v>
      </c>
    </row>
    <row r="38" spans="17:17" x14ac:dyDescent="0.25">
      <c r="Q38" t="s">
        <v>34</v>
      </c>
    </row>
    <row r="39" spans="17:17" x14ac:dyDescent="0.25">
      <c r="Q39" s="11" t="s">
        <v>25</v>
      </c>
    </row>
    <row r="40" spans="17:17" x14ac:dyDescent="0.25">
      <c r="Q40" t="s">
        <v>27</v>
      </c>
    </row>
    <row r="42" spans="17:17" x14ac:dyDescent="0.25">
      <c r="Q42" t="s">
        <v>36</v>
      </c>
    </row>
    <row r="43" spans="17:17" x14ac:dyDescent="0.25">
      <c r="Q43" t="s">
        <v>31</v>
      </c>
    </row>
    <row r="44" spans="17:17" x14ac:dyDescent="0.25">
      <c r="Q44" s="11" t="s">
        <v>32</v>
      </c>
    </row>
    <row r="46" spans="17:17" x14ac:dyDescent="0.25">
      <c r="Q46" t="s">
        <v>29</v>
      </c>
    </row>
    <row r="48" spans="17:17" x14ac:dyDescent="0.25">
      <c r="Q48" s="12" t="s">
        <v>30</v>
      </c>
    </row>
  </sheetData>
  <mergeCells count="8">
    <mergeCell ref="B4:B6"/>
    <mergeCell ref="B7:B9"/>
    <mergeCell ref="B10:B11"/>
    <mergeCell ref="B12:B13"/>
    <mergeCell ref="E4:E6"/>
    <mergeCell ref="E7:E9"/>
    <mergeCell ref="E10:E11"/>
    <mergeCell ref="E12:E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OptionButton1">
          <controlPr defaultSize="0" autoLine="0" autoPict="0" linkedCell="$F$3" r:id="rId5">
            <anchor moveWithCells="1">
              <from>
                <xdr:col>5</xdr:col>
                <xdr:colOff>276225</xdr:colOff>
                <xdr:row>39</xdr:row>
                <xdr:rowOff>57150</xdr:rowOff>
              </from>
              <to>
                <xdr:col>6</xdr:col>
                <xdr:colOff>352425</xdr:colOff>
                <xdr:row>40</xdr:row>
                <xdr:rowOff>38100</xdr:rowOff>
              </to>
            </anchor>
          </controlPr>
        </control>
      </mc:Choice>
      <mc:Fallback>
        <control shapeId="1035" r:id="rId4" name="OptionButton1"/>
      </mc:Fallback>
    </mc:AlternateContent>
    <mc:AlternateContent xmlns:mc="http://schemas.openxmlformats.org/markup-compatibility/2006">
      <mc:Choice Requires="x14">
        <control shapeId="1036" r:id="rId6" name="OptionButton2">
          <controlPr defaultSize="0" autoLine="0" autoPict="0" linkedCell="$G$3" r:id="rId7">
            <anchor moveWithCells="1">
              <from>
                <xdr:col>7</xdr:col>
                <xdr:colOff>542925</xdr:colOff>
                <xdr:row>39</xdr:row>
                <xdr:rowOff>57150</xdr:rowOff>
              </from>
              <to>
                <xdr:col>8</xdr:col>
                <xdr:colOff>619125</xdr:colOff>
                <xdr:row>40</xdr:row>
                <xdr:rowOff>38100</xdr:rowOff>
              </to>
            </anchor>
          </controlPr>
        </control>
      </mc:Choice>
      <mc:Fallback>
        <control shapeId="1036" r:id="rId6" name="OptionButton2"/>
      </mc:Fallback>
    </mc:AlternateContent>
    <mc:AlternateContent xmlns:mc="http://schemas.openxmlformats.org/markup-compatibility/2006">
      <mc:Choice Requires="x14">
        <control shapeId="1037" r:id="rId8" name="OptionButton3">
          <controlPr defaultSize="0" autoLine="0" autoPict="0" linkedCell="$H$3" r:id="rId9">
            <anchor moveWithCells="1">
              <from>
                <xdr:col>10</xdr:col>
                <xdr:colOff>38100</xdr:colOff>
                <xdr:row>39</xdr:row>
                <xdr:rowOff>57150</xdr:rowOff>
              </from>
              <to>
                <xdr:col>11</xdr:col>
                <xdr:colOff>123825</xdr:colOff>
                <xdr:row>40</xdr:row>
                <xdr:rowOff>38100</xdr:rowOff>
              </to>
            </anchor>
          </controlPr>
        </control>
      </mc:Choice>
      <mc:Fallback>
        <control shapeId="1037" r:id="rId8" name="OptionButton3"/>
      </mc:Fallback>
    </mc:AlternateContent>
    <mc:AlternateContent xmlns:mc="http://schemas.openxmlformats.org/markup-compatibility/2006">
      <mc:Choice Requires="x14">
        <control shapeId="1038" r:id="rId10" name="OptionButton4">
          <controlPr defaultSize="0" autoLine="0" autoPict="0" linkedCell="$I$3" r:id="rId11">
            <anchor moveWithCells="1">
              <from>
                <xdr:col>12</xdr:col>
                <xdr:colOff>304800</xdr:colOff>
                <xdr:row>39</xdr:row>
                <xdr:rowOff>57150</xdr:rowOff>
              </from>
              <to>
                <xdr:col>13</xdr:col>
                <xdr:colOff>390525</xdr:colOff>
                <xdr:row>40</xdr:row>
                <xdr:rowOff>38100</xdr:rowOff>
              </to>
            </anchor>
          </controlPr>
        </control>
      </mc:Choice>
      <mc:Fallback>
        <control shapeId="1038" r:id="rId10" name="OptionButton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DUMAS FRANK</dc:creator>
  <cp:lastModifiedBy>BSA</cp:lastModifiedBy>
  <dcterms:created xsi:type="dcterms:W3CDTF">2023-05-12T15:30:53Z</dcterms:created>
  <dcterms:modified xsi:type="dcterms:W3CDTF">2023-05-15T15:00:01Z</dcterms:modified>
</cp:coreProperties>
</file>