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97B4891-37AB-41E3-967F-0B1AE6EDBDF2}" xr6:coauthVersionLast="47" xr6:coauthVersionMax="47" xr10:uidLastSave="{00000000-0000-0000-0000-000000000000}"/>
  <bookViews>
    <workbookView xWindow="-120" yWindow="-120" windowWidth="29040" windowHeight="15855" xr2:uid="{8FFD5844-5085-3545-9A20-4053EC34F434}"/>
  </bookViews>
  <sheets>
    <sheet name="Feuil1" sheetId="1" r:id="rId1"/>
  </sheets>
  <definedNames>
    <definedName name="solver_adj" localSheetId="0" hidden="1">Feuil1!$F$2:$H$2,Feuil1!$F$7:$H$7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Feuil1!$F$2:$H$2</definedName>
    <definedName name="solver_lhs2" localSheetId="0" hidden="1">Feuil1!$F$6:$I$7</definedName>
    <definedName name="solver_lhs3" localSheetId="0" hidden="1">Feuil1!$I$3:$I$5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Feuil1!$F$14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el2" localSheetId="0" hidden="1">1</definedName>
    <definedName name="solver_rel3" localSheetId="0" hidden="1">1</definedName>
    <definedName name="solver_rhs1" localSheetId="0" hidden="1">"binair"</definedName>
    <definedName name="solver_rhs2" localSheetId="0" hidden="1">Feuil1!$F$7:$I$8</definedName>
    <definedName name="solver_rhs3" localSheetId="0" hidden="1">Feuil1!$D$3:$D$5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1" l="1"/>
  <c r="G3" i="1"/>
  <c r="H3" i="1"/>
  <c r="G4" i="1"/>
  <c r="H4" i="1"/>
  <c r="G5" i="1"/>
  <c r="H5" i="1"/>
  <c r="F4" i="1"/>
  <c r="F5" i="1"/>
  <c r="F3" i="1"/>
  <c r="J4" i="1"/>
  <c r="J5" i="1"/>
  <c r="J3" i="1"/>
  <c r="I8" i="1"/>
  <c r="G8" i="1"/>
  <c r="H8" i="1"/>
  <c r="F8" i="1"/>
  <c r="G6" i="1"/>
  <c r="H6" i="1"/>
  <c r="F6" i="1"/>
  <c r="I7" i="1"/>
  <c r="I5" i="1" l="1"/>
  <c r="I3" i="1"/>
  <c r="I4" i="1"/>
</calcChain>
</file>

<file path=xl/sharedStrings.xml><?xml version="1.0" encoding="utf-8"?>
<sst xmlns="http://schemas.openxmlformats.org/spreadsheetml/2006/main" count="22" uniqueCount="19">
  <si>
    <t>choix dispersant</t>
  </si>
  <si>
    <t>ADX500</t>
  </si>
  <si>
    <t>Choix de la chaîne</t>
  </si>
  <si>
    <t>Chaîne 1</t>
  </si>
  <si>
    <t>Produits</t>
  </si>
  <si>
    <t>Huile</t>
  </si>
  <si>
    <t>Eau</t>
  </si>
  <si>
    <t>Sel</t>
  </si>
  <si>
    <t>Quantités dispo (Kg)</t>
  </si>
  <si>
    <t>formulation</t>
  </si>
  <si>
    <t>min</t>
  </si>
  <si>
    <t>max</t>
  </si>
  <si>
    <t>poids</t>
  </si>
  <si>
    <t>X1</t>
  </si>
  <si>
    <t>X2</t>
  </si>
  <si>
    <t>X3</t>
  </si>
  <si>
    <t>binair</t>
  </si>
  <si>
    <t>Total</t>
  </si>
  <si>
    <t>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</si>
</sst>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4373A"/>
      <name val="Roboto"/>
    </font>
    <font>
      <b/>
      <i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0" borderId="0" xfId="0" applyFont="1"/>
    <xf numFmtId="4" fontId="0" fillId="0" borderId="0" xfId="0" applyNumberFormat="1"/>
    <xf numFmtId="4" fontId="3" fillId="4" borderId="0" xfId="0" applyNumberFormat="1" applyFont="1" applyFill="1"/>
    <xf numFmtId="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1" applyFont="1" applyAlignment="1">
      <alignment horizontal="center"/>
    </xf>
    <xf numFmtId="4" fontId="0" fillId="5" borderId="1" xfId="0" applyNumberFormat="1" applyFill="1" applyBorder="1" applyAlignment="1">
      <alignment horizontal="center"/>
    </xf>
    <xf numFmtId="4" fontId="0" fillId="5" borderId="2" xfId="0" applyNumberFormat="1" applyFill="1" applyBorder="1" applyAlignment="1">
      <alignment horizontal="center"/>
    </xf>
    <xf numFmtId="4" fontId="0" fillId="5" borderId="3" xfId="0" applyNumberForma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5" borderId="4" xfId="0" applyNumberFormat="1" applyFill="1" applyBorder="1" applyAlignment="1">
      <alignment horizontal="center"/>
    </xf>
    <xf numFmtId="4" fontId="0" fillId="5" borderId="0" xfId="0" applyNumberFormat="1" applyFill="1" applyBorder="1" applyAlignment="1">
      <alignment horizontal="center"/>
    </xf>
    <xf numFmtId="4" fontId="0" fillId="5" borderId="5" xfId="0" applyNumberFormat="1" applyFill="1" applyBorder="1" applyAlignment="1">
      <alignment horizontal="center"/>
    </xf>
    <xf numFmtId="4" fontId="0" fillId="5" borderId="6" xfId="0" applyNumberFormat="1" applyFill="1" applyBorder="1" applyAlignment="1">
      <alignment horizontal="center"/>
    </xf>
    <xf numFmtId="4" fontId="0" fillId="5" borderId="7" xfId="0" applyNumberFormat="1" applyFill="1" applyBorder="1" applyAlignment="1">
      <alignment horizontal="center"/>
    </xf>
    <xf numFmtId="4" fontId="0" fillId="5" borderId="8" xfId="0" applyNumberForma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3" fillId="3" borderId="9" xfId="0" applyNumberFormat="1" applyFont="1" applyFill="1" applyBorder="1" applyAlignment="1">
      <alignment horizontal="center"/>
    </xf>
    <xf numFmtId="4" fontId="3" fillId="3" borderId="10" xfId="0" applyNumberFormat="1" applyFont="1" applyFill="1" applyBorder="1" applyAlignment="1">
      <alignment horizontal="center"/>
    </xf>
    <xf numFmtId="4" fontId="3" fillId="3" borderId="11" xfId="0" applyNumberFormat="1" applyFont="1" applyFill="1" applyBorder="1" applyAlignment="1">
      <alignment horizontal="center"/>
    </xf>
    <xf numFmtId="4" fontId="0" fillId="0" borderId="6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 wrapText="1"/>
    </xf>
    <xf numFmtId="4" fontId="4" fillId="6" borderId="0" xfId="0" applyNumberFormat="1" applyFont="1" applyFill="1" applyAlignment="1">
      <alignment horizontal="center"/>
    </xf>
  </cellXfs>
  <cellStyles count="2">
    <cellStyle name="Procent" xfId="1" builtinId="5"/>
    <cellStyle name="Standaard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266700</xdr:colOff>
      <xdr:row>0</xdr:row>
      <xdr:rowOff>76200</xdr:rowOff>
    </xdr:from>
    <xdr:to>
      <xdr:col>16</xdr:col>
      <xdr:colOff>381601</xdr:colOff>
      <xdr:row>22</xdr:row>
      <xdr:rowOff>57796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EEA01256-E297-20F9-64FC-D7474EF8F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10575" y="76200"/>
          <a:ext cx="4305901" cy="4629796"/>
        </a:xfrm>
        <a:prstGeom prst="rect">
          <a:avLst/>
        </a:prstGeom>
        <a:ln w="38100">
          <a:solidFill>
            <a:srgbClr val="FF0000">
              <a:alpha val="99000"/>
            </a:srgbClr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ADF70-2743-354C-B0CA-2E6D2E21129B}">
  <dimension ref="A1:K12"/>
  <sheetViews>
    <sheetView tabSelected="1" workbookViewId="0">
      <selection activeCell="D21" sqref="D21"/>
    </sheetView>
  </sheetViews>
  <sheetFormatPr defaultColWidth="11" defaultRowHeight="15.75" x14ac:dyDescent="0.25"/>
  <cols>
    <col min="1" max="4" width="9.625" customWidth="1"/>
    <col min="5" max="5" width="10.25" style="5" bestFit="1" customWidth="1"/>
    <col min="6" max="7" width="8.875" style="5" bestFit="1" customWidth="1"/>
    <col min="8" max="8" width="9.625" style="5" bestFit="1" customWidth="1"/>
    <col min="9" max="10" width="9.875" style="5" bestFit="1" customWidth="1"/>
  </cols>
  <sheetData>
    <row r="1" spans="1:11" s="27" customFormat="1" ht="31.5" x14ac:dyDescent="0.25">
      <c r="A1" s="27" t="s">
        <v>0</v>
      </c>
      <c r="B1" s="27" t="s">
        <v>2</v>
      </c>
      <c r="C1" s="27" t="s">
        <v>4</v>
      </c>
      <c r="D1" s="27" t="s">
        <v>8</v>
      </c>
      <c r="E1" s="28" t="s">
        <v>9</v>
      </c>
      <c r="F1" s="29" t="s">
        <v>13</v>
      </c>
      <c r="G1" s="29" t="s">
        <v>14</v>
      </c>
      <c r="H1" s="29" t="s">
        <v>15</v>
      </c>
      <c r="I1" s="28" t="s">
        <v>17</v>
      </c>
      <c r="J1" s="28" t="s">
        <v>11</v>
      </c>
    </row>
    <row r="2" spans="1:11" ht="16.5" thickBot="1" x14ac:dyDescent="0.3">
      <c r="E2" s="5" t="s">
        <v>16</v>
      </c>
      <c r="F2" s="6">
        <v>1</v>
      </c>
      <c r="G2" s="6">
        <v>0</v>
      </c>
      <c r="H2" s="6">
        <v>1</v>
      </c>
    </row>
    <row r="3" spans="1:11" s="2" customFormat="1" x14ac:dyDescent="0.25">
      <c r="A3" s="2" t="s">
        <v>1</v>
      </c>
      <c r="B3" s="2" t="s">
        <v>3</v>
      </c>
      <c r="C3" s="4" t="s">
        <v>5</v>
      </c>
      <c r="D3" s="2">
        <v>100000</v>
      </c>
      <c r="E3" s="7">
        <v>0.2</v>
      </c>
      <c r="F3" s="8">
        <f>+$E3*F$7</f>
        <v>0</v>
      </c>
      <c r="G3" s="9">
        <f t="shared" ref="G3:H3" si="0">+$E3*G$7</f>
        <v>0</v>
      </c>
      <c r="H3" s="10">
        <f t="shared" si="0"/>
        <v>14285.71428571429</v>
      </c>
      <c r="I3" s="11">
        <f>SUM(F3:H3)</f>
        <v>14285.71428571429</v>
      </c>
      <c r="J3" s="11">
        <f>+D3</f>
        <v>100000</v>
      </c>
    </row>
    <row r="4" spans="1:11" s="2" customFormat="1" x14ac:dyDescent="0.25">
      <c r="C4" s="4" t="s">
        <v>6</v>
      </c>
      <c r="D4" s="2">
        <v>50000</v>
      </c>
      <c r="E4" s="7">
        <v>0.7</v>
      </c>
      <c r="F4" s="12">
        <f t="shared" ref="F4:H5" si="1">+$E4*F$7</f>
        <v>0</v>
      </c>
      <c r="G4" s="13">
        <f t="shared" si="1"/>
        <v>0</v>
      </c>
      <c r="H4" s="14">
        <f t="shared" si="1"/>
        <v>50000.000000000015</v>
      </c>
      <c r="I4" s="11">
        <f t="shared" ref="I4:I5" si="2">SUM(F4:H4)</f>
        <v>50000.000000000015</v>
      </c>
      <c r="J4" s="11">
        <f t="shared" ref="J4:J5" si="3">+D4</f>
        <v>50000</v>
      </c>
    </row>
    <row r="5" spans="1:11" s="2" customFormat="1" ht="16.5" thickBot="1" x14ac:dyDescent="0.3">
      <c r="C5" s="4" t="s">
        <v>7</v>
      </c>
      <c r="D5" s="2">
        <v>30000</v>
      </c>
      <c r="E5" s="7">
        <v>0.1</v>
      </c>
      <c r="F5" s="15">
        <f t="shared" si="1"/>
        <v>0</v>
      </c>
      <c r="G5" s="16">
        <f t="shared" si="1"/>
        <v>0</v>
      </c>
      <c r="H5" s="17">
        <f t="shared" si="1"/>
        <v>7142.8571428571449</v>
      </c>
      <c r="I5" s="11">
        <f t="shared" si="2"/>
        <v>7142.8571428571449</v>
      </c>
      <c r="J5" s="11">
        <f t="shared" si="3"/>
        <v>30000</v>
      </c>
    </row>
    <row r="6" spans="1:11" s="2" customFormat="1" ht="16.5" thickBot="1" x14ac:dyDescent="0.3">
      <c r="E6" s="18" t="s">
        <v>10</v>
      </c>
      <c r="F6" s="19">
        <f>+F$2*F10</f>
        <v>0</v>
      </c>
      <c r="G6" s="19">
        <f t="shared" ref="G6:H6" si="4">+G$2*G10</f>
        <v>0</v>
      </c>
      <c r="H6" s="19">
        <f t="shared" si="4"/>
        <v>61701</v>
      </c>
      <c r="I6" s="20">
        <v>0</v>
      </c>
      <c r="J6" s="11"/>
    </row>
    <row r="7" spans="1:11" s="2" customFormat="1" ht="16.5" thickBot="1" x14ac:dyDescent="0.3">
      <c r="D7" s="3" t="s">
        <v>18</v>
      </c>
      <c r="E7" s="21" t="s">
        <v>12</v>
      </c>
      <c r="F7" s="22">
        <v>0</v>
      </c>
      <c r="G7" s="22">
        <v>0</v>
      </c>
      <c r="H7" s="22">
        <v>71428.571428571449</v>
      </c>
      <c r="I7" s="23">
        <f t="shared" ref="I7" si="5">SUM(F7:H7)</f>
        <v>71428.571428571449</v>
      </c>
      <c r="J7" s="11"/>
      <c r="K7" s="30">
        <f>SUM(F7:H7,F2:H2)</f>
        <v>71430.571428571449</v>
      </c>
    </row>
    <row r="8" spans="1:11" s="2" customFormat="1" ht="16.5" thickBot="1" x14ac:dyDescent="0.3">
      <c r="E8" s="24" t="s">
        <v>11</v>
      </c>
      <c r="F8" s="25">
        <f>+F2*F11</f>
        <v>20683</v>
      </c>
      <c r="G8" s="25">
        <f t="shared" ref="G8:H8" si="6">+G2*G11</f>
        <v>0</v>
      </c>
      <c r="H8" s="25">
        <f t="shared" si="6"/>
        <v>72042</v>
      </c>
      <c r="I8" s="26">
        <f>+I11</f>
        <v>113200</v>
      </c>
      <c r="J8" s="11"/>
    </row>
    <row r="9" spans="1:11" s="2" customFormat="1" x14ac:dyDescent="0.25">
      <c r="E9" s="11"/>
      <c r="F9" s="11"/>
      <c r="G9" s="11"/>
      <c r="H9" s="11"/>
      <c r="I9" s="11"/>
      <c r="J9" s="11"/>
    </row>
    <row r="10" spans="1:11" s="2" customFormat="1" x14ac:dyDescent="0.25">
      <c r="E10" s="11" t="s">
        <v>10</v>
      </c>
      <c r="F10" s="11">
        <v>0</v>
      </c>
      <c r="G10" s="11">
        <v>35456</v>
      </c>
      <c r="H10" s="11">
        <v>61701</v>
      </c>
      <c r="I10" s="11">
        <v>0</v>
      </c>
      <c r="J10" s="11"/>
    </row>
    <row r="11" spans="1:11" s="2" customFormat="1" x14ac:dyDescent="0.25">
      <c r="E11" s="11" t="s">
        <v>11</v>
      </c>
      <c r="F11" s="11">
        <v>20683</v>
      </c>
      <c r="G11" s="11">
        <v>45798</v>
      </c>
      <c r="H11" s="11">
        <v>72042</v>
      </c>
      <c r="I11" s="11">
        <v>113200</v>
      </c>
      <c r="J11" s="11"/>
    </row>
    <row r="12" spans="1:11" x14ac:dyDescent="0.25">
      <c r="C12" s="1"/>
    </row>
  </sheetData>
  <conditionalFormatting sqref="I3:J5">
    <cfRule type="expression" dxfId="1" priority="3">
      <formula>ABS(I3-J3)&lt;1</formula>
    </cfRule>
  </conditionalFormatting>
  <conditionalFormatting sqref="F6:I8">
    <cfRule type="expression" dxfId="0" priority="1">
      <formula>ABS(F6-F7)&lt;0.5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2023-05-04T08:30:50Z</dcterms:created>
  <dcterms:modified xsi:type="dcterms:W3CDTF">2023-05-06T14:05:42Z</dcterms:modified>
</cp:coreProperties>
</file>