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76D150A-DAEC-4838-BC27-81ADE67BC39B}" xr6:coauthVersionLast="47" xr6:coauthVersionMax="47" xr10:uidLastSave="{00000000-0000-0000-0000-000000000000}"/>
  <bookViews>
    <workbookView xWindow="-120" yWindow="-120" windowWidth="29040" windowHeight="16440" xr2:uid="{109E99B1-A7C2-441E-8E93-1184E24FBDAC}"/>
  </bookViews>
  <sheets>
    <sheet name="Feuil1" sheetId="1" r:id="rId1"/>
  </sheets>
  <definedNames>
    <definedName name="Segment_Animal">#N/A</definedName>
    <definedName name="Slicer_Catégorie_demande">#N/A</definedName>
  </definedNames>
  <calcPr calcId="191029"/>
  <pivotCaches>
    <pivotCache cacheId="2" r:id="rId2"/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 a="1"/>
  <c r="U3" i="1" s="1"/>
  <c r="AH3" i="1" s="1"/>
  <c r="U2" i="1" a="1"/>
  <c r="U2" i="1" s="1"/>
  <c r="T26" i="1"/>
  <c r="T3" i="1"/>
  <c r="T4" i="1" a="1"/>
  <c r="T4" i="1" s="1"/>
  <c r="S4" i="1" a="1"/>
  <c r="S4" i="1" s="1"/>
  <c r="U4" i="1" l="1" a="1"/>
  <c r="U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<sst xmlns="http://schemas.openxmlformats.org/spreadsheetml/2006/main" count="130" uniqueCount="27">
  <si>
    <t>lapin</t>
  </si>
  <si>
    <t>chat</t>
  </si>
  <si>
    <t>Humain</t>
  </si>
  <si>
    <t>Cochon</t>
  </si>
  <si>
    <t>Chien</t>
  </si>
  <si>
    <t>Date</t>
  </si>
  <si>
    <t>Animal</t>
  </si>
  <si>
    <t>Étiquettes de lignes</t>
  </si>
  <si>
    <t>Total général</t>
  </si>
  <si>
    <t>Nombre de Animal</t>
  </si>
  <si>
    <t>MonGuichet</t>
  </si>
  <si>
    <t xml:space="preserve">Date </t>
  </si>
  <si>
    <t>Catégorie demande</t>
  </si>
  <si>
    <t>Santé</t>
  </si>
  <si>
    <t>Résidents</t>
  </si>
  <si>
    <t>Budget_Trésor</t>
  </si>
  <si>
    <t>Emploi</t>
  </si>
  <si>
    <t>Expansion_économique</t>
  </si>
  <si>
    <t>Autre_service</t>
  </si>
  <si>
    <t>Education</t>
  </si>
  <si>
    <t>Titres_circulation</t>
  </si>
  <si>
    <t>ETAT</t>
  </si>
  <si>
    <t>Zombie</t>
  </si>
  <si>
    <t>Eindtotaal</t>
  </si>
  <si>
    <t>Totaal</t>
  </si>
  <si>
    <t xml:space="preserve">Aantal van Date </t>
  </si>
  <si>
    <t>formules 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</si>
</sst>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1" fillId="0" borderId="0" xfId="0" applyNumberFormat="1" applyFont="1"/>
    <xf numFmtId="0" fontId="0" fillId="3" borderId="0" xfId="0" applyFill="1"/>
  </cellXfs>
  <cellStyles count="1">
    <cellStyle name="Standaard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2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0</xdr:row>
      <xdr:rowOff>12700</xdr:rowOff>
    </xdr:from>
    <xdr:to>
      <xdr:col>8</xdr:col>
      <xdr:colOff>133350</xdr:colOff>
      <xdr:row>12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imal">
              <a:extLst>
                <a:ext uri="{FF2B5EF4-FFF2-40B4-BE49-F238E27FC236}">
                  <a16:creationId xmlns:a16="http://schemas.microsoft.com/office/drawing/2014/main" id="{4F03F8A2-03AF-ED74-304C-61DBD136A3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8500" y="12700"/>
              <a:ext cx="2971800" cy="233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333375</xdr:colOff>
      <xdr:row>0</xdr:row>
      <xdr:rowOff>19050</xdr:rowOff>
    </xdr:from>
    <xdr:to>
      <xdr:col>16</xdr:col>
      <xdr:colOff>371475</xdr:colOff>
      <xdr:row>19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égorie demande">
              <a:extLst>
                <a:ext uri="{FF2B5EF4-FFF2-40B4-BE49-F238E27FC236}">
                  <a16:creationId xmlns:a16="http://schemas.microsoft.com/office/drawing/2014/main" id="{10E6B3E5-84FC-CEB3-A2DF-2DAF388CA5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eman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11100" y="19050"/>
              <a:ext cx="1828800" cy="3781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i PONCIN" refreshedDate="45012.473547800924" createdVersion="8" refreshedVersion="8" minRefreshableVersion="3" recordCount="6" xr:uid="{C783D99A-73F8-40B8-ADA8-C31B1FC9A8B9}">
  <cacheSource type="worksheet">
    <worksheetSource name="Tableau1"/>
  </cacheSource>
  <cacheFields count="2">
    <cacheField name="Date" numFmtId="14">
      <sharedItems containsSemiMixedTypes="0" containsNonDate="0" containsDate="1" containsString="0" minDate="2023-03-01T00:00:00" maxDate="2023-03-06T00:00:00" count="3">
        <d v="2023-03-01T00:00:00"/>
        <d v="2023-03-04T00:00:00"/>
        <d v="2023-03-05T00:00:00"/>
      </sharedItems>
    </cacheField>
    <cacheField name="Animal" numFmtId="0">
      <sharedItems count="6">
        <s v="MonGuichet"/>
        <s v="chat"/>
        <s v="lapin"/>
        <s v="Humain"/>
        <s v="Cochon"/>
        <s v="Chien"/>
      </sharedItems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012.648565740739" createdVersion="8" refreshedVersion="8" minRefreshableVersion="3" recordCount="117" xr:uid="{A4537030-31AA-48F1-AD73-E447F30EC415}">
  <cacheSource type="worksheet">
    <worksheetSource ref="J1:K118" sheet="Feuil1"/>
  </cacheSource>
  <cacheFields count="2">
    <cacheField name="Date " numFmtId="14">
      <sharedItems containsSemiMixedTypes="0" containsNonDate="0" containsDate="1" containsString="0" minDate="2023-03-01T00:00:00" maxDate="2023-03-28T00:00:00" count="19">
        <d v="2023-03-01T00:00:00"/>
        <d v="2023-03-02T00:00:00"/>
        <d v="2023-03-03T00:00:00"/>
        <d v="2023-03-06T00:00:00"/>
        <d v="2023-03-07T00:00:00"/>
        <d v="2023-03-08T00:00:00"/>
        <d v="2023-03-09T00:00:00"/>
        <d v="2023-03-10T00:00:00"/>
        <d v="2023-03-13T00:00:00"/>
        <d v="2023-03-14T00:00:00"/>
        <d v="2023-03-15T00:00:00"/>
        <d v="2023-03-16T00:00:00"/>
        <d v="2023-03-17T00:00:00"/>
        <d v="2023-03-20T00:00:00"/>
        <d v="2023-03-21T00:00:00"/>
        <d v="2023-03-22T00:00:00"/>
        <d v="2023-03-23T00:00:00"/>
        <d v="2023-03-24T00:00:00"/>
        <d v="2023-03-27T00:00:00"/>
      </sharedItems>
    </cacheField>
    <cacheField name="Catégorie demande" numFmtId="0">
      <sharedItems containsBlank="1" count="11">
        <s v="ETAT"/>
        <s v="Santé"/>
        <s v="Résidents"/>
        <s v="Budget_Trésor"/>
        <s v="Emploi"/>
        <s v="Expansion_économique"/>
        <s v="Zombie"/>
        <s v="Autre_service"/>
        <s v="Education"/>
        <s v="Titres_circulation"/>
        <m/>
      </sharedItems>
    </cacheField>
  </cacheFields>
  <extLst>
    <ext xmlns:x14="http://schemas.microsoft.com/office/spreadsheetml/2009/9/main" uri="{725AE2AE-9491-48be-B2B4-4EB974FC3084}">
      <x14:pivotCacheDefinition pivotCacheId="29124030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0"/>
    <x v="1"/>
  </r>
  <r>
    <x v="0"/>
    <x v="2"/>
  </r>
  <r>
    <x v="1"/>
    <x v="3"/>
  </r>
  <r>
    <x v="1"/>
    <x v="4"/>
  </r>
  <r>
    <x v="2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">
  <r>
    <x v="0"/>
    <x v="0"/>
  </r>
  <r>
    <x v="0"/>
    <x v="1"/>
  </r>
  <r>
    <x v="0"/>
    <x v="2"/>
  </r>
  <r>
    <x v="1"/>
    <x v="0"/>
  </r>
  <r>
    <x v="1"/>
    <x v="0"/>
  </r>
  <r>
    <x v="1"/>
    <x v="2"/>
  </r>
  <r>
    <x v="1"/>
    <x v="0"/>
  </r>
  <r>
    <x v="1"/>
    <x v="0"/>
  </r>
  <r>
    <x v="1"/>
    <x v="2"/>
  </r>
  <r>
    <x v="1"/>
    <x v="3"/>
  </r>
  <r>
    <x v="2"/>
    <x v="4"/>
  </r>
  <r>
    <x v="2"/>
    <x v="5"/>
  </r>
  <r>
    <x v="2"/>
    <x v="0"/>
  </r>
  <r>
    <x v="2"/>
    <x v="2"/>
  </r>
  <r>
    <x v="2"/>
    <x v="2"/>
  </r>
  <r>
    <x v="2"/>
    <x v="6"/>
  </r>
  <r>
    <x v="3"/>
    <x v="0"/>
  </r>
  <r>
    <x v="3"/>
    <x v="0"/>
  </r>
  <r>
    <x v="3"/>
    <x v="2"/>
  </r>
  <r>
    <x v="3"/>
    <x v="0"/>
  </r>
  <r>
    <x v="4"/>
    <x v="4"/>
  </r>
  <r>
    <x v="4"/>
    <x v="6"/>
  </r>
  <r>
    <x v="4"/>
    <x v="2"/>
  </r>
  <r>
    <x v="4"/>
    <x v="6"/>
  </r>
  <r>
    <x v="4"/>
    <x v="6"/>
  </r>
  <r>
    <x v="4"/>
    <x v="2"/>
  </r>
  <r>
    <x v="5"/>
    <x v="0"/>
  </r>
  <r>
    <x v="5"/>
    <x v="0"/>
  </r>
  <r>
    <x v="5"/>
    <x v="4"/>
  </r>
  <r>
    <x v="5"/>
    <x v="6"/>
  </r>
  <r>
    <x v="5"/>
    <x v="2"/>
  </r>
  <r>
    <x v="5"/>
    <x v="2"/>
  </r>
  <r>
    <x v="5"/>
    <x v="2"/>
  </r>
  <r>
    <x v="5"/>
    <x v="2"/>
  </r>
  <r>
    <x v="6"/>
    <x v="2"/>
  </r>
  <r>
    <x v="6"/>
    <x v="4"/>
  </r>
  <r>
    <x v="6"/>
    <x v="2"/>
  </r>
  <r>
    <x v="6"/>
    <x v="6"/>
  </r>
  <r>
    <x v="7"/>
    <x v="0"/>
  </r>
  <r>
    <x v="7"/>
    <x v="6"/>
  </r>
  <r>
    <x v="7"/>
    <x v="2"/>
  </r>
  <r>
    <x v="7"/>
    <x v="0"/>
  </r>
  <r>
    <x v="7"/>
    <x v="2"/>
  </r>
  <r>
    <x v="8"/>
    <x v="6"/>
  </r>
  <r>
    <x v="8"/>
    <x v="0"/>
  </r>
  <r>
    <x v="9"/>
    <x v="2"/>
  </r>
  <r>
    <x v="9"/>
    <x v="7"/>
  </r>
  <r>
    <x v="9"/>
    <x v="2"/>
  </r>
  <r>
    <x v="9"/>
    <x v="0"/>
  </r>
  <r>
    <x v="9"/>
    <x v="0"/>
  </r>
  <r>
    <x v="9"/>
    <x v="2"/>
  </r>
  <r>
    <x v="9"/>
    <x v="2"/>
  </r>
  <r>
    <x v="9"/>
    <x v="0"/>
  </r>
  <r>
    <x v="9"/>
    <x v="5"/>
  </r>
  <r>
    <x v="9"/>
    <x v="8"/>
  </r>
  <r>
    <x v="10"/>
    <x v="0"/>
  </r>
  <r>
    <x v="10"/>
    <x v="0"/>
  </r>
  <r>
    <x v="10"/>
    <x v="9"/>
  </r>
  <r>
    <x v="10"/>
    <x v="7"/>
  </r>
  <r>
    <x v="10"/>
    <x v="6"/>
  </r>
  <r>
    <x v="11"/>
    <x v="0"/>
  </r>
  <r>
    <x v="11"/>
    <x v="2"/>
  </r>
  <r>
    <x v="11"/>
    <x v="0"/>
  </r>
  <r>
    <x v="11"/>
    <x v="2"/>
  </r>
  <r>
    <x v="11"/>
    <x v="8"/>
  </r>
  <r>
    <x v="11"/>
    <x v="6"/>
  </r>
  <r>
    <x v="11"/>
    <x v="0"/>
  </r>
  <r>
    <x v="11"/>
    <x v="4"/>
  </r>
  <r>
    <x v="11"/>
    <x v="4"/>
  </r>
  <r>
    <x v="11"/>
    <x v="0"/>
  </r>
  <r>
    <x v="11"/>
    <x v="6"/>
  </r>
  <r>
    <x v="12"/>
    <x v="2"/>
  </r>
  <r>
    <x v="13"/>
    <x v="4"/>
  </r>
  <r>
    <x v="13"/>
    <x v="0"/>
  </r>
  <r>
    <x v="13"/>
    <x v="6"/>
  </r>
  <r>
    <x v="13"/>
    <x v="2"/>
  </r>
  <r>
    <x v="13"/>
    <x v="0"/>
  </r>
  <r>
    <x v="13"/>
    <x v="0"/>
  </r>
  <r>
    <x v="13"/>
    <x v="2"/>
  </r>
  <r>
    <x v="13"/>
    <x v="0"/>
  </r>
  <r>
    <x v="14"/>
    <x v="0"/>
  </r>
  <r>
    <x v="14"/>
    <x v="0"/>
  </r>
  <r>
    <x v="14"/>
    <x v="2"/>
  </r>
  <r>
    <x v="14"/>
    <x v="0"/>
  </r>
  <r>
    <x v="14"/>
    <x v="6"/>
  </r>
  <r>
    <x v="14"/>
    <x v="0"/>
  </r>
  <r>
    <x v="14"/>
    <x v="0"/>
  </r>
  <r>
    <x v="14"/>
    <x v="0"/>
  </r>
  <r>
    <x v="14"/>
    <x v="4"/>
  </r>
  <r>
    <x v="14"/>
    <x v="9"/>
  </r>
  <r>
    <x v="15"/>
    <x v="2"/>
  </r>
  <r>
    <x v="15"/>
    <x v="2"/>
  </r>
  <r>
    <x v="15"/>
    <x v="4"/>
  </r>
  <r>
    <x v="15"/>
    <x v="0"/>
  </r>
  <r>
    <x v="15"/>
    <x v="0"/>
  </r>
  <r>
    <x v="15"/>
    <x v="4"/>
  </r>
  <r>
    <x v="15"/>
    <x v="0"/>
  </r>
  <r>
    <x v="15"/>
    <x v="2"/>
  </r>
  <r>
    <x v="16"/>
    <x v="4"/>
  </r>
  <r>
    <x v="16"/>
    <x v="4"/>
  </r>
  <r>
    <x v="16"/>
    <x v="2"/>
  </r>
  <r>
    <x v="16"/>
    <x v="0"/>
  </r>
  <r>
    <x v="16"/>
    <x v="4"/>
  </r>
  <r>
    <x v="16"/>
    <x v="6"/>
  </r>
  <r>
    <x v="17"/>
    <x v="2"/>
  </r>
  <r>
    <x v="17"/>
    <x v="2"/>
  </r>
  <r>
    <x v="17"/>
    <x v="8"/>
  </r>
  <r>
    <x v="17"/>
    <x v="4"/>
  </r>
  <r>
    <x v="18"/>
    <x v="7"/>
  </r>
  <r>
    <x v="18"/>
    <x v="0"/>
  </r>
  <r>
    <x v="18"/>
    <x v="0"/>
  </r>
  <r>
    <x v="18"/>
    <x v="0"/>
  </r>
  <r>
    <x v="18"/>
    <x v="10"/>
  </r>
  <r>
    <x v="18"/>
    <x v="10"/>
  </r>
  <r>
    <x v="18"/>
    <x v="10"/>
  </r>
  <r>
    <x v="18"/>
    <x v="10"/>
  </r>
  <r>
    <x v="18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D5B100D-9543-4D76-946A-64A2D493034C}" name="Draaitabel1" cacheId="6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M1:N22" firstHeaderRow="2" firstDataRow="2" firstDataCol="1"/>
  <pivotFields count="2">
    <pivotField axis="axisRow" dataField="1" compact="0" numFmtId="14" outline="0" subtotalTop="0" showAll="0" insertBlankRow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items count="12">
        <item x="7"/>
        <item x="3"/>
        <item x="8"/>
        <item x="4"/>
        <item x="0"/>
        <item x="5"/>
        <item x="2"/>
        <item x="1"/>
        <item x="9"/>
        <item x="6"/>
        <item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Aantal van Date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987E38-C120-49CE-BE89-4105BFB955DD}" name="Tableau croisé dynamique2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1:B14" firstHeaderRow="1" firstDataRow="1" firstDataCol="1"/>
  <pivotFields count="2">
    <pivotField axis="axisRow" numFmtId="14" showAll="0">
      <items count="4">
        <item x="0"/>
        <item x="1"/>
        <item x="2"/>
        <item t="default"/>
      </items>
    </pivotField>
    <pivotField dataField="1" showAll="0">
      <items count="7">
        <item x="1"/>
        <item h="1" x="5"/>
        <item h="1" x="4"/>
        <item x="3"/>
        <item x="2"/>
        <item x="0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Anima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CDD00DBD-62EE-4DA4-B701-8E582DBB4D89}" sourceName="Animal">
  <pivotTables>
    <pivotTable tabId="1" name="Tableau croisé dynamique2"/>
  </pivotTables>
  <data>
    <tabular pivotCacheId="705861436">
      <items count="6">
        <i x="1" s="1"/>
        <i x="5"/>
        <i x="4"/>
        <i x="3" s="1"/>
        <i x="2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Catégorie_demande" xr10:uid="{41F83B1B-3F4B-42C7-B940-02F1BAECC863}" sourceName="Catégorie demande">
  <pivotTables>
    <pivotTable tabId="1" name="Draaitabel1"/>
  </pivotTables>
  <data>
    <tabular pivotCacheId="291240304">
      <items count="11">
        <i x="7" s="1"/>
        <i x="3" s="1"/>
        <i x="8" s="1"/>
        <i x="4" s="1"/>
        <i x="0" s="1"/>
        <i x="5" s="1"/>
        <i x="2" s="1"/>
        <i x="1" s="1"/>
        <i x="9" s="1"/>
        <i x="6" s="1"/>
        <i x="1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2328BCAD-4446-4958-9E26-66E5B012EABF}" cache="Segment_Animal" caption="Animal" columnCount="3" rowHeight="241300"/>
  <slicer name="Catégorie demande" xr10:uid="{C7A71775-BBB7-41CE-BD29-2C00FDC02385}" cache="Slicer_Catégorie_demande" caption="Catégorie demand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7" totalsRowShown="0">
  <autoFilter ref="A1:B7" xr:uid="{E32E443A-7776-4BB4-8199-9B4C54330205}"/>
  <tableColumns count="2">
    <tableColumn id="1" xr3:uid="{4CB4B970-9FD9-4128-9591-8D70890DC4E8}" name="Date" dataDxfId="0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dimension ref="A1:AH118"/>
  <sheetViews>
    <sheetView tabSelected="1" topLeftCell="L1" workbookViewId="0">
      <selection activeCell="R33" sqref="R33"/>
    </sheetView>
  </sheetViews>
  <sheetFormatPr defaultColWidth="11.42578125" defaultRowHeight="15" x14ac:dyDescent="0.25"/>
  <cols>
    <col min="1" max="1" width="20.42578125" bestFit="1" customWidth="1"/>
    <col min="2" max="2" width="17.28515625" bestFit="1" customWidth="1"/>
    <col min="11" max="11" width="21.7109375" bestFit="1" customWidth="1"/>
    <col min="13" max="13" width="15.42578125" bestFit="1" customWidth="1"/>
    <col min="14" max="14" width="6.42578125" bestFit="1" customWidth="1"/>
    <col min="15" max="15" width="15.42578125" bestFit="1" customWidth="1"/>
    <col min="19" max="19" width="17" style="1" bestFit="1" customWidth="1"/>
    <col min="20" max="33" width="7.85546875" customWidth="1"/>
  </cols>
  <sheetData>
    <row r="1" spans="1:34" ht="18.75" x14ac:dyDescent="0.3">
      <c r="A1" t="s">
        <v>5</v>
      </c>
      <c r="B1" t="s">
        <v>6</v>
      </c>
      <c r="J1" t="s">
        <v>11</v>
      </c>
      <c r="K1" t="s">
        <v>12</v>
      </c>
      <c r="M1" s="2" t="s">
        <v>25</v>
      </c>
      <c r="S1" s="7" t="s">
        <v>26</v>
      </c>
    </row>
    <row r="2" spans="1:34" x14ac:dyDescent="0.25">
      <c r="A2" s="1">
        <v>44986</v>
      </c>
      <c r="B2" t="s">
        <v>10</v>
      </c>
      <c r="J2" s="1">
        <v>44986</v>
      </c>
      <c r="K2" t="s">
        <v>21</v>
      </c>
      <c r="M2" s="2" t="s">
        <v>11</v>
      </c>
      <c r="N2" t="s">
        <v>24</v>
      </c>
      <c r="U2" s="5" t="str" cm="1">
        <f t="array" ref="U2:AE2">TRANSPOSE(_xlfn._xlws.SORT(_xlfn.UNIQUE(IF(K2:K119&lt;&gt;"",K2:K119,""))))</f>
        <v/>
      </c>
      <c r="V2" t="str">
        <v>Autre_service</v>
      </c>
      <c r="W2" t="str">
        <v>Budget_Trésor</v>
      </c>
      <c r="X2" t="str">
        <v>Education</v>
      </c>
      <c r="Y2" t="str">
        <v>Emploi</v>
      </c>
      <c r="Z2" t="str">
        <v>ETAT</v>
      </c>
      <c r="AA2" t="str">
        <v>Expansion_économique</v>
      </c>
      <c r="AB2" t="str">
        <v>Résidents</v>
      </c>
      <c r="AC2" t="str">
        <v>Santé</v>
      </c>
      <c r="AD2" t="str">
        <v>Titres_circulation</v>
      </c>
      <c r="AE2" t="str">
        <v>Zombie</v>
      </c>
    </row>
    <row r="3" spans="1:34" x14ac:dyDescent="0.25">
      <c r="A3" s="1">
        <v>44986</v>
      </c>
      <c r="B3" t="s">
        <v>1</v>
      </c>
      <c r="J3" s="1">
        <v>44986</v>
      </c>
      <c r="K3" t="s">
        <v>13</v>
      </c>
      <c r="M3" s="1">
        <v>44986</v>
      </c>
      <c r="N3" s="4">
        <v>3</v>
      </c>
      <c r="T3" s="5">
        <f>COUNT(J2:J118)</f>
        <v>117</v>
      </c>
      <c r="U3" s="5" cm="1">
        <f t="array" ref="U3:AE3">COUNTIF(K2:K118,_xlfn.ANCHORARRAY(U2))</f>
        <v>5</v>
      </c>
      <c r="V3" s="8">
        <v>3</v>
      </c>
      <c r="W3" s="8">
        <v>1</v>
      </c>
      <c r="X3" s="8">
        <v>3</v>
      </c>
      <c r="Y3" s="8">
        <v>14</v>
      </c>
      <c r="Z3" s="8">
        <v>40</v>
      </c>
      <c r="AA3" s="8">
        <v>2</v>
      </c>
      <c r="AB3" s="8">
        <v>32</v>
      </c>
      <c r="AC3" s="8">
        <v>1</v>
      </c>
      <c r="AD3" s="8">
        <v>2</v>
      </c>
      <c r="AE3" s="8">
        <v>14</v>
      </c>
      <c r="AH3">
        <f>SUM(_xlfn.ANCHORARRAY(U3))</f>
        <v>117</v>
      </c>
    </row>
    <row r="4" spans="1:34" x14ac:dyDescent="0.25">
      <c r="A4" s="1">
        <v>44986</v>
      </c>
      <c r="B4" t="s">
        <v>0</v>
      </c>
      <c r="J4" s="1">
        <v>44986</v>
      </c>
      <c r="K4" t="s">
        <v>14</v>
      </c>
      <c r="M4" s="1">
        <v>44987</v>
      </c>
      <c r="N4" s="4">
        <v>7</v>
      </c>
      <c r="S4" s="6" cm="1">
        <f t="array" ref="S4:S22">_xlfn._xlws.SORT(_xlfn.UNIQUE(J2:J118))</f>
        <v>44986</v>
      </c>
      <c r="T4" s="5" cm="1">
        <f t="array" ref="T4:T22">COUNTIF(J2:J118,_xlfn.ANCHORARRAY(S4))</f>
        <v>3</v>
      </c>
      <c r="U4" s="5" cm="1">
        <f t="array" ref="U4:AE22">COUNTIFS(J2:J118,_xlfn.ANCHORARRAY(S4),K2:K118,_xlfn.ANCHORARRAY(U2))</f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0</v>
      </c>
      <c r="AB4">
        <v>1</v>
      </c>
      <c r="AC4">
        <v>1</v>
      </c>
      <c r="AD4">
        <v>0</v>
      </c>
      <c r="AE4">
        <v>0</v>
      </c>
    </row>
    <row r="5" spans="1:34" x14ac:dyDescent="0.25">
      <c r="A5" s="1">
        <v>44989</v>
      </c>
      <c r="B5" t="s">
        <v>2</v>
      </c>
      <c r="J5" s="1">
        <v>44987</v>
      </c>
      <c r="K5" t="s">
        <v>21</v>
      </c>
      <c r="M5" s="1">
        <v>44988</v>
      </c>
      <c r="N5" s="4">
        <v>6</v>
      </c>
      <c r="S5" s="1">
        <v>44987</v>
      </c>
      <c r="T5" s="8">
        <v>7</v>
      </c>
      <c r="U5">
        <v>0</v>
      </c>
      <c r="V5">
        <v>0</v>
      </c>
      <c r="W5">
        <v>1</v>
      </c>
      <c r="X5">
        <v>0</v>
      </c>
      <c r="Y5">
        <v>0</v>
      </c>
      <c r="Z5">
        <v>4</v>
      </c>
      <c r="AA5">
        <v>0</v>
      </c>
      <c r="AB5">
        <v>2</v>
      </c>
      <c r="AC5">
        <v>0</v>
      </c>
      <c r="AD5">
        <v>0</v>
      </c>
      <c r="AE5">
        <v>0</v>
      </c>
    </row>
    <row r="6" spans="1:34" x14ac:dyDescent="0.25">
      <c r="A6" s="1">
        <v>44989</v>
      </c>
      <c r="B6" t="s">
        <v>3</v>
      </c>
      <c r="J6" s="1">
        <v>44987</v>
      </c>
      <c r="K6" t="s">
        <v>21</v>
      </c>
      <c r="M6" s="1">
        <v>44991</v>
      </c>
      <c r="N6" s="4">
        <v>4</v>
      </c>
      <c r="S6" s="1">
        <v>44988</v>
      </c>
      <c r="T6" s="8">
        <v>6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  <c r="AA6">
        <v>1</v>
      </c>
      <c r="AB6">
        <v>2</v>
      </c>
      <c r="AC6">
        <v>0</v>
      </c>
      <c r="AD6">
        <v>0</v>
      </c>
      <c r="AE6">
        <v>1</v>
      </c>
    </row>
    <row r="7" spans="1:34" x14ac:dyDescent="0.25">
      <c r="A7" s="1">
        <v>44990</v>
      </c>
      <c r="B7" t="s">
        <v>4</v>
      </c>
      <c r="J7" s="1">
        <v>44987</v>
      </c>
      <c r="K7" t="s">
        <v>14</v>
      </c>
      <c r="M7" s="1">
        <v>44992</v>
      </c>
      <c r="N7" s="4">
        <v>6</v>
      </c>
      <c r="S7" s="1">
        <v>44991</v>
      </c>
      <c r="T7" s="8">
        <v>4</v>
      </c>
      <c r="U7">
        <v>0</v>
      </c>
      <c r="V7">
        <v>0</v>
      </c>
      <c r="W7">
        <v>0</v>
      </c>
      <c r="X7">
        <v>0</v>
      </c>
      <c r="Y7">
        <v>0</v>
      </c>
      <c r="Z7">
        <v>3</v>
      </c>
      <c r="AA7">
        <v>0</v>
      </c>
      <c r="AB7">
        <v>1</v>
      </c>
      <c r="AC7">
        <v>0</v>
      </c>
      <c r="AD7">
        <v>0</v>
      </c>
      <c r="AE7">
        <v>0</v>
      </c>
    </row>
    <row r="8" spans="1:34" x14ac:dyDescent="0.25">
      <c r="J8" s="1">
        <v>44987</v>
      </c>
      <c r="K8" t="s">
        <v>21</v>
      </c>
      <c r="M8" s="1">
        <v>44993</v>
      </c>
      <c r="N8" s="4">
        <v>8</v>
      </c>
      <c r="S8" s="1">
        <v>44992</v>
      </c>
      <c r="T8" s="8">
        <v>6</v>
      </c>
      <c r="U8">
        <v>0</v>
      </c>
      <c r="V8">
        <v>0</v>
      </c>
      <c r="W8">
        <v>0</v>
      </c>
      <c r="X8">
        <v>0</v>
      </c>
      <c r="Y8">
        <v>1</v>
      </c>
      <c r="Z8">
        <v>0</v>
      </c>
      <c r="AA8">
        <v>0</v>
      </c>
      <c r="AB8">
        <v>2</v>
      </c>
      <c r="AC8">
        <v>0</v>
      </c>
      <c r="AD8">
        <v>0</v>
      </c>
      <c r="AE8">
        <v>3</v>
      </c>
    </row>
    <row r="9" spans="1:34" x14ac:dyDescent="0.25">
      <c r="J9" s="1">
        <v>44987</v>
      </c>
      <c r="K9" t="s">
        <v>21</v>
      </c>
      <c r="M9" s="1">
        <v>44994</v>
      </c>
      <c r="N9" s="4">
        <v>4</v>
      </c>
      <c r="S9" s="1">
        <v>44993</v>
      </c>
      <c r="T9" s="8">
        <v>8</v>
      </c>
      <c r="U9">
        <v>0</v>
      </c>
      <c r="V9">
        <v>0</v>
      </c>
      <c r="W9">
        <v>0</v>
      </c>
      <c r="X9">
        <v>0</v>
      </c>
      <c r="Y9">
        <v>1</v>
      </c>
      <c r="Z9">
        <v>2</v>
      </c>
      <c r="AA9">
        <v>0</v>
      </c>
      <c r="AB9">
        <v>4</v>
      </c>
      <c r="AC9">
        <v>0</v>
      </c>
      <c r="AD9">
        <v>0</v>
      </c>
      <c r="AE9">
        <v>1</v>
      </c>
    </row>
    <row r="10" spans="1:34" x14ac:dyDescent="0.25">
      <c r="J10" s="1">
        <v>44987</v>
      </c>
      <c r="K10" t="s">
        <v>14</v>
      </c>
      <c r="M10" s="1">
        <v>44995</v>
      </c>
      <c r="N10" s="4">
        <v>5</v>
      </c>
      <c r="S10" s="1">
        <v>44994</v>
      </c>
      <c r="T10" s="8">
        <v>4</v>
      </c>
      <c r="U10">
        <v>0</v>
      </c>
      <c r="V10">
        <v>0</v>
      </c>
      <c r="W10">
        <v>0</v>
      </c>
      <c r="X10">
        <v>0</v>
      </c>
      <c r="Y10">
        <v>1</v>
      </c>
      <c r="Z10">
        <v>0</v>
      </c>
      <c r="AA10">
        <v>0</v>
      </c>
      <c r="AB10">
        <v>2</v>
      </c>
      <c r="AC10">
        <v>0</v>
      </c>
      <c r="AD10">
        <v>0</v>
      </c>
      <c r="AE10">
        <v>1</v>
      </c>
    </row>
    <row r="11" spans="1:34" x14ac:dyDescent="0.25">
      <c r="A11" s="2" t="s">
        <v>7</v>
      </c>
      <c r="B11" t="s">
        <v>9</v>
      </c>
      <c r="J11" s="1">
        <v>44987</v>
      </c>
      <c r="K11" t="s">
        <v>15</v>
      </c>
      <c r="M11" s="1">
        <v>44998</v>
      </c>
      <c r="N11" s="4">
        <v>2</v>
      </c>
      <c r="S11" s="1">
        <v>44995</v>
      </c>
      <c r="T11" s="8">
        <v>5</v>
      </c>
      <c r="U11">
        <v>0</v>
      </c>
      <c r="V11">
        <v>0</v>
      </c>
      <c r="W11">
        <v>0</v>
      </c>
      <c r="X11">
        <v>0</v>
      </c>
      <c r="Y11">
        <v>0</v>
      </c>
      <c r="Z11">
        <v>2</v>
      </c>
      <c r="AA11">
        <v>0</v>
      </c>
      <c r="AB11">
        <v>2</v>
      </c>
      <c r="AC11">
        <v>0</v>
      </c>
      <c r="AD11">
        <v>0</v>
      </c>
      <c r="AE11">
        <v>1</v>
      </c>
    </row>
    <row r="12" spans="1:34" x14ac:dyDescent="0.25">
      <c r="A12" s="3">
        <v>44986</v>
      </c>
      <c r="B12">
        <v>3</v>
      </c>
      <c r="J12" s="1">
        <v>44988</v>
      </c>
      <c r="K12" t="s">
        <v>16</v>
      </c>
      <c r="M12" s="1">
        <v>44999</v>
      </c>
      <c r="N12" s="4">
        <v>10</v>
      </c>
      <c r="S12" s="1">
        <v>44998</v>
      </c>
      <c r="T12" s="8">
        <v>2</v>
      </c>
      <c r="U12">
        <v>0</v>
      </c>
      <c r="V12">
        <v>0</v>
      </c>
      <c r="W12">
        <v>0</v>
      </c>
      <c r="X12">
        <v>0</v>
      </c>
      <c r="Y12">
        <v>0</v>
      </c>
      <c r="Z12">
        <v>1</v>
      </c>
      <c r="AA12">
        <v>0</v>
      </c>
      <c r="AB12">
        <v>0</v>
      </c>
      <c r="AC12">
        <v>0</v>
      </c>
      <c r="AD12">
        <v>0</v>
      </c>
      <c r="AE12">
        <v>1</v>
      </c>
    </row>
    <row r="13" spans="1:34" x14ac:dyDescent="0.25">
      <c r="A13" s="3">
        <v>44989</v>
      </c>
      <c r="B13">
        <v>1</v>
      </c>
      <c r="J13" s="1">
        <v>44988</v>
      </c>
      <c r="K13" t="s">
        <v>17</v>
      </c>
      <c r="M13" s="1">
        <v>45000</v>
      </c>
      <c r="N13" s="4">
        <v>5</v>
      </c>
      <c r="S13" s="1">
        <v>44999</v>
      </c>
      <c r="T13" s="8">
        <v>10</v>
      </c>
      <c r="U13">
        <v>0</v>
      </c>
      <c r="V13">
        <v>1</v>
      </c>
      <c r="W13">
        <v>0</v>
      </c>
      <c r="X13">
        <v>1</v>
      </c>
      <c r="Y13">
        <v>0</v>
      </c>
      <c r="Z13">
        <v>3</v>
      </c>
      <c r="AA13">
        <v>1</v>
      </c>
      <c r="AB13">
        <v>4</v>
      </c>
      <c r="AC13">
        <v>0</v>
      </c>
      <c r="AD13">
        <v>0</v>
      </c>
      <c r="AE13">
        <v>0</v>
      </c>
    </row>
    <row r="14" spans="1:34" x14ac:dyDescent="0.25">
      <c r="A14" s="3" t="s">
        <v>8</v>
      </c>
      <c r="B14">
        <v>4</v>
      </c>
      <c r="J14" s="1">
        <v>44988</v>
      </c>
      <c r="K14" t="s">
        <v>21</v>
      </c>
      <c r="M14" s="1">
        <v>45001</v>
      </c>
      <c r="N14" s="4">
        <v>11</v>
      </c>
      <c r="S14" s="1">
        <v>45000</v>
      </c>
      <c r="T14" s="8">
        <v>5</v>
      </c>
      <c r="U14">
        <v>0</v>
      </c>
      <c r="V14">
        <v>1</v>
      </c>
      <c r="W14">
        <v>0</v>
      </c>
      <c r="X14">
        <v>0</v>
      </c>
      <c r="Y14">
        <v>0</v>
      </c>
      <c r="Z14">
        <v>2</v>
      </c>
      <c r="AA14">
        <v>0</v>
      </c>
      <c r="AB14">
        <v>0</v>
      </c>
      <c r="AC14">
        <v>0</v>
      </c>
      <c r="AD14">
        <v>1</v>
      </c>
      <c r="AE14">
        <v>1</v>
      </c>
    </row>
    <row r="15" spans="1:34" x14ac:dyDescent="0.25">
      <c r="J15" s="1">
        <v>44988</v>
      </c>
      <c r="K15" t="s">
        <v>14</v>
      </c>
      <c r="M15" s="1">
        <v>45002</v>
      </c>
      <c r="N15" s="4">
        <v>1</v>
      </c>
      <c r="S15" s="1">
        <v>45001</v>
      </c>
      <c r="T15" s="8">
        <v>11</v>
      </c>
      <c r="U15">
        <v>0</v>
      </c>
      <c r="V15">
        <v>0</v>
      </c>
      <c r="W15">
        <v>0</v>
      </c>
      <c r="X15">
        <v>1</v>
      </c>
      <c r="Y15">
        <v>2</v>
      </c>
      <c r="Z15">
        <v>4</v>
      </c>
      <c r="AA15">
        <v>0</v>
      </c>
      <c r="AB15">
        <v>2</v>
      </c>
      <c r="AC15">
        <v>0</v>
      </c>
      <c r="AD15">
        <v>0</v>
      </c>
      <c r="AE15">
        <v>2</v>
      </c>
    </row>
    <row r="16" spans="1:34" x14ac:dyDescent="0.25">
      <c r="J16" s="1">
        <v>44988</v>
      </c>
      <c r="K16" t="s">
        <v>14</v>
      </c>
      <c r="M16" s="1">
        <v>45005</v>
      </c>
      <c r="N16" s="4">
        <v>8</v>
      </c>
      <c r="S16" s="1">
        <v>45002</v>
      </c>
      <c r="T16" s="8">
        <v>1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1</v>
      </c>
      <c r="AC16">
        <v>0</v>
      </c>
      <c r="AD16">
        <v>0</v>
      </c>
      <c r="AE16">
        <v>0</v>
      </c>
    </row>
    <row r="17" spans="10:31" x14ac:dyDescent="0.25">
      <c r="J17" s="1">
        <v>44988</v>
      </c>
      <c r="K17" t="s">
        <v>22</v>
      </c>
      <c r="M17" s="1">
        <v>45006</v>
      </c>
      <c r="N17" s="4">
        <v>10</v>
      </c>
      <c r="S17" s="1">
        <v>45005</v>
      </c>
      <c r="T17" s="8">
        <v>8</v>
      </c>
      <c r="U17">
        <v>0</v>
      </c>
      <c r="V17">
        <v>0</v>
      </c>
      <c r="W17">
        <v>0</v>
      </c>
      <c r="X17">
        <v>0</v>
      </c>
      <c r="Y17">
        <v>1</v>
      </c>
      <c r="Z17">
        <v>4</v>
      </c>
      <c r="AA17">
        <v>0</v>
      </c>
      <c r="AB17">
        <v>2</v>
      </c>
      <c r="AC17">
        <v>0</v>
      </c>
      <c r="AD17">
        <v>0</v>
      </c>
      <c r="AE17">
        <v>1</v>
      </c>
    </row>
    <row r="18" spans="10:31" x14ac:dyDescent="0.25">
      <c r="J18" s="1">
        <v>44991</v>
      </c>
      <c r="K18" t="s">
        <v>21</v>
      </c>
      <c r="M18" s="1">
        <v>45007</v>
      </c>
      <c r="N18" s="4">
        <v>8</v>
      </c>
      <c r="S18" s="1">
        <v>45006</v>
      </c>
      <c r="T18" s="8">
        <v>10</v>
      </c>
      <c r="U18">
        <v>0</v>
      </c>
      <c r="V18">
        <v>0</v>
      </c>
      <c r="W18">
        <v>0</v>
      </c>
      <c r="X18">
        <v>0</v>
      </c>
      <c r="Y18">
        <v>1</v>
      </c>
      <c r="Z18">
        <v>6</v>
      </c>
      <c r="AA18">
        <v>0</v>
      </c>
      <c r="AB18">
        <v>1</v>
      </c>
      <c r="AC18">
        <v>0</v>
      </c>
      <c r="AD18">
        <v>1</v>
      </c>
      <c r="AE18">
        <v>1</v>
      </c>
    </row>
    <row r="19" spans="10:31" x14ac:dyDescent="0.25">
      <c r="J19" s="1">
        <v>44991</v>
      </c>
      <c r="K19" t="s">
        <v>21</v>
      </c>
      <c r="M19" s="1">
        <v>45008</v>
      </c>
      <c r="N19" s="4">
        <v>6</v>
      </c>
      <c r="S19" s="1">
        <v>45007</v>
      </c>
      <c r="T19" s="8">
        <v>8</v>
      </c>
      <c r="U19">
        <v>0</v>
      </c>
      <c r="V19">
        <v>0</v>
      </c>
      <c r="W19">
        <v>0</v>
      </c>
      <c r="X19">
        <v>0</v>
      </c>
      <c r="Y19">
        <v>2</v>
      </c>
      <c r="Z19">
        <v>3</v>
      </c>
      <c r="AA19">
        <v>0</v>
      </c>
      <c r="AB19">
        <v>3</v>
      </c>
      <c r="AC19">
        <v>0</v>
      </c>
      <c r="AD19">
        <v>0</v>
      </c>
      <c r="AE19">
        <v>0</v>
      </c>
    </row>
    <row r="20" spans="10:31" x14ac:dyDescent="0.25">
      <c r="J20" s="1">
        <v>44991</v>
      </c>
      <c r="K20" t="s">
        <v>14</v>
      </c>
      <c r="M20" s="1">
        <v>45009</v>
      </c>
      <c r="N20" s="4">
        <v>4</v>
      </c>
      <c r="S20" s="1">
        <v>45008</v>
      </c>
      <c r="T20" s="8">
        <v>6</v>
      </c>
      <c r="U20">
        <v>0</v>
      </c>
      <c r="V20">
        <v>0</v>
      </c>
      <c r="W20">
        <v>0</v>
      </c>
      <c r="X20">
        <v>0</v>
      </c>
      <c r="Y20">
        <v>3</v>
      </c>
      <c r="Z20">
        <v>1</v>
      </c>
      <c r="AA20">
        <v>0</v>
      </c>
      <c r="AB20">
        <v>1</v>
      </c>
      <c r="AC20">
        <v>0</v>
      </c>
      <c r="AD20">
        <v>0</v>
      </c>
      <c r="AE20">
        <v>1</v>
      </c>
    </row>
    <row r="21" spans="10:31" x14ac:dyDescent="0.25">
      <c r="J21" s="1">
        <v>44991</v>
      </c>
      <c r="K21" t="s">
        <v>21</v>
      </c>
      <c r="M21" s="1">
        <v>45012</v>
      </c>
      <c r="N21" s="4">
        <v>9</v>
      </c>
      <c r="S21" s="1">
        <v>45009</v>
      </c>
      <c r="T21" s="8">
        <v>4</v>
      </c>
      <c r="U21">
        <v>0</v>
      </c>
      <c r="V21">
        <v>0</v>
      </c>
      <c r="W21">
        <v>0</v>
      </c>
      <c r="X21">
        <v>1</v>
      </c>
      <c r="Y21">
        <v>1</v>
      </c>
      <c r="Z21">
        <v>0</v>
      </c>
      <c r="AA21">
        <v>0</v>
      </c>
      <c r="AB21">
        <v>2</v>
      </c>
      <c r="AC21">
        <v>0</v>
      </c>
      <c r="AD21">
        <v>0</v>
      </c>
      <c r="AE21">
        <v>0</v>
      </c>
    </row>
    <row r="22" spans="10:31" x14ac:dyDescent="0.25">
      <c r="J22" s="1">
        <v>44992</v>
      </c>
      <c r="K22" t="s">
        <v>16</v>
      </c>
      <c r="M22" s="1" t="s">
        <v>23</v>
      </c>
      <c r="N22" s="4">
        <v>117</v>
      </c>
      <c r="S22" s="1">
        <v>45012</v>
      </c>
      <c r="T22" s="8">
        <v>9</v>
      </c>
      <c r="U22">
        <v>5</v>
      </c>
      <c r="V22">
        <v>1</v>
      </c>
      <c r="W22">
        <v>0</v>
      </c>
      <c r="X22">
        <v>0</v>
      </c>
      <c r="Y22">
        <v>0</v>
      </c>
      <c r="Z22">
        <v>3</v>
      </c>
      <c r="AA22">
        <v>0</v>
      </c>
      <c r="AB22">
        <v>0</v>
      </c>
      <c r="AC22">
        <v>0</v>
      </c>
      <c r="AD22">
        <v>0</v>
      </c>
      <c r="AE22">
        <v>0</v>
      </c>
    </row>
    <row r="23" spans="10:31" x14ac:dyDescent="0.25">
      <c r="J23" s="1">
        <v>44992</v>
      </c>
      <c r="K23" t="s">
        <v>22</v>
      </c>
    </row>
    <row r="24" spans="10:31" x14ac:dyDescent="0.25">
      <c r="J24" s="1">
        <v>44992</v>
      </c>
      <c r="K24" t="s">
        <v>14</v>
      </c>
    </row>
    <row r="25" spans="10:31" x14ac:dyDescent="0.25">
      <c r="J25" s="1">
        <v>44992</v>
      </c>
      <c r="K25" t="s">
        <v>22</v>
      </c>
    </row>
    <row r="26" spans="10:31" x14ac:dyDescent="0.25">
      <c r="J26" s="1">
        <v>44992</v>
      </c>
      <c r="K26" t="s">
        <v>22</v>
      </c>
      <c r="T26">
        <f>SUM(_xlfn.ANCHORARRAY(T4))</f>
        <v>117</v>
      </c>
    </row>
    <row r="27" spans="10:31" x14ac:dyDescent="0.25">
      <c r="J27" s="1">
        <v>44992</v>
      </c>
      <c r="K27" t="s">
        <v>14</v>
      </c>
    </row>
    <row r="28" spans="10:31" x14ac:dyDescent="0.25">
      <c r="J28" s="1">
        <v>44993</v>
      </c>
      <c r="K28" t="s">
        <v>21</v>
      </c>
    </row>
    <row r="29" spans="10:31" x14ac:dyDescent="0.25">
      <c r="J29" s="1">
        <v>44993</v>
      </c>
      <c r="K29" t="s">
        <v>21</v>
      </c>
    </row>
    <row r="30" spans="10:31" x14ac:dyDescent="0.25">
      <c r="J30" s="1">
        <v>44993</v>
      </c>
      <c r="K30" t="s">
        <v>16</v>
      </c>
    </row>
    <row r="31" spans="10:31" x14ac:dyDescent="0.25">
      <c r="J31" s="1">
        <v>44993</v>
      </c>
      <c r="K31" t="s">
        <v>22</v>
      </c>
    </row>
    <row r="32" spans="10:31" x14ac:dyDescent="0.25">
      <c r="J32" s="1">
        <v>44993</v>
      </c>
      <c r="K32" t="s">
        <v>14</v>
      </c>
    </row>
    <row r="33" spans="10:11" x14ac:dyDescent="0.25">
      <c r="J33" s="1">
        <v>44993</v>
      </c>
      <c r="K33" t="s">
        <v>14</v>
      </c>
    </row>
    <row r="34" spans="10:11" x14ac:dyDescent="0.25">
      <c r="J34" s="1">
        <v>44993</v>
      </c>
      <c r="K34" t="s">
        <v>14</v>
      </c>
    </row>
    <row r="35" spans="10:11" x14ac:dyDescent="0.25">
      <c r="J35" s="1">
        <v>44993</v>
      </c>
      <c r="K35" t="s">
        <v>14</v>
      </c>
    </row>
    <row r="36" spans="10:11" x14ac:dyDescent="0.25">
      <c r="J36" s="1">
        <v>44994</v>
      </c>
      <c r="K36" t="s">
        <v>14</v>
      </c>
    </row>
    <row r="37" spans="10:11" x14ac:dyDescent="0.25">
      <c r="J37" s="1">
        <v>44994</v>
      </c>
      <c r="K37" t="s">
        <v>16</v>
      </c>
    </row>
    <row r="38" spans="10:11" x14ac:dyDescent="0.25">
      <c r="J38" s="1">
        <v>44994</v>
      </c>
      <c r="K38" t="s">
        <v>14</v>
      </c>
    </row>
    <row r="39" spans="10:11" x14ac:dyDescent="0.25">
      <c r="J39" s="1">
        <v>44994</v>
      </c>
      <c r="K39" t="s">
        <v>22</v>
      </c>
    </row>
    <row r="40" spans="10:11" x14ac:dyDescent="0.25">
      <c r="J40" s="1">
        <v>44995</v>
      </c>
      <c r="K40" t="s">
        <v>21</v>
      </c>
    </row>
    <row r="41" spans="10:11" x14ac:dyDescent="0.25">
      <c r="J41" s="1">
        <v>44995</v>
      </c>
      <c r="K41" t="s">
        <v>22</v>
      </c>
    </row>
    <row r="42" spans="10:11" x14ac:dyDescent="0.25">
      <c r="J42" s="1">
        <v>44995</v>
      </c>
      <c r="K42" t="s">
        <v>14</v>
      </c>
    </row>
    <row r="43" spans="10:11" x14ac:dyDescent="0.25">
      <c r="J43" s="1">
        <v>44995</v>
      </c>
      <c r="K43" t="s">
        <v>21</v>
      </c>
    </row>
    <row r="44" spans="10:11" x14ac:dyDescent="0.25">
      <c r="J44" s="1">
        <v>44995</v>
      </c>
      <c r="K44" t="s">
        <v>14</v>
      </c>
    </row>
    <row r="45" spans="10:11" x14ac:dyDescent="0.25">
      <c r="J45" s="1">
        <v>44998</v>
      </c>
      <c r="K45" t="s">
        <v>22</v>
      </c>
    </row>
    <row r="46" spans="10:11" x14ac:dyDescent="0.25">
      <c r="J46" s="1">
        <v>44998</v>
      </c>
      <c r="K46" t="s">
        <v>21</v>
      </c>
    </row>
    <row r="47" spans="10:11" x14ac:dyDescent="0.25">
      <c r="J47" s="1">
        <v>44999</v>
      </c>
      <c r="K47" t="s">
        <v>14</v>
      </c>
    </row>
    <row r="48" spans="10:11" x14ac:dyDescent="0.25">
      <c r="J48" s="1">
        <v>44999</v>
      </c>
      <c r="K48" t="s">
        <v>18</v>
      </c>
    </row>
    <row r="49" spans="10:11" x14ac:dyDescent="0.25">
      <c r="J49" s="1">
        <v>44999</v>
      </c>
      <c r="K49" t="s">
        <v>14</v>
      </c>
    </row>
    <row r="50" spans="10:11" x14ac:dyDescent="0.25">
      <c r="J50" s="1">
        <v>44999</v>
      </c>
      <c r="K50" t="s">
        <v>21</v>
      </c>
    </row>
    <row r="51" spans="10:11" x14ac:dyDescent="0.25">
      <c r="J51" s="1">
        <v>44999</v>
      </c>
      <c r="K51" t="s">
        <v>21</v>
      </c>
    </row>
    <row r="52" spans="10:11" x14ac:dyDescent="0.25">
      <c r="J52" s="1">
        <v>44999</v>
      </c>
      <c r="K52" t="s">
        <v>14</v>
      </c>
    </row>
    <row r="53" spans="10:11" x14ac:dyDescent="0.25">
      <c r="J53" s="1">
        <v>44999</v>
      </c>
      <c r="K53" t="s">
        <v>14</v>
      </c>
    </row>
    <row r="54" spans="10:11" x14ac:dyDescent="0.25">
      <c r="J54" s="1">
        <v>44999</v>
      </c>
      <c r="K54" t="s">
        <v>21</v>
      </c>
    </row>
    <row r="55" spans="10:11" x14ac:dyDescent="0.25">
      <c r="J55" s="1">
        <v>44999</v>
      </c>
      <c r="K55" t="s">
        <v>17</v>
      </c>
    </row>
    <row r="56" spans="10:11" x14ac:dyDescent="0.25">
      <c r="J56" s="1">
        <v>44999</v>
      </c>
      <c r="K56" t="s">
        <v>19</v>
      </c>
    </row>
    <row r="57" spans="10:11" x14ac:dyDescent="0.25">
      <c r="J57" s="1">
        <v>45000</v>
      </c>
      <c r="K57" t="s">
        <v>21</v>
      </c>
    </row>
    <row r="58" spans="10:11" x14ac:dyDescent="0.25">
      <c r="J58" s="1">
        <v>45000</v>
      </c>
      <c r="K58" t="s">
        <v>21</v>
      </c>
    </row>
    <row r="59" spans="10:11" x14ac:dyDescent="0.25">
      <c r="J59" s="1">
        <v>45000</v>
      </c>
      <c r="K59" t="s">
        <v>20</v>
      </c>
    </row>
    <row r="60" spans="10:11" x14ac:dyDescent="0.25">
      <c r="J60" s="1">
        <v>45000</v>
      </c>
      <c r="K60" t="s">
        <v>18</v>
      </c>
    </row>
    <row r="61" spans="10:11" x14ac:dyDescent="0.25">
      <c r="J61" s="1">
        <v>45000</v>
      </c>
      <c r="K61" t="s">
        <v>22</v>
      </c>
    </row>
    <row r="62" spans="10:11" x14ac:dyDescent="0.25">
      <c r="J62" s="1">
        <v>45001</v>
      </c>
      <c r="K62" t="s">
        <v>21</v>
      </c>
    </row>
    <row r="63" spans="10:11" x14ac:dyDescent="0.25">
      <c r="J63" s="1">
        <v>45001</v>
      </c>
      <c r="K63" t="s">
        <v>14</v>
      </c>
    </row>
    <row r="64" spans="10:11" x14ac:dyDescent="0.25">
      <c r="J64" s="1">
        <v>45001</v>
      </c>
      <c r="K64" t="s">
        <v>21</v>
      </c>
    </row>
    <row r="65" spans="10:11" x14ac:dyDescent="0.25">
      <c r="J65" s="1">
        <v>45001</v>
      </c>
      <c r="K65" t="s">
        <v>14</v>
      </c>
    </row>
    <row r="66" spans="10:11" x14ac:dyDescent="0.25">
      <c r="J66" s="1">
        <v>45001</v>
      </c>
      <c r="K66" t="s">
        <v>19</v>
      </c>
    </row>
    <row r="67" spans="10:11" x14ac:dyDescent="0.25">
      <c r="J67" s="1">
        <v>45001</v>
      </c>
      <c r="K67" t="s">
        <v>22</v>
      </c>
    </row>
    <row r="68" spans="10:11" x14ac:dyDescent="0.25">
      <c r="J68" s="1">
        <v>45001</v>
      </c>
      <c r="K68" t="s">
        <v>21</v>
      </c>
    </row>
    <row r="69" spans="10:11" x14ac:dyDescent="0.25">
      <c r="J69" s="1">
        <v>45001</v>
      </c>
      <c r="K69" t="s">
        <v>16</v>
      </c>
    </row>
    <row r="70" spans="10:11" x14ac:dyDescent="0.25">
      <c r="J70" s="1">
        <v>45001</v>
      </c>
      <c r="K70" t="s">
        <v>16</v>
      </c>
    </row>
    <row r="71" spans="10:11" x14ac:dyDescent="0.25">
      <c r="J71" s="1">
        <v>45001</v>
      </c>
      <c r="K71" t="s">
        <v>21</v>
      </c>
    </row>
    <row r="72" spans="10:11" x14ac:dyDescent="0.25">
      <c r="J72" s="1">
        <v>45001</v>
      </c>
      <c r="K72" t="s">
        <v>22</v>
      </c>
    </row>
    <row r="73" spans="10:11" x14ac:dyDescent="0.25">
      <c r="J73" s="1">
        <v>45002</v>
      </c>
      <c r="K73" t="s">
        <v>14</v>
      </c>
    </row>
    <row r="74" spans="10:11" x14ac:dyDescent="0.25">
      <c r="J74" s="1">
        <v>45005</v>
      </c>
      <c r="K74" t="s">
        <v>16</v>
      </c>
    </row>
    <row r="75" spans="10:11" x14ac:dyDescent="0.25">
      <c r="J75" s="1">
        <v>45005</v>
      </c>
      <c r="K75" t="s">
        <v>21</v>
      </c>
    </row>
    <row r="76" spans="10:11" x14ac:dyDescent="0.25">
      <c r="J76" s="1">
        <v>45005</v>
      </c>
      <c r="K76" t="s">
        <v>22</v>
      </c>
    </row>
    <row r="77" spans="10:11" x14ac:dyDescent="0.25">
      <c r="J77" s="1">
        <v>45005</v>
      </c>
      <c r="K77" t="s">
        <v>14</v>
      </c>
    </row>
    <row r="78" spans="10:11" x14ac:dyDescent="0.25">
      <c r="J78" s="1">
        <v>45005</v>
      </c>
      <c r="K78" t="s">
        <v>21</v>
      </c>
    </row>
    <row r="79" spans="10:11" x14ac:dyDescent="0.25">
      <c r="J79" s="1">
        <v>45005</v>
      </c>
      <c r="K79" t="s">
        <v>21</v>
      </c>
    </row>
    <row r="80" spans="10:11" x14ac:dyDescent="0.25">
      <c r="J80" s="1">
        <v>45005</v>
      </c>
      <c r="K80" t="s">
        <v>14</v>
      </c>
    </row>
    <row r="81" spans="10:11" x14ac:dyDescent="0.25">
      <c r="J81" s="1">
        <v>45005</v>
      </c>
      <c r="K81" t="s">
        <v>21</v>
      </c>
    </row>
    <row r="82" spans="10:11" x14ac:dyDescent="0.25">
      <c r="J82" s="1">
        <v>45006</v>
      </c>
      <c r="K82" t="s">
        <v>21</v>
      </c>
    </row>
    <row r="83" spans="10:11" x14ac:dyDescent="0.25">
      <c r="J83" s="1">
        <v>45006</v>
      </c>
      <c r="K83" t="s">
        <v>21</v>
      </c>
    </row>
    <row r="84" spans="10:11" x14ac:dyDescent="0.25">
      <c r="J84" s="1">
        <v>45006</v>
      </c>
      <c r="K84" t="s">
        <v>14</v>
      </c>
    </row>
    <row r="85" spans="10:11" x14ac:dyDescent="0.25">
      <c r="J85" s="1">
        <v>45006</v>
      </c>
      <c r="K85" t="s">
        <v>21</v>
      </c>
    </row>
    <row r="86" spans="10:11" x14ac:dyDescent="0.25">
      <c r="J86" s="1">
        <v>45006</v>
      </c>
      <c r="K86" t="s">
        <v>22</v>
      </c>
    </row>
    <row r="87" spans="10:11" x14ac:dyDescent="0.25">
      <c r="J87" s="1">
        <v>45006</v>
      </c>
      <c r="K87" t="s">
        <v>21</v>
      </c>
    </row>
    <row r="88" spans="10:11" x14ac:dyDescent="0.25">
      <c r="J88" s="1">
        <v>45006</v>
      </c>
      <c r="K88" t="s">
        <v>21</v>
      </c>
    </row>
    <row r="89" spans="10:11" x14ac:dyDescent="0.25">
      <c r="J89" s="1">
        <v>45006</v>
      </c>
      <c r="K89" t="s">
        <v>21</v>
      </c>
    </row>
    <row r="90" spans="10:11" x14ac:dyDescent="0.25">
      <c r="J90" s="1">
        <v>45006</v>
      </c>
      <c r="K90" t="s">
        <v>16</v>
      </c>
    </row>
    <row r="91" spans="10:11" x14ac:dyDescent="0.25">
      <c r="J91" s="1">
        <v>45006</v>
      </c>
      <c r="K91" t="s">
        <v>20</v>
      </c>
    </row>
    <row r="92" spans="10:11" x14ac:dyDescent="0.25">
      <c r="J92" s="1">
        <v>45007</v>
      </c>
      <c r="K92" t="s">
        <v>14</v>
      </c>
    </row>
    <row r="93" spans="10:11" x14ac:dyDescent="0.25">
      <c r="J93" s="1">
        <v>45007</v>
      </c>
      <c r="K93" t="s">
        <v>14</v>
      </c>
    </row>
    <row r="94" spans="10:11" x14ac:dyDescent="0.25">
      <c r="J94" s="1">
        <v>45007</v>
      </c>
      <c r="K94" t="s">
        <v>16</v>
      </c>
    </row>
    <row r="95" spans="10:11" x14ac:dyDescent="0.25">
      <c r="J95" s="1">
        <v>45007</v>
      </c>
      <c r="K95" t="s">
        <v>21</v>
      </c>
    </row>
    <row r="96" spans="10:11" x14ac:dyDescent="0.25">
      <c r="J96" s="1">
        <v>45007</v>
      </c>
      <c r="K96" t="s">
        <v>21</v>
      </c>
    </row>
    <row r="97" spans="10:11" x14ac:dyDescent="0.25">
      <c r="J97" s="1">
        <v>45007</v>
      </c>
      <c r="K97" t="s">
        <v>16</v>
      </c>
    </row>
    <row r="98" spans="10:11" x14ac:dyDescent="0.25">
      <c r="J98" s="1">
        <v>45007</v>
      </c>
      <c r="K98" t="s">
        <v>21</v>
      </c>
    </row>
    <row r="99" spans="10:11" x14ac:dyDescent="0.25">
      <c r="J99" s="1">
        <v>45007</v>
      </c>
      <c r="K99" t="s">
        <v>14</v>
      </c>
    </row>
    <row r="100" spans="10:11" x14ac:dyDescent="0.25">
      <c r="J100" s="1">
        <v>45008</v>
      </c>
      <c r="K100" t="s">
        <v>16</v>
      </c>
    </row>
    <row r="101" spans="10:11" x14ac:dyDescent="0.25">
      <c r="J101" s="1">
        <v>45008</v>
      </c>
      <c r="K101" t="s">
        <v>16</v>
      </c>
    </row>
    <row r="102" spans="10:11" x14ac:dyDescent="0.25">
      <c r="J102" s="1">
        <v>45008</v>
      </c>
      <c r="K102" t="s">
        <v>14</v>
      </c>
    </row>
    <row r="103" spans="10:11" x14ac:dyDescent="0.25">
      <c r="J103" s="1">
        <v>45008</v>
      </c>
      <c r="K103" t="s">
        <v>21</v>
      </c>
    </row>
    <row r="104" spans="10:11" x14ac:dyDescent="0.25">
      <c r="J104" s="1">
        <v>45008</v>
      </c>
      <c r="K104" t="s">
        <v>16</v>
      </c>
    </row>
    <row r="105" spans="10:11" x14ac:dyDescent="0.25">
      <c r="J105" s="1">
        <v>45008</v>
      </c>
      <c r="K105" t="s">
        <v>22</v>
      </c>
    </row>
    <row r="106" spans="10:11" x14ac:dyDescent="0.25">
      <c r="J106" s="1">
        <v>45009</v>
      </c>
      <c r="K106" t="s">
        <v>14</v>
      </c>
    </row>
    <row r="107" spans="10:11" x14ac:dyDescent="0.25">
      <c r="J107" s="1">
        <v>45009</v>
      </c>
      <c r="K107" t="s">
        <v>14</v>
      </c>
    </row>
    <row r="108" spans="10:11" x14ac:dyDescent="0.25">
      <c r="J108" s="1">
        <v>45009</v>
      </c>
      <c r="K108" t="s">
        <v>19</v>
      </c>
    </row>
    <row r="109" spans="10:11" x14ac:dyDescent="0.25">
      <c r="J109" s="1">
        <v>45009</v>
      </c>
      <c r="K109" t="s">
        <v>16</v>
      </c>
    </row>
    <row r="110" spans="10:11" x14ac:dyDescent="0.25">
      <c r="J110" s="1">
        <v>45012</v>
      </c>
      <c r="K110" t="s">
        <v>18</v>
      </c>
    </row>
    <row r="111" spans="10:11" x14ac:dyDescent="0.25">
      <c r="J111" s="1">
        <v>45012</v>
      </c>
      <c r="K111" t="s">
        <v>21</v>
      </c>
    </row>
    <row r="112" spans="10:11" x14ac:dyDescent="0.25">
      <c r="J112" s="1">
        <v>45012</v>
      </c>
      <c r="K112" t="s">
        <v>21</v>
      </c>
    </row>
    <row r="113" spans="10:11" x14ac:dyDescent="0.25">
      <c r="J113" s="1">
        <v>45012</v>
      </c>
      <c r="K113" t="s">
        <v>21</v>
      </c>
    </row>
    <row r="114" spans="10:11" x14ac:dyDescent="0.25">
      <c r="J114" s="1">
        <v>45012</v>
      </c>
    </row>
    <row r="115" spans="10:11" x14ac:dyDescent="0.25">
      <c r="J115" s="1">
        <v>45012</v>
      </c>
    </row>
    <row r="116" spans="10:11" x14ac:dyDescent="0.25">
      <c r="J116" s="1">
        <v>45012</v>
      </c>
    </row>
    <row r="117" spans="10:11" x14ac:dyDescent="0.25">
      <c r="J117" s="1">
        <v>45012</v>
      </c>
    </row>
    <row r="118" spans="10:11" x14ac:dyDescent="0.25">
      <c r="J118" s="1">
        <v>45012</v>
      </c>
    </row>
  </sheetData>
  <pageMargins left="0.7" right="0.7" top="0.75" bottom="0.75" header="0.3" footer="0.3"/>
  <pageSetup paperSize="9" orientation="portrait" r:id="rId3"/>
  <drawing r:id="rId4"/>
  <tableParts count="1"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BSA</cp:lastModifiedBy>
  <dcterms:created xsi:type="dcterms:W3CDTF">2023-03-27T08:34:39Z</dcterms:created>
  <dcterms:modified xsi:type="dcterms:W3CDTF">2023-03-27T13:47:47Z</dcterms:modified>
</cp:coreProperties>
</file>