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834D824-D848-4988-B49E-388E68231F82}" xr6:coauthVersionLast="47" xr6:coauthVersionMax="47" xr10:uidLastSave="{00000000-0000-0000-0000-000000000000}"/>
  <bookViews>
    <workbookView xWindow="-120" yWindow="-120" windowWidth="29040" windowHeight="16440" xr2:uid="{E394F8C3-8F62-493A-933D-5A3D8855BCF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  <c r="J3" i="1" s="1"/>
  <c r="K3" i="1" s="1"/>
  <c r="L3" i="1" s="1"/>
  <c r="M3" i="1" s="1"/>
  <c r="N3" i="1" s="1"/>
  <c r="O3" i="1" s="1"/>
  <c r="I4" i="1"/>
  <c r="J4" i="1" s="1"/>
  <c r="K4" i="1" s="1"/>
  <c r="L4" i="1" s="1"/>
  <c r="M4" i="1" s="1"/>
  <c r="N4" i="1" s="1"/>
  <c r="O4" i="1" s="1"/>
  <c r="I5" i="1"/>
  <c r="J5" i="1"/>
  <c r="K5" i="1" s="1"/>
  <c r="L5" i="1" s="1"/>
  <c r="M5" i="1" s="1"/>
  <c r="N5" i="1" s="1"/>
  <c r="O5" i="1" s="1"/>
  <c r="I6" i="1"/>
  <c r="J6" i="1"/>
  <c r="K6" i="1"/>
  <c r="L6" i="1" s="1"/>
  <c r="M6" i="1" s="1"/>
  <c r="N6" i="1" s="1"/>
  <c r="O6" i="1" s="1"/>
  <c r="I7" i="1"/>
  <c r="J7" i="1" s="1"/>
  <c r="K7" i="1" s="1"/>
  <c r="L7" i="1" s="1"/>
  <c r="M7" i="1" s="1"/>
  <c r="N7" i="1" s="1"/>
  <c r="O7" i="1" s="1"/>
  <c r="I8" i="1"/>
  <c r="J8" i="1" s="1"/>
  <c r="K8" i="1" s="1"/>
  <c r="L8" i="1" s="1"/>
  <c r="M8" i="1" s="1"/>
  <c r="N8" i="1" s="1"/>
  <c r="O8" i="1" s="1"/>
  <c r="I9" i="1"/>
  <c r="J9" i="1"/>
  <c r="K9" i="1" s="1"/>
  <c r="L9" i="1" s="1"/>
  <c r="M9" i="1" s="1"/>
  <c r="N9" i="1" s="1"/>
  <c r="O9" i="1" s="1"/>
  <c r="I10" i="1"/>
  <c r="J10" i="1"/>
  <c r="K10" i="1"/>
  <c r="L10" i="1" s="1"/>
  <c r="M10" i="1" s="1"/>
  <c r="N10" i="1" s="1"/>
  <c r="O10" i="1" s="1"/>
  <c r="I11" i="1"/>
  <c r="J11" i="1" s="1"/>
  <c r="K11" i="1" s="1"/>
  <c r="L11" i="1" s="1"/>
  <c r="M11" i="1" s="1"/>
  <c r="N11" i="1" s="1"/>
  <c r="O11" i="1" s="1"/>
  <c r="I12" i="1"/>
  <c r="J12" i="1" s="1"/>
  <c r="K12" i="1" s="1"/>
  <c r="L12" i="1" s="1"/>
  <c r="M12" i="1" s="1"/>
  <c r="N12" i="1" s="1"/>
  <c r="O12" i="1" s="1"/>
  <c r="I13" i="1"/>
  <c r="J13" i="1"/>
  <c r="K13" i="1" s="1"/>
  <c r="L13" i="1" s="1"/>
  <c r="M13" i="1" s="1"/>
  <c r="N13" i="1" s="1"/>
  <c r="O13" i="1" s="1"/>
  <c r="I14" i="1"/>
  <c r="J14" i="1"/>
  <c r="K14" i="1"/>
  <c r="L14" i="1" s="1"/>
  <c r="M14" i="1" s="1"/>
  <c r="N14" i="1" s="1"/>
  <c r="O14" i="1" s="1"/>
  <c r="H4" i="1"/>
  <c r="H5" i="1"/>
  <c r="H6" i="1"/>
  <c r="H7" i="1"/>
  <c r="H8" i="1"/>
  <c r="H9" i="1"/>
  <c r="H10" i="1"/>
  <c r="H11" i="1"/>
  <c r="H12" i="1"/>
  <c r="H13" i="1"/>
  <c r="H14" i="1"/>
  <c r="H3" i="1"/>
  <c r="G4" i="1"/>
  <c r="G5" i="1"/>
  <c r="G6" i="1"/>
  <c r="G7" i="1"/>
  <c r="G8" i="1"/>
  <c r="G9" i="1"/>
  <c r="G10" i="1"/>
  <c r="G11" i="1"/>
  <c r="G12" i="1"/>
  <c r="G13" i="1"/>
  <c r="G14" i="1"/>
  <c r="G3" i="1"/>
  <c r="B29" i="1"/>
  <c r="B28" i="1"/>
  <c r="B27" i="1"/>
  <c r="B26" i="1"/>
  <c r="B25" i="1"/>
  <c r="B24" i="1"/>
  <c r="B23" i="1"/>
  <c r="B22" i="1"/>
  <c r="F14" i="1"/>
  <c r="F13" i="1"/>
  <c r="F12" i="1"/>
  <c r="F11" i="1"/>
  <c r="F10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<sst xmlns="http://schemas.openxmlformats.org/spreadsheetml/2006/main" count="32" uniqueCount="23">
  <si>
    <t>91 3 06 22</t>
  </si>
  <si>
    <t>91 3 07 21</t>
  </si>
  <si>
    <t>91 3 11 21</t>
  </si>
  <si>
    <t xml:space="preserve">Code lot </t>
  </si>
  <si>
    <t xml:space="preserve">Bassin </t>
  </si>
  <si>
    <t xml:space="preserve">Nombre de poissons </t>
  </si>
  <si>
    <t xml:space="preserve">Poids moyen (gr) </t>
  </si>
  <si>
    <t>Biomasse (kg)</t>
  </si>
  <si>
    <t>Données de départs</t>
  </si>
  <si>
    <t xml:space="preserve">Gamme de poids </t>
  </si>
  <si>
    <t xml:space="preserve">Gain de poids </t>
  </si>
  <si>
    <t xml:space="preserve">Principe de croissance </t>
  </si>
  <si>
    <t>Mois 0</t>
  </si>
  <si>
    <t xml:space="preserve">Mois +1 </t>
  </si>
  <si>
    <t>Mois +2</t>
  </si>
  <si>
    <t>Mois +3</t>
  </si>
  <si>
    <t xml:space="preserve">Mois +4 </t>
  </si>
  <si>
    <t>Mois +5</t>
  </si>
  <si>
    <t>Mois +6</t>
  </si>
  <si>
    <t>Mois +7</t>
  </si>
  <si>
    <t>Mois +8</t>
  </si>
  <si>
    <t>Mois +9</t>
  </si>
  <si>
    <t xml:space="preserve">si le poids moyen est compris entre 300 et 400 gr, alors le poisson voit son poids moyen augmenter de 200 gr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</si>
</sst>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medium">
        <color indexed="64"/>
      </bottom>
      <diagonal/>
    </border>
    <border>
      <left/>
      <right style="medium">
        <color indexed="64"/>
      </right>
      <top style="thin">
        <color theme="4" tint="0.3999755851924192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3" fontId="0" fillId="2" borderId="2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3" fontId="0" fillId="2" borderId="7" xfId="0" applyNumberFormat="1" applyFill="1" applyBorder="1" applyAlignment="1">
      <alignment horizontal="center" vertical="center" wrapText="1"/>
    </xf>
    <xf numFmtId="3" fontId="0" fillId="0" borderId="7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3" fontId="0" fillId="0" borderId="10" xfId="0" applyNumberFormat="1" applyBorder="1" applyAlignment="1">
      <alignment horizontal="center" vertical="center" wrapText="1"/>
    </xf>
    <xf numFmtId="3" fontId="0" fillId="0" borderId="11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3" fontId="0" fillId="4" borderId="0" xfId="0" applyNumberFormat="1" applyFill="1" applyAlignment="1">
      <alignment horizontal="center" vertical="center" wrapText="1"/>
    </xf>
  </cellXfs>
  <cellStyles count="1">
    <cellStyle name="Standaard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0787D-C011-4F81-8317-B94E156BAE99}">
  <dimension ref="A1:O29"/>
  <sheetViews>
    <sheetView tabSelected="1" workbookViewId="0">
      <selection activeCell="K14" sqref="K14"/>
    </sheetView>
  </sheetViews>
  <sheetFormatPr defaultColWidth="11.5703125" defaultRowHeight="15" x14ac:dyDescent="0.25"/>
  <cols>
    <col min="1" max="16384" width="11.5703125" style="1"/>
  </cols>
  <sheetData>
    <row r="1" spans="1:15" ht="15.75" thickBot="1" x14ac:dyDescent="0.3">
      <c r="E1" s="1" t="s">
        <v>12</v>
      </c>
    </row>
    <row r="2" spans="1:15" ht="30" x14ac:dyDescent="0.25">
      <c r="A2" s="22" t="s">
        <v>8</v>
      </c>
      <c r="B2" s="9" t="s">
        <v>3</v>
      </c>
      <c r="C2" s="9" t="s">
        <v>4</v>
      </c>
      <c r="D2" s="9" t="s">
        <v>5</v>
      </c>
      <c r="E2" s="9" t="s">
        <v>6</v>
      </c>
      <c r="F2" s="10" t="s">
        <v>7</v>
      </c>
      <c r="G2" s="8" t="s">
        <v>13</v>
      </c>
      <c r="H2" s="8" t="s">
        <v>14</v>
      </c>
      <c r="I2" s="8" t="s">
        <v>15</v>
      </c>
      <c r="J2" s="8" t="s">
        <v>16</v>
      </c>
      <c r="K2" s="8" t="s">
        <v>17</v>
      </c>
      <c r="L2" s="8" t="s">
        <v>18</v>
      </c>
      <c r="M2" s="8" t="s">
        <v>19</v>
      </c>
      <c r="N2" s="8" t="s">
        <v>20</v>
      </c>
      <c r="O2" s="8" t="s">
        <v>21</v>
      </c>
    </row>
    <row r="3" spans="1:15" x14ac:dyDescent="0.25">
      <c r="A3" s="23"/>
      <c r="B3" s="2" t="s">
        <v>0</v>
      </c>
      <c r="C3" s="3">
        <v>22</v>
      </c>
      <c r="D3" s="4">
        <v>14704</v>
      </c>
      <c r="E3" s="4">
        <v>176.89</v>
      </c>
      <c r="F3" s="11">
        <v>2601</v>
      </c>
      <c r="G3" s="27">
        <f>MIN(3000,E3+VLOOKUP(E3,$B$18:$D$29,3,1))</f>
        <v>276.89</v>
      </c>
      <c r="H3" s="27">
        <f>MIN(3000,G3+VLOOKUP(G3,$B$18:$D$29,3,1))</f>
        <v>426.89</v>
      </c>
      <c r="I3" s="27">
        <f t="shared" ref="I3:O3" si="0">MIN(3000,H3+VLOOKUP(H3,$B$18:$D$29,3,1))</f>
        <v>646.89</v>
      </c>
      <c r="J3" s="27">
        <f t="shared" si="0"/>
        <v>946.89</v>
      </c>
      <c r="K3" s="27">
        <f t="shared" si="0"/>
        <v>1296.8899999999999</v>
      </c>
      <c r="L3" s="27">
        <f t="shared" si="0"/>
        <v>1666.8899999999999</v>
      </c>
      <c r="M3" s="27">
        <f t="shared" si="0"/>
        <v>2066.89</v>
      </c>
      <c r="N3" s="27">
        <f t="shared" si="0"/>
        <v>2466.89</v>
      </c>
      <c r="O3" s="27">
        <f t="shared" si="0"/>
        <v>2866.89</v>
      </c>
    </row>
    <row r="4" spans="1:15" x14ac:dyDescent="0.25">
      <c r="A4" s="23"/>
      <c r="B4" s="5" t="s">
        <v>0</v>
      </c>
      <c r="C4" s="6">
        <v>11</v>
      </c>
      <c r="D4" s="7">
        <v>40083</v>
      </c>
      <c r="E4" s="7">
        <v>202.44</v>
      </c>
      <c r="F4" s="12">
        <v>8114.42</v>
      </c>
      <c r="G4" s="27">
        <f t="shared" ref="G4:G14" si="1">MIN(3000,E4+VLOOKUP(E4,$B$18:$D$29,3,1))</f>
        <v>352.44</v>
      </c>
      <c r="H4" s="27">
        <f t="shared" ref="H4:O14" si="2">MIN(3000,G4+VLOOKUP(G4,$B$18:$D$29,3,1))</f>
        <v>552.44000000000005</v>
      </c>
      <c r="I4" s="27">
        <f t="shared" si="2"/>
        <v>792.44</v>
      </c>
      <c r="J4" s="27">
        <f t="shared" si="2"/>
        <v>1092.44</v>
      </c>
      <c r="K4" s="27">
        <f t="shared" si="2"/>
        <v>1442.44</v>
      </c>
      <c r="L4" s="27">
        <f t="shared" si="2"/>
        <v>1812.44</v>
      </c>
      <c r="M4" s="27">
        <f t="shared" si="2"/>
        <v>2212.44</v>
      </c>
      <c r="N4" s="27">
        <f t="shared" si="2"/>
        <v>2612.44</v>
      </c>
      <c r="O4" s="27">
        <f t="shared" si="2"/>
        <v>3000</v>
      </c>
    </row>
    <row r="5" spans="1:15" x14ac:dyDescent="0.25">
      <c r="A5" s="23"/>
      <c r="B5" s="2" t="s">
        <v>1</v>
      </c>
      <c r="C5" s="3">
        <v>21</v>
      </c>
      <c r="D5" s="4">
        <v>3173</v>
      </c>
      <c r="E5" s="4">
        <v>1554.89</v>
      </c>
      <c r="F5" s="11">
        <f>D5*(E5/1000)</f>
        <v>4933.66597</v>
      </c>
      <c r="G5" s="27">
        <f t="shared" si="1"/>
        <v>1924.89</v>
      </c>
      <c r="H5" s="27">
        <f t="shared" si="2"/>
        <v>2324.8900000000003</v>
      </c>
      <c r="I5" s="27">
        <f t="shared" si="2"/>
        <v>2724.8900000000003</v>
      </c>
      <c r="J5" s="27">
        <f t="shared" si="2"/>
        <v>3000</v>
      </c>
      <c r="K5" s="27">
        <f t="shared" si="2"/>
        <v>3000</v>
      </c>
      <c r="L5" s="27">
        <f t="shared" si="2"/>
        <v>3000</v>
      </c>
      <c r="M5" s="27">
        <f t="shared" si="2"/>
        <v>3000</v>
      </c>
      <c r="N5" s="27">
        <f t="shared" si="2"/>
        <v>3000</v>
      </c>
      <c r="O5" s="27">
        <f t="shared" si="2"/>
        <v>3000</v>
      </c>
    </row>
    <row r="6" spans="1:15" x14ac:dyDescent="0.25">
      <c r="A6" s="23"/>
      <c r="B6" s="5" t="s">
        <v>1</v>
      </c>
      <c r="C6" s="6">
        <v>6</v>
      </c>
      <c r="D6" s="7">
        <v>5750</v>
      </c>
      <c r="E6" s="7">
        <v>1693.87</v>
      </c>
      <c r="F6" s="12">
        <f t="shared" ref="F6:F14" si="3">D6*(E6/1000)</f>
        <v>9739.7525000000005</v>
      </c>
      <c r="G6" s="27">
        <f t="shared" si="1"/>
        <v>2093.87</v>
      </c>
      <c r="H6" s="27">
        <f t="shared" si="2"/>
        <v>2493.87</v>
      </c>
      <c r="I6" s="27">
        <f t="shared" si="2"/>
        <v>2893.87</v>
      </c>
      <c r="J6" s="27">
        <f t="shared" si="2"/>
        <v>3000</v>
      </c>
      <c r="K6" s="27">
        <f t="shared" si="2"/>
        <v>3000</v>
      </c>
      <c r="L6" s="27">
        <f t="shared" si="2"/>
        <v>3000</v>
      </c>
      <c r="M6" s="27">
        <f t="shared" si="2"/>
        <v>3000</v>
      </c>
      <c r="N6" s="27">
        <f t="shared" si="2"/>
        <v>3000</v>
      </c>
      <c r="O6" s="27">
        <f t="shared" si="2"/>
        <v>3000</v>
      </c>
    </row>
    <row r="7" spans="1:15" x14ac:dyDescent="0.25">
      <c r="A7" s="23"/>
      <c r="B7" s="2" t="s">
        <v>1</v>
      </c>
      <c r="C7" s="3">
        <v>8</v>
      </c>
      <c r="D7" s="4">
        <v>5922</v>
      </c>
      <c r="E7" s="4">
        <v>1807.26</v>
      </c>
      <c r="F7" s="11">
        <f t="shared" si="3"/>
        <v>10702.593720000001</v>
      </c>
      <c r="G7" s="27">
        <f t="shared" si="1"/>
        <v>2207.2600000000002</v>
      </c>
      <c r="H7" s="27">
        <f t="shared" si="2"/>
        <v>2607.2600000000002</v>
      </c>
      <c r="I7" s="27">
        <f t="shared" si="2"/>
        <v>3000</v>
      </c>
      <c r="J7" s="27">
        <f t="shared" si="2"/>
        <v>3000</v>
      </c>
      <c r="K7" s="27">
        <f t="shared" si="2"/>
        <v>3000</v>
      </c>
      <c r="L7" s="27">
        <f t="shared" si="2"/>
        <v>3000</v>
      </c>
      <c r="M7" s="27">
        <f t="shared" si="2"/>
        <v>3000</v>
      </c>
      <c r="N7" s="27">
        <f t="shared" si="2"/>
        <v>3000</v>
      </c>
      <c r="O7" s="27">
        <f t="shared" si="2"/>
        <v>3000</v>
      </c>
    </row>
    <row r="8" spans="1:15" x14ac:dyDescent="0.25">
      <c r="A8" s="23"/>
      <c r="B8" s="5" t="s">
        <v>1</v>
      </c>
      <c r="C8" s="6">
        <v>20</v>
      </c>
      <c r="D8" s="7">
        <v>3895</v>
      </c>
      <c r="E8" s="7">
        <v>2112</v>
      </c>
      <c r="F8" s="12">
        <f t="shared" si="3"/>
        <v>8226.24</v>
      </c>
      <c r="G8" s="27">
        <f t="shared" si="1"/>
        <v>2512</v>
      </c>
      <c r="H8" s="27">
        <f t="shared" si="2"/>
        <v>2912</v>
      </c>
      <c r="I8" s="27">
        <f t="shared" si="2"/>
        <v>3000</v>
      </c>
      <c r="J8" s="27">
        <f t="shared" si="2"/>
        <v>3000</v>
      </c>
      <c r="K8" s="27">
        <f t="shared" si="2"/>
        <v>3000</v>
      </c>
      <c r="L8" s="27">
        <f t="shared" si="2"/>
        <v>3000</v>
      </c>
      <c r="M8" s="27">
        <f t="shared" si="2"/>
        <v>3000</v>
      </c>
      <c r="N8" s="27">
        <f t="shared" si="2"/>
        <v>3000</v>
      </c>
      <c r="O8" s="27">
        <f t="shared" si="2"/>
        <v>3000</v>
      </c>
    </row>
    <row r="9" spans="1:15" x14ac:dyDescent="0.25">
      <c r="A9" s="23"/>
      <c r="B9" s="2" t="s">
        <v>1</v>
      </c>
      <c r="C9" s="3">
        <v>3</v>
      </c>
      <c r="D9" s="4">
        <v>5459</v>
      </c>
      <c r="E9" s="4">
        <v>2133</v>
      </c>
      <c r="F9" s="11">
        <f t="shared" si="3"/>
        <v>11644.047</v>
      </c>
      <c r="G9" s="27">
        <f t="shared" si="1"/>
        <v>2533</v>
      </c>
      <c r="H9" s="27">
        <f t="shared" si="2"/>
        <v>2933</v>
      </c>
      <c r="I9" s="27">
        <f t="shared" si="2"/>
        <v>3000</v>
      </c>
      <c r="J9" s="27">
        <f t="shared" si="2"/>
        <v>3000</v>
      </c>
      <c r="K9" s="27">
        <f t="shared" si="2"/>
        <v>3000</v>
      </c>
      <c r="L9" s="27">
        <f t="shared" si="2"/>
        <v>3000</v>
      </c>
      <c r="M9" s="27">
        <f t="shared" si="2"/>
        <v>3000</v>
      </c>
      <c r="N9" s="27">
        <f t="shared" si="2"/>
        <v>3000</v>
      </c>
      <c r="O9" s="27">
        <f t="shared" si="2"/>
        <v>3000</v>
      </c>
    </row>
    <row r="10" spans="1:15" x14ac:dyDescent="0.25">
      <c r="A10" s="23"/>
      <c r="B10" s="5" t="s">
        <v>1</v>
      </c>
      <c r="C10" s="6">
        <v>19</v>
      </c>
      <c r="D10" s="7">
        <v>3945</v>
      </c>
      <c r="E10" s="7">
        <v>2200</v>
      </c>
      <c r="F10" s="12">
        <f t="shared" si="3"/>
        <v>8679</v>
      </c>
      <c r="G10" s="27">
        <f t="shared" si="1"/>
        <v>2600</v>
      </c>
      <c r="H10" s="27">
        <f t="shared" si="2"/>
        <v>3000</v>
      </c>
      <c r="I10" s="27">
        <f t="shared" si="2"/>
        <v>3000</v>
      </c>
      <c r="J10" s="27">
        <f t="shared" si="2"/>
        <v>3000</v>
      </c>
      <c r="K10" s="27">
        <f t="shared" si="2"/>
        <v>3000</v>
      </c>
      <c r="L10" s="27">
        <f t="shared" si="2"/>
        <v>3000</v>
      </c>
      <c r="M10" s="27">
        <f t="shared" si="2"/>
        <v>3000</v>
      </c>
      <c r="N10" s="27">
        <f t="shared" si="2"/>
        <v>3000</v>
      </c>
      <c r="O10" s="27">
        <f t="shared" si="2"/>
        <v>3000</v>
      </c>
    </row>
    <row r="11" spans="1:15" x14ac:dyDescent="0.25">
      <c r="A11" s="23"/>
      <c r="B11" s="2" t="s">
        <v>1</v>
      </c>
      <c r="C11" s="3">
        <v>2</v>
      </c>
      <c r="D11" s="4">
        <v>5062</v>
      </c>
      <c r="E11" s="4">
        <v>2298</v>
      </c>
      <c r="F11" s="11">
        <f t="shared" si="3"/>
        <v>11632.476000000001</v>
      </c>
      <c r="G11" s="27">
        <f t="shared" si="1"/>
        <v>2698</v>
      </c>
      <c r="H11" s="27">
        <f t="shared" si="2"/>
        <v>3000</v>
      </c>
      <c r="I11" s="27">
        <f t="shared" si="2"/>
        <v>3000</v>
      </c>
      <c r="J11" s="27">
        <f t="shared" si="2"/>
        <v>3000</v>
      </c>
      <c r="K11" s="27">
        <f t="shared" si="2"/>
        <v>3000</v>
      </c>
      <c r="L11" s="27">
        <f t="shared" si="2"/>
        <v>3000</v>
      </c>
      <c r="M11" s="27">
        <f t="shared" si="2"/>
        <v>3000</v>
      </c>
      <c r="N11" s="27">
        <f t="shared" si="2"/>
        <v>3000</v>
      </c>
      <c r="O11" s="27">
        <f t="shared" si="2"/>
        <v>3000</v>
      </c>
    </row>
    <row r="12" spans="1:15" x14ac:dyDescent="0.25">
      <c r="A12" s="23"/>
      <c r="B12" s="5" t="s">
        <v>2</v>
      </c>
      <c r="C12" s="6">
        <v>10</v>
      </c>
      <c r="D12" s="7">
        <v>28426</v>
      </c>
      <c r="E12" s="7">
        <v>401</v>
      </c>
      <c r="F12" s="12">
        <f t="shared" si="3"/>
        <v>11398.826000000001</v>
      </c>
      <c r="G12" s="27">
        <f t="shared" si="1"/>
        <v>621</v>
      </c>
      <c r="H12" s="27">
        <f t="shared" si="2"/>
        <v>921</v>
      </c>
      <c r="I12" s="27">
        <f t="shared" si="2"/>
        <v>1271</v>
      </c>
      <c r="J12" s="27">
        <f t="shared" si="2"/>
        <v>1641</v>
      </c>
      <c r="K12" s="27">
        <f t="shared" si="2"/>
        <v>2041</v>
      </c>
      <c r="L12" s="27">
        <f t="shared" si="2"/>
        <v>2441</v>
      </c>
      <c r="M12" s="27">
        <f t="shared" si="2"/>
        <v>2841</v>
      </c>
      <c r="N12" s="27">
        <f t="shared" si="2"/>
        <v>3000</v>
      </c>
      <c r="O12" s="27">
        <f t="shared" si="2"/>
        <v>3000</v>
      </c>
    </row>
    <row r="13" spans="1:15" x14ac:dyDescent="0.25">
      <c r="A13" s="23"/>
      <c r="B13" s="2" t="s">
        <v>2</v>
      </c>
      <c r="C13" s="3">
        <v>9</v>
      </c>
      <c r="D13" s="4">
        <v>13083</v>
      </c>
      <c r="E13" s="4">
        <v>453</v>
      </c>
      <c r="F13" s="11">
        <f t="shared" si="3"/>
        <v>5926.5990000000002</v>
      </c>
      <c r="G13" s="27">
        <f t="shared" si="1"/>
        <v>673</v>
      </c>
      <c r="H13" s="27">
        <f t="shared" si="2"/>
        <v>973</v>
      </c>
      <c r="I13" s="27">
        <f t="shared" si="2"/>
        <v>1323</v>
      </c>
      <c r="J13" s="27">
        <f t="shared" si="2"/>
        <v>1693</v>
      </c>
      <c r="K13" s="27">
        <f t="shared" si="2"/>
        <v>2093</v>
      </c>
      <c r="L13" s="27">
        <f t="shared" si="2"/>
        <v>2493</v>
      </c>
      <c r="M13" s="27">
        <f t="shared" si="2"/>
        <v>2893</v>
      </c>
      <c r="N13" s="27">
        <f t="shared" si="2"/>
        <v>3000</v>
      </c>
      <c r="O13" s="27">
        <f t="shared" si="2"/>
        <v>3000</v>
      </c>
    </row>
    <row r="14" spans="1:15" ht="15.75" thickBot="1" x14ac:dyDescent="0.3">
      <c r="A14" s="24"/>
      <c r="B14" s="13" t="s">
        <v>2</v>
      </c>
      <c r="C14" s="14">
        <v>7</v>
      </c>
      <c r="D14" s="15">
        <v>13028</v>
      </c>
      <c r="E14" s="15">
        <v>534</v>
      </c>
      <c r="F14" s="16">
        <f t="shared" si="3"/>
        <v>6956.9520000000002</v>
      </c>
      <c r="G14" s="27">
        <f t="shared" si="1"/>
        <v>774</v>
      </c>
      <c r="H14" s="27">
        <f t="shared" si="2"/>
        <v>1074</v>
      </c>
      <c r="I14" s="27">
        <f t="shared" si="2"/>
        <v>1424</v>
      </c>
      <c r="J14" s="27">
        <f t="shared" si="2"/>
        <v>1794</v>
      </c>
      <c r="K14" s="27">
        <f t="shared" si="2"/>
        <v>2194</v>
      </c>
      <c r="L14" s="27">
        <f t="shared" si="2"/>
        <v>2594</v>
      </c>
      <c r="M14" s="27">
        <f t="shared" si="2"/>
        <v>2994</v>
      </c>
      <c r="N14" s="27">
        <f t="shared" si="2"/>
        <v>3000</v>
      </c>
      <c r="O14" s="27">
        <f t="shared" si="2"/>
        <v>3000</v>
      </c>
    </row>
    <row r="16" spans="1:15" ht="15.75" thickBot="1" x14ac:dyDescent="0.3"/>
    <row r="17" spans="1:13" x14ac:dyDescent="0.25">
      <c r="A17" s="22" t="s">
        <v>11</v>
      </c>
      <c r="B17" s="25" t="s">
        <v>9</v>
      </c>
      <c r="C17" s="25"/>
      <c r="D17" s="17" t="s">
        <v>10</v>
      </c>
    </row>
    <row r="18" spans="1:13" x14ac:dyDescent="0.25">
      <c r="A18" s="23"/>
      <c r="B18" s="18">
        <v>0</v>
      </c>
      <c r="C18" s="18">
        <v>100</v>
      </c>
      <c r="D18" s="19">
        <v>50</v>
      </c>
    </row>
    <row r="19" spans="1:13" x14ac:dyDescent="0.25">
      <c r="A19" s="23"/>
      <c r="B19" s="18">
        <v>100</v>
      </c>
      <c r="C19" s="18">
        <v>200</v>
      </c>
      <c r="D19" s="19">
        <v>100</v>
      </c>
    </row>
    <row r="20" spans="1:13" x14ac:dyDescent="0.25">
      <c r="A20" s="23"/>
      <c r="B20" s="18">
        <v>200</v>
      </c>
      <c r="C20" s="18">
        <v>300</v>
      </c>
      <c r="D20" s="19">
        <v>150</v>
      </c>
      <c r="F20" s="26" t="s">
        <v>22</v>
      </c>
      <c r="G20" s="26"/>
      <c r="H20" s="26"/>
      <c r="I20" s="26"/>
      <c r="J20" s="26"/>
      <c r="K20" s="26"/>
      <c r="L20" s="26"/>
      <c r="M20" s="26"/>
    </row>
    <row r="21" spans="1:13" x14ac:dyDescent="0.25">
      <c r="A21" s="23"/>
      <c r="B21" s="18">
        <v>300</v>
      </c>
      <c r="C21" s="18">
        <v>400</v>
      </c>
      <c r="D21" s="19">
        <v>200</v>
      </c>
      <c r="F21" s="26"/>
      <c r="G21" s="26"/>
      <c r="H21" s="26"/>
      <c r="I21" s="26"/>
      <c r="J21" s="26"/>
      <c r="K21" s="26"/>
      <c r="L21" s="26"/>
      <c r="M21" s="26"/>
    </row>
    <row r="22" spans="1:13" x14ac:dyDescent="0.25">
      <c r="A22" s="23"/>
      <c r="B22" s="18">
        <f>C21</f>
        <v>400</v>
      </c>
      <c r="C22" s="18">
        <v>500</v>
      </c>
      <c r="D22" s="19">
        <v>220</v>
      </c>
    </row>
    <row r="23" spans="1:13" x14ac:dyDescent="0.25">
      <c r="A23" s="23"/>
      <c r="B23" s="18">
        <f t="shared" ref="B23:B29" si="4">C22</f>
        <v>500</v>
      </c>
      <c r="C23" s="18">
        <v>600</v>
      </c>
      <c r="D23" s="19">
        <v>240</v>
      </c>
    </row>
    <row r="24" spans="1:13" x14ac:dyDescent="0.25">
      <c r="A24" s="23"/>
      <c r="B24" s="18">
        <f t="shared" si="4"/>
        <v>600</v>
      </c>
      <c r="C24" s="18">
        <v>800</v>
      </c>
      <c r="D24" s="19">
        <v>300</v>
      </c>
    </row>
    <row r="25" spans="1:13" x14ac:dyDescent="0.25">
      <c r="A25" s="23"/>
      <c r="B25" s="18">
        <f t="shared" si="4"/>
        <v>800</v>
      </c>
      <c r="C25" s="18">
        <v>1200</v>
      </c>
      <c r="D25" s="19">
        <v>350</v>
      </c>
    </row>
    <row r="26" spans="1:13" x14ac:dyDescent="0.25">
      <c r="A26" s="23"/>
      <c r="B26" s="18">
        <f t="shared" si="4"/>
        <v>1200</v>
      </c>
      <c r="C26" s="18">
        <v>1600</v>
      </c>
      <c r="D26" s="19">
        <v>370</v>
      </c>
    </row>
    <row r="27" spans="1:13" x14ac:dyDescent="0.25">
      <c r="A27" s="23"/>
      <c r="B27" s="18">
        <f t="shared" si="4"/>
        <v>1600</v>
      </c>
      <c r="C27" s="18">
        <v>2000</v>
      </c>
      <c r="D27" s="19">
        <v>400</v>
      </c>
    </row>
    <row r="28" spans="1:13" x14ac:dyDescent="0.25">
      <c r="A28" s="23"/>
      <c r="B28" s="18">
        <f t="shared" si="4"/>
        <v>2000</v>
      </c>
      <c r="C28" s="18">
        <v>2400</v>
      </c>
      <c r="D28" s="19">
        <v>400</v>
      </c>
    </row>
    <row r="29" spans="1:13" ht="15.75" thickBot="1" x14ac:dyDescent="0.3">
      <c r="A29" s="24"/>
      <c r="B29" s="20">
        <f t="shared" si="4"/>
        <v>2400</v>
      </c>
      <c r="C29" s="20">
        <v>2800</v>
      </c>
      <c r="D29" s="21">
        <v>400</v>
      </c>
    </row>
  </sheetData>
  <mergeCells count="4">
    <mergeCell ref="A2:A14"/>
    <mergeCell ref="B17:C17"/>
    <mergeCell ref="A17:A29"/>
    <mergeCell ref="F20:M21"/>
  </mergeCells>
  <phoneticPr fontId="2" type="noConversion"/>
  <conditionalFormatting sqref="G3:O14">
    <cfRule type="expression" dxfId="0" priority="1">
      <formula>G3=3000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BSA</cp:lastModifiedBy>
  <dcterms:created xsi:type="dcterms:W3CDTF">2023-03-18T16:53:02Z</dcterms:created>
  <dcterms:modified xsi:type="dcterms:W3CDTF">2023-03-18T20:48:47Z</dcterms:modified>
</cp:coreProperties>
</file>