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E1F6F23-E04F-41BE-AA18-08E3115DAAA1}" xr6:coauthVersionLast="47" xr6:coauthVersionMax="47" xr10:uidLastSave="{00000000-0000-0000-0000-000000000000}"/>
  <bookViews>
    <workbookView xWindow="1950" yWindow="0" windowWidth="23940" windowHeight="16200" xr2:uid="{00000000-000D-0000-FFFF-FFFF00000000}"/>
  </bookViews>
  <sheets>
    <sheet name="Tableau base" sheetId="1" r:id="rId1"/>
    <sheet name="Grille taux horaires" sheetId="2" r:id="rId2"/>
  </sheets>
  <definedNames>
    <definedName name="_xlnm._FilterDatabase" localSheetId="0" hidden="1">'Tableau base'!$A$1:$L$1</definedName>
    <definedName name="Années">'Grille taux horaires'!$D$1:$M$1</definedName>
    <definedName name="MesValeurs">Tableau3[[à l''embauche]:[Après 15 ans]]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" i="1" l="1" a="1"/>
  <c r="N2" i="1" s="1"/>
  <c r="N3" i="1" a="1"/>
  <c r="N3" i="1" s="1"/>
  <c r="N4" i="1" a="1"/>
  <c r="N4" i="1" s="1"/>
  <c r="N5" i="1" a="1"/>
  <c r="N5" i="1" s="1"/>
  <c r="M5" i="1" s="1" a="1"/>
  <c r="M5" i="1" s="1"/>
  <c r="N6" i="1" a="1"/>
  <c r="N6" i="1" s="1"/>
  <c r="N7" i="1" a="1"/>
  <c r="N7" i="1" s="1"/>
  <c r="M7" i="1" s="1" a="1"/>
  <c r="M7" i="1" s="1"/>
  <c r="N8" i="1" a="1"/>
  <c r="N8" i="1" s="1"/>
  <c r="N9" i="1" a="1"/>
  <c r="N9" i="1" s="1"/>
  <c r="N10" i="1" a="1"/>
  <c r="N10" i="1" s="1"/>
  <c r="M10" i="1" s="1" a="1"/>
  <c r="M10" i="1" s="1"/>
  <c r="N11" i="1" a="1"/>
  <c r="N11" i="1" s="1"/>
  <c r="N12" i="1" a="1"/>
  <c r="N12" i="1" s="1"/>
  <c r="N13" i="1" a="1"/>
  <c r="N13" i="1" s="1"/>
  <c r="N14" i="1" a="1"/>
  <c r="N14" i="1" s="1"/>
  <c r="M14" i="1" s="1" a="1"/>
  <c r="M14" i="1" s="1"/>
  <c r="N15" i="1" a="1"/>
  <c r="N15" i="1" s="1"/>
  <c r="N16" i="1" a="1"/>
  <c r="N16" i="1" s="1"/>
  <c r="N17" i="1" a="1"/>
  <c r="N17" i="1" s="1"/>
  <c r="M17" i="1" s="1" a="1"/>
  <c r="M17" i="1" s="1"/>
  <c r="N18" i="1" a="1"/>
  <c r="N18" i="1" s="1"/>
  <c r="N19" i="1" a="1"/>
  <c r="N19" i="1" s="1"/>
  <c r="N20" i="1" a="1"/>
  <c r="N20" i="1" s="1"/>
  <c r="N21" i="1" a="1"/>
  <c r="N21" i="1" s="1"/>
  <c r="N22" i="1" a="1"/>
  <c r="N22" i="1" s="1"/>
  <c r="N23" i="1" a="1"/>
  <c r="N23" i="1" s="1"/>
  <c r="N24" i="1" a="1"/>
  <c r="N24" i="1" s="1"/>
  <c r="N25" i="1" a="1"/>
  <c r="N25" i="1" s="1"/>
  <c r="N26" i="1" a="1"/>
  <c r="N26" i="1" s="1"/>
  <c r="M26" i="1" s="1" a="1"/>
  <c r="M26" i="1" s="1"/>
  <c r="N27" i="1" a="1"/>
  <c r="N27" i="1" s="1"/>
  <c r="N28" i="1" a="1"/>
  <c r="N28" i="1" s="1"/>
  <c r="N29" i="1" a="1"/>
  <c r="N29" i="1" s="1"/>
  <c r="N30" i="1" a="1"/>
  <c r="N30" i="1" s="1"/>
  <c r="N31" i="1" a="1"/>
  <c r="N31" i="1" s="1"/>
  <c r="N32" i="1" a="1"/>
  <c r="N32" i="1" s="1"/>
  <c r="N33" i="1" a="1"/>
  <c r="N33" i="1" s="1"/>
  <c r="N34" i="1" a="1"/>
  <c r="N34" i="1" s="1"/>
  <c r="M34" i="1" s="1" a="1"/>
  <c r="M34" i="1" s="1"/>
  <c r="N35" i="1" a="1"/>
  <c r="N35" i="1" s="1"/>
  <c r="M35" i="1" s="1" a="1"/>
  <c r="M35" i="1" s="1"/>
  <c r="N36" i="1" a="1"/>
  <c r="N36" i="1" s="1"/>
  <c r="N37" i="1" a="1"/>
  <c r="N37" i="1" s="1"/>
  <c r="N38" i="1" a="1"/>
  <c r="N38" i="1" s="1"/>
  <c r="N39" i="1" a="1"/>
  <c r="N39" i="1" s="1"/>
  <c r="N40" i="1" a="1"/>
  <c r="N40" i="1" s="1"/>
  <c r="N41" i="1" a="1"/>
  <c r="N41" i="1" s="1"/>
  <c r="N42" i="1" a="1"/>
  <c r="N42" i="1" s="1"/>
  <c r="N43" i="1" a="1"/>
  <c r="N43" i="1" s="1"/>
  <c r="N44" i="1" a="1"/>
  <c r="N44" i="1" s="1"/>
  <c r="N45" i="1" a="1"/>
  <c r="N45" i="1" s="1"/>
  <c r="N46" i="1" a="1"/>
  <c r="N46" i="1" s="1"/>
  <c r="N47" i="1" a="1"/>
  <c r="N47" i="1" s="1"/>
  <c r="N48" i="1" a="1"/>
  <c r="N48" i="1" s="1"/>
  <c r="M48" i="1" s="1" a="1"/>
  <c r="M48" i="1" s="1"/>
  <c r="N49" i="1" a="1"/>
  <c r="N49" i="1" s="1"/>
  <c r="N50" i="1" a="1"/>
  <c r="N50" i="1" s="1"/>
  <c r="N51" i="1" a="1"/>
  <c r="N51" i="1" s="1"/>
  <c r="N52" i="1" a="1"/>
  <c r="N52" i="1" s="1"/>
  <c r="N53" i="1" a="1"/>
  <c r="N53" i="1" s="1"/>
  <c r="M53" i="1" s="1" a="1"/>
  <c r="M53" i="1" s="1"/>
  <c r="N54" i="1" a="1"/>
  <c r="N54" i="1" s="1"/>
  <c r="N55" i="1" a="1"/>
  <c r="N55" i="1" s="1"/>
  <c r="M55" i="1" s="1" a="1"/>
  <c r="M55" i="1" s="1"/>
  <c r="N56" i="1" a="1"/>
  <c r="N56" i="1" s="1"/>
  <c r="N57" i="1" a="1"/>
  <c r="N57" i="1" s="1"/>
  <c r="N58" i="1" a="1"/>
  <c r="N58" i="1" s="1"/>
  <c r="N59" i="1" a="1"/>
  <c r="N59" i="1" s="1"/>
  <c r="M59" i="1" s="1" a="1"/>
  <c r="M59" i="1" s="1"/>
  <c r="N60" i="1" a="1"/>
  <c r="N60" i="1" s="1"/>
  <c r="N61" i="1" a="1"/>
  <c r="N61" i="1" s="1"/>
  <c r="M61" i="1" s="1" a="1"/>
  <c r="M61" i="1" s="1"/>
  <c r="N62" i="1" a="1"/>
  <c r="N62" i="1" s="1"/>
  <c r="M62" i="1" s="1" a="1"/>
  <c r="M62" i="1" s="1"/>
  <c r="N63" i="1" a="1"/>
  <c r="N63" i="1" s="1"/>
  <c r="N64" i="1" a="1"/>
  <c r="N64" i="1" s="1"/>
  <c r="N65" i="1" a="1"/>
  <c r="N65" i="1" s="1"/>
  <c r="N66" i="1" a="1"/>
  <c r="N66" i="1" s="1"/>
  <c r="N67" i="1" a="1"/>
  <c r="N67" i="1" s="1"/>
  <c r="M67" i="1" s="1" a="1"/>
  <c r="M67" i="1" s="1"/>
  <c r="N68" i="1" a="1"/>
  <c r="N68" i="1" s="1"/>
  <c r="M68" i="1" s="1" a="1"/>
  <c r="M68" i="1" s="1"/>
  <c r="N69" i="1" a="1"/>
  <c r="N69" i="1" s="1"/>
  <c r="N70" i="1" a="1"/>
  <c r="N70" i="1" s="1"/>
  <c r="N71" i="1" a="1"/>
  <c r="N71" i="1" s="1"/>
  <c r="N72" i="1" a="1"/>
  <c r="N72" i="1" s="1"/>
  <c r="M72" i="1" s="1" a="1"/>
  <c r="M72" i="1" s="1"/>
  <c r="N73" i="1" a="1"/>
  <c r="N73" i="1" s="1"/>
  <c r="N74" i="1" a="1"/>
  <c r="N74" i="1" s="1"/>
  <c r="N75" i="1" a="1"/>
  <c r="N75" i="1" s="1"/>
  <c r="N76" i="1" a="1"/>
  <c r="N76" i="1" s="1"/>
  <c r="N77" i="1" a="1"/>
  <c r="N77" i="1" s="1"/>
  <c r="M77" i="1" s="1" a="1"/>
  <c r="M77" i="1" s="1"/>
  <c r="N78" i="1" a="1"/>
  <c r="N78" i="1" s="1"/>
  <c r="N79" i="1" a="1"/>
  <c r="N79" i="1" s="1"/>
  <c r="M79" i="1" s="1" a="1"/>
  <c r="M79" i="1" s="1"/>
  <c r="N80" i="1" a="1"/>
  <c r="N80" i="1" s="1"/>
  <c r="N81" i="1" a="1"/>
  <c r="N81" i="1" s="1"/>
  <c r="N82" i="1" a="1"/>
  <c r="N82" i="1" s="1"/>
  <c r="N83" i="1" a="1"/>
  <c r="N83" i="1" s="1"/>
  <c r="N84" i="1" a="1"/>
  <c r="N84" i="1" s="1"/>
  <c r="N85" i="1" a="1"/>
  <c r="N85" i="1" s="1"/>
  <c r="N86" i="1" a="1"/>
  <c r="N86" i="1" s="1"/>
  <c r="N87" i="1" a="1"/>
  <c r="N87" i="1" s="1"/>
  <c r="N88" i="1" a="1"/>
  <c r="N88" i="1" s="1"/>
  <c r="N89" i="1" a="1"/>
  <c r="N89" i="1" s="1"/>
  <c r="N90" i="1" a="1"/>
  <c r="N90" i="1" s="1"/>
  <c r="N91" i="1" a="1"/>
  <c r="N91" i="1" s="1"/>
  <c r="N92" i="1" a="1"/>
  <c r="N92" i="1" s="1"/>
  <c r="N93" i="1" a="1"/>
  <c r="N93" i="1" s="1"/>
  <c r="N94" i="1" a="1"/>
  <c r="N94" i="1" s="1"/>
  <c r="N95" i="1" a="1"/>
  <c r="N95" i="1" s="1"/>
  <c r="N96" i="1" a="1"/>
  <c r="N96" i="1" s="1"/>
  <c r="N97" i="1" a="1"/>
  <c r="N97" i="1" s="1"/>
  <c r="N98" i="1" a="1"/>
  <c r="N98" i="1" s="1"/>
  <c r="N99" i="1" a="1"/>
  <c r="N99" i="1" s="1"/>
  <c r="N100" i="1" a="1"/>
  <c r="N100" i="1" s="1"/>
  <c r="M100" i="1" s="1" a="1"/>
  <c r="M100" i="1" s="1"/>
  <c r="N101" i="1" a="1"/>
  <c r="N101" i="1" s="1"/>
  <c r="N102" i="1" a="1"/>
  <c r="N102" i="1" s="1"/>
  <c r="M102" i="1" s="1" a="1"/>
  <c r="M102" i="1" s="1"/>
  <c r="N103" i="1" a="1"/>
  <c r="N103" i="1" s="1"/>
  <c r="N104" i="1" a="1"/>
  <c r="N104" i="1" s="1"/>
  <c r="N105" i="1" a="1"/>
  <c r="N105" i="1" s="1"/>
  <c r="N106" i="1" a="1"/>
  <c r="N106" i="1" s="1"/>
  <c r="N107" i="1" a="1"/>
  <c r="N107" i="1" s="1"/>
  <c r="N108" i="1" a="1"/>
  <c r="N108" i="1" s="1"/>
  <c r="M108" i="1" s="1" a="1"/>
  <c r="M108" i="1" s="1"/>
  <c r="N109" i="1" a="1"/>
  <c r="N109" i="1" s="1"/>
  <c r="N110" i="1" a="1"/>
  <c r="N110" i="1" s="1"/>
  <c r="N111" i="1" a="1"/>
  <c r="N111" i="1" s="1"/>
  <c r="N112" i="1" a="1"/>
  <c r="N112" i="1" s="1"/>
  <c r="N113" i="1" a="1"/>
  <c r="N113" i="1" s="1"/>
  <c r="M113" i="1" s="1" a="1"/>
  <c r="M113" i="1" s="1"/>
  <c r="N114" i="1" a="1"/>
  <c r="N114" i="1" s="1"/>
  <c r="M114" i="1" s="1" a="1"/>
  <c r="M114" i="1" s="1"/>
  <c r="N115" i="1" a="1"/>
  <c r="N115" i="1" s="1"/>
  <c r="N116" i="1" a="1"/>
  <c r="N116" i="1" s="1"/>
  <c r="N117" i="1" a="1"/>
  <c r="N117" i="1" s="1"/>
  <c r="N118" i="1" a="1"/>
  <c r="N118" i="1" s="1"/>
  <c r="M118" i="1" s="1" a="1"/>
  <c r="M118" i="1" s="1"/>
  <c r="N119" i="1" a="1"/>
  <c r="N119" i="1" s="1"/>
  <c r="N120" i="1" a="1"/>
  <c r="N120" i="1" s="1"/>
  <c r="N121" i="1" a="1"/>
  <c r="N121" i="1" s="1"/>
  <c r="N122" i="1" a="1"/>
  <c r="N122" i="1" s="1"/>
  <c r="N123" i="1" a="1"/>
  <c r="N123" i="1" s="1"/>
  <c r="N124" i="1" a="1"/>
  <c r="N124" i="1" s="1"/>
  <c r="N125" i="1" a="1"/>
  <c r="N125" i="1" s="1"/>
  <c r="N126" i="1" a="1"/>
  <c r="N126" i="1" s="1"/>
  <c r="M126" i="1" s="1" a="1"/>
  <c r="M126" i="1" s="1"/>
  <c r="N127" i="1" a="1"/>
  <c r="N127" i="1" s="1"/>
  <c r="M127" i="1" s="1" a="1"/>
  <c r="M127" i="1" s="1"/>
  <c r="N128" i="1" a="1"/>
  <c r="N128" i="1" s="1"/>
  <c r="M128" i="1" s="1" a="1"/>
  <c r="M128" i="1" s="1"/>
  <c r="N129" i="1" a="1"/>
  <c r="N129" i="1" s="1"/>
  <c r="M129" i="1" s="1" a="1"/>
  <c r="M129" i="1" s="1"/>
  <c r="N130" i="1" a="1"/>
  <c r="N130" i="1" s="1"/>
  <c r="N131" i="1" a="1"/>
  <c r="N131" i="1" s="1"/>
  <c r="N132" i="1" a="1"/>
  <c r="N132" i="1" s="1"/>
  <c r="N133" i="1" a="1"/>
  <c r="N133" i="1" s="1"/>
  <c r="N134" i="1" a="1"/>
  <c r="N134" i="1" s="1"/>
  <c r="N135" i="1" a="1"/>
  <c r="N135" i="1" s="1"/>
  <c r="N136" i="1" a="1"/>
  <c r="N136" i="1" s="1"/>
  <c r="N137" i="1" a="1"/>
  <c r="N137" i="1" s="1"/>
  <c r="M137" i="1" s="1" a="1"/>
  <c r="M137" i="1" s="1"/>
  <c r="N138" i="1" a="1"/>
  <c r="N138" i="1" s="1"/>
  <c r="N139" i="1" a="1"/>
  <c r="N139" i="1" s="1"/>
  <c r="N140" i="1" a="1"/>
  <c r="N140" i="1" s="1"/>
  <c r="N141" i="1" a="1"/>
  <c r="N141" i="1" s="1"/>
  <c r="N142" i="1" a="1"/>
  <c r="N142" i="1" s="1"/>
  <c r="N143" i="1" a="1"/>
  <c r="N143" i="1" s="1"/>
  <c r="N144" i="1" a="1"/>
  <c r="N144" i="1" s="1"/>
  <c r="M144" i="1" s="1" a="1"/>
  <c r="M144" i="1" s="1"/>
  <c r="N145" i="1" a="1"/>
  <c r="N145" i="1" s="1"/>
  <c r="N146" i="1" a="1"/>
  <c r="N146" i="1" s="1"/>
  <c r="N147" i="1" a="1"/>
  <c r="N147" i="1" s="1"/>
  <c r="N148" i="1" a="1"/>
  <c r="N148" i="1" s="1"/>
  <c r="N149" i="1" a="1"/>
  <c r="N149" i="1" s="1"/>
  <c r="N150" i="1" a="1"/>
  <c r="N150" i="1" s="1"/>
  <c r="N151" i="1" a="1"/>
  <c r="N151" i="1" s="1"/>
  <c r="N152" i="1" a="1"/>
  <c r="N152" i="1" s="1"/>
  <c r="N153" i="1" a="1"/>
  <c r="N153" i="1" s="1"/>
  <c r="N154" i="1" a="1"/>
  <c r="N154" i="1" s="1"/>
  <c r="N155" i="1" a="1"/>
  <c r="N155" i="1" s="1"/>
  <c r="N156" i="1" a="1"/>
  <c r="N156" i="1" s="1"/>
  <c r="N157" i="1" a="1"/>
  <c r="N157" i="1" s="1"/>
  <c r="M157" i="1" s="1" a="1"/>
  <c r="M157" i="1" s="1"/>
  <c r="N158" i="1" a="1"/>
  <c r="N158" i="1" s="1"/>
  <c r="N159" i="1" a="1"/>
  <c r="N159" i="1" s="1"/>
  <c r="M159" i="1" s="1" a="1"/>
  <c r="M159" i="1" s="1"/>
  <c r="N160" i="1" a="1"/>
  <c r="N160" i="1" s="1"/>
  <c r="N161" i="1" a="1"/>
  <c r="N161" i="1" s="1"/>
  <c r="N162" i="1" a="1"/>
  <c r="N162" i="1" s="1"/>
  <c r="N163" i="1" a="1"/>
  <c r="N163" i="1" s="1"/>
  <c r="M163" i="1" s="1" a="1"/>
  <c r="M163" i="1" s="1"/>
  <c r="N164" i="1" a="1"/>
  <c r="N164" i="1" s="1"/>
  <c r="N165" i="1" a="1"/>
  <c r="N165" i="1" s="1"/>
  <c r="N166" i="1" a="1"/>
  <c r="N166" i="1" s="1"/>
  <c r="N167" i="1" a="1"/>
  <c r="N167" i="1" s="1"/>
  <c r="N168" i="1" a="1"/>
  <c r="N168" i="1" s="1"/>
  <c r="N169" i="1" a="1"/>
  <c r="N169" i="1" s="1"/>
  <c r="M169" i="1" s="1" a="1"/>
  <c r="M169" i="1" s="1"/>
  <c r="N170" i="1" a="1"/>
  <c r="N170" i="1" s="1"/>
  <c r="N171" i="1" a="1"/>
  <c r="N171" i="1" s="1"/>
  <c r="N172" i="1" a="1"/>
  <c r="N172" i="1" s="1"/>
  <c r="M172" i="1" s="1" a="1"/>
  <c r="M172" i="1" s="1"/>
  <c r="N173" i="1" a="1"/>
  <c r="N173" i="1" s="1"/>
  <c r="N174" i="1" a="1"/>
  <c r="N174" i="1" s="1"/>
  <c r="N175" i="1" a="1"/>
  <c r="N175" i="1" s="1"/>
  <c r="N176" i="1" a="1"/>
  <c r="N176" i="1" s="1"/>
  <c r="N177" i="1" a="1"/>
  <c r="N177" i="1" s="1"/>
  <c r="N178" i="1" a="1"/>
  <c r="N178" i="1" s="1"/>
  <c r="N179" i="1" a="1"/>
  <c r="N179" i="1" s="1"/>
  <c r="N180" i="1" a="1"/>
  <c r="N180" i="1" s="1"/>
  <c r="M180" i="1" s="1" a="1"/>
  <c r="M180" i="1" s="1"/>
  <c r="N181" i="1" a="1"/>
  <c r="N181" i="1" s="1"/>
  <c r="M181" i="1" s="1" a="1"/>
  <c r="M181" i="1" s="1"/>
  <c r="N182" i="1" a="1"/>
  <c r="N182" i="1" s="1"/>
  <c r="N183" i="1" a="1"/>
  <c r="N183" i="1" s="1"/>
  <c r="N184" i="1" a="1"/>
  <c r="N184" i="1" s="1"/>
  <c r="N185" i="1" a="1"/>
  <c r="N185" i="1" s="1"/>
  <c r="N186" i="1" a="1"/>
  <c r="N186" i="1" s="1"/>
  <c r="N187" i="1" a="1"/>
  <c r="N187" i="1" s="1"/>
  <c r="N188" i="1" a="1"/>
  <c r="N188" i="1" s="1"/>
  <c r="M188" i="1" s="1" a="1"/>
  <c r="M188" i="1" s="1"/>
  <c r="N189" i="1" a="1"/>
  <c r="N189" i="1" s="1"/>
  <c r="N190" i="1" a="1"/>
  <c r="N190" i="1" s="1"/>
  <c r="M190" i="1" s="1" a="1"/>
  <c r="M190" i="1" s="1"/>
  <c r="N191" i="1" a="1"/>
  <c r="N191" i="1" s="1"/>
  <c r="N192" i="1" a="1"/>
  <c r="N192" i="1" s="1"/>
  <c r="N193" i="1" a="1"/>
  <c r="N193" i="1" s="1"/>
  <c r="N194" i="1" a="1"/>
  <c r="N194" i="1" s="1"/>
  <c r="N195" i="1" a="1"/>
  <c r="N195" i="1" s="1"/>
  <c r="N196" i="1" a="1"/>
  <c r="N196" i="1" s="1"/>
  <c r="N197" i="1" a="1"/>
  <c r="N197" i="1" s="1"/>
  <c r="N198" i="1" a="1"/>
  <c r="N198" i="1" s="1"/>
  <c r="N199" i="1" a="1"/>
  <c r="N199" i="1" s="1"/>
  <c r="N200" i="1" a="1"/>
  <c r="N200" i="1" s="1"/>
  <c r="N201" i="1" a="1"/>
  <c r="N201" i="1" s="1"/>
  <c r="N202" i="1" a="1"/>
  <c r="N202" i="1" s="1"/>
  <c r="N203" i="1" a="1"/>
  <c r="N203" i="1" s="1"/>
  <c r="N204" i="1" a="1"/>
  <c r="N204" i="1" s="1"/>
  <c r="N205" i="1" a="1"/>
  <c r="N205" i="1" s="1"/>
  <c r="N206" i="1" a="1"/>
  <c r="N206" i="1" s="1"/>
  <c r="N207" i="1" a="1"/>
  <c r="N207" i="1" s="1"/>
  <c r="N208" i="1" a="1"/>
  <c r="N208" i="1" s="1"/>
  <c r="N209" i="1" a="1"/>
  <c r="N209" i="1" s="1"/>
  <c r="N210" i="1" a="1"/>
  <c r="N210" i="1" s="1"/>
  <c r="N211" i="1" a="1"/>
  <c r="N211" i="1" s="1"/>
  <c r="N212" i="1" a="1"/>
  <c r="N212" i="1" s="1"/>
  <c r="M212" i="1" s="1" a="1"/>
  <c r="M212" i="1" s="1"/>
  <c r="N213" i="1" a="1"/>
  <c r="N213" i="1" s="1"/>
  <c r="N214" i="1" a="1"/>
  <c r="N214" i="1" s="1"/>
  <c r="N215" i="1" a="1"/>
  <c r="N215" i="1" s="1"/>
  <c r="M215" i="1" s="1" a="1"/>
  <c r="M215" i="1" s="1"/>
  <c r="N216" i="1" a="1"/>
  <c r="N216" i="1" s="1"/>
  <c r="N217" i="1" a="1"/>
  <c r="N217" i="1" s="1"/>
  <c r="N218" i="1" a="1"/>
  <c r="N218" i="1" s="1"/>
  <c r="N219" i="1" a="1"/>
  <c r="N219" i="1" s="1"/>
  <c r="N220" i="1" a="1"/>
  <c r="N220" i="1" s="1"/>
  <c r="M220" i="1" s="1" a="1"/>
  <c r="M220" i="1" s="1"/>
  <c r="N221" i="1" a="1"/>
  <c r="N221" i="1" s="1"/>
  <c r="M221" i="1" s="1" a="1"/>
  <c r="M221" i="1" s="1"/>
  <c r="N222" i="1" a="1"/>
  <c r="N222" i="1" s="1"/>
  <c r="N223" i="1" a="1"/>
  <c r="N223" i="1" s="1"/>
  <c r="N224" i="1" a="1"/>
  <c r="N224" i="1" s="1"/>
  <c r="N225" i="1" a="1"/>
  <c r="N225" i="1" s="1"/>
  <c r="M225" i="1" s="1" a="1"/>
  <c r="M225" i="1" s="1"/>
  <c r="N226" i="1" a="1"/>
  <c r="N226" i="1" s="1"/>
  <c r="N227" i="1" a="1"/>
  <c r="N227" i="1" s="1"/>
  <c r="N228" i="1" a="1"/>
  <c r="N228" i="1" s="1"/>
  <c r="N229" i="1" a="1"/>
  <c r="N229" i="1" s="1"/>
  <c r="N230" i="1" a="1"/>
  <c r="N230" i="1" s="1"/>
  <c r="M230" i="1" s="1" a="1"/>
  <c r="M230" i="1" s="1"/>
  <c r="N231" i="1" a="1"/>
  <c r="N231" i="1" s="1"/>
  <c r="N232" i="1" a="1"/>
  <c r="N232" i="1" s="1"/>
  <c r="N233" i="1" a="1"/>
  <c r="N233" i="1" s="1"/>
  <c r="M233" i="1" s="1" a="1"/>
  <c r="M233" i="1" s="1"/>
  <c r="N234" i="1" a="1"/>
  <c r="N234" i="1" s="1"/>
  <c r="N235" i="1" a="1"/>
  <c r="N235" i="1" s="1"/>
  <c r="N236" i="1" a="1"/>
  <c r="N236" i="1" s="1"/>
  <c r="N237" i="1" a="1"/>
  <c r="N237" i="1" s="1"/>
  <c r="N238" i="1" a="1"/>
  <c r="N238" i="1" s="1"/>
  <c r="N239" i="1" a="1"/>
  <c r="N239" i="1" s="1"/>
  <c r="N240" i="1" a="1"/>
  <c r="N240" i="1" s="1"/>
  <c r="N241" i="1" a="1"/>
  <c r="N241" i="1" s="1"/>
  <c r="N242" i="1" a="1"/>
  <c r="N242" i="1" s="1"/>
  <c r="N243" i="1" a="1"/>
  <c r="N243" i="1" s="1"/>
  <c r="M243" i="1" s="1" a="1"/>
  <c r="M243" i="1" s="1"/>
  <c r="N244" i="1" a="1"/>
  <c r="N244" i="1" s="1"/>
  <c r="N245" i="1" a="1"/>
  <c r="N245" i="1" s="1"/>
  <c r="N246" i="1" a="1"/>
  <c r="N246" i="1" s="1"/>
  <c r="M246" i="1" s="1" a="1"/>
  <c r="M246" i="1" s="1"/>
  <c r="N247" i="1" a="1"/>
  <c r="N247" i="1" s="1"/>
  <c r="N248" i="1" a="1"/>
  <c r="N248" i="1" s="1"/>
  <c r="N249" i="1" a="1"/>
  <c r="N249" i="1" s="1"/>
  <c r="N250" i="1" a="1"/>
  <c r="N250" i="1" s="1"/>
  <c r="M250" i="1" s="1" a="1"/>
  <c r="M250" i="1" s="1"/>
  <c r="N251" i="1" a="1"/>
  <c r="N251" i="1" s="1"/>
  <c r="N252" i="1" a="1"/>
  <c r="N252" i="1" s="1"/>
  <c r="N253" i="1" a="1"/>
  <c r="N253" i="1" s="1"/>
  <c r="M253" i="1" s="1" a="1"/>
  <c r="M253" i="1" s="1"/>
  <c r="N254" i="1" a="1"/>
  <c r="N254" i="1" s="1"/>
  <c r="N255" i="1" a="1"/>
  <c r="N255" i="1" s="1"/>
  <c r="N256" i="1" a="1"/>
  <c r="N256" i="1" s="1"/>
  <c r="N257" i="1" a="1"/>
  <c r="N257" i="1" s="1"/>
  <c r="N258" i="1" a="1"/>
  <c r="N258" i="1" s="1"/>
  <c r="M258" i="1" s="1" a="1"/>
  <c r="M258" i="1" s="1"/>
  <c r="N259" i="1" a="1"/>
  <c r="N259" i="1" s="1"/>
  <c r="M259" i="1" s="1" a="1"/>
  <c r="M259" i="1" s="1"/>
  <c r="N260" i="1" a="1"/>
  <c r="N260" i="1" s="1"/>
  <c r="N261" i="1" a="1"/>
  <c r="N261" i="1" s="1"/>
  <c r="N262" i="1" a="1"/>
  <c r="N262" i="1" s="1"/>
  <c r="M262" i="1" s="1" a="1"/>
  <c r="M262" i="1" s="1"/>
  <c r="N263" i="1" a="1"/>
  <c r="N263" i="1" s="1"/>
  <c r="M263" i="1" s="1" a="1"/>
  <c r="M263" i="1" s="1"/>
  <c r="N264" i="1" a="1"/>
  <c r="N264" i="1" s="1"/>
  <c r="N265" i="1" a="1"/>
  <c r="N265" i="1" s="1"/>
  <c r="N266" i="1" a="1"/>
  <c r="N266" i="1" s="1"/>
  <c r="N267" i="1" a="1"/>
  <c r="N267" i="1" s="1"/>
  <c r="M4" i="1" a="1"/>
  <c r="M8" i="1" a="1"/>
  <c r="M12" i="1" a="1"/>
  <c r="M16" i="1" a="1"/>
  <c r="M20" i="1" a="1"/>
  <c r="M24" i="1" a="1"/>
  <c r="M28" i="1" a="1"/>
  <c r="M32" i="1" a="1"/>
  <c r="M36" i="1" a="1"/>
  <c r="M40" i="1" a="1"/>
  <c r="M44" i="1" a="1"/>
  <c r="M52" i="1" a="1"/>
  <c r="M56" i="1" a="1"/>
  <c r="M60" i="1" a="1"/>
  <c r="M64" i="1" a="1"/>
  <c r="M76" i="1" a="1"/>
  <c r="M80" i="1" a="1"/>
  <c r="M84" i="1" a="1"/>
  <c r="M88" i="1" a="1"/>
  <c r="M92" i="1" a="1"/>
  <c r="M96" i="1" a="1"/>
  <c r="M104" i="1" a="1"/>
  <c r="M112" i="1" a="1"/>
  <c r="M116" i="1" a="1"/>
  <c r="M120" i="1" a="1"/>
  <c r="M124" i="1" a="1"/>
  <c r="M132" i="1" a="1"/>
  <c r="M136" i="1" a="1"/>
  <c r="M140" i="1" a="1"/>
  <c r="M148" i="1" a="1"/>
  <c r="M152" i="1" a="1"/>
  <c r="M156" i="1" a="1"/>
  <c r="M160" i="1" a="1"/>
  <c r="M164" i="1" a="1"/>
  <c r="M168" i="1" a="1"/>
  <c r="M176" i="1" a="1"/>
  <c r="M184" i="1" a="1"/>
  <c r="M192" i="1" a="1"/>
  <c r="M196" i="1" a="1"/>
  <c r="M200" i="1" a="1"/>
  <c r="M204" i="1" a="1"/>
  <c r="M208" i="1" a="1"/>
  <c r="M216" i="1" a="1"/>
  <c r="M217" i="1" a="1"/>
  <c r="M203" i="1" a="1"/>
  <c r="M9" i="1" a="1"/>
  <c r="M13" i="1" a="1"/>
  <c r="M25" i="1" a="1"/>
  <c r="M33" i="1" a="1"/>
  <c r="M41" i="1" a="1"/>
  <c r="M49" i="1" a="1"/>
  <c r="M57" i="1" a="1"/>
  <c r="M65" i="1" a="1"/>
  <c r="M73" i="1" a="1"/>
  <c r="M81" i="1" a="1"/>
  <c r="M89" i="1" a="1"/>
  <c r="M97" i="1" a="1"/>
  <c r="M105" i="1" a="1"/>
  <c r="M121" i="1" a="1"/>
  <c r="M145" i="1" a="1"/>
  <c r="M153" i="1" a="1"/>
  <c r="M161" i="1" a="1"/>
  <c r="M173" i="1" a="1"/>
  <c r="M177" i="1" a="1"/>
  <c r="M185" i="1" a="1"/>
  <c r="M189" i="1" a="1"/>
  <c r="M193" i="1" a="1"/>
  <c r="M197" i="1" a="1"/>
  <c r="M201" i="1" a="1"/>
  <c r="M205" i="1" a="1"/>
  <c r="M209" i="1" a="1"/>
  <c r="M213" i="1" a="1"/>
  <c r="M195" i="1" a="1"/>
  <c r="M211" i="1" a="1"/>
  <c r="M219" i="1" a="1"/>
  <c r="M2" i="1" a="1"/>
  <c r="M6" i="1" a="1"/>
  <c r="M18" i="1" a="1"/>
  <c r="M22" i="1" a="1"/>
  <c r="M30" i="1" a="1"/>
  <c r="M38" i="1" a="1"/>
  <c r="M46" i="1" a="1"/>
  <c r="M54" i="1" a="1"/>
  <c r="M70" i="1" a="1"/>
  <c r="M78" i="1" a="1"/>
  <c r="M86" i="1" a="1"/>
  <c r="M94" i="1" a="1"/>
  <c r="M110" i="1" a="1"/>
  <c r="M134" i="1" a="1"/>
  <c r="M142" i="1" a="1"/>
  <c r="M150" i="1" a="1"/>
  <c r="M158" i="1" a="1"/>
  <c r="M166" i="1" a="1"/>
  <c r="M174" i="1" a="1"/>
  <c r="M178" i="1" a="1"/>
  <c r="M182" i="1" a="1"/>
  <c r="M186" i="1" a="1"/>
  <c r="M194" i="1" a="1"/>
  <c r="M198" i="1" a="1"/>
  <c r="M202" i="1" a="1"/>
  <c r="M206" i="1" a="1"/>
  <c r="M210" i="1" a="1"/>
  <c r="M214" i="1" a="1"/>
  <c r="M218" i="1" a="1"/>
  <c r="M222" i="1" a="1"/>
  <c r="M139" i="1" a="1"/>
  <c r="M143" i="1" a="1"/>
  <c r="M147" i="1" a="1"/>
  <c r="M151" i="1" a="1"/>
  <c r="M155" i="1" a="1"/>
  <c r="M167" i="1" a="1"/>
  <c r="M171" i="1" a="1"/>
  <c r="M175" i="1" a="1"/>
  <c r="M179" i="1" a="1"/>
  <c r="M183" i="1" a="1"/>
  <c r="M187" i="1" a="1"/>
  <c r="M191" i="1" a="1"/>
  <c r="M199" i="1" a="1"/>
  <c r="M207" i="1" a="1"/>
  <c r="M3" i="1" a="1"/>
  <c r="M11" i="1" a="1"/>
  <c r="M15" i="1" a="1"/>
  <c r="M19" i="1" a="1"/>
  <c r="M23" i="1" a="1"/>
  <c r="M27" i="1" a="1"/>
  <c r="M31" i="1" a="1"/>
  <c r="M39" i="1" a="1"/>
  <c r="M43" i="1" a="1"/>
  <c r="M47" i="1" a="1"/>
  <c r="M51" i="1" a="1"/>
  <c r="M63" i="1" a="1"/>
  <c r="M71" i="1" a="1"/>
  <c r="M75" i="1" a="1"/>
  <c r="M83" i="1" a="1"/>
  <c r="M87" i="1" a="1"/>
  <c r="M91" i="1" a="1"/>
  <c r="M95" i="1" a="1"/>
  <c r="M99" i="1" a="1"/>
  <c r="M103" i="1" a="1"/>
  <c r="M107" i="1" a="1"/>
  <c r="M111" i="1" a="1"/>
  <c r="M115" i="1" a="1"/>
  <c r="M119" i="1" a="1"/>
  <c r="M123" i="1" a="1"/>
  <c r="M131" i="1" a="1"/>
  <c r="M135" i="1" a="1"/>
  <c r="M21" i="1" a="1"/>
  <c r="M29" i="1" a="1"/>
  <c r="M37" i="1" a="1"/>
  <c r="M45" i="1" a="1"/>
  <c r="M69" i="1" a="1"/>
  <c r="M85" i="1" a="1"/>
  <c r="M93" i="1" a="1"/>
  <c r="M101" i="1" a="1"/>
  <c r="M109" i="1" a="1"/>
  <c r="M117" i="1" a="1"/>
  <c r="M125" i="1" a="1"/>
  <c r="M133" i="1" a="1"/>
  <c r="M141" i="1" a="1"/>
  <c r="M149" i="1" a="1"/>
  <c r="M165" i="1" a="1"/>
  <c r="M229" i="1" a="1"/>
  <c r="M237" i="1" a="1"/>
  <c r="M241" i="1" a="1"/>
  <c r="M245" i="1" a="1"/>
  <c r="M249" i="1" a="1"/>
  <c r="M257" i="1" a="1"/>
  <c r="M261" i="1" a="1"/>
  <c r="M265" i="1" a="1"/>
  <c r="M266" i="1" a="1"/>
  <c r="M42" i="1" a="1"/>
  <c r="M50" i="1" a="1"/>
  <c r="M58" i="1" a="1"/>
  <c r="M66" i="1" a="1"/>
  <c r="M74" i="1" a="1"/>
  <c r="M82" i="1" a="1"/>
  <c r="M90" i="1" a="1"/>
  <c r="M98" i="1" a="1"/>
  <c r="M106" i="1" a="1"/>
  <c r="M122" i="1" a="1"/>
  <c r="M130" i="1" a="1"/>
  <c r="M138" i="1" a="1"/>
  <c r="M146" i="1" a="1"/>
  <c r="M154" i="1" a="1"/>
  <c r="M162" i="1" a="1"/>
  <c r="M170" i="1" a="1"/>
  <c r="M226" i="1" a="1"/>
  <c r="M234" i="1" a="1"/>
  <c r="M238" i="1" a="1"/>
  <c r="M242" i="1" a="1"/>
  <c r="M254" i="1" a="1"/>
  <c r="M223" i="1" a="1"/>
  <c r="M227" i="1" a="1"/>
  <c r="M231" i="1" a="1"/>
  <c r="M235" i="1" a="1"/>
  <c r="M239" i="1" a="1"/>
  <c r="M247" i="1" a="1"/>
  <c r="M251" i="1" a="1"/>
  <c r="M255" i="1" a="1"/>
  <c r="M267" i="1" a="1"/>
  <c r="M224" i="1" a="1"/>
  <c r="M228" i="1" a="1"/>
  <c r="M232" i="1" a="1"/>
  <c r="M236" i="1" a="1"/>
  <c r="M240" i="1" a="1"/>
  <c r="M244" i="1" a="1"/>
  <c r="M248" i="1" a="1"/>
  <c r="M252" i="1" a="1"/>
  <c r="M256" i="1" a="1"/>
  <c r="M260" i="1" a="1"/>
  <c r="M264" i="1" a="1"/>
  <c r="M264" i="1" l="1"/>
  <c r="M260" i="1"/>
  <c r="M256" i="1"/>
  <c r="M252" i="1"/>
  <c r="M248" i="1"/>
  <c r="M244" i="1"/>
  <c r="M240" i="1"/>
  <c r="M236" i="1"/>
  <c r="M232" i="1"/>
  <c r="M228" i="1"/>
  <c r="M224" i="1"/>
  <c r="M267" i="1"/>
  <c r="M255" i="1"/>
  <c r="M251" i="1"/>
  <c r="M247" i="1"/>
  <c r="M239" i="1"/>
  <c r="M235" i="1"/>
  <c r="M231" i="1"/>
  <c r="M227" i="1"/>
  <c r="M223" i="1"/>
  <c r="M254" i="1"/>
  <c r="M242" i="1"/>
  <c r="M238" i="1"/>
  <c r="M234" i="1"/>
  <c r="M226" i="1"/>
  <c r="M170" i="1"/>
  <c r="M162" i="1"/>
  <c r="M154" i="1"/>
  <c r="M146" i="1"/>
  <c r="M138" i="1"/>
  <c r="M130" i="1"/>
  <c r="M122" i="1"/>
  <c r="M106" i="1"/>
  <c r="M98" i="1"/>
  <c r="M90" i="1"/>
  <c r="M82" i="1"/>
  <c r="M74" i="1"/>
  <c r="M66" i="1"/>
  <c r="M58" i="1"/>
  <c r="M50" i="1"/>
  <c r="M42" i="1"/>
  <c r="M266" i="1"/>
  <c r="M265" i="1"/>
  <c r="M261" i="1"/>
  <c r="M257" i="1"/>
  <c r="M249" i="1"/>
  <c r="M245" i="1"/>
  <c r="M241" i="1"/>
  <c r="M237" i="1"/>
  <c r="M229" i="1"/>
  <c r="M165" i="1"/>
  <c r="M149" i="1"/>
  <c r="M141" i="1"/>
  <c r="M133" i="1"/>
  <c r="M125" i="1"/>
  <c r="M117" i="1"/>
  <c r="M109" i="1"/>
  <c r="M101" i="1"/>
  <c r="M93" i="1"/>
  <c r="M85" i="1"/>
  <c r="M69" i="1"/>
  <c r="M45" i="1"/>
  <c r="M37" i="1"/>
  <c r="M29" i="1"/>
  <c r="M21" i="1"/>
  <c r="M135" i="1"/>
  <c r="M131" i="1"/>
  <c r="M123" i="1"/>
  <c r="M119" i="1"/>
  <c r="M115" i="1"/>
  <c r="M111" i="1"/>
  <c r="M107" i="1"/>
  <c r="M103" i="1"/>
  <c r="M99" i="1"/>
  <c r="M95" i="1"/>
  <c r="M91" i="1"/>
  <c r="M87" i="1"/>
  <c r="M83" i="1"/>
  <c r="M75" i="1"/>
  <c r="M71" i="1"/>
  <c r="M63" i="1"/>
  <c r="M51" i="1"/>
  <c r="M47" i="1"/>
  <c r="M43" i="1"/>
  <c r="M39" i="1"/>
  <c r="M31" i="1"/>
  <c r="M27" i="1"/>
  <c r="M23" i="1"/>
  <c r="M19" i="1"/>
  <c r="M15" i="1"/>
  <c r="M11" i="1"/>
  <c r="M3" i="1"/>
  <c r="M207" i="1"/>
  <c r="M199" i="1"/>
  <c r="M191" i="1"/>
  <c r="M187" i="1"/>
  <c r="M183" i="1"/>
  <c r="M179" i="1"/>
  <c r="M175" i="1"/>
  <c r="M171" i="1"/>
  <c r="M167" i="1"/>
  <c r="M155" i="1"/>
  <c r="M151" i="1"/>
  <c r="M147" i="1"/>
  <c r="M143" i="1"/>
  <c r="M139" i="1"/>
  <c r="M222" i="1"/>
  <c r="M218" i="1"/>
  <c r="M214" i="1"/>
  <c r="M210" i="1"/>
  <c r="M206" i="1"/>
  <c r="M202" i="1"/>
  <c r="M198" i="1"/>
  <c r="M194" i="1"/>
  <c r="M186" i="1"/>
  <c r="M182" i="1"/>
  <c r="M178" i="1"/>
  <c r="M174" i="1"/>
  <c r="M166" i="1"/>
  <c r="M158" i="1"/>
  <c r="M150" i="1"/>
  <c r="M142" i="1"/>
  <c r="M134" i="1"/>
  <c r="M110" i="1"/>
  <c r="M94" i="1"/>
  <c r="M86" i="1"/>
  <c r="M78" i="1"/>
  <c r="M70" i="1"/>
  <c r="M54" i="1"/>
  <c r="M46" i="1"/>
  <c r="M38" i="1"/>
  <c r="M30" i="1"/>
  <c r="M22" i="1"/>
  <c r="M18" i="1"/>
  <c r="M6" i="1"/>
  <c r="M2" i="1"/>
  <c r="M219" i="1"/>
  <c r="M211" i="1"/>
  <c r="M195" i="1"/>
  <c r="M213" i="1"/>
  <c r="M209" i="1"/>
  <c r="M205" i="1"/>
  <c r="M201" i="1"/>
  <c r="M197" i="1"/>
  <c r="M193" i="1"/>
  <c r="M189" i="1"/>
  <c r="M185" i="1"/>
  <c r="M177" i="1"/>
  <c r="M173" i="1"/>
  <c r="M161" i="1"/>
  <c r="M153" i="1"/>
  <c r="M145" i="1"/>
  <c r="M121" i="1"/>
  <c r="M105" i="1"/>
  <c r="M97" i="1"/>
  <c r="M89" i="1"/>
  <c r="M81" i="1"/>
  <c r="M73" i="1"/>
  <c r="M65" i="1"/>
  <c r="M57" i="1"/>
  <c r="M49" i="1"/>
  <c r="M41" i="1"/>
  <c r="M33" i="1"/>
  <c r="M25" i="1"/>
  <c r="M13" i="1"/>
  <c r="M9" i="1"/>
  <c r="M203" i="1"/>
  <c r="M217" i="1"/>
  <c r="M216" i="1"/>
  <c r="M208" i="1"/>
  <c r="M204" i="1"/>
  <c r="M200" i="1"/>
  <c r="M196" i="1"/>
  <c r="M192" i="1"/>
  <c r="M184" i="1"/>
  <c r="M176" i="1"/>
  <c r="M168" i="1"/>
  <c r="M164" i="1"/>
  <c r="M160" i="1"/>
  <c r="M156" i="1"/>
  <c r="M152" i="1"/>
  <c r="M148" i="1"/>
  <c r="M140" i="1"/>
  <c r="M136" i="1"/>
  <c r="M132" i="1"/>
  <c r="M124" i="1"/>
  <c r="M120" i="1"/>
  <c r="M116" i="1"/>
  <c r="M112" i="1"/>
  <c r="M104" i="1"/>
  <c r="M96" i="1"/>
  <c r="M92" i="1"/>
  <c r="M88" i="1"/>
  <c r="M84" i="1"/>
  <c r="M80" i="1"/>
  <c r="M76" i="1"/>
  <c r="M64" i="1"/>
  <c r="M60" i="1"/>
  <c r="M56" i="1"/>
  <c r="M52" i="1"/>
  <c r="M44" i="1"/>
  <c r="M40" i="1"/>
  <c r="M36" i="1"/>
  <c r="M32" i="1"/>
  <c r="M28" i="1"/>
  <c r="M24" i="1"/>
  <c r="M20" i="1"/>
  <c r="M16" i="1"/>
  <c r="M12" i="1"/>
  <c r="M8" i="1"/>
  <c r="M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<sst xmlns="http://schemas.openxmlformats.org/spreadsheetml/2006/main" count="923" uniqueCount="61">
  <si>
    <t>Nom Salarié</t>
  </si>
  <si>
    <t>Prénom Salarié</t>
  </si>
  <si>
    <t>Matricule</t>
  </si>
  <si>
    <t>CCN</t>
  </si>
  <si>
    <t>Catégorie</t>
  </si>
  <si>
    <t>Libellé Emploi</t>
  </si>
  <si>
    <t>Date début ancienneté</t>
  </si>
  <si>
    <t>Date d'entrée</t>
  </si>
  <si>
    <t>Coefficient</t>
  </si>
  <si>
    <t>Niveau</t>
  </si>
  <si>
    <t>*** Taux Horaire ***</t>
  </si>
  <si>
    <t>157,5 L</t>
  </si>
  <si>
    <t/>
  </si>
  <si>
    <t>Ouvrier</t>
  </si>
  <si>
    <t>115 L</t>
  </si>
  <si>
    <t>138 M</t>
  </si>
  <si>
    <t>Cadre</t>
  </si>
  <si>
    <t>119</t>
  </si>
  <si>
    <t>125 L</t>
  </si>
  <si>
    <t>132</t>
  </si>
  <si>
    <t>145</t>
  </si>
  <si>
    <t>120 M</t>
  </si>
  <si>
    <t>106,5 L</t>
  </si>
  <si>
    <t>119 L</t>
  </si>
  <si>
    <t>150 M</t>
  </si>
  <si>
    <t>Employé</t>
  </si>
  <si>
    <t>132,5</t>
  </si>
  <si>
    <t>175</t>
  </si>
  <si>
    <t>120 L</t>
  </si>
  <si>
    <t>148,5</t>
  </si>
  <si>
    <t>113</t>
  </si>
  <si>
    <t>125</t>
  </si>
  <si>
    <t>140</t>
  </si>
  <si>
    <t>200 L</t>
  </si>
  <si>
    <t>165 L</t>
  </si>
  <si>
    <t>128 M</t>
  </si>
  <si>
    <t>Technicien</t>
  </si>
  <si>
    <t>113 L</t>
  </si>
  <si>
    <t>Coefficients</t>
  </si>
  <si>
    <t>à l'embauche</t>
  </si>
  <si>
    <t>Après 2 ans</t>
  </si>
  <si>
    <t>Après 3 ans</t>
  </si>
  <si>
    <t>Après 5 ans</t>
  </si>
  <si>
    <t>Après 6 ans</t>
  </si>
  <si>
    <t>Après 9 ans</t>
  </si>
  <si>
    <t>Après 10 ans</t>
  </si>
  <si>
    <t>Après 12 ans</t>
  </si>
  <si>
    <t>Après 15 ans</t>
  </si>
  <si>
    <t>110 M</t>
  </si>
  <si>
    <t>115 M</t>
  </si>
  <si>
    <t>118 M</t>
  </si>
  <si>
    <t>ETAM</t>
  </si>
  <si>
    <t>TRM</t>
  </si>
  <si>
    <t>LOG</t>
  </si>
  <si>
    <t>110 L</t>
  </si>
  <si>
    <t>138 L</t>
  </si>
  <si>
    <t>Après 6 mois</t>
  </si>
  <si>
    <t>150 L</t>
  </si>
  <si>
    <t>Colonne1</t>
  </si>
  <si>
    <t>Reference</t>
  </si>
  <si>
    <t>ligne&amp;colonne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</si>
</sst>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6" formatCode="0.000"/>
  </numFmts>
  <fonts count="5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name val="Calibri"/>
      <family val="2"/>
      <scheme val="minor"/>
    </font>
    <font>
      <i/>
      <sz val="8"/>
      <name val="Arial"/>
      <family val="2"/>
    </font>
    <font>
      <i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49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2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0" fontId="4" fillId="0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</cellXfs>
  <cellStyles count="1">
    <cellStyle name="Standaard" xfId="0" builtinId="0"/>
  </cellStyles>
  <dxfs count="41">
    <dxf>
      <fill>
        <patternFill>
          <bgColor rgb="FFE31313"/>
        </patternFill>
      </fill>
    </dxf>
    <dxf>
      <fill>
        <patternFill>
          <bgColor rgb="FFFFC000"/>
        </patternFill>
      </fill>
    </dxf>
    <dxf>
      <fill>
        <patternFill>
          <bgColor rgb="FFF25C5C"/>
        </patternFill>
      </fill>
    </dxf>
    <dxf>
      <fill>
        <patternFill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6" formatCode="0.000"/>
      <alignment horizontal="center" vertical="center" textRotation="0" wrapText="0" indent="0" justifyLastLine="0" shrinkToFit="0" readingOrder="0"/>
    </dxf>
    <dxf>
      <fill>
        <patternFill>
          <bgColor rgb="FFE31313"/>
        </patternFill>
      </fill>
    </dxf>
    <dxf>
      <fill>
        <patternFill>
          <bgColor rgb="FFE31313"/>
        </patternFill>
      </fill>
    </dxf>
    <dxf>
      <fill>
        <patternFill>
          <bgColor rgb="FFE31313"/>
        </patternFill>
      </fill>
    </dxf>
    <dxf>
      <font>
        <strike val="0"/>
        <outline val="0"/>
        <shadow val="0"/>
        <u val="none"/>
        <vertAlign val="baseline"/>
        <color auto="1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0.00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  <right style="thin">
          <color rgb="FF080000"/>
        </right>
      </border>
    </dxf>
    <dxf>
      <font>
        <strike val="0"/>
        <outline val="0"/>
        <shadow val="0"/>
        <u val="none"/>
        <vertAlign val="baseline"/>
        <color auto="1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25C5C"/>
      <color rgb="FFE3131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N267" totalsRowShown="0" headerRowDxfId="40" dataDxfId="39" tableBorderDxfId="38">
  <autoFilter ref="A1:N267" xr:uid="{00000000-0009-0000-0100-000002000000}"/>
  <tableColumns count="14">
    <tableColumn id="1" xr3:uid="{00000000-0010-0000-0000-000001000000}" name="Nom Salarié" dataDxfId="37"/>
    <tableColumn id="2" xr3:uid="{00000000-0010-0000-0000-000002000000}" name="Prénom Salarié" dataDxfId="36"/>
    <tableColumn id="3" xr3:uid="{00000000-0010-0000-0000-000003000000}" name="Matricule" dataDxfId="35"/>
    <tableColumn id="4" xr3:uid="{00000000-0010-0000-0000-000004000000}" name="CCN" dataDxfId="34"/>
    <tableColumn id="5" xr3:uid="{00000000-0010-0000-0000-000005000000}" name="Catégorie" dataDxfId="33"/>
    <tableColumn id="6" xr3:uid="{00000000-0010-0000-0000-000006000000}" name="Colonne1" dataDxfId="32"/>
    <tableColumn id="7" xr3:uid="{00000000-0010-0000-0000-000007000000}" name="Libellé Emploi" dataDxfId="31"/>
    <tableColumn id="8" xr3:uid="{00000000-0010-0000-0000-000008000000}" name="Date début ancienneté" dataDxfId="30"/>
    <tableColumn id="9" xr3:uid="{00000000-0010-0000-0000-000009000000}" name="Date d'entrée" dataDxfId="29"/>
    <tableColumn id="10" xr3:uid="{00000000-0010-0000-0000-00000A000000}" name="Coefficient" dataDxfId="28"/>
    <tableColumn id="11" xr3:uid="{00000000-0010-0000-0000-00000B000000}" name="Niveau" dataDxfId="27"/>
    <tableColumn id="12" xr3:uid="{00000000-0010-0000-0000-00000C000000}" name="*** Taux Horaire ***" dataDxfId="26"/>
    <tableColumn id="15" xr3:uid="{C59B8774-5E58-42D0-BBDA-AB9181536645}" name="Reference" dataDxfId="4">
      <calculatedColumnFormula array="1">IF(ISNUMBER(Tableau2[[#This Row],[ligne&amp;colonne]]),INDIRECT("'Grille taux horaires'!"&amp;ADDRESS(TRUNC(Tableau2[[#This Row],[ligne&amp;colonne]]),MOD(Tableau2[[#This Row],[ligne&amp;colonne]],1)*100),1),"-")</calculatedColumnFormula>
    </tableColumn>
    <tableColumn id="13" xr3:uid="{1A0E0F84-C9E1-485C-BF14-D04C90791B03}" name="ligne&amp;colonne" dataDxfId="8">
      <calculatedColumnFormula array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calculatedColumnFormula>
    </tableColumn>
  </tableColumns>
  <tableStyleInfo name="TableStyleLight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A2:M40" totalsRowShown="0" headerRowDxfId="25" dataDxfId="23" headerRowBorderDxfId="24" tableBorderDxfId="22">
  <autoFilter ref="A2:M40" xr:uid="{00000000-000C-0000-FFFF-FFFF01000000}">
    <filterColumn colId="0">
      <filters>
        <filter val="LOG"/>
      </filters>
    </filterColumn>
    <filterColumn colId="1">
      <filters>
        <filter val="115 L"/>
      </filters>
    </filterColumn>
    <filterColumn colId="2">
      <filters>
        <filter val="Ouvrier"/>
      </filters>
    </filterColumn>
  </autoFilter>
  <tableColumns count="13">
    <tableColumn id="1" xr3:uid="{00000000-0010-0000-0100-000001000000}" name="CCN" dataDxfId="21"/>
    <tableColumn id="2" xr3:uid="{00000000-0010-0000-0100-000002000000}" name="Coefficients" dataDxfId="20"/>
    <tableColumn id="3" xr3:uid="{00000000-0010-0000-0100-000003000000}" name="Catégorie" dataDxfId="19"/>
    <tableColumn id="4" xr3:uid="{00000000-0010-0000-0100-000004000000}" name="à l'embauche" dataDxfId="18"/>
    <tableColumn id="13" xr3:uid="{00000000-0010-0000-0100-00000D000000}" name="Après 6 mois" dataDxfId="17"/>
    <tableColumn id="5" xr3:uid="{00000000-0010-0000-0100-000005000000}" name="Après 2 ans" dataDxfId="16"/>
    <tableColumn id="6" xr3:uid="{00000000-0010-0000-0100-000006000000}" name="Après 3 ans" dataDxfId="15"/>
    <tableColumn id="7" xr3:uid="{00000000-0010-0000-0100-000007000000}" name="Après 5 ans" dataDxfId="14"/>
    <tableColumn id="8" xr3:uid="{00000000-0010-0000-0100-000008000000}" name="Après 6 ans" dataDxfId="13"/>
    <tableColumn id="9" xr3:uid="{00000000-0010-0000-0100-000009000000}" name="Après 9 ans" dataDxfId="12"/>
    <tableColumn id="10" xr3:uid="{00000000-0010-0000-0100-00000A000000}" name="Après 10 ans" dataDxfId="11"/>
    <tableColumn id="11" xr3:uid="{00000000-0010-0000-0100-00000B000000}" name="Après 12 ans" dataDxfId="10"/>
    <tableColumn id="12" xr3:uid="{00000000-0010-0000-0100-00000C000000}" name="Après 15 ans" dataDxfId="9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N267"/>
  <sheetViews>
    <sheetView tabSelected="1" workbookViewId="0">
      <pane ySplit="1" topLeftCell="A2" activePane="bottomLeft" state="frozen"/>
      <selection pane="bottomLeft" activeCell="M2" sqref="M2"/>
    </sheetView>
  </sheetViews>
  <sheetFormatPr defaultColWidth="11.5703125" defaultRowHeight="15" x14ac:dyDescent="0.25"/>
  <cols>
    <col min="1" max="1" width="16.28515625" style="9" bestFit="1" customWidth="1"/>
    <col min="2" max="2" width="13.28515625" style="9" bestFit="1" customWidth="1"/>
    <col min="3" max="4" width="11.140625" style="9" customWidth="1"/>
    <col min="5" max="5" width="15.28515625" style="9" customWidth="1"/>
    <col min="6" max="6" width="12.28515625" style="9" customWidth="1"/>
    <col min="7" max="7" width="36.42578125" style="9" bestFit="1" customWidth="1"/>
    <col min="8" max="8" width="17.28515625" style="9" customWidth="1"/>
    <col min="9" max="11" width="11.5703125" style="9"/>
    <col min="12" max="12" width="15.28515625" style="9" customWidth="1"/>
    <col min="13" max="13" width="15.28515625" style="23" customWidth="1"/>
    <col min="14" max="14" width="16.85546875" style="20" bestFit="1" customWidth="1"/>
    <col min="15" max="16384" width="11.5703125" style="9"/>
  </cols>
  <sheetData>
    <row r="1" spans="1:14" ht="25.1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58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8" t="s">
        <v>10</v>
      </c>
      <c r="M1" s="21" t="s">
        <v>59</v>
      </c>
      <c r="N1" s="17" t="s">
        <v>60</v>
      </c>
    </row>
    <row r="2" spans="1:14" x14ac:dyDescent="0.25">
      <c r="A2" s="8"/>
      <c r="B2" s="8"/>
      <c r="C2" s="8"/>
      <c r="D2" s="8" t="s">
        <v>53</v>
      </c>
      <c r="E2" s="8" t="s">
        <v>51</v>
      </c>
      <c r="F2" s="8"/>
      <c r="G2" s="8"/>
      <c r="H2" s="10">
        <v>41043</v>
      </c>
      <c r="I2" s="10">
        <v>41043</v>
      </c>
      <c r="J2" s="8" t="s">
        <v>11</v>
      </c>
      <c r="K2" s="8"/>
      <c r="L2" s="11">
        <v>14.39</v>
      </c>
      <c r="M2" s="21" cm="1">
        <f t="array" aca="1" ref="M2" ca="1">IF(ISNUMBER(Tableau2[[#This Row],[ligne&amp;colonne]]),INDIRECT("'Grille taux horaires'!"&amp;ADDRESS(TRUNC(Tableau2[[#This Row],[ligne&amp;colonne]]),MOD(Tableau2[[#This Row],[ligne&amp;colonne]],1)*100),1),"-")</f>
        <v>28252.57</v>
      </c>
      <c r="N2" s="18" cm="1">
        <f t="array" aca="1" ref="N2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38.130000000000003</v>
      </c>
    </row>
    <row r="3" spans="1:14" x14ac:dyDescent="0.25">
      <c r="A3" s="8"/>
      <c r="B3" s="8"/>
      <c r="C3" s="8"/>
      <c r="D3" s="8" t="s">
        <v>53</v>
      </c>
      <c r="E3" s="8" t="s">
        <v>13</v>
      </c>
      <c r="F3" s="8"/>
      <c r="G3" s="8"/>
      <c r="H3" s="10">
        <v>43801</v>
      </c>
      <c r="I3" s="10">
        <v>43801</v>
      </c>
      <c r="J3" s="8" t="s">
        <v>14</v>
      </c>
      <c r="K3" s="8"/>
      <c r="L3" s="11">
        <v>12.13</v>
      </c>
      <c r="M3" s="21" cm="1">
        <f t="array" aca="1" ref="M3" ca="1">IF(ISNUMBER(Tableau2[[#This Row],[ligne&amp;colonne]]),INDIRECT("'Grille taux horaires'!"&amp;ADDRESS(TRUNC(Tableau2[[#This Row],[ligne&amp;colonne]]),MOD(Tableau2[[#This Row],[ligne&amp;colonne]],1)*100),1),"-")</f>
        <v>11.4444</v>
      </c>
      <c r="N3" s="18" cm="1">
        <f t="array" aca="1" ref="N3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27.06</v>
      </c>
    </row>
    <row r="4" spans="1:14" x14ac:dyDescent="0.25">
      <c r="A4" s="8"/>
      <c r="B4" s="8"/>
      <c r="C4" s="8"/>
      <c r="D4" s="8" t="s">
        <v>52</v>
      </c>
      <c r="E4" s="8" t="s">
        <v>13</v>
      </c>
      <c r="F4" s="8"/>
      <c r="G4" s="8"/>
      <c r="H4" s="10">
        <v>42527</v>
      </c>
      <c r="I4" s="10">
        <v>42527</v>
      </c>
      <c r="J4" s="8" t="s">
        <v>15</v>
      </c>
      <c r="K4" s="8"/>
      <c r="L4" s="11">
        <v>11.98</v>
      </c>
      <c r="M4" s="21" cm="1">
        <f t="array" aca="1" ref="M4" ca="1">IF(ISNUMBER(Tableau2[[#This Row],[ligne&amp;colonne]]),INDIRECT("'Grille taux horaires'!"&amp;ADDRESS(TRUNC(Tableau2[[#This Row],[ligne&amp;colonne]]),MOD(Tableau2[[#This Row],[ligne&amp;colonne]],1)*100),1),"-")</f>
        <v>11.9808</v>
      </c>
      <c r="N4" s="18" cm="1">
        <f t="array" aca="1" ref="N4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8.08</v>
      </c>
    </row>
    <row r="5" spans="1:14" x14ac:dyDescent="0.25">
      <c r="A5" s="8"/>
      <c r="B5" s="8"/>
      <c r="C5" s="8"/>
      <c r="D5" s="8" t="s">
        <v>52</v>
      </c>
      <c r="E5" s="8" t="s">
        <v>16</v>
      </c>
      <c r="F5" s="8"/>
      <c r="G5" s="8"/>
      <c r="H5" s="10">
        <v>42618</v>
      </c>
      <c r="I5" s="10">
        <v>42618</v>
      </c>
      <c r="J5" s="8" t="s">
        <v>17</v>
      </c>
      <c r="K5" s="8"/>
      <c r="L5" s="11">
        <v>21.93</v>
      </c>
      <c r="M5" s="21" t="str" cm="1">
        <f t="array" aca="1" ref="M5" ca="1">IF(ISNUMBER(Tableau2[[#This Row],[ligne&amp;colonne]]),INDIRECT("'Grille taux horaires'!"&amp;ADDRESS(TRUNC(Tableau2[[#This Row],[ligne&amp;colonne]]),MOD(Tableau2[[#This Row],[ligne&amp;colonne]],1)*100),1),"-")</f>
        <v>-</v>
      </c>
      <c r="N5" s="18" t="str" cm="1">
        <f t="array" aca="1" ref="N5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6" spans="1:14" x14ac:dyDescent="0.25">
      <c r="A6" s="8"/>
      <c r="B6" s="8"/>
      <c r="C6" s="8"/>
      <c r="D6" s="8" t="s">
        <v>53</v>
      </c>
      <c r="E6" s="8" t="s">
        <v>13</v>
      </c>
      <c r="F6" s="8"/>
      <c r="G6" s="8"/>
      <c r="H6" s="10">
        <v>42737</v>
      </c>
      <c r="I6" s="10">
        <v>42737</v>
      </c>
      <c r="J6" s="8" t="s">
        <v>18</v>
      </c>
      <c r="K6" s="8"/>
      <c r="L6" s="11">
        <v>12.5</v>
      </c>
      <c r="M6" s="21" cm="1">
        <f t="array" aca="1" ref="M6" ca="1">IF(ISNUMBER(Tableau2[[#This Row],[ligne&amp;colonne]]),INDIRECT("'Grille taux horaires'!"&amp;ADDRESS(TRUNC(Tableau2[[#This Row],[ligne&amp;colonne]]),MOD(Tableau2[[#This Row],[ligne&amp;colonne]],1)*100),1),"-")</f>
        <v>11.7936</v>
      </c>
      <c r="N6" s="18" cm="1">
        <f t="array" aca="1" ref="N6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29.08</v>
      </c>
    </row>
    <row r="7" spans="1:14" x14ac:dyDescent="0.25">
      <c r="A7" s="8"/>
      <c r="B7" s="8"/>
      <c r="C7" s="8"/>
      <c r="D7" s="8" t="s">
        <v>52</v>
      </c>
      <c r="E7" s="8" t="s">
        <v>16</v>
      </c>
      <c r="F7" s="8"/>
      <c r="G7" s="8"/>
      <c r="H7" s="10">
        <v>43906</v>
      </c>
      <c r="I7" s="10">
        <v>43906</v>
      </c>
      <c r="J7" s="8" t="s">
        <v>19</v>
      </c>
      <c r="K7" s="8"/>
      <c r="L7" s="11">
        <v>23.93</v>
      </c>
      <c r="M7" s="21" t="str" cm="1">
        <f t="array" aca="1" ref="M7" ca="1">IF(ISNUMBER(Tableau2[[#This Row],[ligne&amp;colonne]]),INDIRECT("'Grille taux horaires'!"&amp;ADDRESS(TRUNC(Tableau2[[#This Row],[ligne&amp;colonne]]),MOD(Tableau2[[#This Row],[ligne&amp;colonne]],1)*100),1),"-")</f>
        <v>-</v>
      </c>
      <c r="N7" s="18" t="str" cm="1">
        <f t="array" aca="1" ref="N7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8" spans="1:14" x14ac:dyDescent="0.25">
      <c r="A8" s="8"/>
      <c r="B8" s="8"/>
      <c r="C8" s="8"/>
      <c r="D8" s="8" t="s">
        <v>52</v>
      </c>
      <c r="E8" s="8" t="s">
        <v>13</v>
      </c>
      <c r="F8" s="8"/>
      <c r="G8" s="8"/>
      <c r="H8" s="10">
        <v>44137</v>
      </c>
      <c r="I8" s="10">
        <v>44137</v>
      </c>
      <c r="J8" s="8" t="s">
        <v>15</v>
      </c>
      <c r="K8" s="8"/>
      <c r="L8" s="11">
        <v>11.75</v>
      </c>
      <c r="M8" s="21" cm="1">
        <f t="array" aca="1" ref="M8" ca="1">IF(ISNUMBER(Tableau2[[#This Row],[ligne&amp;colonne]]),INDIRECT("'Grille taux horaires'!"&amp;ADDRESS(TRUNC(Tableau2[[#This Row],[ligne&amp;colonne]]),MOD(Tableau2[[#This Row],[ligne&amp;colonne]],1)*100),1),"-")</f>
        <v>11.52</v>
      </c>
      <c r="N8" s="18" cm="1">
        <f t="array" aca="1" ref="N8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8.0399999999999991</v>
      </c>
    </row>
    <row r="9" spans="1:14" x14ac:dyDescent="0.25">
      <c r="A9" s="8"/>
      <c r="B9" s="8"/>
      <c r="C9" s="8"/>
      <c r="D9" s="8" t="s">
        <v>53</v>
      </c>
      <c r="E9" s="8" t="s">
        <v>13</v>
      </c>
      <c r="F9" s="8"/>
      <c r="G9" s="8"/>
      <c r="H9" s="10">
        <v>44256</v>
      </c>
      <c r="I9" s="10">
        <v>44256</v>
      </c>
      <c r="J9" s="8" t="s">
        <v>14</v>
      </c>
      <c r="K9" s="8"/>
      <c r="L9" s="11">
        <v>11.89</v>
      </c>
      <c r="M9" s="21" cm="1">
        <f t="array" aca="1" ref="M9" ca="1">IF(ISNUMBER(Tableau2[[#This Row],[ligne&amp;colonne]]),INDIRECT("'Grille taux horaires'!"&amp;ADDRESS(TRUNC(Tableau2[[#This Row],[ligne&amp;colonne]]),MOD(Tableau2[[#This Row],[ligne&amp;colonne]],1)*100),1),"-")</f>
        <v>11.22</v>
      </c>
      <c r="N9" s="18" cm="1">
        <f t="array" aca="1" ref="N9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27.05</v>
      </c>
    </row>
    <row r="10" spans="1:14" x14ac:dyDescent="0.25">
      <c r="A10" s="8"/>
      <c r="B10" s="8"/>
      <c r="C10" s="8"/>
      <c r="D10" s="8" t="s">
        <v>52</v>
      </c>
      <c r="E10" s="8" t="s">
        <v>16</v>
      </c>
      <c r="F10" s="8"/>
      <c r="G10" s="8"/>
      <c r="H10" s="10">
        <v>44137</v>
      </c>
      <c r="I10" s="10">
        <v>44137</v>
      </c>
      <c r="J10" s="8" t="s">
        <v>20</v>
      </c>
      <c r="K10" s="8"/>
      <c r="L10" s="11">
        <v>36.409999999999997</v>
      </c>
      <c r="M10" s="21" t="str" cm="1">
        <f t="array" aca="1" ref="M10" ca="1">IF(ISNUMBER(Tableau2[[#This Row],[ligne&amp;colonne]]),INDIRECT("'Grille taux horaires'!"&amp;ADDRESS(TRUNC(Tableau2[[#This Row],[ligne&amp;colonne]]),MOD(Tableau2[[#This Row],[ligne&amp;colonne]],1)*100),1),"-")</f>
        <v>-</v>
      </c>
      <c r="N10" s="18" t="str" cm="1">
        <f t="array" aca="1" ref="N10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11" spans="1:14" x14ac:dyDescent="0.25">
      <c r="A11" s="8"/>
      <c r="B11" s="8"/>
      <c r="C11" s="8"/>
      <c r="D11" s="8" t="s">
        <v>53</v>
      </c>
      <c r="E11" s="8" t="s">
        <v>13</v>
      </c>
      <c r="F11" s="8"/>
      <c r="G11" s="8"/>
      <c r="H11" s="10">
        <v>43374</v>
      </c>
      <c r="I11" s="10">
        <v>43374</v>
      </c>
      <c r="J11" s="8" t="s">
        <v>18</v>
      </c>
      <c r="K11" s="8"/>
      <c r="L11" s="11">
        <v>12.26</v>
      </c>
      <c r="M11" s="21" cm="1">
        <f t="array" aca="1" ref="M11" ca="1">IF(ISNUMBER(Tableau2[[#This Row],[ligne&amp;colonne]]),INDIRECT("'Grille taux horaires'!"&amp;ADDRESS(TRUNC(Tableau2[[#This Row],[ligne&amp;colonne]]),MOD(Tableau2[[#This Row],[ligne&amp;colonne]],1)*100),1),"-")</f>
        <v>11.566800000000001</v>
      </c>
      <c r="N11" s="18" cm="1">
        <f t="array" aca="1" ref="N11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29.06</v>
      </c>
    </row>
    <row r="12" spans="1:14" x14ac:dyDescent="0.25">
      <c r="A12" s="8"/>
      <c r="B12" s="8"/>
      <c r="C12" s="8"/>
      <c r="D12" s="8" t="s">
        <v>52</v>
      </c>
      <c r="E12" s="8" t="s">
        <v>13</v>
      </c>
      <c r="F12" s="8"/>
      <c r="G12" s="8"/>
      <c r="H12" s="10">
        <v>43388</v>
      </c>
      <c r="I12" s="10">
        <v>43388</v>
      </c>
      <c r="J12" s="8" t="s">
        <v>21</v>
      </c>
      <c r="K12" s="8"/>
      <c r="L12" s="11">
        <v>11.81</v>
      </c>
      <c r="M12" s="21" cm="1">
        <f t="array" aca="1" ref="M12" ca="1">IF(ISNUMBER(Tableau2[[#This Row],[ligne&amp;colonne]]),INDIRECT("'Grille taux horaires'!"&amp;ADDRESS(TRUNC(Tableau2[[#This Row],[ligne&amp;colonne]]),MOD(Tableau2[[#This Row],[ligne&amp;colonne]],1)*100),1),"-")</f>
        <v>11.699400000000001</v>
      </c>
      <c r="N12" s="18" cm="1">
        <f t="array" aca="1" ref="N12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6.06</v>
      </c>
    </row>
    <row r="13" spans="1:14" x14ac:dyDescent="0.25">
      <c r="A13" s="8"/>
      <c r="B13" s="8"/>
      <c r="C13" s="8"/>
      <c r="D13" s="8" t="s">
        <v>52</v>
      </c>
      <c r="E13" s="8" t="s">
        <v>13</v>
      </c>
      <c r="F13" s="8"/>
      <c r="G13" s="8"/>
      <c r="H13" s="10">
        <v>42767</v>
      </c>
      <c r="I13" s="10">
        <v>42767</v>
      </c>
      <c r="J13" s="8" t="s">
        <v>21</v>
      </c>
      <c r="K13" s="8"/>
      <c r="L13" s="11">
        <v>11.81</v>
      </c>
      <c r="M13" s="21" cm="1">
        <f t="array" aca="1" ref="M13" ca="1">IF(ISNUMBER(Tableau2[[#This Row],[ligne&amp;colonne]]),INDIRECT("'Grille taux horaires'!"&amp;ADDRESS(TRUNC(Tableau2[[#This Row],[ligne&amp;colonne]]),MOD(Tableau2[[#This Row],[ligne&amp;colonne]],1)*100),1),"-")</f>
        <v>11.928800000000001</v>
      </c>
      <c r="N13" s="18" cm="1">
        <f t="array" aca="1" ref="N13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6.08</v>
      </c>
    </row>
    <row r="14" spans="1:14" s="15" customFormat="1" x14ac:dyDescent="0.25">
      <c r="A14" s="12"/>
      <c r="B14" s="12"/>
      <c r="C14" s="12"/>
      <c r="D14" s="12" t="s">
        <v>53</v>
      </c>
      <c r="E14" s="12" t="s">
        <v>16</v>
      </c>
      <c r="F14" s="12"/>
      <c r="G14" s="12"/>
      <c r="H14" s="13">
        <v>44130</v>
      </c>
      <c r="I14" s="13">
        <v>44130</v>
      </c>
      <c r="J14" s="12" t="s">
        <v>22</v>
      </c>
      <c r="K14" s="12"/>
      <c r="L14" s="14">
        <v>17.260000000000002</v>
      </c>
      <c r="M14" s="22" t="str" cm="1">
        <f t="array" aca="1" ref="M14" ca="1">IF(ISNUMBER(Tableau2[[#This Row],[ligne&amp;colonne]]),INDIRECT("'Grille taux horaires'!"&amp;ADDRESS(TRUNC(Tableau2[[#This Row],[ligne&amp;colonne]]),MOD(Tableau2[[#This Row],[ligne&amp;colonne]],1)*100),1),"-")</f>
        <v>-</v>
      </c>
      <c r="N14" s="19" t="str" cm="1">
        <f t="array" aca="1" ref="N14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15" spans="1:14" x14ac:dyDescent="0.25">
      <c r="A15" s="8"/>
      <c r="B15" s="8"/>
      <c r="C15" s="8"/>
      <c r="D15" s="8" t="s">
        <v>52</v>
      </c>
      <c r="E15" s="8" t="s">
        <v>13</v>
      </c>
      <c r="F15" s="8"/>
      <c r="G15" s="8"/>
      <c r="H15" s="10">
        <v>38096</v>
      </c>
      <c r="I15" s="10">
        <v>38096</v>
      </c>
      <c r="J15" s="8" t="s">
        <v>15</v>
      </c>
      <c r="K15" s="8"/>
      <c r="L15" s="11">
        <v>12.44</v>
      </c>
      <c r="M15" s="21" cm="1">
        <f t="array" aca="1" ref="M15" ca="1">IF(ISNUMBER(Tableau2[[#This Row],[ligne&amp;colonne]]),INDIRECT("'Grille taux horaires'!"&amp;ADDRESS(TRUNC(Tableau2[[#This Row],[ligne&amp;colonne]]),MOD(Tableau2[[#This Row],[ligne&amp;colonne]],1)*100),1),"-")</f>
        <v>12.441599999999999</v>
      </c>
      <c r="N15" s="18" cm="1">
        <f t="array" aca="1" ref="N15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8.1300000000000008</v>
      </c>
    </row>
    <row r="16" spans="1:14" x14ac:dyDescent="0.25">
      <c r="A16" s="8"/>
      <c r="B16" s="8"/>
      <c r="C16" s="8"/>
      <c r="D16" s="8" t="s">
        <v>52</v>
      </c>
      <c r="E16" s="8" t="s">
        <v>13</v>
      </c>
      <c r="F16" s="8"/>
      <c r="G16" s="8"/>
      <c r="H16" s="10">
        <v>41645</v>
      </c>
      <c r="I16" s="10">
        <v>41645</v>
      </c>
      <c r="J16" s="8" t="s">
        <v>15</v>
      </c>
      <c r="K16" s="8"/>
      <c r="L16" s="11">
        <v>13.01</v>
      </c>
      <c r="M16" s="21" cm="1">
        <f t="array" aca="1" ref="M16" ca="1">IF(ISNUMBER(Tableau2[[#This Row],[ligne&amp;colonne]]),INDIRECT("'Grille taux horaires'!"&amp;ADDRESS(TRUNC(Tableau2[[#This Row],[ligne&amp;colonne]]),MOD(Tableau2[[#This Row],[ligne&amp;colonne]],1)*100),1),"-")</f>
        <v>12.2112</v>
      </c>
      <c r="N16" s="18" cm="1">
        <f t="array" aca="1" ref="N16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8.11</v>
      </c>
    </row>
    <row r="17" spans="1:14" x14ac:dyDescent="0.25">
      <c r="A17" s="8"/>
      <c r="B17" s="8"/>
      <c r="C17" s="8"/>
      <c r="D17" s="8" t="s">
        <v>53</v>
      </c>
      <c r="E17" s="8" t="s">
        <v>16</v>
      </c>
      <c r="F17" s="8"/>
      <c r="G17" s="8"/>
      <c r="H17" s="10">
        <v>41610</v>
      </c>
      <c r="I17" s="10">
        <v>41610</v>
      </c>
      <c r="J17" s="8" t="s">
        <v>23</v>
      </c>
      <c r="K17" s="8"/>
      <c r="L17" s="11">
        <v>32.479999999999997</v>
      </c>
      <c r="M17" s="21" t="str" cm="1">
        <f t="array" aca="1" ref="M17" ca="1">IF(ISNUMBER(Tableau2[[#This Row],[ligne&amp;colonne]]),INDIRECT("'Grille taux horaires'!"&amp;ADDRESS(TRUNC(Tableau2[[#This Row],[ligne&amp;colonne]]),MOD(Tableau2[[#This Row],[ligne&amp;colonne]],1)*100),1),"-")</f>
        <v>-</v>
      </c>
      <c r="N17" s="18" t="str" cm="1">
        <f t="array" aca="1" ref="N17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18" spans="1:14" x14ac:dyDescent="0.25">
      <c r="A18" s="8"/>
      <c r="B18" s="8"/>
      <c r="C18" s="8"/>
      <c r="D18" s="8" t="s">
        <v>53</v>
      </c>
      <c r="E18" s="8" t="s">
        <v>13</v>
      </c>
      <c r="F18" s="8"/>
      <c r="G18" s="8"/>
      <c r="H18" s="10">
        <v>43586</v>
      </c>
      <c r="I18" s="10">
        <v>43586</v>
      </c>
      <c r="J18" s="8" t="s">
        <v>18</v>
      </c>
      <c r="K18" s="8"/>
      <c r="L18" s="11">
        <v>12.26</v>
      </c>
      <c r="M18" s="21" cm="1">
        <f t="array" aca="1" ref="M18" ca="1">IF(ISNUMBER(Tableau2[[#This Row],[ligne&amp;colonne]]),INDIRECT("'Grille taux horaires'!"&amp;ADDRESS(TRUNC(Tableau2[[#This Row],[ligne&amp;colonne]]),MOD(Tableau2[[#This Row],[ligne&amp;colonne]],1)*100),1),"-")</f>
        <v>11.566800000000001</v>
      </c>
      <c r="N18" s="18" cm="1">
        <f t="array" aca="1" ref="N18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29.06</v>
      </c>
    </row>
    <row r="19" spans="1:14" x14ac:dyDescent="0.25">
      <c r="A19" s="8"/>
      <c r="B19" s="8"/>
      <c r="C19" s="8"/>
      <c r="D19" s="8" t="s">
        <v>52</v>
      </c>
      <c r="E19" s="8" t="s">
        <v>13</v>
      </c>
      <c r="F19" s="8"/>
      <c r="G19" s="8"/>
      <c r="H19" s="10">
        <v>42705</v>
      </c>
      <c r="I19" s="10">
        <v>42705</v>
      </c>
      <c r="J19" s="8" t="s">
        <v>24</v>
      </c>
      <c r="K19" s="8"/>
      <c r="L19" s="11">
        <v>12.87</v>
      </c>
      <c r="M19" s="21" cm="1">
        <f t="array" aca="1" ref="M19" ca="1">IF(ISNUMBER(Tableau2[[#This Row],[ligne&amp;colonne]]),INDIRECT("'Grille taux horaires'!"&amp;ADDRESS(TRUNC(Tableau2[[#This Row],[ligne&amp;colonne]]),MOD(Tableau2[[#This Row],[ligne&amp;colonne]],1)*100),1),"-")</f>
        <v>12.2616</v>
      </c>
      <c r="N19" s="18" cm="1">
        <f t="array" aca="1" ref="N19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9.08</v>
      </c>
    </row>
    <row r="20" spans="1:14" x14ac:dyDescent="0.25">
      <c r="A20" s="8"/>
      <c r="B20" s="8"/>
      <c r="C20" s="8"/>
      <c r="D20" s="8" t="s">
        <v>52</v>
      </c>
      <c r="E20" s="8" t="s">
        <v>13</v>
      </c>
      <c r="F20" s="8"/>
      <c r="G20" s="8"/>
      <c r="H20" s="10">
        <v>38443</v>
      </c>
      <c r="I20" s="10">
        <v>38443</v>
      </c>
      <c r="J20" s="8" t="s">
        <v>24</v>
      </c>
      <c r="K20" s="8"/>
      <c r="L20" s="11">
        <v>12.73</v>
      </c>
      <c r="M20" s="21" cm="1">
        <f t="array" aca="1" ref="M20" ca="1">IF(ISNUMBER(Tableau2[[#This Row],[ligne&amp;colonne]]),INDIRECT("'Grille taux horaires'!"&amp;ADDRESS(TRUNC(Tableau2[[#This Row],[ligne&amp;colonne]]),MOD(Tableau2[[#This Row],[ligne&amp;colonne]],1)*100),1),"-")</f>
        <v>12.7332</v>
      </c>
      <c r="N20" s="18" cm="1">
        <f t="array" aca="1" ref="N20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9.1300000000000008</v>
      </c>
    </row>
    <row r="21" spans="1:14" x14ac:dyDescent="0.25">
      <c r="A21" s="8"/>
      <c r="B21" s="8"/>
      <c r="C21" s="8"/>
      <c r="D21" s="8" t="s">
        <v>52</v>
      </c>
      <c r="E21" s="8" t="s">
        <v>13</v>
      </c>
      <c r="F21" s="8"/>
      <c r="G21" s="8"/>
      <c r="H21" s="10">
        <v>41617</v>
      </c>
      <c r="I21" s="10">
        <v>41617</v>
      </c>
      <c r="J21" s="8" t="s">
        <v>15</v>
      </c>
      <c r="K21" s="8"/>
      <c r="L21" s="11">
        <v>12.85</v>
      </c>
      <c r="M21" s="21" cm="1">
        <f t="array" aca="1" ref="M21" ca="1">IF(ISNUMBER(Tableau2[[#This Row],[ligne&amp;colonne]]),INDIRECT("'Grille taux horaires'!"&amp;ADDRESS(TRUNC(Tableau2[[#This Row],[ligne&amp;colonne]]),MOD(Tableau2[[#This Row],[ligne&amp;colonne]],1)*100),1),"-")</f>
        <v>12.2112</v>
      </c>
      <c r="N21" s="18" cm="1">
        <f t="array" aca="1" ref="N21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8.11</v>
      </c>
    </row>
    <row r="22" spans="1:14" x14ac:dyDescent="0.25">
      <c r="A22" s="8"/>
      <c r="B22" s="8"/>
      <c r="C22" s="8"/>
      <c r="D22" s="8" t="s">
        <v>52</v>
      </c>
      <c r="E22" s="8" t="s">
        <v>13</v>
      </c>
      <c r="F22" s="8"/>
      <c r="G22" s="8"/>
      <c r="H22" s="10">
        <v>44235</v>
      </c>
      <c r="I22" s="10">
        <v>44235</v>
      </c>
      <c r="J22" s="8" t="s">
        <v>24</v>
      </c>
      <c r="K22" s="8"/>
      <c r="L22" s="11">
        <v>11.79</v>
      </c>
      <c r="M22" s="21" cm="1">
        <f t="array" aca="1" ref="M22" ca="1">IF(ISNUMBER(Tableau2[[#This Row],[ligne&amp;colonne]]),INDIRECT("'Grille taux horaires'!"&amp;ADDRESS(TRUNC(Tableau2[[#This Row],[ligne&amp;colonne]]),MOD(Tableau2[[#This Row],[ligne&amp;colonne]],1)*100),1),"-")</f>
        <v>11.79</v>
      </c>
      <c r="N22" s="18" cm="1">
        <f t="array" aca="1" ref="N22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9.0399999999999991</v>
      </c>
    </row>
    <row r="23" spans="1:14" x14ac:dyDescent="0.25">
      <c r="A23" s="8"/>
      <c r="B23" s="8"/>
      <c r="C23" s="8"/>
      <c r="D23" s="8" t="s">
        <v>52</v>
      </c>
      <c r="E23" s="8" t="s">
        <v>13</v>
      </c>
      <c r="F23" s="8"/>
      <c r="G23" s="8"/>
      <c r="H23" s="10">
        <v>44536</v>
      </c>
      <c r="I23" s="10">
        <v>44536</v>
      </c>
      <c r="J23" s="8" t="s">
        <v>15</v>
      </c>
      <c r="K23" s="8"/>
      <c r="L23" s="11">
        <v>12.55</v>
      </c>
      <c r="M23" s="21" cm="1">
        <f t="array" aca="1" ref="M23" ca="1">IF(ISNUMBER(Tableau2[[#This Row],[ligne&amp;colonne]]),INDIRECT("'Grille taux horaires'!"&amp;ADDRESS(TRUNC(Tableau2[[#This Row],[ligne&amp;colonne]]),MOD(Tableau2[[#This Row],[ligne&amp;colonne]],1)*100),1),"-")</f>
        <v>11.52</v>
      </c>
      <c r="N23" s="18" cm="1">
        <f t="array" aca="1" ref="N23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8.0399999999999991</v>
      </c>
    </row>
    <row r="24" spans="1:14" x14ac:dyDescent="0.25">
      <c r="A24" s="8"/>
      <c r="B24" s="8"/>
      <c r="C24" s="8"/>
      <c r="D24" s="8" t="s">
        <v>52</v>
      </c>
      <c r="E24" s="8" t="s">
        <v>25</v>
      </c>
      <c r="F24" s="8"/>
      <c r="G24" s="8"/>
      <c r="H24" s="10">
        <v>34813</v>
      </c>
      <c r="I24" s="10">
        <v>34813</v>
      </c>
      <c r="J24" s="8" t="s">
        <v>26</v>
      </c>
      <c r="K24" s="8"/>
      <c r="L24" s="11">
        <v>12.98</v>
      </c>
      <c r="M24" s="21" cm="1">
        <f t="array" aca="1" ref="M24" ca="1">IF(ISNUMBER(Tableau2[[#This Row],[ligne&amp;colonne]]),INDIRECT("'Grille taux horaires'!"&amp;ADDRESS(TRUNC(Tableau2[[#This Row],[ligne&amp;colonne]]),MOD(Tableau2[[#This Row],[ligne&amp;colonne]],1)*100),1),"-")</f>
        <v>13.225</v>
      </c>
      <c r="N24" s="18" cm="1">
        <f t="array" aca="1" ref="N24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15.13</v>
      </c>
    </row>
    <row r="25" spans="1:14" x14ac:dyDescent="0.25">
      <c r="A25" s="8"/>
      <c r="B25" s="8"/>
      <c r="C25" s="8"/>
      <c r="D25" s="8" t="s">
        <v>53</v>
      </c>
      <c r="E25" s="8" t="s">
        <v>51</v>
      </c>
      <c r="F25" s="8"/>
      <c r="G25" s="8"/>
      <c r="H25" s="10">
        <v>40695</v>
      </c>
      <c r="I25" s="10">
        <v>40695</v>
      </c>
      <c r="J25" s="8" t="s">
        <v>11</v>
      </c>
      <c r="K25" s="8"/>
      <c r="L25" s="11">
        <v>14.39</v>
      </c>
      <c r="M25" s="21" cm="1">
        <f t="array" aca="1" ref="M25" ca="1">IF(ISNUMBER(Tableau2[[#This Row],[ligne&amp;colonne]]),INDIRECT("'Grille taux horaires'!"&amp;ADDRESS(TRUNC(Tableau2[[#This Row],[ligne&amp;colonne]]),MOD(Tableau2[[#This Row],[ligne&amp;colonne]],1)*100),1),"-")</f>
        <v>28252.57</v>
      </c>
      <c r="N25" s="18" cm="1">
        <f t="array" aca="1" ref="N25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38.130000000000003</v>
      </c>
    </row>
    <row r="26" spans="1:14" x14ac:dyDescent="0.25">
      <c r="A26" s="8"/>
      <c r="B26" s="8"/>
      <c r="C26" s="8"/>
      <c r="D26" s="8" t="s">
        <v>52</v>
      </c>
      <c r="E26" s="8" t="s">
        <v>51</v>
      </c>
      <c r="F26" s="8"/>
      <c r="G26" s="8"/>
      <c r="H26" s="10">
        <v>44817</v>
      </c>
      <c r="I26" s="10">
        <v>44817</v>
      </c>
      <c r="J26" s="8" t="s">
        <v>27</v>
      </c>
      <c r="K26" s="8"/>
      <c r="L26" s="11">
        <v>18</v>
      </c>
      <c r="M26" s="21" t="str" cm="1">
        <f t="array" aca="1" ref="M26" ca="1">IF(ISNUMBER(Tableau2[[#This Row],[ligne&amp;colonne]]),INDIRECT("'Grille taux horaires'!"&amp;ADDRESS(TRUNC(Tableau2[[#This Row],[ligne&amp;colonne]]),MOD(Tableau2[[#This Row],[ligne&amp;colonne]],1)*100),1),"-")</f>
        <v>-</v>
      </c>
      <c r="N26" s="18" t="str" cm="1">
        <f t="array" aca="1" ref="N26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27" spans="1:14" x14ac:dyDescent="0.25">
      <c r="A27" s="8"/>
      <c r="B27" s="8"/>
      <c r="C27" s="8"/>
      <c r="D27" s="8" t="s">
        <v>52</v>
      </c>
      <c r="E27" s="8" t="s">
        <v>13</v>
      </c>
      <c r="F27" s="8"/>
      <c r="G27" s="8"/>
      <c r="H27" s="10">
        <v>41981</v>
      </c>
      <c r="I27" s="10">
        <v>41981</v>
      </c>
      <c r="J27" s="8" t="s">
        <v>24</v>
      </c>
      <c r="K27" s="8"/>
      <c r="L27" s="11">
        <v>13.43</v>
      </c>
      <c r="M27" s="21" cm="1">
        <f t="array" aca="1" ref="M27" ca="1">IF(ISNUMBER(Tableau2[[#This Row],[ligne&amp;colonne]]),INDIRECT("'Grille taux horaires'!"&amp;ADDRESS(TRUNC(Tableau2[[#This Row],[ligne&amp;colonne]]),MOD(Tableau2[[#This Row],[ligne&amp;colonne]],1)*100),1),"-")</f>
        <v>12.497400000000001</v>
      </c>
      <c r="N27" s="18" cm="1">
        <f t="array" aca="1" ref="N27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9.11</v>
      </c>
    </row>
    <row r="28" spans="1:14" x14ac:dyDescent="0.25">
      <c r="A28" s="8"/>
      <c r="B28" s="8"/>
      <c r="C28" s="8"/>
      <c r="D28" s="8" t="s">
        <v>52</v>
      </c>
      <c r="E28" s="8" t="s">
        <v>13</v>
      </c>
      <c r="F28" s="8"/>
      <c r="G28" s="8"/>
      <c r="H28" s="10">
        <v>41225</v>
      </c>
      <c r="I28" s="10">
        <v>41225</v>
      </c>
      <c r="J28" s="8" t="s">
        <v>15</v>
      </c>
      <c r="K28" s="8"/>
      <c r="L28" s="11">
        <v>11.98</v>
      </c>
      <c r="M28" s="21" cm="1">
        <f t="array" aca="1" ref="M28" ca="1">IF(ISNUMBER(Tableau2[[#This Row],[ligne&amp;colonne]]),INDIRECT("'Grille taux horaires'!"&amp;ADDRESS(TRUNC(Tableau2[[#This Row],[ligne&amp;colonne]]),MOD(Tableau2[[#This Row],[ligne&amp;colonne]],1)*100),1),"-")</f>
        <v>12.441599999999999</v>
      </c>
      <c r="N28" s="18" cm="1">
        <f t="array" aca="1" ref="N28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8.1300000000000008</v>
      </c>
    </row>
    <row r="29" spans="1:14" x14ac:dyDescent="0.25">
      <c r="A29" s="8"/>
      <c r="B29" s="8"/>
      <c r="C29" s="8"/>
      <c r="D29" s="8" t="s">
        <v>52</v>
      </c>
      <c r="E29" s="8" t="s">
        <v>51</v>
      </c>
      <c r="F29" s="8"/>
      <c r="G29" s="8"/>
      <c r="H29" s="10">
        <v>42261</v>
      </c>
      <c r="I29" s="10">
        <v>42644</v>
      </c>
      <c r="J29" s="8" t="s">
        <v>27</v>
      </c>
      <c r="K29" s="8"/>
      <c r="L29" s="11">
        <v>16.21</v>
      </c>
      <c r="M29" s="21" cm="1">
        <f t="array" aca="1" ref="M29" ca="1">IF(ISNUMBER(Tableau2[[#This Row],[ligne&amp;colonne]]),INDIRECT("'Grille taux horaires'!"&amp;ADDRESS(TRUNC(Tableau2[[#This Row],[ligne&amp;colonne]]),MOD(Tableau2[[#This Row],[ligne&amp;colonne]],1)*100),1),"-")</f>
        <v>14.2464</v>
      </c>
      <c r="N29" s="18" cm="1">
        <f t="array" aca="1" ref="N29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21.09</v>
      </c>
    </row>
    <row r="30" spans="1:14" x14ac:dyDescent="0.25">
      <c r="A30" s="8"/>
      <c r="B30" s="8"/>
      <c r="C30" s="8"/>
      <c r="D30" s="8" t="s">
        <v>52</v>
      </c>
      <c r="E30" s="8" t="s">
        <v>13</v>
      </c>
      <c r="F30" s="8"/>
      <c r="G30" s="8"/>
      <c r="H30" s="10">
        <v>40911</v>
      </c>
      <c r="I30" s="10">
        <v>40911</v>
      </c>
      <c r="J30" s="8" t="s">
        <v>15</v>
      </c>
      <c r="K30" s="8"/>
      <c r="L30" s="11">
        <v>12.21</v>
      </c>
      <c r="M30" s="21" cm="1">
        <f t="array" aca="1" ref="M30" ca="1">IF(ISNUMBER(Tableau2[[#This Row],[ligne&amp;colonne]]),INDIRECT("'Grille taux horaires'!"&amp;ADDRESS(TRUNC(Tableau2[[#This Row],[ligne&amp;colonne]]),MOD(Tableau2[[#This Row],[ligne&amp;colonne]],1)*100),1),"-")</f>
        <v>12.441599999999999</v>
      </c>
      <c r="N30" s="18" cm="1">
        <f t="array" aca="1" ref="N30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8.1300000000000008</v>
      </c>
    </row>
    <row r="31" spans="1:14" x14ac:dyDescent="0.25">
      <c r="A31" s="8"/>
      <c r="B31" s="8"/>
      <c r="C31" s="8"/>
      <c r="D31" s="8" t="s">
        <v>52</v>
      </c>
      <c r="E31" s="8" t="s">
        <v>13</v>
      </c>
      <c r="F31" s="8"/>
      <c r="G31" s="8"/>
      <c r="H31" s="10">
        <v>42051</v>
      </c>
      <c r="I31" s="10">
        <v>42051</v>
      </c>
      <c r="J31" s="8" t="s">
        <v>15</v>
      </c>
      <c r="K31" s="8"/>
      <c r="L31" s="11">
        <v>12.8</v>
      </c>
      <c r="M31" s="21" cm="1">
        <f t="array" aca="1" ref="M31" ca="1">IF(ISNUMBER(Tableau2[[#This Row],[ligne&amp;colonne]]),INDIRECT("'Grille taux horaires'!"&amp;ADDRESS(TRUNC(Tableau2[[#This Row],[ligne&amp;colonne]]),MOD(Tableau2[[#This Row],[ligne&amp;colonne]],1)*100),1),"-")</f>
        <v>12.2112</v>
      </c>
      <c r="N31" s="18" cm="1">
        <f t="array" aca="1" ref="N31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8.11</v>
      </c>
    </row>
    <row r="32" spans="1:14" x14ac:dyDescent="0.25">
      <c r="A32" s="8"/>
      <c r="B32" s="8"/>
      <c r="C32" s="8"/>
      <c r="D32" s="8" t="s">
        <v>52</v>
      </c>
      <c r="E32" s="8" t="s">
        <v>13</v>
      </c>
      <c r="F32" s="8"/>
      <c r="G32" s="8"/>
      <c r="H32" s="10">
        <v>43619</v>
      </c>
      <c r="I32" s="10">
        <v>43619</v>
      </c>
      <c r="J32" s="8" t="s">
        <v>15</v>
      </c>
      <c r="K32" s="8"/>
      <c r="L32" s="11">
        <v>11.92</v>
      </c>
      <c r="M32" s="21" cm="1">
        <f t="array" aca="1" ref="M32" ca="1">IF(ISNUMBER(Tableau2[[#This Row],[ligne&amp;colonne]]),INDIRECT("'Grille taux horaires'!"&amp;ADDRESS(TRUNC(Tableau2[[#This Row],[ligne&amp;colonne]]),MOD(Tableau2[[#This Row],[ligne&amp;colonne]],1)*100),1),"-")</f>
        <v>11.750400000000001</v>
      </c>
      <c r="N32" s="18" cm="1">
        <f t="array" aca="1" ref="N32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8.06</v>
      </c>
    </row>
    <row r="33" spans="1:14" x14ac:dyDescent="0.25">
      <c r="A33" s="8"/>
      <c r="B33" s="8"/>
      <c r="C33" s="8"/>
      <c r="D33" s="8" t="s">
        <v>52</v>
      </c>
      <c r="E33" s="8" t="s">
        <v>13</v>
      </c>
      <c r="F33" s="8"/>
      <c r="G33" s="8"/>
      <c r="H33" s="10">
        <v>42737</v>
      </c>
      <c r="I33" s="10">
        <v>42737</v>
      </c>
      <c r="J33" s="8" t="s">
        <v>15</v>
      </c>
      <c r="K33" s="8"/>
      <c r="L33" s="11">
        <v>13.17</v>
      </c>
      <c r="M33" s="21" cm="1">
        <f t="array" aca="1" ref="M33" ca="1">IF(ISNUMBER(Tableau2[[#This Row],[ligne&amp;colonne]]),INDIRECT("'Grille taux horaires'!"&amp;ADDRESS(TRUNC(Tableau2[[#This Row],[ligne&amp;colonne]]),MOD(Tableau2[[#This Row],[ligne&amp;colonne]],1)*100),1),"-")</f>
        <v>11.9808</v>
      </c>
      <c r="N33" s="18" cm="1">
        <f t="array" aca="1" ref="N33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8.08</v>
      </c>
    </row>
    <row r="34" spans="1:14" s="15" customFormat="1" x14ac:dyDescent="0.25">
      <c r="A34" s="12"/>
      <c r="B34" s="12"/>
      <c r="C34" s="12"/>
      <c r="D34" s="12" t="s">
        <v>53</v>
      </c>
      <c r="E34" s="12" t="s">
        <v>25</v>
      </c>
      <c r="F34" s="12"/>
      <c r="G34" s="12"/>
      <c r="H34" s="13">
        <v>44837</v>
      </c>
      <c r="I34" s="13">
        <v>44837</v>
      </c>
      <c r="J34" s="12" t="s">
        <v>28</v>
      </c>
      <c r="K34" s="12"/>
      <c r="L34" s="14">
        <v>11.2</v>
      </c>
      <c r="M34" s="22" t="str" cm="1">
        <f t="array" aca="1" ref="M34" ca="1">IF(ISNUMBER(Tableau2[[#This Row],[ligne&amp;colonne]]),INDIRECT("'Grille taux horaires'!"&amp;ADDRESS(TRUNC(Tableau2[[#This Row],[ligne&amp;colonne]]),MOD(Tableau2[[#This Row],[ligne&amp;colonne]],1)*100),1),"-")</f>
        <v>-</v>
      </c>
      <c r="N34" s="19" t="str" cm="1">
        <f t="array" aca="1" ref="N34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35" spans="1:14" x14ac:dyDescent="0.25">
      <c r="A35" s="8"/>
      <c r="B35" s="8"/>
      <c r="C35" s="8"/>
      <c r="D35" s="8" t="s">
        <v>52</v>
      </c>
      <c r="E35" s="8" t="s">
        <v>13</v>
      </c>
      <c r="F35" s="8"/>
      <c r="G35" s="8"/>
      <c r="H35" s="10">
        <v>44789</v>
      </c>
      <c r="I35" s="10">
        <v>44789</v>
      </c>
      <c r="J35" s="8" t="s">
        <v>15</v>
      </c>
      <c r="K35" s="8"/>
      <c r="L35" s="11">
        <v>11.87</v>
      </c>
      <c r="M35" s="21" t="str" cm="1">
        <f t="array" aca="1" ref="M35" ca="1">IF(ISNUMBER(Tableau2[[#This Row],[ligne&amp;colonne]]),INDIRECT("'Grille taux horaires'!"&amp;ADDRESS(TRUNC(Tableau2[[#This Row],[ligne&amp;colonne]]),MOD(Tableau2[[#This Row],[ligne&amp;colonne]],1)*100),1),"-")</f>
        <v>-</v>
      </c>
      <c r="N35" s="18" t="str" cm="1">
        <f t="array" aca="1" ref="N35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36" spans="1:14" x14ac:dyDescent="0.25">
      <c r="A36" s="8"/>
      <c r="B36" s="8"/>
      <c r="C36" s="8"/>
      <c r="D36" s="8" t="s">
        <v>52</v>
      </c>
      <c r="E36" s="8" t="s">
        <v>25</v>
      </c>
      <c r="F36" s="8"/>
      <c r="G36" s="8"/>
      <c r="H36" s="10">
        <v>36437</v>
      </c>
      <c r="I36" s="10">
        <v>36437</v>
      </c>
      <c r="J36" s="8" t="s">
        <v>26</v>
      </c>
      <c r="K36" s="8"/>
      <c r="L36" s="11">
        <v>13.56</v>
      </c>
      <c r="M36" s="21" cm="1">
        <f t="array" aca="1" ref="M36" ca="1">IF(ISNUMBER(Tableau2[[#This Row],[ligne&amp;colonne]]),INDIRECT("'Grille taux horaires'!"&amp;ADDRESS(TRUNC(Tableau2[[#This Row],[ligne&amp;colonne]]),MOD(Tableau2[[#This Row],[ligne&amp;colonne]],1)*100),1),"-")</f>
        <v>13.225</v>
      </c>
      <c r="N36" s="18" cm="1">
        <f t="array" aca="1" ref="N36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15.13</v>
      </c>
    </row>
    <row r="37" spans="1:14" x14ac:dyDescent="0.25">
      <c r="A37" s="8"/>
      <c r="B37" s="8"/>
      <c r="C37" s="8"/>
      <c r="D37" s="8" t="s">
        <v>52</v>
      </c>
      <c r="E37" s="8" t="s">
        <v>13</v>
      </c>
      <c r="F37" s="8"/>
      <c r="G37" s="8"/>
      <c r="H37" s="10">
        <v>42979</v>
      </c>
      <c r="I37" s="10">
        <v>42979</v>
      </c>
      <c r="J37" s="8" t="s">
        <v>15</v>
      </c>
      <c r="K37" s="8"/>
      <c r="L37" s="11">
        <v>11.98</v>
      </c>
      <c r="M37" s="21" cm="1">
        <f t="array" aca="1" ref="M37" ca="1">IF(ISNUMBER(Tableau2[[#This Row],[ligne&amp;colonne]]),INDIRECT("'Grille taux horaires'!"&amp;ADDRESS(TRUNC(Tableau2[[#This Row],[ligne&amp;colonne]]),MOD(Tableau2[[#This Row],[ligne&amp;colonne]],1)*100),1),"-")</f>
        <v>11.9808</v>
      </c>
      <c r="N37" s="18" cm="1">
        <f t="array" aca="1" ref="N37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8.08</v>
      </c>
    </row>
    <row r="38" spans="1:14" x14ac:dyDescent="0.25">
      <c r="A38" s="8"/>
      <c r="B38" s="8"/>
      <c r="C38" s="8"/>
      <c r="D38" s="8" t="s">
        <v>52</v>
      </c>
      <c r="E38" s="8" t="s">
        <v>13</v>
      </c>
      <c r="F38" s="8"/>
      <c r="G38" s="8"/>
      <c r="H38" s="10">
        <v>42101</v>
      </c>
      <c r="I38" s="10">
        <v>42101</v>
      </c>
      <c r="J38" s="8" t="s">
        <v>24</v>
      </c>
      <c r="K38" s="8"/>
      <c r="L38" s="11">
        <v>13</v>
      </c>
      <c r="M38" s="21" cm="1">
        <f t="array" aca="1" ref="M38" ca="1">IF(ISNUMBER(Tableau2[[#This Row],[ligne&amp;colonne]]),INDIRECT("'Grille taux horaires'!"&amp;ADDRESS(TRUNC(Tableau2[[#This Row],[ligne&amp;colonne]]),MOD(Tableau2[[#This Row],[ligne&amp;colonne]],1)*100),1),"-")</f>
        <v>12.2616</v>
      </c>
      <c r="N38" s="18" cm="1">
        <f t="array" aca="1" ref="N38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9.08</v>
      </c>
    </row>
    <row r="39" spans="1:14" x14ac:dyDescent="0.25">
      <c r="A39" s="8"/>
      <c r="B39" s="8"/>
      <c r="C39" s="8"/>
      <c r="D39" s="8" t="s">
        <v>52</v>
      </c>
      <c r="E39" s="8" t="s">
        <v>25</v>
      </c>
      <c r="F39" s="8"/>
      <c r="G39" s="8"/>
      <c r="H39" s="10">
        <v>33770</v>
      </c>
      <c r="I39" s="10">
        <v>33770</v>
      </c>
      <c r="J39" s="8" t="s">
        <v>29</v>
      </c>
      <c r="K39" s="8"/>
      <c r="L39" s="11">
        <v>17.54</v>
      </c>
      <c r="M39" s="21" cm="1">
        <f t="array" aca="1" ref="M39" ca="1">IF(ISNUMBER(Tableau2[[#This Row],[ligne&amp;colonne]]),INDIRECT("'Grille taux horaires'!"&amp;ADDRESS(TRUNC(Tableau2[[#This Row],[ligne&amp;colonne]]),MOD(Tableau2[[#This Row],[ligne&amp;colonne]],1)*100),1),"-")</f>
        <v>13.5585</v>
      </c>
      <c r="N39" s="18" cm="1">
        <f t="array" aca="1" ref="N39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17.13</v>
      </c>
    </row>
    <row r="40" spans="1:14" x14ac:dyDescent="0.25">
      <c r="A40" s="8"/>
      <c r="B40" s="8"/>
      <c r="C40" s="8"/>
      <c r="D40" s="8" t="s">
        <v>52</v>
      </c>
      <c r="E40" s="8" t="s">
        <v>13</v>
      </c>
      <c r="F40" s="8"/>
      <c r="G40" s="8"/>
      <c r="H40" s="10">
        <v>41862</v>
      </c>
      <c r="I40" s="10">
        <v>41862</v>
      </c>
      <c r="J40" s="8" t="s">
        <v>24</v>
      </c>
      <c r="K40" s="8"/>
      <c r="L40" s="11">
        <v>12.26</v>
      </c>
      <c r="M40" s="21" cm="1">
        <f t="array" aca="1" ref="M40" ca="1">IF(ISNUMBER(Tableau2[[#This Row],[ligne&amp;colonne]]),INDIRECT("'Grille taux horaires'!"&amp;ADDRESS(TRUNC(Tableau2[[#This Row],[ligne&amp;colonne]]),MOD(Tableau2[[#This Row],[ligne&amp;colonne]],1)*100),1),"-")</f>
        <v>12.497400000000001</v>
      </c>
      <c r="N40" s="18" cm="1">
        <f t="array" aca="1" ref="N40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9.11</v>
      </c>
    </row>
    <row r="41" spans="1:14" x14ac:dyDescent="0.25">
      <c r="A41" s="8"/>
      <c r="B41" s="8"/>
      <c r="C41" s="8"/>
      <c r="D41" s="8" t="s">
        <v>52</v>
      </c>
      <c r="E41" s="8" t="s">
        <v>13</v>
      </c>
      <c r="F41" s="8"/>
      <c r="G41" s="8"/>
      <c r="H41" s="10">
        <v>41547</v>
      </c>
      <c r="I41" s="10">
        <v>41547</v>
      </c>
      <c r="J41" s="8" t="s">
        <v>24</v>
      </c>
      <c r="K41" s="8"/>
      <c r="L41" s="11">
        <v>13.43</v>
      </c>
      <c r="M41" s="21" cm="1">
        <f t="array" aca="1" ref="M41" ca="1">IF(ISNUMBER(Tableau2[[#This Row],[ligne&amp;colonne]]),INDIRECT("'Grille taux horaires'!"&amp;ADDRESS(TRUNC(Tableau2[[#This Row],[ligne&amp;colonne]]),MOD(Tableau2[[#This Row],[ligne&amp;colonne]],1)*100),1),"-")</f>
        <v>12.497400000000001</v>
      </c>
      <c r="N41" s="18" cm="1">
        <f t="array" aca="1" ref="N41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9.11</v>
      </c>
    </row>
    <row r="42" spans="1:14" x14ac:dyDescent="0.25">
      <c r="A42" s="8"/>
      <c r="B42" s="8"/>
      <c r="C42" s="8"/>
      <c r="D42" s="8" t="s">
        <v>52</v>
      </c>
      <c r="E42" s="8" t="s">
        <v>13</v>
      </c>
      <c r="F42" s="8"/>
      <c r="G42" s="8"/>
      <c r="H42" s="10">
        <v>44368</v>
      </c>
      <c r="I42" s="10">
        <v>44368</v>
      </c>
      <c r="J42" s="8" t="s">
        <v>15</v>
      </c>
      <c r="K42" s="8"/>
      <c r="L42" s="11">
        <v>11.73</v>
      </c>
      <c r="M42" s="21" cm="1">
        <f t="array" aca="1" ref="M42" ca="1">IF(ISNUMBER(Tableau2[[#This Row],[ligne&amp;colonne]]),INDIRECT("'Grille taux horaires'!"&amp;ADDRESS(TRUNC(Tableau2[[#This Row],[ligne&amp;colonne]]),MOD(Tableau2[[#This Row],[ligne&amp;colonne]],1)*100),1),"-")</f>
        <v>11.52</v>
      </c>
      <c r="N42" s="18" cm="1">
        <f t="array" aca="1" ref="N42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8.0399999999999991</v>
      </c>
    </row>
    <row r="43" spans="1:14" x14ac:dyDescent="0.25">
      <c r="A43" s="8"/>
      <c r="B43" s="8"/>
      <c r="C43" s="8"/>
      <c r="D43" s="8" t="s">
        <v>52</v>
      </c>
      <c r="E43" s="8" t="s">
        <v>13</v>
      </c>
      <c r="F43" s="8"/>
      <c r="G43" s="8"/>
      <c r="H43" s="10">
        <v>44531</v>
      </c>
      <c r="I43" s="10">
        <v>44531</v>
      </c>
      <c r="J43" s="8" t="s">
        <v>15</v>
      </c>
      <c r="K43" s="8"/>
      <c r="L43" s="11">
        <v>11.73</v>
      </c>
      <c r="M43" s="21" cm="1">
        <f t="array" aca="1" ref="M43" ca="1">IF(ISNUMBER(Tableau2[[#This Row],[ligne&amp;colonne]]),INDIRECT("'Grille taux horaires'!"&amp;ADDRESS(TRUNC(Tableau2[[#This Row],[ligne&amp;colonne]]),MOD(Tableau2[[#This Row],[ligne&amp;colonne]],1)*100),1),"-")</f>
        <v>11.52</v>
      </c>
      <c r="N43" s="18" cm="1">
        <f t="array" aca="1" ref="N43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8.0399999999999991</v>
      </c>
    </row>
    <row r="44" spans="1:14" x14ac:dyDescent="0.25">
      <c r="A44" s="8"/>
      <c r="B44" s="8"/>
      <c r="C44" s="8"/>
      <c r="D44" s="8" t="s">
        <v>53</v>
      </c>
      <c r="E44" s="8" t="s">
        <v>13</v>
      </c>
      <c r="F44" s="8"/>
      <c r="G44" s="8"/>
      <c r="H44" s="10">
        <v>41225</v>
      </c>
      <c r="I44" s="10">
        <v>41225</v>
      </c>
      <c r="J44" s="8" t="s">
        <v>18</v>
      </c>
      <c r="K44" s="8"/>
      <c r="L44" s="11">
        <v>12.5</v>
      </c>
      <c r="M44" s="21" cm="1">
        <f t="array" aca="1" ref="M44" ca="1">IF(ISNUMBER(Tableau2[[#This Row],[ligne&amp;colonne]]),INDIRECT("'Grille taux horaires'!"&amp;ADDRESS(TRUNC(Tableau2[[#This Row],[ligne&amp;colonne]]),MOD(Tableau2[[#This Row],[ligne&amp;colonne]],1)*100),1),"-")</f>
        <v>12.247199999999999</v>
      </c>
      <c r="N44" s="18" cm="1">
        <f t="array" aca="1" ref="N44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29.13</v>
      </c>
    </row>
    <row r="45" spans="1:14" x14ac:dyDescent="0.25">
      <c r="A45" s="8"/>
      <c r="B45" s="8"/>
      <c r="C45" s="8"/>
      <c r="D45" s="8" t="s">
        <v>53</v>
      </c>
      <c r="E45" s="8" t="s">
        <v>13</v>
      </c>
      <c r="F45" s="8"/>
      <c r="G45" s="8"/>
      <c r="H45" s="10">
        <v>44378</v>
      </c>
      <c r="I45" s="10">
        <v>44378</v>
      </c>
      <c r="J45" s="8" t="s">
        <v>18</v>
      </c>
      <c r="K45" s="8"/>
      <c r="L45" s="11">
        <v>12.02</v>
      </c>
      <c r="M45" s="21" cm="1">
        <f t="array" aca="1" ref="M45" ca="1">IF(ISNUMBER(Tableau2[[#This Row],[ligne&amp;colonne]]),INDIRECT("'Grille taux horaires'!"&amp;ADDRESS(TRUNC(Tableau2[[#This Row],[ligne&amp;colonne]]),MOD(Tableau2[[#This Row],[ligne&amp;colonne]],1)*100),1),"-")</f>
        <v>11.12</v>
      </c>
      <c r="N45" s="18" cm="1">
        <f t="array" aca="1" ref="N45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29.04</v>
      </c>
    </row>
    <row r="46" spans="1:14" x14ac:dyDescent="0.25">
      <c r="A46" s="8"/>
      <c r="B46" s="8"/>
      <c r="C46" s="8"/>
      <c r="D46" s="8" t="s">
        <v>52</v>
      </c>
      <c r="E46" s="8" t="s">
        <v>13</v>
      </c>
      <c r="F46" s="8"/>
      <c r="G46" s="8"/>
      <c r="H46" s="10">
        <v>35784</v>
      </c>
      <c r="I46" s="10">
        <v>36514</v>
      </c>
      <c r="J46" s="8" t="s">
        <v>24</v>
      </c>
      <c r="K46" s="8"/>
      <c r="L46" s="11">
        <v>12.73</v>
      </c>
      <c r="M46" s="21" cm="1">
        <f t="array" aca="1" ref="M46" ca="1">IF(ISNUMBER(Tableau2[[#This Row],[ligne&amp;colonne]]),INDIRECT("'Grille taux horaires'!"&amp;ADDRESS(TRUNC(Tableau2[[#This Row],[ligne&amp;colonne]]),MOD(Tableau2[[#This Row],[ligne&amp;colonne]],1)*100),1),"-")</f>
        <v>12.7332</v>
      </c>
      <c r="N46" s="18" cm="1">
        <f t="array" aca="1" ref="N46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9.1300000000000008</v>
      </c>
    </row>
    <row r="47" spans="1:14" x14ac:dyDescent="0.25">
      <c r="A47" s="8"/>
      <c r="B47" s="8"/>
      <c r="C47" s="8"/>
      <c r="D47" s="8" t="s">
        <v>52</v>
      </c>
      <c r="E47" s="8" t="s">
        <v>13</v>
      </c>
      <c r="F47" s="8"/>
      <c r="G47" s="8"/>
      <c r="H47" s="10">
        <v>44347</v>
      </c>
      <c r="I47" s="10">
        <v>44445</v>
      </c>
      <c r="J47" s="8" t="s">
        <v>15</v>
      </c>
      <c r="K47" s="8"/>
      <c r="L47" s="11">
        <v>12.51</v>
      </c>
      <c r="M47" s="21" cm="1">
        <f t="array" aca="1" ref="M47" ca="1">IF(ISNUMBER(Tableau2[[#This Row],[ligne&amp;colonne]]),INDIRECT("'Grille taux horaires'!"&amp;ADDRESS(TRUNC(Tableau2[[#This Row],[ligne&amp;colonne]]),MOD(Tableau2[[#This Row],[ligne&amp;colonne]],1)*100),1),"-")</f>
        <v>11.52</v>
      </c>
      <c r="N47" s="18" cm="1">
        <f t="array" aca="1" ref="N47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8.0399999999999991</v>
      </c>
    </row>
    <row r="48" spans="1:14" x14ac:dyDescent="0.25">
      <c r="A48" s="8"/>
      <c r="B48" s="8"/>
      <c r="C48" s="8"/>
      <c r="D48" s="8" t="s">
        <v>52</v>
      </c>
      <c r="E48" s="8" t="s">
        <v>16</v>
      </c>
      <c r="F48" s="8"/>
      <c r="G48" s="8"/>
      <c r="H48" s="10">
        <v>39622</v>
      </c>
      <c r="I48" s="10">
        <v>43760</v>
      </c>
      <c r="J48" s="8" t="s">
        <v>30</v>
      </c>
      <c r="K48" s="8"/>
      <c r="L48" s="11">
        <v>19.48</v>
      </c>
      <c r="M48" s="21" t="str" cm="1">
        <f t="array" aca="1" ref="M48" ca="1">IF(ISNUMBER(Tableau2[[#This Row],[ligne&amp;colonne]]),INDIRECT("'Grille taux horaires'!"&amp;ADDRESS(TRUNC(Tableau2[[#This Row],[ligne&amp;colonne]]),MOD(Tableau2[[#This Row],[ligne&amp;colonne]],1)*100),1),"-")</f>
        <v>-</v>
      </c>
      <c r="N48" s="18" t="str" cm="1">
        <f t="array" aca="1" ref="N48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49" spans="1:14" x14ac:dyDescent="0.25">
      <c r="A49" s="8"/>
      <c r="B49" s="8"/>
      <c r="C49" s="8"/>
      <c r="D49" s="8" t="s">
        <v>52</v>
      </c>
      <c r="E49" s="8" t="s">
        <v>25</v>
      </c>
      <c r="F49" s="8"/>
      <c r="G49" s="8"/>
      <c r="H49" s="10">
        <v>43843</v>
      </c>
      <c r="I49" s="10">
        <v>43843</v>
      </c>
      <c r="J49" s="8" t="s">
        <v>31</v>
      </c>
      <c r="K49" s="8"/>
      <c r="L49" s="11">
        <v>12.4</v>
      </c>
      <c r="M49" s="21" cm="1">
        <f t="array" aca="1" ref="M49" ca="1">IF(ISNUMBER(Tableau2[[#This Row],[ligne&amp;colonne]]),INDIRECT("'Grille taux horaires'!"&amp;ADDRESS(TRUNC(Tableau2[[#This Row],[ligne&amp;colonne]]),MOD(Tableau2[[#This Row],[ligne&amp;colonne]],1)*100),1),"-")</f>
        <v>11.48</v>
      </c>
      <c r="N49" s="18" cm="1">
        <f t="array" aca="1" ref="N49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14.04</v>
      </c>
    </row>
    <row r="50" spans="1:14" x14ac:dyDescent="0.25">
      <c r="A50" s="8"/>
      <c r="B50" s="8"/>
      <c r="C50" s="8"/>
      <c r="D50" s="8" t="s">
        <v>53</v>
      </c>
      <c r="E50" s="8" t="s">
        <v>51</v>
      </c>
      <c r="F50" s="8"/>
      <c r="G50" s="8"/>
      <c r="H50" s="10">
        <v>40644</v>
      </c>
      <c r="I50" s="10">
        <v>40644</v>
      </c>
      <c r="J50" s="8" t="s">
        <v>11</v>
      </c>
      <c r="K50" s="8"/>
      <c r="L50" s="11">
        <v>14.5</v>
      </c>
      <c r="M50" s="21" cm="1">
        <f t="array" aca="1" ref="M50" ca="1">IF(ISNUMBER(Tableau2[[#This Row],[ligne&amp;colonne]]),INDIRECT("'Grille taux horaires'!"&amp;ADDRESS(TRUNC(Tableau2[[#This Row],[ligne&amp;colonne]]),MOD(Tableau2[[#This Row],[ligne&amp;colonne]],1)*100),1),"-")</f>
        <v>28252.57</v>
      </c>
      <c r="N50" s="18" cm="1">
        <f t="array" aca="1" ref="N50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38.130000000000003</v>
      </c>
    </row>
    <row r="51" spans="1:14" x14ac:dyDescent="0.25">
      <c r="A51" s="8"/>
      <c r="B51" s="8"/>
      <c r="C51" s="8"/>
      <c r="D51" s="8" t="s">
        <v>52</v>
      </c>
      <c r="E51" s="8" t="s">
        <v>13</v>
      </c>
      <c r="F51" s="8"/>
      <c r="G51" s="8"/>
      <c r="H51" s="10">
        <v>44166</v>
      </c>
      <c r="I51" s="10">
        <v>44166</v>
      </c>
      <c r="J51" s="8" t="s">
        <v>15</v>
      </c>
      <c r="K51" s="8"/>
      <c r="L51" s="11">
        <v>11.92</v>
      </c>
      <c r="M51" s="21" cm="1">
        <f t="array" aca="1" ref="M51" ca="1">IF(ISNUMBER(Tableau2[[#This Row],[ligne&amp;colonne]]),INDIRECT("'Grille taux horaires'!"&amp;ADDRESS(TRUNC(Tableau2[[#This Row],[ligne&amp;colonne]]),MOD(Tableau2[[#This Row],[ligne&amp;colonne]],1)*100),1),"-")</f>
        <v>11.52</v>
      </c>
      <c r="N51" s="18" cm="1">
        <f t="array" aca="1" ref="N51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8.0399999999999991</v>
      </c>
    </row>
    <row r="52" spans="1:14" x14ac:dyDescent="0.25">
      <c r="A52" s="8"/>
      <c r="B52" s="8"/>
      <c r="C52" s="8"/>
      <c r="D52" s="8" t="s">
        <v>52</v>
      </c>
      <c r="E52" s="8" t="s">
        <v>25</v>
      </c>
      <c r="F52" s="8"/>
      <c r="G52" s="8"/>
      <c r="H52" s="10">
        <v>32295</v>
      </c>
      <c r="I52" s="10">
        <v>32295</v>
      </c>
      <c r="J52" s="8" t="s">
        <v>32</v>
      </c>
      <c r="K52" s="8"/>
      <c r="L52" s="11">
        <v>14.53</v>
      </c>
      <c r="M52" s="21" cm="1">
        <f t="array" aca="1" ref="M52" ca="1">IF(ISNUMBER(Tableau2[[#This Row],[ligne&amp;colonne]]),INDIRECT("'Grille taux horaires'!"&amp;ADDRESS(TRUNC(Tableau2[[#This Row],[ligne&amp;colonne]]),MOD(Tableau2[[#This Row],[ligne&amp;colonne]],1)*100),1),"-")</f>
        <v>13.259499999999999</v>
      </c>
      <c r="N52" s="18" cm="1">
        <f t="array" aca="1" ref="N52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16.13</v>
      </c>
    </row>
    <row r="53" spans="1:14" s="15" customFormat="1" x14ac:dyDescent="0.25">
      <c r="A53" s="12"/>
      <c r="B53" s="12"/>
      <c r="C53" s="12"/>
      <c r="D53" s="12" t="s">
        <v>53</v>
      </c>
      <c r="E53" s="12" t="s">
        <v>25</v>
      </c>
      <c r="F53" s="12"/>
      <c r="G53" s="12"/>
      <c r="H53" s="13">
        <v>44810</v>
      </c>
      <c r="I53" s="13">
        <v>44810</v>
      </c>
      <c r="J53" s="12" t="s">
        <v>12</v>
      </c>
      <c r="K53" s="12"/>
      <c r="L53" s="14">
        <v>7.28</v>
      </c>
      <c r="M53" s="22" t="str" cm="1">
        <f t="array" aca="1" ref="M53" ca="1">IF(ISNUMBER(Tableau2[[#This Row],[ligne&amp;colonne]]),INDIRECT("'Grille taux horaires'!"&amp;ADDRESS(TRUNC(Tableau2[[#This Row],[ligne&amp;colonne]]),MOD(Tableau2[[#This Row],[ligne&amp;colonne]],1)*100),1),"-")</f>
        <v>-</v>
      </c>
      <c r="N53" s="19" t="str" cm="1">
        <f t="array" aca="1" ref="N53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54" spans="1:14" x14ac:dyDescent="0.25">
      <c r="A54" s="8"/>
      <c r="B54" s="8"/>
      <c r="C54" s="8"/>
      <c r="D54" s="8" t="s">
        <v>52</v>
      </c>
      <c r="E54" s="8" t="s">
        <v>13</v>
      </c>
      <c r="F54" s="8"/>
      <c r="G54" s="8"/>
      <c r="H54" s="10">
        <v>36955</v>
      </c>
      <c r="I54" s="10">
        <v>36955</v>
      </c>
      <c r="J54" s="8" t="s">
        <v>24</v>
      </c>
      <c r="K54" s="8"/>
      <c r="L54" s="11">
        <v>12.73</v>
      </c>
      <c r="M54" s="21" cm="1">
        <f t="array" aca="1" ref="M54" ca="1">IF(ISNUMBER(Tableau2[[#This Row],[ligne&amp;colonne]]),INDIRECT("'Grille taux horaires'!"&amp;ADDRESS(TRUNC(Tableau2[[#This Row],[ligne&amp;colonne]]),MOD(Tableau2[[#This Row],[ligne&amp;colonne]],1)*100),1),"-")</f>
        <v>12.7332</v>
      </c>
      <c r="N54" s="18" cm="1">
        <f t="array" aca="1" ref="N54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9.1300000000000008</v>
      </c>
    </row>
    <row r="55" spans="1:14" x14ac:dyDescent="0.25">
      <c r="A55" s="8"/>
      <c r="B55" s="8"/>
      <c r="C55" s="8"/>
      <c r="D55" s="8" t="s">
        <v>52</v>
      </c>
      <c r="E55" s="8" t="s">
        <v>13</v>
      </c>
      <c r="F55" s="8"/>
      <c r="G55" s="8"/>
      <c r="H55" s="10">
        <v>44690</v>
      </c>
      <c r="I55" s="10">
        <v>44690</v>
      </c>
      <c r="J55" s="8" t="s">
        <v>15</v>
      </c>
      <c r="K55" s="8"/>
      <c r="L55" s="11">
        <v>11.73</v>
      </c>
      <c r="M55" s="21" t="str" cm="1">
        <f t="array" aca="1" ref="M55" ca="1">IF(ISNUMBER(Tableau2[[#This Row],[ligne&amp;colonne]]),INDIRECT("'Grille taux horaires'!"&amp;ADDRESS(TRUNC(Tableau2[[#This Row],[ligne&amp;colonne]]),MOD(Tableau2[[#This Row],[ligne&amp;colonne]],1)*100),1),"-")</f>
        <v>-</v>
      </c>
      <c r="N55" s="18" t="str" cm="1">
        <f t="array" aca="1" ref="N55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56" spans="1:14" x14ac:dyDescent="0.25">
      <c r="A56" s="8"/>
      <c r="B56" s="8"/>
      <c r="C56" s="8"/>
      <c r="D56" s="8" t="s">
        <v>52</v>
      </c>
      <c r="E56" s="8" t="s">
        <v>13</v>
      </c>
      <c r="F56" s="8"/>
      <c r="G56" s="8"/>
      <c r="H56" s="10">
        <v>43332</v>
      </c>
      <c r="I56" s="10">
        <v>43332</v>
      </c>
      <c r="J56" s="8" t="s">
        <v>15</v>
      </c>
      <c r="K56" s="8"/>
      <c r="L56" s="11">
        <v>11.75</v>
      </c>
      <c r="M56" s="21" cm="1">
        <f t="array" aca="1" ref="M56" ca="1">IF(ISNUMBER(Tableau2[[#This Row],[ligne&amp;colonne]]),INDIRECT("'Grille taux horaires'!"&amp;ADDRESS(TRUNC(Tableau2[[#This Row],[ligne&amp;colonne]]),MOD(Tableau2[[#This Row],[ligne&amp;colonne]],1)*100),1),"-")</f>
        <v>11.750400000000001</v>
      </c>
      <c r="N56" s="18" cm="1">
        <f t="array" aca="1" ref="N56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8.06</v>
      </c>
    </row>
    <row r="57" spans="1:14" x14ac:dyDescent="0.25">
      <c r="A57" s="8"/>
      <c r="B57" s="8"/>
      <c r="C57" s="8"/>
      <c r="D57" s="8" t="s">
        <v>52</v>
      </c>
      <c r="E57" s="8" t="s">
        <v>13</v>
      </c>
      <c r="F57" s="8"/>
      <c r="G57" s="8"/>
      <c r="H57" s="10">
        <v>44137</v>
      </c>
      <c r="I57" s="10">
        <v>44137</v>
      </c>
      <c r="J57" s="8" t="s">
        <v>15</v>
      </c>
      <c r="K57" s="8"/>
      <c r="L57" s="11">
        <v>11.75</v>
      </c>
      <c r="M57" s="21" cm="1">
        <f t="array" aca="1" ref="M57" ca="1">IF(ISNUMBER(Tableau2[[#This Row],[ligne&amp;colonne]]),INDIRECT("'Grille taux horaires'!"&amp;ADDRESS(TRUNC(Tableau2[[#This Row],[ligne&amp;colonne]]),MOD(Tableau2[[#This Row],[ligne&amp;colonne]],1)*100),1),"-")</f>
        <v>11.52</v>
      </c>
      <c r="N57" s="18" cm="1">
        <f t="array" aca="1" ref="N57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8.0399999999999991</v>
      </c>
    </row>
    <row r="58" spans="1:14" x14ac:dyDescent="0.25">
      <c r="A58" s="8"/>
      <c r="B58" s="8"/>
      <c r="C58" s="8"/>
      <c r="D58" s="8" t="s">
        <v>52</v>
      </c>
      <c r="E58" s="8" t="s">
        <v>13</v>
      </c>
      <c r="F58" s="8"/>
      <c r="G58" s="8"/>
      <c r="H58" s="10">
        <v>43647</v>
      </c>
      <c r="I58" s="10">
        <v>43647</v>
      </c>
      <c r="J58" s="8" t="s">
        <v>15</v>
      </c>
      <c r="K58" s="8"/>
      <c r="L58" s="11">
        <v>11.75</v>
      </c>
      <c r="M58" s="21" cm="1">
        <f t="array" aca="1" ref="M58" ca="1">IF(ISNUMBER(Tableau2[[#This Row],[ligne&amp;colonne]]),INDIRECT("'Grille taux horaires'!"&amp;ADDRESS(TRUNC(Tableau2[[#This Row],[ligne&amp;colonne]]),MOD(Tableau2[[#This Row],[ligne&amp;colonne]],1)*100),1),"-")</f>
        <v>11.750400000000001</v>
      </c>
      <c r="N58" s="18" cm="1">
        <f t="array" aca="1" ref="N58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8.06</v>
      </c>
    </row>
    <row r="59" spans="1:14" x14ac:dyDescent="0.25">
      <c r="A59" s="8"/>
      <c r="B59" s="8"/>
      <c r="C59" s="8"/>
      <c r="D59" s="8" t="s">
        <v>52</v>
      </c>
      <c r="E59" s="8" t="s">
        <v>13</v>
      </c>
      <c r="F59" s="8"/>
      <c r="G59" s="8"/>
      <c r="H59" s="10">
        <v>44867</v>
      </c>
      <c r="I59" s="10">
        <v>44867</v>
      </c>
      <c r="J59" s="8" t="s">
        <v>15</v>
      </c>
      <c r="K59" s="8"/>
      <c r="L59" s="11">
        <v>11.87</v>
      </c>
      <c r="M59" s="21" t="str" cm="1">
        <f t="array" aca="1" ref="M59" ca="1">IF(ISNUMBER(Tableau2[[#This Row],[ligne&amp;colonne]]),INDIRECT("'Grille taux horaires'!"&amp;ADDRESS(TRUNC(Tableau2[[#This Row],[ligne&amp;colonne]]),MOD(Tableau2[[#This Row],[ligne&amp;colonne]],1)*100),1),"-")</f>
        <v>-</v>
      </c>
      <c r="N59" s="18" t="str" cm="1">
        <f t="array" aca="1" ref="N59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60" spans="1:14" x14ac:dyDescent="0.25">
      <c r="A60" s="8"/>
      <c r="B60" s="8"/>
      <c r="C60" s="8"/>
      <c r="D60" s="8" t="s">
        <v>52</v>
      </c>
      <c r="E60" s="8" t="s">
        <v>13</v>
      </c>
      <c r="F60" s="8"/>
      <c r="G60" s="8"/>
      <c r="H60" s="10">
        <v>43775</v>
      </c>
      <c r="I60" s="10">
        <v>43775</v>
      </c>
      <c r="J60" s="8" t="s">
        <v>15</v>
      </c>
      <c r="K60" s="8"/>
      <c r="L60" s="11">
        <v>12.58</v>
      </c>
      <c r="M60" s="21" cm="1">
        <f t="array" aca="1" ref="M60" ca="1">IF(ISNUMBER(Tableau2[[#This Row],[ligne&amp;colonne]]),INDIRECT("'Grille taux horaires'!"&amp;ADDRESS(TRUNC(Tableau2[[#This Row],[ligne&amp;colonne]]),MOD(Tableau2[[#This Row],[ligne&amp;colonne]],1)*100),1),"-")</f>
        <v>11.750400000000001</v>
      </c>
      <c r="N60" s="18" cm="1">
        <f t="array" aca="1" ref="N60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8.06</v>
      </c>
    </row>
    <row r="61" spans="1:14" x14ac:dyDescent="0.25">
      <c r="A61" s="8"/>
      <c r="B61" s="8"/>
      <c r="C61" s="8"/>
      <c r="D61" s="8" t="s">
        <v>52</v>
      </c>
      <c r="E61" s="8" t="s">
        <v>13</v>
      </c>
      <c r="F61" s="8"/>
      <c r="G61" s="8"/>
      <c r="H61" s="10">
        <v>44704</v>
      </c>
      <c r="I61" s="10">
        <v>44704</v>
      </c>
      <c r="J61" s="8" t="s">
        <v>15</v>
      </c>
      <c r="K61" s="8"/>
      <c r="L61" s="11">
        <v>12.8</v>
      </c>
      <c r="M61" s="21" t="str" cm="1">
        <f t="array" aca="1" ref="M61" ca="1">IF(ISNUMBER(Tableau2[[#This Row],[ligne&amp;colonne]]),INDIRECT("'Grille taux horaires'!"&amp;ADDRESS(TRUNC(Tableau2[[#This Row],[ligne&amp;colonne]]),MOD(Tableau2[[#This Row],[ligne&amp;colonne]],1)*100),1),"-")</f>
        <v>-</v>
      </c>
      <c r="N61" s="18" t="str" cm="1">
        <f t="array" aca="1" ref="N61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62" spans="1:14" x14ac:dyDescent="0.25">
      <c r="A62" s="8"/>
      <c r="B62" s="8"/>
      <c r="C62" s="8"/>
      <c r="D62" s="8" t="s">
        <v>52</v>
      </c>
      <c r="E62" s="8" t="s">
        <v>16</v>
      </c>
      <c r="F62" s="8"/>
      <c r="G62" s="8"/>
      <c r="H62" s="10">
        <v>44487</v>
      </c>
      <c r="I62" s="10">
        <v>44487</v>
      </c>
      <c r="J62" s="8" t="s">
        <v>20</v>
      </c>
      <c r="K62" s="8"/>
      <c r="L62" s="11">
        <v>28.81</v>
      </c>
      <c r="M62" s="21" t="str" cm="1">
        <f t="array" aca="1" ref="M62" ca="1">IF(ISNUMBER(Tableau2[[#This Row],[ligne&amp;colonne]]),INDIRECT("'Grille taux horaires'!"&amp;ADDRESS(TRUNC(Tableau2[[#This Row],[ligne&amp;colonne]]),MOD(Tableau2[[#This Row],[ligne&amp;colonne]],1)*100),1),"-")</f>
        <v>-</v>
      </c>
      <c r="N62" s="18" t="str" cm="1">
        <f t="array" aca="1" ref="N62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63" spans="1:14" x14ac:dyDescent="0.25">
      <c r="A63" s="8"/>
      <c r="B63" s="8"/>
      <c r="C63" s="8"/>
      <c r="D63" s="8" t="s">
        <v>52</v>
      </c>
      <c r="E63" s="8" t="s">
        <v>51</v>
      </c>
      <c r="F63" s="8"/>
      <c r="G63" s="8"/>
      <c r="H63" s="10">
        <v>33882</v>
      </c>
      <c r="I63" s="10">
        <v>33882</v>
      </c>
      <c r="J63" s="8" t="s">
        <v>27</v>
      </c>
      <c r="K63" s="8"/>
      <c r="L63" s="11">
        <v>15.17</v>
      </c>
      <c r="M63" s="21" cm="1">
        <f t="array" aca="1" ref="M63" ca="1">IF(ISNUMBER(Tableau2[[#This Row],[ligne&amp;colonne]]),INDIRECT("'Grille taux horaires'!"&amp;ADDRESS(TRUNC(Tableau2[[#This Row],[ligne&amp;colonne]]),MOD(Tableau2[[#This Row],[ligne&amp;colonne]],1)*100),1),"-")</f>
        <v>15.456</v>
      </c>
      <c r="N63" s="18" cm="1">
        <f t="array" aca="1" ref="N63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21.13</v>
      </c>
    </row>
    <row r="64" spans="1:14" x14ac:dyDescent="0.25">
      <c r="A64" s="8"/>
      <c r="B64" s="8"/>
      <c r="C64" s="8"/>
      <c r="D64" s="8" t="s">
        <v>52</v>
      </c>
      <c r="E64" s="8" t="s">
        <v>13</v>
      </c>
      <c r="F64" s="8"/>
      <c r="G64" s="8"/>
      <c r="H64" s="10">
        <v>43010</v>
      </c>
      <c r="I64" s="10">
        <v>43010</v>
      </c>
      <c r="J64" s="8" t="s">
        <v>24</v>
      </c>
      <c r="K64" s="8"/>
      <c r="L64" s="11">
        <v>12.26</v>
      </c>
      <c r="M64" s="21" cm="1">
        <f t="array" aca="1" ref="M64" ca="1">IF(ISNUMBER(Tableau2[[#This Row],[ligne&amp;colonne]]),INDIRECT("'Grille taux horaires'!"&amp;ADDRESS(TRUNC(Tableau2[[#This Row],[ligne&amp;colonne]]),MOD(Tableau2[[#This Row],[ligne&amp;colonne]],1)*100),1),"-")</f>
        <v>12.2616</v>
      </c>
      <c r="N64" s="18" cm="1">
        <f t="array" aca="1" ref="N64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9.08</v>
      </c>
    </row>
    <row r="65" spans="1:14" x14ac:dyDescent="0.25">
      <c r="A65" s="8"/>
      <c r="B65" s="8"/>
      <c r="C65" s="8"/>
      <c r="D65" s="8" t="s">
        <v>53</v>
      </c>
      <c r="E65" s="8" t="s">
        <v>13</v>
      </c>
      <c r="F65" s="8"/>
      <c r="G65" s="8"/>
      <c r="H65" s="10">
        <v>44137</v>
      </c>
      <c r="I65" s="10">
        <v>44137</v>
      </c>
      <c r="J65" s="8" t="s">
        <v>18</v>
      </c>
      <c r="K65" s="8"/>
      <c r="L65" s="11">
        <v>12.26</v>
      </c>
      <c r="M65" s="21" cm="1">
        <f t="array" aca="1" ref="M65" ca="1">IF(ISNUMBER(Tableau2[[#This Row],[ligne&amp;colonne]]),INDIRECT("'Grille taux horaires'!"&amp;ADDRESS(TRUNC(Tableau2[[#This Row],[ligne&amp;colonne]]),MOD(Tableau2[[#This Row],[ligne&amp;colonne]],1)*100),1),"-")</f>
        <v>11.34</v>
      </c>
      <c r="N65" s="18" cm="1">
        <f t="array" aca="1" ref="N65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29.05</v>
      </c>
    </row>
    <row r="66" spans="1:14" x14ac:dyDescent="0.25">
      <c r="A66" s="8"/>
      <c r="B66" s="8"/>
      <c r="C66" s="8"/>
      <c r="D66" s="8" t="s">
        <v>53</v>
      </c>
      <c r="E66" s="8" t="s">
        <v>13</v>
      </c>
      <c r="F66" s="8"/>
      <c r="G66" s="8"/>
      <c r="H66" s="10">
        <v>43836</v>
      </c>
      <c r="I66" s="10">
        <v>44046</v>
      </c>
      <c r="J66" s="8" t="s">
        <v>18</v>
      </c>
      <c r="K66" s="8"/>
      <c r="L66" s="11">
        <v>12.26</v>
      </c>
      <c r="M66" s="21" cm="1">
        <f t="array" aca="1" ref="M66" ca="1">IF(ISNUMBER(Tableau2[[#This Row],[ligne&amp;colonne]]),INDIRECT("'Grille taux horaires'!"&amp;ADDRESS(TRUNC(Tableau2[[#This Row],[ligne&amp;colonne]]),MOD(Tableau2[[#This Row],[ligne&amp;colonne]],1)*100),1),"-")</f>
        <v>11.34</v>
      </c>
      <c r="N66" s="18" cm="1">
        <f t="array" aca="1" ref="N66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29.05</v>
      </c>
    </row>
    <row r="67" spans="1:14" x14ac:dyDescent="0.25">
      <c r="A67" s="8"/>
      <c r="B67" s="8"/>
      <c r="C67" s="8"/>
      <c r="D67" s="8" t="s">
        <v>53</v>
      </c>
      <c r="E67" s="8" t="s">
        <v>13</v>
      </c>
      <c r="F67" s="8"/>
      <c r="G67" s="8"/>
      <c r="H67" s="10">
        <v>44809</v>
      </c>
      <c r="I67" s="10">
        <v>44809</v>
      </c>
      <c r="J67" s="8" t="s">
        <v>18</v>
      </c>
      <c r="K67" s="8"/>
      <c r="L67" s="11">
        <v>11.8</v>
      </c>
      <c r="M67" s="21" t="str" cm="1">
        <f t="array" aca="1" ref="M67" ca="1">IF(ISNUMBER(Tableau2[[#This Row],[ligne&amp;colonne]]),INDIRECT("'Grille taux horaires'!"&amp;ADDRESS(TRUNC(Tableau2[[#This Row],[ligne&amp;colonne]]),MOD(Tableau2[[#This Row],[ligne&amp;colonne]],1)*100),1),"-")</f>
        <v>-</v>
      </c>
      <c r="N67" s="18" t="str" cm="1">
        <f t="array" aca="1" ref="N67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68" spans="1:14" x14ac:dyDescent="0.25">
      <c r="A68" s="8"/>
      <c r="B68" s="8"/>
      <c r="C68" s="8"/>
      <c r="D68" s="8" t="s">
        <v>52</v>
      </c>
      <c r="E68" s="8" t="s">
        <v>16</v>
      </c>
      <c r="F68" s="8"/>
      <c r="G68" s="8"/>
      <c r="H68" s="10">
        <v>40210</v>
      </c>
      <c r="I68" s="10">
        <v>40210</v>
      </c>
      <c r="J68" s="8" t="s">
        <v>17</v>
      </c>
      <c r="K68" s="8"/>
      <c r="L68" s="11">
        <v>24.54</v>
      </c>
      <c r="M68" s="21" t="str" cm="1">
        <f t="array" aca="1" ref="M68" ca="1">IF(ISNUMBER(Tableau2[[#This Row],[ligne&amp;colonne]]),INDIRECT("'Grille taux horaires'!"&amp;ADDRESS(TRUNC(Tableau2[[#This Row],[ligne&amp;colonne]]),MOD(Tableau2[[#This Row],[ligne&amp;colonne]],1)*100),1),"-")</f>
        <v>-</v>
      </c>
      <c r="N68" s="18" t="str" cm="1">
        <f t="array" aca="1" ref="N68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69" spans="1:14" x14ac:dyDescent="0.25">
      <c r="A69" s="8"/>
      <c r="B69" s="8"/>
      <c r="C69" s="8"/>
      <c r="D69" s="8" t="s">
        <v>53</v>
      </c>
      <c r="E69" s="8" t="s">
        <v>13</v>
      </c>
      <c r="F69" s="8"/>
      <c r="G69" s="8"/>
      <c r="H69" s="10">
        <v>44105</v>
      </c>
      <c r="I69" s="10">
        <v>44105</v>
      </c>
      <c r="J69" s="8" t="s">
        <v>14</v>
      </c>
      <c r="K69" s="8"/>
      <c r="L69" s="11">
        <v>12.13</v>
      </c>
      <c r="M69" s="21" cm="1">
        <f t="array" aca="1" ref="M69" ca="1">IF(ISNUMBER(Tableau2[[#This Row],[ligne&amp;colonne]]),INDIRECT("'Grille taux horaires'!"&amp;ADDRESS(TRUNC(Tableau2[[#This Row],[ligne&amp;colonne]]),MOD(Tableau2[[#This Row],[ligne&amp;colonne]],1)*100),1),"-")</f>
        <v>11.22</v>
      </c>
      <c r="N69" s="18" cm="1">
        <f t="array" aca="1" ref="N69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27.05</v>
      </c>
    </row>
    <row r="70" spans="1:14" x14ac:dyDescent="0.25">
      <c r="A70" s="8"/>
      <c r="B70" s="8"/>
      <c r="C70" s="8"/>
      <c r="D70" s="8" t="s">
        <v>53</v>
      </c>
      <c r="E70" s="8" t="s">
        <v>13</v>
      </c>
      <c r="F70" s="8"/>
      <c r="G70" s="8"/>
      <c r="H70" s="10">
        <v>44593</v>
      </c>
      <c r="I70" s="10">
        <v>44593</v>
      </c>
      <c r="J70" s="8" t="s">
        <v>18</v>
      </c>
      <c r="K70" s="8"/>
      <c r="L70" s="11">
        <v>12.02</v>
      </c>
      <c r="M70" s="21" cm="1">
        <f t="array" aca="1" ref="M70" ca="1">IF(ISNUMBER(Tableau2[[#This Row],[ligne&amp;colonne]]),INDIRECT("'Grille taux horaires'!"&amp;ADDRESS(TRUNC(Tableau2[[#This Row],[ligne&amp;colonne]]),MOD(Tableau2[[#This Row],[ligne&amp;colonne]],1)*100),1),"-")</f>
        <v>11.12</v>
      </c>
      <c r="N70" s="18" cm="1">
        <f t="array" aca="1" ref="N70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29.04</v>
      </c>
    </row>
    <row r="71" spans="1:14" x14ac:dyDescent="0.25">
      <c r="A71" s="8"/>
      <c r="B71" s="8"/>
      <c r="C71" s="8"/>
      <c r="D71" s="8" t="s">
        <v>52</v>
      </c>
      <c r="E71" s="8" t="s">
        <v>13</v>
      </c>
      <c r="F71" s="8"/>
      <c r="G71" s="8"/>
      <c r="H71" s="10">
        <v>38383</v>
      </c>
      <c r="I71" s="10">
        <v>38383</v>
      </c>
      <c r="J71" s="8" t="s">
        <v>15</v>
      </c>
      <c r="K71" s="8"/>
      <c r="L71" s="11">
        <v>13.31</v>
      </c>
      <c r="M71" s="21" cm="1">
        <f t="array" aca="1" ref="M71" ca="1">IF(ISNUMBER(Tableau2[[#This Row],[ligne&amp;colonne]]),INDIRECT("'Grille taux horaires'!"&amp;ADDRESS(TRUNC(Tableau2[[#This Row],[ligne&amp;colonne]]),MOD(Tableau2[[#This Row],[ligne&amp;colonne]],1)*100),1),"-")</f>
        <v>12.441599999999999</v>
      </c>
      <c r="N71" s="18" cm="1">
        <f t="array" aca="1" ref="N71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8.1300000000000008</v>
      </c>
    </row>
    <row r="72" spans="1:14" x14ac:dyDescent="0.25">
      <c r="A72" s="8"/>
      <c r="B72" s="8"/>
      <c r="C72" s="8"/>
      <c r="D72" s="8" t="s">
        <v>53</v>
      </c>
      <c r="E72" s="8" t="s">
        <v>13</v>
      </c>
      <c r="F72" s="8"/>
      <c r="G72" s="8"/>
      <c r="H72" s="10">
        <v>44697</v>
      </c>
      <c r="I72" s="10">
        <v>44697</v>
      </c>
      <c r="J72" s="8" t="s">
        <v>18</v>
      </c>
      <c r="K72" s="8"/>
      <c r="L72" s="11">
        <v>11.79</v>
      </c>
      <c r="M72" s="21" t="str" cm="1">
        <f t="array" aca="1" ref="M72" ca="1">IF(ISNUMBER(Tableau2[[#This Row],[ligne&amp;colonne]]),INDIRECT("'Grille taux horaires'!"&amp;ADDRESS(TRUNC(Tableau2[[#This Row],[ligne&amp;colonne]]),MOD(Tableau2[[#This Row],[ligne&amp;colonne]],1)*100),1),"-")</f>
        <v>-</v>
      </c>
      <c r="N72" s="18" t="str" cm="1">
        <f t="array" aca="1" ref="N72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73" spans="1:14" x14ac:dyDescent="0.25">
      <c r="A73" s="8"/>
      <c r="B73" s="8"/>
      <c r="C73" s="8"/>
      <c r="D73" s="8" t="s">
        <v>52</v>
      </c>
      <c r="E73" s="8" t="s">
        <v>25</v>
      </c>
      <c r="F73" s="8"/>
      <c r="G73" s="8"/>
      <c r="H73" s="10">
        <v>44564</v>
      </c>
      <c r="I73" s="10">
        <v>44564</v>
      </c>
      <c r="J73" s="8" t="s">
        <v>32</v>
      </c>
      <c r="K73" s="8"/>
      <c r="L73" s="11">
        <v>14.42</v>
      </c>
      <c r="M73" s="21" cm="1">
        <f t="array" aca="1" ref="M73" ca="1">IF(ISNUMBER(Tableau2[[#This Row],[ligne&amp;colonne]]),INDIRECT("'Grille taux horaires'!"&amp;ADDRESS(TRUNC(Tableau2[[#This Row],[ligne&amp;colonne]]),MOD(Tableau2[[#This Row],[ligne&amp;colonne]],1)*100),1),"-")</f>
        <v>11.53</v>
      </c>
      <c r="N73" s="18" cm="1">
        <f t="array" aca="1" ref="N73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16.04</v>
      </c>
    </row>
    <row r="74" spans="1:14" x14ac:dyDescent="0.25">
      <c r="A74" s="8"/>
      <c r="B74" s="8"/>
      <c r="C74" s="8"/>
      <c r="D74" s="8" t="s">
        <v>52</v>
      </c>
      <c r="E74" s="8" t="s">
        <v>51</v>
      </c>
      <c r="F74" s="8"/>
      <c r="G74" s="8"/>
      <c r="H74" s="10">
        <v>41309</v>
      </c>
      <c r="I74" s="10">
        <v>41309</v>
      </c>
      <c r="J74" s="8" t="s">
        <v>27</v>
      </c>
      <c r="K74" s="8"/>
      <c r="L74" s="11">
        <v>16.53</v>
      </c>
      <c r="M74" s="21" cm="1">
        <f t="array" aca="1" ref="M74" ca="1">IF(ISNUMBER(Tableau2[[#This Row],[ligne&amp;colonne]]),INDIRECT("'Grille taux horaires'!"&amp;ADDRESS(TRUNC(Tableau2[[#This Row],[ligne&amp;colonne]]),MOD(Tableau2[[#This Row],[ligne&amp;colonne]],1)*100),1),"-")</f>
        <v>15.456</v>
      </c>
      <c r="N74" s="18" cm="1">
        <f t="array" aca="1" ref="N74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21.13</v>
      </c>
    </row>
    <row r="75" spans="1:14" x14ac:dyDescent="0.25">
      <c r="A75" s="8"/>
      <c r="B75" s="8"/>
      <c r="C75" s="8"/>
      <c r="D75" s="8" t="s">
        <v>52</v>
      </c>
      <c r="E75" s="8" t="s">
        <v>25</v>
      </c>
      <c r="F75" s="8"/>
      <c r="G75" s="8"/>
      <c r="H75" s="10">
        <v>30243</v>
      </c>
      <c r="I75" s="10">
        <v>30243</v>
      </c>
      <c r="J75" s="8" t="s">
        <v>32</v>
      </c>
      <c r="K75" s="8"/>
      <c r="L75" s="11">
        <v>16.12</v>
      </c>
      <c r="M75" s="21" cm="1">
        <f t="array" aca="1" ref="M75" ca="1">IF(ISNUMBER(Tableau2[[#This Row],[ligne&amp;colonne]]),INDIRECT("'Grille taux horaires'!"&amp;ADDRESS(TRUNC(Tableau2[[#This Row],[ligne&amp;colonne]]),MOD(Tableau2[[#This Row],[ligne&amp;colonne]],1)*100),1),"-")</f>
        <v>13.259499999999999</v>
      </c>
      <c r="N75" s="18" cm="1">
        <f t="array" aca="1" ref="N75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16.13</v>
      </c>
    </row>
    <row r="76" spans="1:14" x14ac:dyDescent="0.25">
      <c r="A76" s="8"/>
      <c r="B76" s="8"/>
      <c r="C76" s="8"/>
      <c r="D76" s="8" t="s">
        <v>53</v>
      </c>
      <c r="E76" s="8" t="s">
        <v>51</v>
      </c>
      <c r="F76" s="8"/>
      <c r="G76" s="8"/>
      <c r="H76" s="10">
        <v>42345</v>
      </c>
      <c r="I76" s="10">
        <v>42644</v>
      </c>
      <c r="J76" s="8" t="s">
        <v>33</v>
      </c>
      <c r="K76" s="8"/>
      <c r="L76" s="11">
        <v>17.2</v>
      </c>
      <c r="M76" s="21" cm="1">
        <f t="array" aca="1" ref="M76" ca="1">IF(ISNUMBER(Tableau2[[#This Row],[ligne&amp;colonne]]),INDIRECT("'Grille taux horaires'!"&amp;ADDRESS(TRUNC(Tableau2[[#This Row],[ligne&amp;colonne]]),MOD(Tableau2[[#This Row],[ligne&amp;colonne]],1)*100),1),"-")</f>
        <v>31887.32</v>
      </c>
      <c r="N76" s="18" cm="1">
        <f t="array" aca="1" ref="N76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40.090000000000003</v>
      </c>
    </row>
    <row r="77" spans="1:14" x14ac:dyDescent="0.25">
      <c r="A77" s="8"/>
      <c r="B77" s="8"/>
      <c r="C77" s="8"/>
      <c r="D77" s="8" t="s">
        <v>52</v>
      </c>
      <c r="E77" s="8" t="s">
        <v>13</v>
      </c>
      <c r="F77" s="8"/>
      <c r="G77" s="8"/>
      <c r="H77" s="10">
        <v>44697</v>
      </c>
      <c r="I77" s="10">
        <v>44697</v>
      </c>
      <c r="J77" s="8" t="s">
        <v>15</v>
      </c>
      <c r="K77" s="8"/>
      <c r="L77" s="11">
        <v>11.73</v>
      </c>
      <c r="M77" s="21" t="str" cm="1">
        <f t="array" aca="1" ref="M77" ca="1">IF(ISNUMBER(Tableau2[[#This Row],[ligne&amp;colonne]]),INDIRECT("'Grille taux horaires'!"&amp;ADDRESS(TRUNC(Tableau2[[#This Row],[ligne&amp;colonne]]),MOD(Tableau2[[#This Row],[ligne&amp;colonne]],1)*100),1),"-")</f>
        <v>-</v>
      </c>
      <c r="N77" s="18" t="str" cm="1">
        <f t="array" aca="1" ref="N77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78" spans="1:14" x14ac:dyDescent="0.25">
      <c r="A78" s="8"/>
      <c r="B78" s="8"/>
      <c r="C78" s="8"/>
      <c r="D78" s="8" t="s">
        <v>52</v>
      </c>
      <c r="E78" s="8" t="s">
        <v>25</v>
      </c>
      <c r="F78" s="8"/>
      <c r="G78" s="8"/>
      <c r="H78" s="10">
        <v>36808</v>
      </c>
      <c r="I78" s="10">
        <v>36808</v>
      </c>
      <c r="J78" s="8" t="s">
        <v>26</v>
      </c>
      <c r="K78" s="8"/>
      <c r="L78" s="11">
        <v>15.5</v>
      </c>
      <c r="M78" s="21" cm="1">
        <f t="array" aca="1" ref="M78" ca="1">IF(ISNUMBER(Tableau2[[#This Row],[ligne&amp;colonne]]),INDIRECT("'Grille taux horaires'!"&amp;ADDRESS(TRUNC(Tableau2[[#This Row],[ligne&amp;colonne]]),MOD(Tableau2[[#This Row],[ligne&amp;colonne]],1)*100),1),"-")</f>
        <v>13.225</v>
      </c>
      <c r="N78" s="18" cm="1">
        <f t="array" aca="1" ref="N78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15.13</v>
      </c>
    </row>
    <row r="79" spans="1:14" x14ac:dyDescent="0.25">
      <c r="A79" s="8"/>
      <c r="B79" s="8"/>
      <c r="C79" s="8"/>
      <c r="D79" s="8" t="s">
        <v>53</v>
      </c>
      <c r="E79" s="8" t="s">
        <v>13</v>
      </c>
      <c r="F79" s="8"/>
      <c r="G79" s="8"/>
      <c r="H79" s="10">
        <v>44774</v>
      </c>
      <c r="I79" s="10">
        <v>44774</v>
      </c>
      <c r="J79" s="8" t="s">
        <v>14</v>
      </c>
      <c r="K79" s="8"/>
      <c r="L79" s="11">
        <v>11.76</v>
      </c>
      <c r="M79" s="21" t="str" cm="1">
        <f t="array" aca="1" ref="M79" ca="1">IF(ISNUMBER(Tableau2[[#This Row],[ligne&amp;colonne]]),INDIRECT("'Grille taux horaires'!"&amp;ADDRESS(TRUNC(Tableau2[[#This Row],[ligne&amp;colonne]]),MOD(Tableau2[[#This Row],[ligne&amp;colonne]],1)*100),1),"-")</f>
        <v>-</v>
      </c>
      <c r="N79" s="18" t="str" cm="1">
        <f t="array" aca="1" ref="N79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80" spans="1:14" x14ac:dyDescent="0.25">
      <c r="A80" s="8"/>
      <c r="B80" s="8"/>
      <c r="C80" s="8"/>
      <c r="D80" s="8" t="s">
        <v>53</v>
      </c>
      <c r="E80" s="8" t="s">
        <v>51</v>
      </c>
      <c r="F80" s="8"/>
      <c r="G80" s="8"/>
      <c r="H80" s="10">
        <v>43773</v>
      </c>
      <c r="I80" s="10">
        <v>43773</v>
      </c>
      <c r="J80" s="8" t="s">
        <v>11</v>
      </c>
      <c r="K80" s="8"/>
      <c r="L80" s="11">
        <v>13.21</v>
      </c>
      <c r="M80" s="21" cm="1">
        <f t="array" aca="1" ref="M80" ca="1">IF(ISNUMBER(Tableau2[[#This Row],[ligne&amp;colonne]]),INDIRECT("'Grille taux horaires'!"&amp;ADDRESS(TRUNC(Tableau2[[#This Row],[ligne&amp;colonne]]),MOD(Tableau2[[#This Row],[ligne&amp;colonne]],1)*100),1),"-")</f>
        <v>24567.45</v>
      </c>
      <c r="N80" s="18" cm="1">
        <f t="array" aca="1" ref="N80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38.04</v>
      </c>
    </row>
    <row r="81" spans="1:14" x14ac:dyDescent="0.25">
      <c r="A81" s="8"/>
      <c r="B81" s="8"/>
      <c r="C81" s="8"/>
      <c r="D81" s="8" t="s">
        <v>53</v>
      </c>
      <c r="E81" s="8" t="s">
        <v>51</v>
      </c>
      <c r="F81" s="8"/>
      <c r="G81" s="8"/>
      <c r="H81" s="10">
        <v>42919</v>
      </c>
      <c r="I81" s="10">
        <v>42919</v>
      </c>
      <c r="J81" s="8" t="s">
        <v>34</v>
      </c>
      <c r="K81" s="8"/>
      <c r="L81" s="11">
        <v>14.11</v>
      </c>
      <c r="M81" s="21" cm="1">
        <f t="array" aca="1" ref="M81" ca="1">IF(ISNUMBER(Tableau2[[#This Row],[ligne&amp;colonne]]),INDIRECT("'Grille taux horaires'!"&amp;ADDRESS(TRUNC(Tableau2[[#This Row],[ligne&amp;colonne]]),MOD(Tableau2[[#This Row],[ligne&amp;colonne]],1)*100),1),"-")</f>
        <v>26276.7</v>
      </c>
      <c r="N81" s="18" cm="1">
        <f t="array" aca="1" ref="N81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39.07</v>
      </c>
    </row>
    <row r="82" spans="1:14" x14ac:dyDescent="0.25">
      <c r="A82" s="8"/>
      <c r="B82" s="8"/>
      <c r="C82" s="8"/>
      <c r="D82" s="8" t="s">
        <v>52</v>
      </c>
      <c r="E82" s="8" t="s">
        <v>13</v>
      </c>
      <c r="F82" s="8"/>
      <c r="G82" s="8"/>
      <c r="H82" s="10">
        <v>41760</v>
      </c>
      <c r="I82" s="10">
        <v>41760</v>
      </c>
      <c r="J82" s="8" t="s">
        <v>24</v>
      </c>
      <c r="K82" s="8"/>
      <c r="L82" s="11">
        <v>12.26</v>
      </c>
      <c r="M82" s="21" cm="1">
        <f t="array" aca="1" ref="M82" ca="1">IF(ISNUMBER(Tableau2[[#This Row],[ligne&amp;colonne]]),INDIRECT("'Grille taux horaires'!"&amp;ADDRESS(TRUNC(Tableau2[[#This Row],[ligne&amp;colonne]]),MOD(Tableau2[[#This Row],[ligne&amp;colonne]],1)*100),1),"-")</f>
        <v>12.497400000000001</v>
      </c>
      <c r="N82" s="18" cm="1">
        <f t="array" aca="1" ref="N82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9.11</v>
      </c>
    </row>
    <row r="83" spans="1:14" x14ac:dyDescent="0.25">
      <c r="A83" s="8"/>
      <c r="B83" s="8"/>
      <c r="C83" s="8"/>
      <c r="D83" s="8" t="s">
        <v>53</v>
      </c>
      <c r="E83" s="8" t="s">
        <v>51</v>
      </c>
      <c r="F83" s="8"/>
      <c r="G83" s="8"/>
      <c r="H83" s="10">
        <v>44197</v>
      </c>
      <c r="I83" s="10">
        <v>44197</v>
      </c>
      <c r="J83" s="8" t="s">
        <v>11</v>
      </c>
      <c r="K83" s="8"/>
      <c r="L83" s="11">
        <v>13.6</v>
      </c>
      <c r="M83" s="21" cm="1">
        <f t="array" aca="1" ref="M83" ca="1">IF(ISNUMBER(Tableau2[[#This Row],[ligne&amp;colonne]]),INDIRECT("'Grille taux horaires'!"&amp;ADDRESS(TRUNC(Tableau2[[#This Row],[ligne&amp;colonne]]),MOD(Tableau2[[#This Row],[ligne&amp;colonne]],1)*100),1),"-")</f>
        <v>24567.45</v>
      </c>
      <c r="N83" s="18" cm="1">
        <f t="array" aca="1" ref="N83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38.04</v>
      </c>
    </row>
    <row r="84" spans="1:14" x14ac:dyDescent="0.25">
      <c r="A84" s="8"/>
      <c r="B84" s="8"/>
      <c r="C84" s="8"/>
      <c r="D84" s="8" t="s">
        <v>52</v>
      </c>
      <c r="E84" s="8" t="s">
        <v>13</v>
      </c>
      <c r="F84" s="8"/>
      <c r="G84" s="8"/>
      <c r="H84" s="10">
        <v>37529</v>
      </c>
      <c r="I84" s="10">
        <v>37529</v>
      </c>
      <c r="J84" s="8" t="s">
        <v>15</v>
      </c>
      <c r="K84" s="8"/>
      <c r="L84" s="11">
        <v>12.64</v>
      </c>
      <c r="M84" s="21" cm="1">
        <f t="array" aca="1" ref="M84" ca="1">IF(ISNUMBER(Tableau2[[#This Row],[ligne&amp;colonne]]),INDIRECT("'Grille taux horaires'!"&amp;ADDRESS(TRUNC(Tableau2[[#This Row],[ligne&amp;colonne]]),MOD(Tableau2[[#This Row],[ligne&amp;colonne]],1)*100),1),"-")</f>
        <v>12.441599999999999</v>
      </c>
      <c r="N84" s="18" cm="1">
        <f t="array" aca="1" ref="N84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8.1300000000000008</v>
      </c>
    </row>
    <row r="85" spans="1:14" x14ac:dyDescent="0.25">
      <c r="A85" s="8"/>
      <c r="B85" s="8"/>
      <c r="C85" s="8"/>
      <c r="D85" s="8" t="s">
        <v>52</v>
      </c>
      <c r="E85" s="8" t="s">
        <v>13</v>
      </c>
      <c r="F85" s="8"/>
      <c r="G85" s="8"/>
      <c r="H85" s="10">
        <v>38353</v>
      </c>
      <c r="I85" s="10">
        <v>38353</v>
      </c>
      <c r="J85" s="8" t="s">
        <v>15</v>
      </c>
      <c r="K85" s="8"/>
      <c r="L85" s="11">
        <v>13.31</v>
      </c>
      <c r="M85" s="21" cm="1">
        <f t="array" aca="1" ref="M85" ca="1">IF(ISNUMBER(Tableau2[[#This Row],[ligne&amp;colonne]]),INDIRECT("'Grille taux horaires'!"&amp;ADDRESS(TRUNC(Tableau2[[#This Row],[ligne&amp;colonne]]),MOD(Tableau2[[#This Row],[ligne&amp;colonne]],1)*100),1),"-")</f>
        <v>12.441599999999999</v>
      </c>
      <c r="N85" s="18" cm="1">
        <f t="array" aca="1" ref="N85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8.1300000000000008</v>
      </c>
    </row>
    <row r="86" spans="1:14" x14ac:dyDescent="0.25">
      <c r="A86" s="8"/>
      <c r="B86" s="8"/>
      <c r="C86" s="8"/>
      <c r="D86" s="8" t="s">
        <v>52</v>
      </c>
      <c r="E86" s="8" t="s">
        <v>13</v>
      </c>
      <c r="F86" s="8"/>
      <c r="G86" s="8"/>
      <c r="H86" s="10">
        <v>42513</v>
      </c>
      <c r="I86" s="10">
        <v>42513</v>
      </c>
      <c r="J86" s="8" t="s">
        <v>15</v>
      </c>
      <c r="K86" s="8"/>
      <c r="L86" s="11">
        <v>11.98</v>
      </c>
      <c r="M86" s="21" cm="1">
        <f t="array" aca="1" ref="M86" ca="1">IF(ISNUMBER(Tableau2[[#This Row],[ligne&amp;colonne]]),INDIRECT("'Grille taux horaires'!"&amp;ADDRESS(TRUNC(Tableau2[[#This Row],[ligne&amp;colonne]]),MOD(Tableau2[[#This Row],[ligne&amp;colonne]],1)*100),1),"-")</f>
        <v>11.9808</v>
      </c>
      <c r="N86" s="18" cm="1">
        <f t="array" aca="1" ref="N86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8.08</v>
      </c>
    </row>
    <row r="87" spans="1:14" x14ac:dyDescent="0.25">
      <c r="A87" s="8"/>
      <c r="B87" s="8"/>
      <c r="C87" s="8"/>
      <c r="D87" s="8" t="s">
        <v>52</v>
      </c>
      <c r="E87" s="8" t="s">
        <v>13</v>
      </c>
      <c r="F87" s="8"/>
      <c r="G87" s="8"/>
      <c r="H87" s="10">
        <v>44039</v>
      </c>
      <c r="I87" s="10">
        <v>44039</v>
      </c>
      <c r="J87" s="8" t="s">
        <v>15</v>
      </c>
      <c r="K87" s="8"/>
      <c r="L87" s="11">
        <v>11.75</v>
      </c>
      <c r="M87" s="21" cm="1">
        <f t="array" aca="1" ref="M87" ca="1">IF(ISNUMBER(Tableau2[[#This Row],[ligne&amp;colonne]]),INDIRECT("'Grille taux horaires'!"&amp;ADDRESS(TRUNC(Tableau2[[#This Row],[ligne&amp;colonne]]),MOD(Tableau2[[#This Row],[ligne&amp;colonne]],1)*100),1),"-")</f>
        <v>11.52</v>
      </c>
      <c r="N87" s="18" cm="1">
        <f t="array" aca="1" ref="N87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8.0399999999999991</v>
      </c>
    </row>
    <row r="88" spans="1:14" x14ac:dyDescent="0.25">
      <c r="A88" s="8"/>
      <c r="B88" s="8"/>
      <c r="C88" s="8"/>
      <c r="D88" s="8" t="s">
        <v>52</v>
      </c>
      <c r="E88" s="8" t="s">
        <v>13</v>
      </c>
      <c r="F88" s="8"/>
      <c r="G88" s="8"/>
      <c r="H88" s="10">
        <v>43171</v>
      </c>
      <c r="I88" s="10">
        <v>43171</v>
      </c>
      <c r="J88" s="8" t="s">
        <v>15</v>
      </c>
      <c r="K88" s="8"/>
      <c r="L88" s="11">
        <v>11.75</v>
      </c>
      <c r="M88" s="21" cm="1">
        <f t="array" aca="1" ref="M88" ca="1">IF(ISNUMBER(Tableau2[[#This Row],[ligne&amp;colonne]]),INDIRECT("'Grille taux horaires'!"&amp;ADDRESS(TRUNC(Tableau2[[#This Row],[ligne&amp;colonne]]),MOD(Tableau2[[#This Row],[ligne&amp;colonne]],1)*100),1),"-")</f>
        <v>11.9808</v>
      </c>
      <c r="N88" s="18" cm="1">
        <f t="array" aca="1" ref="N88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8.08</v>
      </c>
    </row>
    <row r="89" spans="1:14" x14ac:dyDescent="0.25">
      <c r="A89" s="8"/>
      <c r="B89" s="8"/>
      <c r="C89" s="8"/>
      <c r="D89" s="8" t="s">
        <v>52</v>
      </c>
      <c r="E89" s="8" t="s">
        <v>13</v>
      </c>
      <c r="F89" s="8"/>
      <c r="G89" s="8"/>
      <c r="H89" s="10">
        <v>33514</v>
      </c>
      <c r="I89" s="10">
        <v>33514</v>
      </c>
      <c r="J89" s="8" t="s">
        <v>15</v>
      </c>
      <c r="K89" s="8"/>
      <c r="L89" s="11">
        <v>12.44</v>
      </c>
      <c r="M89" s="21" cm="1">
        <f t="array" aca="1" ref="M89" ca="1">IF(ISNUMBER(Tableau2[[#This Row],[ligne&amp;colonne]]),INDIRECT("'Grille taux horaires'!"&amp;ADDRESS(TRUNC(Tableau2[[#This Row],[ligne&amp;colonne]]),MOD(Tableau2[[#This Row],[ligne&amp;colonne]],1)*100),1),"-")</f>
        <v>12.441599999999999</v>
      </c>
      <c r="N89" s="18" cm="1">
        <f t="array" aca="1" ref="N89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8.1300000000000008</v>
      </c>
    </row>
    <row r="90" spans="1:14" x14ac:dyDescent="0.25">
      <c r="A90" s="8"/>
      <c r="B90" s="8"/>
      <c r="C90" s="8"/>
      <c r="D90" s="8" t="s">
        <v>52</v>
      </c>
      <c r="E90" s="8" t="s">
        <v>13</v>
      </c>
      <c r="F90" s="8"/>
      <c r="G90" s="8"/>
      <c r="H90" s="10">
        <v>43647</v>
      </c>
      <c r="I90" s="10">
        <v>43647</v>
      </c>
      <c r="J90" s="8" t="s">
        <v>15</v>
      </c>
      <c r="K90" s="8"/>
      <c r="L90" s="11">
        <v>11.75</v>
      </c>
      <c r="M90" s="21" cm="1">
        <f t="array" aca="1" ref="M90" ca="1">IF(ISNUMBER(Tableau2[[#This Row],[ligne&amp;colonne]]),INDIRECT("'Grille taux horaires'!"&amp;ADDRESS(TRUNC(Tableau2[[#This Row],[ligne&amp;colonne]]),MOD(Tableau2[[#This Row],[ligne&amp;colonne]],1)*100),1),"-")</f>
        <v>11.750400000000001</v>
      </c>
      <c r="N90" s="18" cm="1">
        <f t="array" aca="1" ref="N90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8.06</v>
      </c>
    </row>
    <row r="91" spans="1:14" x14ac:dyDescent="0.25">
      <c r="A91" s="8"/>
      <c r="B91" s="8"/>
      <c r="C91" s="8"/>
      <c r="D91" s="8" t="s">
        <v>52</v>
      </c>
      <c r="E91" s="8" t="s">
        <v>13</v>
      </c>
      <c r="F91" s="8"/>
      <c r="G91" s="8"/>
      <c r="H91" s="10">
        <v>44256</v>
      </c>
      <c r="I91" s="10">
        <v>44256</v>
      </c>
      <c r="J91" s="8" t="s">
        <v>15</v>
      </c>
      <c r="K91" s="8"/>
      <c r="L91" s="11">
        <v>13.44</v>
      </c>
      <c r="M91" s="21" cm="1">
        <f t="array" aca="1" ref="M91" ca="1">IF(ISNUMBER(Tableau2[[#This Row],[ligne&amp;colonne]]),INDIRECT("'Grille taux horaires'!"&amp;ADDRESS(TRUNC(Tableau2[[#This Row],[ligne&amp;colonne]]),MOD(Tableau2[[#This Row],[ligne&amp;colonne]],1)*100),1),"-")</f>
        <v>11.52</v>
      </c>
      <c r="N91" s="18" cm="1">
        <f t="array" aca="1" ref="N91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8.0399999999999991</v>
      </c>
    </row>
    <row r="92" spans="1:14" x14ac:dyDescent="0.25">
      <c r="A92" s="8"/>
      <c r="B92" s="8"/>
      <c r="C92" s="8"/>
      <c r="D92" s="8" t="s">
        <v>52</v>
      </c>
      <c r="E92" s="8" t="s">
        <v>25</v>
      </c>
      <c r="F92" s="8"/>
      <c r="G92" s="8"/>
      <c r="H92" s="10">
        <v>36311</v>
      </c>
      <c r="I92" s="10">
        <v>36311</v>
      </c>
      <c r="J92" s="8" t="s">
        <v>26</v>
      </c>
      <c r="K92" s="8"/>
      <c r="L92" s="11">
        <v>13.11</v>
      </c>
      <c r="M92" s="21" cm="1">
        <f t="array" aca="1" ref="M92" ca="1">IF(ISNUMBER(Tableau2[[#This Row],[ligne&amp;colonne]]),INDIRECT("'Grille taux horaires'!"&amp;ADDRESS(TRUNC(Tableau2[[#This Row],[ligne&amp;colonne]]),MOD(Tableau2[[#This Row],[ligne&amp;colonne]],1)*100),1),"-")</f>
        <v>13.225</v>
      </c>
      <c r="N92" s="18" cm="1">
        <f t="array" aca="1" ref="N92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15.13</v>
      </c>
    </row>
    <row r="93" spans="1:14" x14ac:dyDescent="0.25">
      <c r="A93" s="8"/>
      <c r="B93" s="8"/>
      <c r="C93" s="8"/>
      <c r="D93" s="8" t="s">
        <v>52</v>
      </c>
      <c r="E93" s="8" t="s">
        <v>13</v>
      </c>
      <c r="F93" s="8"/>
      <c r="G93" s="8"/>
      <c r="H93" s="10">
        <v>43493</v>
      </c>
      <c r="I93" s="10">
        <v>43493</v>
      </c>
      <c r="J93" s="8" t="s">
        <v>24</v>
      </c>
      <c r="K93" s="8"/>
      <c r="L93" s="11">
        <v>12.02</v>
      </c>
      <c r="M93" s="21" cm="1">
        <f t="array" aca="1" ref="M93" ca="1">IF(ISNUMBER(Tableau2[[#This Row],[ligne&amp;colonne]]),INDIRECT("'Grille taux horaires'!"&amp;ADDRESS(TRUNC(Tableau2[[#This Row],[ligne&amp;colonne]]),MOD(Tableau2[[#This Row],[ligne&amp;colonne]],1)*100),1),"-")</f>
        <v>12.0258</v>
      </c>
      <c r="N93" s="18" cm="1">
        <f t="array" aca="1" ref="N93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9.06</v>
      </c>
    </row>
    <row r="94" spans="1:14" x14ac:dyDescent="0.25">
      <c r="A94" s="8"/>
      <c r="B94" s="8"/>
      <c r="C94" s="8"/>
      <c r="D94" s="8" t="s">
        <v>52</v>
      </c>
      <c r="E94" s="8" t="s">
        <v>13</v>
      </c>
      <c r="F94" s="8"/>
      <c r="G94" s="8"/>
      <c r="H94" s="10">
        <v>42954</v>
      </c>
      <c r="I94" s="10">
        <v>42954</v>
      </c>
      <c r="J94" s="8" t="s">
        <v>15</v>
      </c>
      <c r="K94" s="8"/>
      <c r="L94" s="11">
        <v>13.25</v>
      </c>
      <c r="M94" s="21" cm="1">
        <f t="array" aca="1" ref="M94" ca="1">IF(ISNUMBER(Tableau2[[#This Row],[ligne&amp;colonne]]),INDIRECT("'Grille taux horaires'!"&amp;ADDRESS(TRUNC(Tableau2[[#This Row],[ligne&amp;colonne]]),MOD(Tableau2[[#This Row],[ligne&amp;colonne]],1)*100),1),"-")</f>
        <v>11.9808</v>
      </c>
      <c r="N94" s="18" cm="1">
        <f t="array" aca="1" ref="N94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8.08</v>
      </c>
    </row>
    <row r="95" spans="1:14" x14ac:dyDescent="0.25">
      <c r="A95" s="8"/>
      <c r="B95" s="8"/>
      <c r="C95" s="8"/>
      <c r="D95" s="8" t="s">
        <v>52</v>
      </c>
      <c r="E95" s="8" t="s">
        <v>13</v>
      </c>
      <c r="F95" s="8"/>
      <c r="G95" s="8"/>
      <c r="H95" s="10">
        <v>34631</v>
      </c>
      <c r="I95" s="10">
        <v>34631</v>
      </c>
      <c r="J95" s="8" t="s">
        <v>35</v>
      </c>
      <c r="K95" s="8"/>
      <c r="L95" s="11">
        <v>13.66</v>
      </c>
      <c r="M95" s="21" cm="1">
        <f t="array" aca="1" ref="M95" ca="1">IF(ISNUMBER(Tableau2[[#This Row],[ligne&amp;colonne]]),INDIRECT("'Grille taux horaires'!"&amp;ADDRESS(TRUNC(Tableau2[[#This Row],[ligne&amp;colonne]]),MOD(Tableau2[[#This Row],[ligne&amp;colonne]],1)*100),1),"-")</f>
        <v>12.42</v>
      </c>
      <c r="N95" s="18" cm="1">
        <f t="array" aca="1" ref="N95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7.13</v>
      </c>
    </row>
    <row r="96" spans="1:14" x14ac:dyDescent="0.25">
      <c r="A96" s="8"/>
      <c r="B96" s="8"/>
      <c r="C96" s="8"/>
      <c r="D96" s="8" t="s">
        <v>52</v>
      </c>
      <c r="E96" s="8" t="s">
        <v>13</v>
      </c>
      <c r="F96" s="8"/>
      <c r="G96" s="8"/>
      <c r="H96" s="10">
        <v>43269</v>
      </c>
      <c r="I96" s="10">
        <v>43269</v>
      </c>
      <c r="J96" s="8" t="s">
        <v>15</v>
      </c>
      <c r="K96" s="8"/>
      <c r="L96" s="11">
        <v>11.75</v>
      </c>
      <c r="M96" s="21" cm="1">
        <f t="array" aca="1" ref="M96" ca="1">IF(ISNUMBER(Tableau2[[#This Row],[ligne&amp;colonne]]),INDIRECT("'Grille taux horaires'!"&amp;ADDRESS(TRUNC(Tableau2[[#This Row],[ligne&amp;colonne]]),MOD(Tableau2[[#This Row],[ligne&amp;colonne]],1)*100),1),"-")</f>
        <v>11.750400000000001</v>
      </c>
      <c r="N96" s="18" cm="1">
        <f t="array" aca="1" ref="N96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8.06</v>
      </c>
    </row>
    <row r="97" spans="1:14" x14ac:dyDescent="0.25">
      <c r="A97" s="8"/>
      <c r="B97" s="8"/>
      <c r="C97" s="8"/>
      <c r="D97" s="8" t="s">
        <v>52</v>
      </c>
      <c r="E97" s="8" t="s">
        <v>13</v>
      </c>
      <c r="F97" s="8"/>
      <c r="G97" s="8"/>
      <c r="H97" s="10">
        <v>36687</v>
      </c>
      <c r="I97" s="10">
        <v>38658</v>
      </c>
      <c r="J97" s="8" t="s">
        <v>15</v>
      </c>
      <c r="K97" s="8"/>
      <c r="L97" s="11">
        <v>12.44</v>
      </c>
      <c r="M97" s="21" cm="1">
        <f t="array" aca="1" ref="M97" ca="1">IF(ISNUMBER(Tableau2[[#This Row],[ligne&amp;colonne]]),INDIRECT("'Grille taux horaires'!"&amp;ADDRESS(TRUNC(Tableau2[[#This Row],[ligne&amp;colonne]]),MOD(Tableau2[[#This Row],[ligne&amp;colonne]],1)*100),1),"-")</f>
        <v>12.441599999999999</v>
      </c>
      <c r="N97" s="18" cm="1">
        <f t="array" aca="1" ref="N97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8.1300000000000008</v>
      </c>
    </row>
    <row r="98" spans="1:14" x14ac:dyDescent="0.25">
      <c r="A98" s="8"/>
      <c r="B98" s="8"/>
      <c r="C98" s="8"/>
      <c r="D98" s="8" t="s">
        <v>52</v>
      </c>
      <c r="E98" s="8" t="s">
        <v>51</v>
      </c>
      <c r="F98" s="8"/>
      <c r="G98" s="8"/>
      <c r="H98" s="10">
        <v>44473</v>
      </c>
      <c r="I98" s="10">
        <v>44473</v>
      </c>
      <c r="J98" s="8" t="s">
        <v>27</v>
      </c>
      <c r="K98" s="8"/>
      <c r="L98" s="11">
        <v>13.96</v>
      </c>
      <c r="M98" s="21" cm="1">
        <f t="array" aca="1" ref="M98" ca="1">IF(ISNUMBER(Tableau2[[#This Row],[ligne&amp;colonne]]),INDIRECT("'Grille taux horaires'!"&amp;ADDRESS(TRUNC(Tableau2[[#This Row],[ligne&amp;colonne]]),MOD(Tableau2[[#This Row],[ligne&amp;colonne]],1)*100),1),"-")</f>
        <v>13.44</v>
      </c>
      <c r="N98" s="18" cm="1">
        <f t="array" aca="1" ref="N98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21.04</v>
      </c>
    </row>
    <row r="99" spans="1:14" x14ac:dyDescent="0.25">
      <c r="A99" s="8"/>
      <c r="B99" s="8"/>
      <c r="C99" s="8"/>
      <c r="D99" s="8" t="s">
        <v>53</v>
      </c>
      <c r="E99" s="8" t="s">
        <v>13</v>
      </c>
      <c r="F99" s="8"/>
      <c r="G99" s="8"/>
      <c r="H99" s="10">
        <v>43313</v>
      </c>
      <c r="I99" s="10">
        <v>43313</v>
      </c>
      <c r="J99" s="8" t="s">
        <v>14</v>
      </c>
      <c r="K99" s="8"/>
      <c r="L99" s="11">
        <v>12.13</v>
      </c>
      <c r="M99" s="21" cm="1">
        <f t="array" aca="1" ref="M99" ca="1">IF(ISNUMBER(Tableau2[[#This Row],[ligne&amp;colonne]]),INDIRECT("'Grille taux horaires'!"&amp;ADDRESS(TRUNC(Tableau2[[#This Row],[ligne&amp;colonne]]),MOD(Tableau2[[#This Row],[ligne&amp;colonne]],1)*100),1),"-")</f>
        <v>11.4444</v>
      </c>
      <c r="N99" s="18" cm="1">
        <f t="array" aca="1" ref="N99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27.06</v>
      </c>
    </row>
    <row r="100" spans="1:14" x14ac:dyDescent="0.25">
      <c r="A100" s="8"/>
      <c r="B100" s="8"/>
      <c r="C100" s="8"/>
      <c r="D100" s="8" t="s">
        <v>52</v>
      </c>
      <c r="E100" s="8" t="s">
        <v>13</v>
      </c>
      <c r="F100" s="8"/>
      <c r="G100" s="8"/>
      <c r="H100" s="10">
        <v>44652</v>
      </c>
      <c r="I100" s="10">
        <v>44652</v>
      </c>
      <c r="J100" s="8" t="s">
        <v>15</v>
      </c>
      <c r="K100" s="8"/>
      <c r="L100" s="11">
        <v>11.73</v>
      </c>
      <c r="M100" s="21" t="str" cm="1">
        <f t="array" aca="1" ref="M100" ca="1">IF(ISNUMBER(Tableau2[[#This Row],[ligne&amp;colonne]]),INDIRECT("'Grille taux horaires'!"&amp;ADDRESS(TRUNC(Tableau2[[#This Row],[ligne&amp;colonne]]),MOD(Tableau2[[#This Row],[ligne&amp;colonne]],1)*100),1),"-")</f>
        <v>-</v>
      </c>
      <c r="N100" s="18" t="str" cm="1">
        <f t="array" aca="1" ref="N100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101" spans="1:14" x14ac:dyDescent="0.25">
      <c r="A101" s="8"/>
      <c r="B101" s="8"/>
      <c r="C101" s="8"/>
      <c r="D101" s="8" t="s">
        <v>52</v>
      </c>
      <c r="E101" s="8" t="s">
        <v>13</v>
      </c>
      <c r="F101" s="8"/>
      <c r="G101" s="8"/>
      <c r="H101" s="10">
        <v>44265</v>
      </c>
      <c r="I101" s="10">
        <v>44265</v>
      </c>
      <c r="J101" s="8" t="s">
        <v>15</v>
      </c>
      <c r="K101" s="8"/>
      <c r="L101" s="11">
        <v>12.32</v>
      </c>
      <c r="M101" s="21" cm="1">
        <f t="array" aca="1" ref="M101" ca="1">IF(ISNUMBER(Tableau2[[#This Row],[ligne&amp;colonne]]),INDIRECT("'Grille taux horaires'!"&amp;ADDRESS(TRUNC(Tableau2[[#This Row],[ligne&amp;colonne]]),MOD(Tableau2[[#This Row],[ligne&amp;colonne]],1)*100),1),"-")</f>
        <v>11.52</v>
      </c>
      <c r="N101" s="18" cm="1">
        <f t="array" aca="1" ref="N101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8.0399999999999991</v>
      </c>
    </row>
    <row r="102" spans="1:14" x14ac:dyDescent="0.25">
      <c r="A102" s="8"/>
      <c r="B102" s="8"/>
      <c r="C102" s="8"/>
      <c r="D102" s="8" t="s">
        <v>53</v>
      </c>
      <c r="E102" s="8" t="s">
        <v>13</v>
      </c>
      <c r="F102" s="8"/>
      <c r="G102" s="8"/>
      <c r="H102" s="10">
        <v>44805</v>
      </c>
      <c r="I102" s="10">
        <v>44805</v>
      </c>
      <c r="J102" s="8" t="s">
        <v>18</v>
      </c>
      <c r="K102" s="8"/>
      <c r="L102" s="11">
        <v>11.79</v>
      </c>
      <c r="M102" s="21" t="str" cm="1">
        <f t="array" aca="1" ref="M102" ca="1">IF(ISNUMBER(Tableau2[[#This Row],[ligne&amp;colonne]]),INDIRECT("'Grille taux horaires'!"&amp;ADDRESS(TRUNC(Tableau2[[#This Row],[ligne&amp;colonne]]),MOD(Tableau2[[#This Row],[ligne&amp;colonne]],1)*100),1),"-")</f>
        <v>-</v>
      </c>
      <c r="N102" s="18" t="str" cm="1">
        <f t="array" aca="1" ref="N102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103" spans="1:14" x14ac:dyDescent="0.25">
      <c r="A103" s="8"/>
      <c r="B103" s="8"/>
      <c r="C103" s="8"/>
      <c r="D103" s="8" t="s">
        <v>53</v>
      </c>
      <c r="E103" s="8" t="s">
        <v>51</v>
      </c>
      <c r="F103" s="8"/>
      <c r="G103" s="8"/>
      <c r="H103" s="10">
        <v>41183</v>
      </c>
      <c r="I103" s="10">
        <v>41183</v>
      </c>
      <c r="J103" s="8" t="s">
        <v>34</v>
      </c>
      <c r="K103" s="8"/>
      <c r="L103" s="11">
        <v>14.93</v>
      </c>
      <c r="M103" s="21" cm="1">
        <f t="array" aca="1" ref="M103" ca="1">IF(ISNUMBER(Tableau2[[#This Row],[ligne&amp;colonne]]),INDIRECT("'Grille taux horaires'!"&amp;ADDRESS(TRUNC(Tableau2[[#This Row],[ligne&amp;colonne]]),MOD(Tableau2[[#This Row],[ligne&amp;colonne]],1)*100),1),"-")</f>
        <v>29338.06</v>
      </c>
      <c r="N103" s="18" cm="1">
        <f t="array" aca="1" ref="N103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39.130000000000003</v>
      </c>
    </row>
    <row r="104" spans="1:14" x14ac:dyDescent="0.25">
      <c r="A104" s="8"/>
      <c r="B104" s="8"/>
      <c r="C104" s="8"/>
      <c r="D104" s="8" t="s">
        <v>52</v>
      </c>
      <c r="E104" s="8" t="s">
        <v>13</v>
      </c>
      <c r="F104" s="8"/>
      <c r="G104" s="8"/>
      <c r="H104" s="10">
        <v>32713</v>
      </c>
      <c r="I104" s="10">
        <v>43108</v>
      </c>
      <c r="J104" s="8" t="s">
        <v>15</v>
      </c>
      <c r="K104" s="8"/>
      <c r="L104" s="11">
        <v>13.93</v>
      </c>
      <c r="M104" s="21" cm="1">
        <f t="array" aca="1" ref="M104" ca="1">IF(ISNUMBER(Tableau2[[#This Row],[ligne&amp;colonne]]),INDIRECT("'Grille taux horaires'!"&amp;ADDRESS(TRUNC(Tableau2[[#This Row],[ligne&amp;colonne]]),MOD(Tableau2[[#This Row],[ligne&amp;colonne]],1)*100),1),"-")</f>
        <v>11.9808</v>
      </c>
      <c r="N104" s="18" cm="1">
        <f t="array" aca="1" ref="N104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8.08</v>
      </c>
    </row>
    <row r="105" spans="1:14" x14ac:dyDescent="0.25">
      <c r="A105" s="8"/>
      <c r="B105" s="8"/>
      <c r="C105" s="8"/>
      <c r="D105" s="8" t="s">
        <v>52</v>
      </c>
      <c r="E105" s="8" t="s">
        <v>13</v>
      </c>
      <c r="F105" s="8"/>
      <c r="G105" s="8"/>
      <c r="H105" s="10">
        <v>34589</v>
      </c>
      <c r="I105" s="10">
        <v>34589</v>
      </c>
      <c r="J105" s="8" t="s">
        <v>15</v>
      </c>
      <c r="K105" s="8"/>
      <c r="L105" s="11">
        <v>12.75</v>
      </c>
      <c r="M105" s="21" cm="1">
        <f t="array" aca="1" ref="M105" ca="1">IF(ISNUMBER(Tableau2[[#This Row],[ligne&amp;colonne]]),INDIRECT("'Grille taux horaires'!"&amp;ADDRESS(TRUNC(Tableau2[[#This Row],[ligne&amp;colonne]]),MOD(Tableau2[[#This Row],[ligne&amp;colonne]],1)*100),1),"-")</f>
        <v>12.441599999999999</v>
      </c>
      <c r="N105" s="18" cm="1">
        <f t="array" aca="1" ref="N105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8.1300000000000008</v>
      </c>
    </row>
    <row r="106" spans="1:14" x14ac:dyDescent="0.25">
      <c r="A106" s="8"/>
      <c r="B106" s="8"/>
      <c r="C106" s="8"/>
      <c r="D106" s="8" t="s">
        <v>52</v>
      </c>
      <c r="E106" s="8" t="s">
        <v>25</v>
      </c>
      <c r="F106" s="8"/>
      <c r="G106" s="8"/>
      <c r="H106" s="10">
        <v>42125</v>
      </c>
      <c r="I106" s="10">
        <v>42125</v>
      </c>
      <c r="J106" s="8" t="s">
        <v>26</v>
      </c>
      <c r="K106" s="8"/>
      <c r="L106" s="11">
        <v>12.8</v>
      </c>
      <c r="M106" s="21" cm="1">
        <f t="array" aca="1" ref="M106" ca="1">IF(ISNUMBER(Tableau2[[#This Row],[ligne&amp;colonne]]),INDIRECT("'Grille taux horaires'!"&amp;ADDRESS(TRUNC(Tableau2[[#This Row],[ligne&amp;colonne]]),MOD(Tableau2[[#This Row],[ligne&amp;colonne]],1)*100),1),"-")</f>
        <v>12.535</v>
      </c>
      <c r="N106" s="18" cm="1">
        <f t="array" aca="1" ref="N106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15.1</v>
      </c>
    </row>
    <row r="107" spans="1:14" x14ac:dyDescent="0.25">
      <c r="A107" s="8"/>
      <c r="B107" s="8"/>
      <c r="C107" s="8"/>
      <c r="D107" s="8" t="s">
        <v>53</v>
      </c>
      <c r="E107" s="8" t="s">
        <v>51</v>
      </c>
      <c r="F107" s="8"/>
      <c r="G107" s="8"/>
      <c r="H107" s="10">
        <v>33273</v>
      </c>
      <c r="I107" s="10">
        <v>33273</v>
      </c>
      <c r="J107" s="8" t="s">
        <v>33</v>
      </c>
      <c r="K107" s="8"/>
      <c r="L107" s="11">
        <v>18.66</v>
      </c>
      <c r="M107" s="21" cm="1">
        <f t="array" aca="1" ref="M107" ca="1">IF(ISNUMBER(Tableau2[[#This Row],[ligne&amp;colonne]]),INDIRECT("'Grille taux horaires'!"&amp;ADDRESS(TRUNC(Tableau2[[#This Row],[ligne&amp;colonne]]),MOD(Tableau2[[#This Row],[ligne&amp;colonne]],1)*100),1),"-")</f>
        <v>34594.74</v>
      </c>
      <c r="N107" s="18" cm="1">
        <f t="array" aca="1" ref="N107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40.130000000000003</v>
      </c>
    </row>
    <row r="108" spans="1:14" s="15" customFormat="1" x14ac:dyDescent="0.25">
      <c r="A108" s="12"/>
      <c r="B108" s="12"/>
      <c r="C108" s="12"/>
      <c r="D108" s="12" t="s">
        <v>53</v>
      </c>
      <c r="E108" s="12" t="s">
        <v>25</v>
      </c>
      <c r="F108" s="12"/>
      <c r="G108" s="12"/>
      <c r="H108" s="13">
        <v>44473</v>
      </c>
      <c r="I108" s="13">
        <v>44473</v>
      </c>
      <c r="J108" s="12" t="s">
        <v>12</v>
      </c>
      <c r="K108" s="12"/>
      <c r="L108" s="14">
        <v>8.3000000000000007</v>
      </c>
      <c r="M108" s="22" t="str" cm="1">
        <f t="array" aca="1" ref="M108" ca="1">IF(ISNUMBER(Tableau2[[#This Row],[ligne&amp;colonne]]),INDIRECT("'Grille taux horaires'!"&amp;ADDRESS(TRUNC(Tableau2[[#This Row],[ligne&amp;colonne]]),MOD(Tableau2[[#This Row],[ligne&amp;colonne]],1)*100),1),"-")</f>
        <v>-</v>
      </c>
      <c r="N108" s="19" t="str" cm="1">
        <f t="array" aca="1" ref="N108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109" spans="1:14" x14ac:dyDescent="0.25">
      <c r="A109" s="8"/>
      <c r="B109" s="8"/>
      <c r="C109" s="8"/>
      <c r="D109" s="8" t="s">
        <v>52</v>
      </c>
      <c r="E109" s="8" t="s">
        <v>51</v>
      </c>
      <c r="F109" s="8"/>
      <c r="G109" s="8"/>
      <c r="H109" s="10">
        <v>44200</v>
      </c>
      <c r="I109" s="10">
        <v>44200</v>
      </c>
      <c r="J109" s="8" t="s">
        <v>27</v>
      </c>
      <c r="K109" s="8"/>
      <c r="L109" s="11">
        <v>17.18</v>
      </c>
      <c r="M109" s="21" cm="1">
        <f t="array" aca="1" ref="M109" ca="1">IF(ISNUMBER(Tableau2[[#This Row],[ligne&amp;colonne]]),INDIRECT("'Grille taux horaires'!"&amp;ADDRESS(TRUNC(Tableau2[[#This Row],[ligne&amp;colonne]]),MOD(Tableau2[[#This Row],[ligne&amp;colonne]],1)*100),1),"-")</f>
        <v>13.44</v>
      </c>
      <c r="N109" s="18" cm="1">
        <f t="array" aca="1" ref="N109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21.04</v>
      </c>
    </row>
    <row r="110" spans="1:14" x14ac:dyDescent="0.25">
      <c r="A110" s="8"/>
      <c r="B110" s="8"/>
      <c r="C110" s="8"/>
      <c r="D110" s="8" t="s">
        <v>52</v>
      </c>
      <c r="E110" s="8" t="s">
        <v>13</v>
      </c>
      <c r="F110" s="8"/>
      <c r="G110" s="8"/>
      <c r="H110" s="10">
        <v>38131</v>
      </c>
      <c r="I110" s="10">
        <v>38658</v>
      </c>
      <c r="J110" s="8" t="s">
        <v>15</v>
      </c>
      <c r="K110" s="8"/>
      <c r="L110" s="11">
        <v>14.31</v>
      </c>
      <c r="M110" s="21" cm="1">
        <f t="array" aca="1" ref="M110" ca="1">IF(ISNUMBER(Tableau2[[#This Row],[ligne&amp;colonne]]),INDIRECT("'Grille taux horaires'!"&amp;ADDRESS(TRUNC(Tableau2[[#This Row],[ligne&amp;colonne]]),MOD(Tableau2[[#This Row],[ligne&amp;colonne]],1)*100),1),"-")</f>
        <v>12.441599999999999</v>
      </c>
      <c r="N110" s="18" cm="1">
        <f t="array" aca="1" ref="N110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8.1300000000000008</v>
      </c>
    </row>
    <row r="111" spans="1:14" x14ac:dyDescent="0.25">
      <c r="A111" s="8"/>
      <c r="B111" s="8"/>
      <c r="C111" s="8"/>
      <c r="D111" s="8" t="s">
        <v>52</v>
      </c>
      <c r="E111" s="8" t="s">
        <v>13</v>
      </c>
      <c r="F111" s="8"/>
      <c r="G111" s="8"/>
      <c r="H111" s="10">
        <v>42339</v>
      </c>
      <c r="I111" s="10">
        <v>42339</v>
      </c>
      <c r="J111" s="8" t="s">
        <v>15</v>
      </c>
      <c r="K111" s="8"/>
      <c r="L111" s="11">
        <v>12.97</v>
      </c>
      <c r="M111" s="21" cm="1">
        <f t="array" aca="1" ref="M111" ca="1">IF(ISNUMBER(Tableau2[[#This Row],[ligne&amp;colonne]]),INDIRECT("'Grille taux horaires'!"&amp;ADDRESS(TRUNC(Tableau2[[#This Row],[ligne&amp;colonne]]),MOD(Tableau2[[#This Row],[ligne&amp;colonne]],1)*100),1),"-")</f>
        <v>11.9808</v>
      </c>
      <c r="N111" s="18" cm="1">
        <f t="array" aca="1" ref="N111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8.08</v>
      </c>
    </row>
    <row r="112" spans="1:14" x14ac:dyDescent="0.25">
      <c r="A112" s="8"/>
      <c r="B112" s="8"/>
      <c r="C112" s="8"/>
      <c r="D112" s="8" t="s">
        <v>52</v>
      </c>
      <c r="E112" s="8" t="s">
        <v>13</v>
      </c>
      <c r="F112" s="8"/>
      <c r="G112" s="8"/>
      <c r="H112" s="10">
        <v>41183</v>
      </c>
      <c r="I112" s="10">
        <v>41183</v>
      </c>
      <c r="J112" s="8" t="s">
        <v>15</v>
      </c>
      <c r="K112" s="8"/>
      <c r="L112" s="11">
        <v>12.21</v>
      </c>
      <c r="M112" s="21" cm="1">
        <f t="array" aca="1" ref="M112" ca="1">IF(ISNUMBER(Tableau2[[#This Row],[ligne&amp;colonne]]),INDIRECT("'Grille taux horaires'!"&amp;ADDRESS(TRUNC(Tableau2[[#This Row],[ligne&amp;colonne]]),MOD(Tableau2[[#This Row],[ligne&amp;colonne]],1)*100),1),"-")</f>
        <v>12.441599999999999</v>
      </c>
      <c r="N112" s="18" cm="1">
        <f t="array" aca="1" ref="N112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8.1300000000000008</v>
      </c>
    </row>
    <row r="113" spans="1:14" x14ac:dyDescent="0.25">
      <c r="A113" s="8"/>
      <c r="B113" s="8"/>
      <c r="C113" s="8"/>
      <c r="D113" s="8" t="s">
        <v>52</v>
      </c>
      <c r="E113" s="8" t="s">
        <v>36</v>
      </c>
      <c r="F113" s="8"/>
      <c r="G113" s="8"/>
      <c r="H113" s="10">
        <v>44445</v>
      </c>
      <c r="I113" s="10">
        <v>44809</v>
      </c>
      <c r="J113" s="8" t="s">
        <v>11</v>
      </c>
      <c r="K113" s="8"/>
      <c r="L113" s="11">
        <v>12.21</v>
      </c>
      <c r="M113" s="21" t="str" cm="1">
        <f t="array" aca="1" ref="M113" ca="1">IF(ISNUMBER(Tableau2[[#This Row],[ligne&amp;colonne]]),INDIRECT("'Grille taux horaires'!"&amp;ADDRESS(TRUNC(Tableau2[[#This Row],[ligne&amp;colonne]]),MOD(Tableau2[[#This Row],[ligne&amp;colonne]],1)*100),1),"-")</f>
        <v>-</v>
      </c>
      <c r="N113" s="18" t="str" cm="1">
        <f t="array" aca="1" ref="N113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114" spans="1:14" x14ac:dyDescent="0.25">
      <c r="A114" s="8"/>
      <c r="B114" s="8"/>
      <c r="C114" s="8"/>
      <c r="D114" s="8" t="s">
        <v>52</v>
      </c>
      <c r="E114" s="8" t="s">
        <v>13</v>
      </c>
      <c r="F114" s="8"/>
      <c r="G114" s="8"/>
      <c r="H114" s="10">
        <v>44812</v>
      </c>
      <c r="I114" s="10">
        <v>44812</v>
      </c>
      <c r="J114" s="8" t="s">
        <v>15</v>
      </c>
      <c r="K114" s="8"/>
      <c r="L114" s="11">
        <v>12.72</v>
      </c>
      <c r="M114" s="21" t="str" cm="1">
        <f t="array" aca="1" ref="M114" ca="1">IF(ISNUMBER(Tableau2[[#This Row],[ligne&amp;colonne]]),INDIRECT("'Grille taux horaires'!"&amp;ADDRESS(TRUNC(Tableau2[[#This Row],[ligne&amp;colonne]]),MOD(Tableau2[[#This Row],[ligne&amp;colonne]],1)*100),1),"-")</f>
        <v>-</v>
      </c>
      <c r="N114" s="18" t="str" cm="1">
        <f t="array" aca="1" ref="N114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115" spans="1:14" x14ac:dyDescent="0.25">
      <c r="A115" s="8"/>
      <c r="B115" s="8"/>
      <c r="C115" s="8"/>
      <c r="D115" s="8" t="s">
        <v>52</v>
      </c>
      <c r="E115" s="8" t="s">
        <v>13</v>
      </c>
      <c r="F115" s="8"/>
      <c r="G115" s="8"/>
      <c r="H115" s="10">
        <v>39084</v>
      </c>
      <c r="I115" s="10">
        <v>43108</v>
      </c>
      <c r="J115" s="8" t="s">
        <v>24</v>
      </c>
      <c r="K115" s="8"/>
      <c r="L115" s="11">
        <v>12.73</v>
      </c>
      <c r="M115" s="21" cm="1">
        <f t="array" aca="1" ref="M115" ca="1">IF(ISNUMBER(Tableau2[[#This Row],[ligne&amp;colonne]]),INDIRECT("'Grille taux horaires'!"&amp;ADDRESS(TRUNC(Tableau2[[#This Row],[ligne&amp;colonne]]),MOD(Tableau2[[#This Row],[ligne&amp;colonne]],1)*100),1),"-")</f>
        <v>12.2616</v>
      </c>
      <c r="N115" s="18" cm="1">
        <f t="array" aca="1" ref="N115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9.08</v>
      </c>
    </row>
    <row r="116" spans="1:14" x14ac:dyDescent="0.25">
      <c r="A116" s="8"/>
      <c r="B116" s="8"/>
      <c r="C116" s="8"/>
      <c r="D116" s="8" t="s">
        <v>52</v>
      </c>
      <c r="E116" s="8" t="s">
        <v>13</v>
      </c>
      <c r="F116" s="8"/>
      <c r="G116" s="8"/>
      <c r="H116" s="10">
        <v>44242</v>
      </c>
      <c r="I116" s="10">
        <v>44242</v>
      </c>
      <c r="J116" s="8" t="s">
        <v>15</v>
      </c>
      <c r="K116" s="8"/>
      <c r="L116" s="11">
        <v>11.73</v>
      </c>
      <c r="M116" s="21" cm="1">
        <f t="array" aca="1" ref="M116" ca="1">IF(ISNUMBER(Tableau2[[#This Row],[ligne&amp;colonne]]),INDIRECT("'Grille taux horaires'!"&amp;ADDRESS(TRUNC(Tableau2[[#This Row],[ligne&amp;colonne]]),MOD(Tableau2[[#This Row],[ligne&amp;colonne]],1)*100),1),"-")</f>
        <v>11.52</v>
      </c>
      <c r="N116" s="18" cm="1">
        <f t="array" aca="1" ref="N116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8.0399999999999991</v>
      </c>
    </row>
    <row r="117" spans="1:14" x14ac:dyDescent="0.25">
      <c r="A117" s="8"/>
      <c r="B117" s="8"/>
      <c r="C117" s="8"/>
      <c r="D117" s="8" t="s">
        <v>52</v>
      </c>
      <c r="E117" s="8" t="s">
        <v>13</v>
      </c>
      <c r="F117" s="8"/>
      <c r="G117" s="8"/>
      <c r="H117" s="10">
        <v>41323</v>
      </c>
      <c r="I117" s="10">
        <v>41323</v>
      </c>
      <c r="J117" s="8" t="s">
        <v>15</v>
      </c>
      <c r="K117" s="8"/>
      <c r="L117" s="11">
        <v>11.98</v>
      </c>
      <c r="M117" s="21" cm="1">
        <f t="array" aca="1" ref="M117" ca="1">IF(ISNUMBER(Tableau2[[#This Row],[ligne&amp;colonne]]),INDIRECT("'Grille taux horaires'!"&amp;ADDRESS(TRUNC(Tableau2[[#This Row],[ligne&amp;colonne]]),MOD(Tableau2[[#This Row],[ligne&amp;colonne]],1)*100),1),"-")</f>
        <v>12.441599999999999</v>
      </c>
      <c r="N117" s="18" cm="1">
        <f t="array" aca="1" ref="N117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8.1300000000000008</v>
      </c>
    </row>
    <row r="118" spans="1:14" x14ac:dyDescent="0.25">
      <c r="A118" s="8"/>
      <c r="B118" s="8"/>
      <c r="C118" s="8"/>
      <c r="D118" s="8" t="s">
        <v>52</v>
      </c>
      <c r="E118" s="8" t="s">
        <v>13</v>
      </c>
      <c r="F118" s="8"/>
      <c r="G118" s="8"/>
      <c r="H118" s="10">
        <v>44774</v>
      </c>
      <c r="I118" s="10">
        <v>44774</v>
      </c>
      <c r="J118" s="8" t="s">
        <v>15</v>
      </c>
      <c r="K118" s="8"/>
      <c r="L118" s="11">
        <v>11.73</v>
      </c>
      <c r="M118" s="21" t="str" cm="1">
        <f t="array" aca="1" ref="M118" ca="1">IF(ISNUMBER(Tableau2[[#This Row],[ligne&amp;colonne]]),INDIRECT("'Grille taux horaires'!"&amp;ADDRESS(TRUNC(Tableau2[[#This Row],[ligne&amp;colonne]]),MOD(Tableau2[[#This Row],[ligne&amp;colonne]],1)*100),1),"-")</f>
        <v>-</v>
      </c>
      <c r="N118" s="18" t="str" cm="1">
        <f t="array" aca="1" ref="N118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119" spans="1:14" x14ac:dyDescent="0.25">
      <c r="A119" s="8"/>
      <c r="B119" s="8"/>
      <c r="C119" s="8"/>
      <c r="D119" s="8" t="s">
        <v>52</v>
      </c>
      <c r="E119" s="8" t="s">
        <v>13</v>
      </c>
      <c r="F119" s="8"/>
      <c r="G119" s="8"/>
      <c r="H119" s="10">
        <v>42520</v>
      </c>
      <c r="I119" s="10">
        <v>42520</v>
      </c>
      <c r="J119" s="8" t="s">
        <v>15</v>
      </c>
      <c r="K119" s="8"/>
      <c r="L119" s="11">
        <v>11.98</v>
      </c>
      <c r="M119" s="21" cm="1">
        <f t="array" aca="1" ref="M119" ca="1">IF(ISNUMBER(Tableau2[[#This Row],[ligne&amp;colonne]]),INDIRECT("'Grille taux horaires'!"&amp;ADDRESS(TRUNC(Tableau2[[#This Row],[ligne&amp;colonne]]),MOD(Tableau2[[#This Row],[ligne&amp;colonne]],1)*100),1),"-")</f>
        <v>11.9808</v>
      </c>
      <c r="N119" s="18" cm="1">
        <f t="array" aca="1" ref="N119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8.08</v>
      </c>
    </row>
    <row r="120" spans="1:14" x14ac:dyDescent="0.25">
      <c r="A120" s="8"/>
      <c r="B120" s="8"/>
      <c r="C120" s="8"/>
      <c r="D120" s="8" t="s">
        <v>52</v>
      </c>
      <c r="E120" s="8" t="s">
        <v>25</v>
      </c>
      <c r="F120" s="8"/>
      <c r="G120" s="8"/>
      <c r="H120" s="10">
        <v>36171</v>
      </c>
      <c r="I120" s="10">
        <v>36171</v>
      </c>
      <c r="J120" s="8" t="s">
        <v>29</v>
      </c>
      <c r="K120" s="8"/>
      <c r="L120" s="11">
        <v>15.69</v>
      </c>
      <c r="M120" s="21" cm="1">
        <f t="array" aca="1" ref="M120" ca="1">IF(ISNUMBER(Tableau2[[#This Row],[ligne&amp;colonne]]),INDIRECT("'Grille taux horaires'!"&amp;ADDRESS(TRUNC(Tableau2[[#This Row],[ligne&amp;colonne]]),MOD(Tableau2[[#This Row],[ligne&amp;colonne]],1)*100),1),"-")</f>
        <v>13.5585</v>
      </c>
      <c r="N120" s="18" cm="1">
        <f t="array" aca="1" ref="N120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17.13</v>
      </c>
    </row>
    <row r="121" spans="1:14" x14ac:dyDescent="0.25">
      <c r="A121" s="8"/>
      <c r="B121" s="8"/>
      <c r="C121" s="8"/>
      <c r="D121" s="8" t="s">
        <v>52</v>
      </c>
      <c r="E121" s="8" t="s">
        <v>13</v>
      </c>
      <c r="F121" s="8"/>
      <c r="G121" s="8"/>
      <c r="H121" s="10">
        <v>34750</v>
      </c>
      <c r="I121" s="10">
        <v>34750</v>
      </c>
      <c r="J121" s="8" t="s">
        <v>24</v>
      </c>
      <c r="K121" s="8"/>
      <c r="L121" s="11">
        <v>12.73</v>
      </c>
      <c r="M121" s="21" cm="1">
        <f t="array" aca="1" ref="M121" ca="1">IF(ISNUMBER(Tableau2[[#This Row],[ligne&amp;colonne]]),INDIRECT("'Grille taux horaires'!"&amp;ADDRESS(TRUNC(Tableau2[[#This Row],[ligne&amp;colonne]]),MOD(Tableau2[[#This Row],[ligne&amp;colonne]],1)*100),1),"-")</f>
        <v>12.7332</v>
      </c>
      <c r="N121" s="18" cm="1">
        <f t="array" aca="1" ref="N121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9.1300000000000008</v>
      </c>
    </row>
    <row r="122" spans="1:14" x14ac:dyDescent="0.25">
      <c r="A122" s="8"/>
      <c r="B122" s="8"/>
      <c r="C122" s="8"/>
      <c r="D122" s="8" t="s">
        <v>52</v>
      </c>
      <c r="E122" s="8" t="s">
        <v>25</v>
      </c>
      <c r="F122" s="8"/>
      <c r="G122" s="8"/>
      <c r="H122" s="10">
        <v>42800</v>
      </c>
      <c r="I122" s="10">
        <v>42800</v>
      </c>
      <c r="J122" s="8" t="s">
        <v>29</v>
      </c>
      <c r="K122" s="8"/>
      <c r="L122" s="11">
        <v>15.88</v>
      </c>
      <c r="M122" s="21" cm="1">
        <f t="array" aca="1" ref="M122" ca="1">IF(ISNUMBER(Tableau2[[#This Row],[ligne&amp;colonne]]),INDIRECT("'Grille taux horaires'!"&amp;ADDRESS(TRUNC(Tableau2[[#This Row],[ligne&amp;colonne]]),MOD(Tableau2[[#This Row],[ligne&amp;colonne]],1)*100),1),"-")</f>
        <v>12.497400000000001</v>
      </c>
      <c r="N122" s="18" cm="1">
        <f t="array" aca="1" ref="N122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17.09</v>
      </c>
    </row>
    <row r="123" spans="1:14" x14ac:dyDescent="0.25">
      <c r="A123" s="8"/>
      <c r="B123" s="8"/>
      <c r="C123" s="8"/>
      <c r="D123" s="8" t="s">
        <v>52</v>
      </c>
      <c r="E123" s="8" t="s">
        <v>25</v>
      </c>
      <c r="F123" s="8"/>
      <c r="G123" s="8"/>
      <c r="H123" s="10">
        <v>31222</v>
      </c>
      <c r="I123" s="10">
        <v>31222</v>
      </c>
      <c r="J123" s="8" t="s">
        <v>26</v>
      </c>
      <c r="K123" s="8"/>
      <c r="L123" s="11">
        <v>13.37</v>
      </c>
      <c r="M123" s="21" cm="1">
        <f t="array" aca="1" ref="M123" ca="1">IF(ISNUMBER(Tableau2[[#This Row],[ligne&amp;colonne]]),INDIRECT("'Grille taux horaires'!"&amp;ADDRESS(TRUNC(Tableau2[[#This Row],[ligne&amp;colonne]]),MOD(Tableau2[[#This Row],[ligne&amp;colonne]],1)*100),1),"-")</f>
        <v>13.225</v>
      </c>
      <c r="N123" s="18" cm="1">
        <f t="array" aca="1" ref="N123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15.13</v>
      </c>
    </row>
    <row r="124" spans="1:14" x14ac:dyDescent="0.25">
      <c r="A124" s="8"/>
      <c r="B124" s="8"/>
      <c r="C124" s="8"/>
      <c r="D124" s="8" t="s">
        <v>52</v>
      </c>
      <c r="E124" s="8" t="s">
        <v>13</v>
      </c>
      <c r="F124" s="8"/>
      <c r="G124" s="8"/>
      <c r="H124" s="10">
        <v>32657</v>
      </c>
      <c r="I124" s="10">
        <v>32657</v>
      </c>
      <c r="J124" s="8" t="s">
        <v>21</v>
      </c>
      <c r="K124" s="8"/>
      <c r="L124" s="11">
        <v>14.86</v>
      </c>
      <c r="M124" s="21" cm="1">
        <f t="array" aca="1" ref="M124" ca="1">IF(ISNUMBER(Tableau2[[#This Row],[ligne&amp;colonne]]),INDIRECT("'Grille taux horaires'!"&amp;ADDRESS(TRUNC(Tableau2[[#This Row],[ligne&amp;colonne]]),MOD(Tableau2[[#This Row],[ligne&amp;colonne]],1)*100),1),"-")</f>
        <v>12.387600000000001</v>
      </c>
      <c r="N124" s="18" cm="1">
        <f t="array" aca="1" ref="N124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6.13</v>
      </c>
    </row>
    <row r="125" spans="1:14" x14ac:dyDescent="0.25">
      <c r="A125" s="8"/>
      <c r="B125" s="8"/>
      <c r="C125" s="8"/>
      <c r="D125" s="8" t="s">
        <v>52</v>
      </c>
      <c r="E125" s="8" t="s">
        <v>13</v>
      </c>
      <c r="F125" s="8"/>
      <c r="G125" s="8"/>
      <c r="H125" s="10">
        <v>39937</v>
      </c>
      <c r="I125" s="10">
        <v>39937</v>
      </c>
      <c r="J125" s="8" t="s">
        <v>15</v>
      </c>
      <c r="K125" s="8"/>
      <c r="L125" s="11">
        <v>12.21</v>
      </c>
      <c r="M125" s="21" cm="1">
        <f t="array" aca="1" ref="M125" ca="1">IF(ISNUMBER(Tableau2[[#This Row],[ligne&amp;colonne]]),INDIRECT("'Grille taux horaires'!"&amp;ADDRESS(TRUNC(Tableau2[[#This Row],[ligne&amp;colonne]]),MOD(Tableau2[[#This Row],[ligne&amp;colonne]],1)*100),1),"-")</f>
        <v>12.441599999999999</v>
      </c>
      <c r="N125" s="18" cm="1">
        <f t="array" aca="1" ref="N125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8.1300000000000008</v>
      </c>
    </row>
    <row r="126" spans="1:14" x14ac:dyDescent="0.25">
      <c r="A126" s="8"/>
      <c r="B126" s="8"/>
      <c r="C126" s="8"/>
      <c r="D126" s="8" t="s">
        <v>52</v>
      </c>
      <c r="E126" s="8" t="s">
        <v>16</v>
      </c>
      <c r="F126" s="8"/>
      <c r="G126" s="8"/>
      <c r="H126" s="10">
        <v>33707</v>
      </c>
      <c r="I126" s="10">
        <v>43760</v>
      </c>
      <c r="J126" s="8" t="s">
        <v>17</v>
      </c>
      <c r="K126" s="8"/>
      <c r="L126" s="11">
        <v>29.64</v>
      </c>
      <c r="M126" s="21" t="str" cm="1">
        <f t="array" aca="1" ref="M126" ca="1">IF(ISNUMBER(Tableau2[[#This Row],[ligne&amp;colonne]]),INDIRECT("'Grille taux horaires'!"&amp;ADDRESS(TRUNC(Tableau2[[#This Row],[ligne&amp;colonne]]),MOD(Tableau2[[#This Row],[ligne&amp;colonne]],1)*100),1),"-")</f>
        <v>-</v>
      </c>
      <c r="N126" s="18" t="str" cm="1">
        <f t="array" aca="1" ref="N126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127" spans="1:14" x14ac:dyDescent="0.25">
      <c r="A127" s="8"/>
      <c r="B127" s="8"/>
      <c r="C127" s="8"/>
      <c r="D127" s="8" t="s">
        <v>52</v>
      </c>
      <c r="E127" s="8" t="s">
        <v>13</v>
      </c>
      <c r="F127" s="8"/>
      <c r="G127" s="8"/>
      <c r="H127" s="10">
        <v>44835</v>
      </c>
      <c r="I127" s="10">
        <v>44835</v>
      </c>
      <c r="J127" s="8" t="s">
        <v>15</v>
      </c>
      <c r="K127" s="8"/>
      <c r="L127" s="11">
        <v>12.19</v>
      </c>
      <c r="M127" s="21" t="str" cm="1">
        <f t="array" aca="1" ref="M127" ca="1">IF(ISNUMBER(Tableau2[[#This Row],[ligne&amp;colonne]]),INDIRECT("'Grille taux horaires'!"&amp;ADDRESS(TRUNC(Tableau2[[#This Row],[ligne&amp;colonne]]),MOD(Tableau2[[#This Row],[ligne&amp;colonne]],1)*100),1),"-")</f>
        <v>-</v>
      </c>
      <c r="N127" s="18" t="str" cm="1">
        <f t="array" aca="1" ref="N127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128" spans="1:14" x14ac:dyDescent="0.25">
      <c r="A128" s="8"/>
      <c r="B128" s="8"/>
      <c r="C128" s="8"/>
      <c r="D128" s="8" t="s">
        <v>53</v>
      </c>
      <c r="E128" s="8" t="s">
        <v>13</v>
      </c>
      <c r="F128" s="8"/>
      <c r="G128" s="8"/>
      <c r="H128" s="10">
        <v>44774</v>
      </c>
      <c r="I128" s="10">
        <v>44774</v>
      </c>
      <c r="J128" s="8" t="s">
        <v>14</v>
      </c>
      <c r="K128" s="8"/>
      <c r="L128" s="11">
        <v>11.76</v>
      </c>
      <c r="M128" s="21" t="str" cm="1">
        <f t="array" aca="1" ref="M128" ca="1">IF(ISNUMBER(Tableau2[[#This Row],[ligne&amp;colonne]]),INDIRECT("'Grille taux horaires'!"&amp;ADDRESS(TRUNC(Tableau2[[#This Row],[ligne&amp;colonne]]),MOD(Tableau2[[#This Row],[ligne&amp;colonne]],1)*100),1),"-")</f>
        <v>-</v>
      </c>
      <c r="N128" s="18" t="str" cm="1">
        <f t="array" aca="1" ref="N128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129" spans="1:14" x14ac:dyDescent="0.25">
      <c r="A129" s="8"/>
      <c r="B129" s="8"/>
      <c r="C129" s="8"/>
      <c r="D129" s="8" t="s">
        <v>53</v>
      </c>
      <c r="E129" s="8" t="s">
        <v>51</v>
      </c>
      <c r="F129" s="8"/>
      <c r="G129" s="8"/>
      <c r="H129" s="10">
        <v>44531</v>
      </c>
      <c r="I129" s="10">
        <v>44652</v>
      </c>
      <c r="J129" s="8" t="s">
        <v>11</v>
      </c>
      <c r="K129" s="8"/>
      <c r="L129" s="11">
        <v>13.21</v>
      </c>
      <c r="M129" s="21" t="str" cm="1">
        <f t="array" aca="1" ref="M129" ca="1">IF(ISNUMBER(Tableau2[[#This Row],[ligne&amp;colonne]]),INDIRECT("'Grille taux horaires'!"&amp;ADDRESS(TRUNC(Tableau2[[#This Row],[ligne&amp;colonne]]),MOD(Tableau2[[#This Row],[ligne&amp;colonne]],1)*100),1),"-")</f>
        <v>-</v>
      </c>
      <c r="N129" s="18" t="str" cm="1">
        <f t="array" aca="1" ref="N129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130" spans="1:14" x14ac:dyDescent="0.25">
      <c r="A130" s="8"/>
      <c r="B130" s="8"/>
      <c r="C130" s="8"/>
      <c r="D130" s="8" t="s">
        <v>52</v>
      </c>
      <c r="E130" s="8" t="s">
        <v>13</v>
      </c>
      <c r="F130" s="8"/>
      <c r="G130" s="8"/>
      <c r="H130" s="10">
        <v>32353</v>
      </c>
      <c r="I130" s="10">
        <v>32353</v>
      </c>
      <c r="J130" s="8" t="s">
        <v>15</v>
      </c>
      <c r="K130" s="8"/>
      <c r="L130" s="11">
        <v>12.44</v>
      </c>
      <c r="M130" s="21" cm="1">
        <f t="array" aca="1" ref="M130" ca="1">IF(ISNUMBER(Tableau2[[#This Row],[ligne&amp;colonne]]),INDIRECT("'Grille taux horaires'!"&amp;ADDRESS(TRUNC(Tableau2[[#This Row],[ligne&amp;colonne]]),MOD(Tableau2[[#This Row],[ligne&amp;colonne]],1)*100),1),"-")</f>
        <v>12.441599999999999</v>
      </c>
      <c r="N130" s="18" cm="1">
        <f t="array" aca="1" ref="N130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8.1300000000000008</v>
      </c>
    </row>
    <row r="131" spans="1:14" x14ac:dyDescent="0.25">
      <c r="A131" s="8"/>
      <c r="B131" s="8"/>
      <c r="C131" s="8"/>
      <c r="D131" s="8" t="s">
        <v>53</v>
      </c>
      <c r="E131" s="8" t="s">
        <v>51</v>
      </c>
      <c r="F131" s="8"/>
      <c r="G131" s="8"/>
      <c r="H131" s="10">
        <v>41904</v>
      </c>
      <c r="I131" s="10">
        <v>41904</v>
      </c>
      <c r="J131" s="8" t="s">
        <v>11</v>
      </c>
      <c r="K131" s="8"/>
      <c r="L131" s="11">
        <v>14</v>
      </c>
      <c r="M131" s="21" cm="1">
        <f t="array" aca="1" ref="M131" ca="1">IF(ISNUMBER(Tableau2[[#This Row],[ligne&amp;colonne]]),INDIRECT("'Grille taux horaires'!"&amp;ADDRESS(TRUNC(Tableau2[[#This Row],[ligne&amp;colonne]]),MOD(Tableau2[[#This Row],[ligne&amp;colonne]],1)*100),1),"-")</f>
        <v>26778.52</v>
      </c>
      <c r="N131" s="18" cm="1">
        <f t="array" aca="1" ref="N131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38.1</v>
      </c>
    </row>
    <row r="132" spans="1:14" x14ac:dyDescent="0.25">
      <c r="A132" s="8"/>
      <c r="B132" s="8"/>
      <c r="C132" s="8"/>
      <c r="D132" s="8" t="s">
        <v>52</v>
      </c>
      <c r="E132" s="8" t="s">
        <v>13</v>
      </c>
      <c r="F132" s="8"/>
      <c r="G132" s="8"/>
      <c r="H132" s="10">
        <v>44105</v>
      </c>
      <c r="I132" s="10">
        <v>44105</v>
      </c>
      <c r="J132" s="8" t="s">
        <v>15</v>
      </c>
      <c r="K132" s="8"/>
      <c r="L132" s="11">
        <v>12.92</v>
      </c>
      <c r="M132" s="21" cm="1">
        <f t="array" aca="1" ref="M132" ca="1">IF(ISNUMBER(Tableau2[[#This Row],[ligne&amp;colonne]]),INDIRECT("'Grille taux horaires'!"&amp;ADDRESS(TRUNC(Tableau2[[#This Row],[ligne&amp;colonne]]),MOD(Tableau2[[#This Row],[ligne&amp;colonne]],1)*100),1),"-")</f>
        <v>11.52</v>
      </c>
      <c r="N132" s="18" cm="1">
        <f t="array" aca="1" ref="N132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8.0399999999999991</v>
      </c>
    </row>
    <row r="133" spans="1:14" x14ac:dyDescent="0.25">
      <c r="A133" s="8"/>
      <c r="B133" s="8"/>
      <c r="C133" s="8"/>
      <c r="D133" s="8" t="s">
        <v>52</v>
      </c>
      <c r="E133" s="8" t="s">
        <v>13</v>
      </c>
      <c r="F133" s="8"/>
      <c r="G133" s="8"/>
      <c r="H133" s="10">
        <v>44256</v>
      </c>
      <c r="I133" s="10">
        <v>44256</v>
      </c>
      <c r="J133" s="8" t="s">
        <v>15</v>
      </c>
      <c r="K133" s="8"/>
      <c r="L133" s="11">
        <v>11.73</v>
      </c>
      <c r="M133" s="21" cm="1">
        <f t="array" aca="1" ref="M133" ca="1">IF(ISNUMBER(Tableau2[[#This Row],[ligne&amp;colonne]]),INDIRECT("'Grille taux horaires'!"&amp;ADDRESS(TRUNC(Tableau2[[#This Row],[ligne&amp;colonne]]),MOD(Tableau2[[#This Row],[ligne&amp;colonne]],1)*100),1),"-")</f>
        <v>11.52</v>
      </c>
      <c r="N133" s="18" cm="1">
        <f t="array" aca="1" ref="N133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8.0399999999999991</v>
      </c>
    </row>
    <row r="134" spans="1:14" x14ac:dyDescent="0.25">
      <c r="A134" s="8"/>
      <c r="B134" s="8"/>
      <c r="C134" s="8"/>
      <c r="D134" s="8" t="s">
        <v>52</v>
      </c>
      <c r="E134" s="8" t="s">
        <v>13</v>
      </c>
      <c r="F134" s="8"/>
      <c r="G134" s="8"/>
      <c r="H134" s="10">
        <v>42717</v>
      </c>
      <c r="I134" s="10">
        <v>42717</v>
      </c>
      <c r="J134" s="8" t="s">
        <v>15</v>
      </c>
      <c r="K134" s="8"/>
      <c r="L134" s="11">
        <v>13.23</v>
      </c>
      <c r="M134" s="21" cm="1">
        <f t="array" aca="1" ref="M134" ca="1">IF(ISNUMBER(Tableau2[[#This Row],[ligne&amp;colonne]]),INDIRECT("'Grille taux horaires'!"&amp;ADDRESS(TRUNC(Tableau2[[#This Row],[ligne&amp;colonne]]),MOD(Tableau2[[#This Row],[ligne&amp;colonne]],1)*100),1),"-")</f>
        <v>11.9808</v>
      </c>
      <c r="N134" s="18" cm="1">
        <f t="array" aca="1" ref="N134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8.08</v>
      </c>
    </row>
    <row r="135" spans="1:14" x14ac:dyDescent="0.25">
      <c r="A135" s="8"/>
      <c r="B135" s="8"/>
      <c r="C135" s="8"/>
      <c r="D135" s="8" t="s">
        <v>52</v>
      </c>
      <c r="E135" s="8" t="s">
        <v>13</v>
      </c>
      <c r="F135" s="8"/>
      <c r="G135" s="8"/>
      <c r="H135" s="10">
        <v>43013</v>
      </c>
      <c r="I135" s="10">
        <v>43013</v>
      </c>
      <c r="J135" s="8" t="s">
        <v>15</v>
      </c>
      <c r="K135" s="8"/>
      <c r="L135" s="11">
        <v>12.51</v>
      </c>
      <c r="M135" s="21" cm="1">
        <f t="array" aca="1" ref="M135" ca="1">IF(ISNUMBER(Tableau2[[#This Row],[ligne&amp;colonne]]),INDIRECT("'Grille taux horaires'!"&amp;ADDRESS(TRUNC(Tableau2[[#This Row],[ligne&amp;colonne]]),MOD(Tableau2[[#This Row],[ligne&amp;colonne]],1)*100),1),"-")</f>
        <v>11.9808</v>
      </c>
      <c r="N135" s="18" cm="1">
        <f t="array" aca="1" ref="N135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8.08</v>
      </c>
    </row>
    <row r="136" spans="1:14" x14ac:dyDescent="0.25">
      <c r="A136" s="8"/>
      <c r="B136" s="8"/>
      <c r="C136" s="8"/>
      <c r="D136" s="8" t="s">
        <v>52</v>
      </c>
      <c r="E136" s="8" t="s">
        <v>13</v>
      </c>
      <c r="F136" s="8"/>
      <c r="G136" s="8"/>
      <c r="H136" s="10">
        <v>43123</v>
      </c>
      <c r="I136" s="10">
        <v>43123</v>
      </c>
      <c r="J136" s="8" t="s">
        <v>15</v>
      </c>
      <c r="K136" s="8"/>
      <c r="L136" s="11">
        <v>12.1</v>
      </c>
      <c r="M136" s="21" cm="1">
        <f t="array" aca="1" ref="M136" ca="1">IF(ISNUMBER(Tableau2[[#This Row],[ligne&amp;colonne]]),INDIRECT("'Grille taux horaires'!"&amp;ADDRESS(TRUNC(Tableau2[[#This Row],[ligne&amp;colonne]]),MOD(Tableau2[[#This Row],[ligne&amp;colonne]],1)*100),1),"-")</f>
        <v>11.9808</v>
      </c>
      <c r="N136" s="18" cm="1">
        <f t="array" aca="1" ref="N136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8.08</v>
      </c>
    </row>
    <row r="137" spans="1:14" x14ac:dyDescent="0.25">
      <c r="A137" s="8"/>
      <c r="B137" s="8"/>
      <c r="C137" s="8"/>
      <c r="D137" s="8" t="s">
        <v>52</v>
      </c>
      <c r="E137" s="8" t="s">
        <v>13</v>
      </c>
      <c r="F137" s="8"/>
      <c r="G137" s="8"/>
      <c r="H137" s="10">
        <v>44682</v>
      </c>
      <c r="I137" s="10">
        <v>44682</v>
      </c>
      <c r="J137" s="8" t="s">
        <v>15</v>
      </c>
      <c r="K137" s="8"/>
      <c r="L137" s="11">
        <v>11.73</v>
      </c>
      <c r="M137" s="21" t="str" cm="1">
        <f t="array" aca="1" ref="M137" ca="1">IF(ISNUMBER(Tableau2[[#This Row],[ligne&amp;colonne]]),INDIRECT("'Grille taux horaires'!"&amp;ADDRESS(TRUNC(Tableau2[[#This Row],[ligne&amp;colonne]]),MOD(Tableau2[[#This Row],[ligne&amp;colonne]],1)*100),1),"-")</f>
        <v>-</v>
      </c>
      <c r="N137" s="18" t="str" cm="1">
        <f t="array" aca="1" ref="N137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138" spans="1:14" x14ac:dyDescent="0.25">
      <c r="A138" s="8"/>
      <c r="B138" s="8"/>
      <c r="C138" s="8"/>
      <c r="D138" s="8" t="s">
        <v>52</v>
      </c>
      <c r="E138" s="8" t="s">
        <v>13</v>
      </c>
      <c r="F138" s="8"/>
      <c r="G138" s="8"/>
      <c r="H138" s="10">
        <v>38075</v>
      </c>
      <c r="I138" s="10">
        <v>38075</v>
      </c>
      <c r="J138" s="8" t="s">
        <v>24</v>
      </c>
      <c r="K138" s="8"/>
      <c r="L138" s="11">
        <v>12.73</v>
      </c>
      <c r="M138" s="21" cm="1">
        <f t="array" aca="1" ref="M138" ca="1">IF(ISNUMBER(Tableau2[[#This Row],[ligne&amp;colonne]]),INDIRECT("'Grille taux horaires'!"&amp;ADDRESS(TRUNC(Tableau2[[#This Row],[ligne&amp;colonne]]),MOD(Tableau2[[#This Row],[ligne&amp;colonne]],1)*100),1),"-")</f>
        <v>12.7332</v>
      </c>
      <c r="N138" s="18" cm="1">
        <f t="array" aca="1" ref="N138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9.1300000000000008</v>
      </c>
    </row>
    <row r="139" spans="1:14" x14ac:dyDescent="0.25">
      <c r="A139" s="8"/>
      <c r="B139" s="8"/>
      <c r="C139" s="8"/>
      <c r="D139" s="8" t="s">
        <v>52</v>
      </c>
      <c r="E139" s="8" t="s">
        <v>13</v>
      </c>
      <c r="F139" s="8"/>
      <c r="G139" s="8"/>
      <c r="H139" s="10">
        <v>43346</v>
      </c>
      <c r="I139" s="10">
        <v>43346</v>
      </c>
      <c r="J139" s="8" t="s">
        <v>24</v>
      </c>
      <c r="K139" s="8"/>
      <c r="L139" s="11">
        <v>12.02</v>
      </c>
      <c r="M139" s="21" cm="1">
        <f t="array" aca="1" ref="M139" ca="1">IF(ISNUMBER(Tableau2[[#This Row],[ligne&amp;colonne]]),INDIRECT("'Grille taux horaires'!"&amp;ADDRESS(TRUNC(Tableau2[[#This Row],[ligne&amp;colonne]]),MOD(Tableau2[[#This Row],[ligne&amp;colonne]],1)*100),1),"-")</f>
        <v>12.0258</v>
      </c>
      <c r="N139" s="18" cm="1">
        <f t="array" aca="1" ref="N139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9.06</v>
      </c>
    </row>
    <row r="140" spans="1:14" x14ac:dyDescent="0.25">
      <c r="A140" s="8"/>
      <c r="B140" s="8"/>
      <c r="C140" s="8"/>
      <c r="D140" s="8" t="s">
        <v>52</v>
      </c>
      <c r="E140" s="8" t="s">
        <v>13</v>
      </c>
      <c r="F140" s="8"/>
      <c r="G140" s="8"/>
      <c r="H140" s="10">
        <v>32258</v>
      </c>
      <c r="I140" s="10">
        <v>40603</v>
      </c>
      <c r="J140" s="8" t="s">
        <v>15</v>
      </c>
      <c r="K140" s="8"/>
      <c r="L140" s="11">
        <v>14.33</v>
      </c>
      <c r="M140" s="21" cm="1">
        <f t="array" aca="1" ref="M140" ca="1">IF(ISNUMBER(Tableau2[[#This Row],[ligne&amp;colonne]]),INDIRECT("'Grille taux horaires'!"&amp;ADDRESS(TRUNC(Tableau2[[#This Row],[ligne&amp;colonne]]),MOD(Tableau2[[#This Row],[ligne&amp;colonne]],1)*100),1),"-")</f>
        <v>12.441599999999999</v>
      </c>
      <c r="N140" s="18" cm="1">
        <f t="array" aca="1" ref="N140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8.1300000000000008</v>
      </c>
    </row>
    <row r="141" spans="1:14" x14ac:dyDescent="0.25">
      <c r="A141" s="8"/>
      <c r="B141" s="8"/>
      <c r="C141" s="8"/>
      <c r="D141" s="8" t="s">
        <v>53</v>
      </c>
      <c r="E141" s="8" t="s">
        <v>51</v>
      </c>
      <c r="F141" s="8"/>
      <c r="G141" s="8"/>
      <c r="H141" s="10">
        <v>43497</v>
      </c>
      <c r="I141" s="10">
        <v>43497</v>
      </c>
      <c r="J141" s="8" t="s">
        <v>11</v>
      </c>
      <c r="K141" s="8"/>
      <c r="L141" s="11">
        <v>13.6</v>
      </c>
      <c r="M141" s="21" cm="1">
        <f t="array" aca="1" ref="M141" ca="1">IF(ISNUMBER(Tableau2[[#This Row],[ligne&amp;colonne]]),INDIRECT("'Grille taux horaires'!"&amp;ADDRESS(TRUNC(Tableau2[[#This Row],[ligne&amp;colonne]]),MOD(Tableau2[[#This Row],[ligne&amp;colonne]],1)*100),1),"-")</f>
        <v>25304.47</v>
      </c>
      <c r="N141" s="18" cm="1">
        <f t="array" aca="1" ref="N141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38.07</v>
      </c>
    </row>
    <row r="142" spans="1:14" x14ac:dyDescent="0.25">
      <c r="A142" s="8"/>
      <c r="B142" s="8"/>
      <c r="C142" s="8"/>
      <c r="D142" s="8" t="s">
        <v>52</v>
      </c>
      <c r="E142" s="8" t="s">
        <v>13</v>
      </c>
      <c r="F142" s="8"/>
      <c r="G142" s="8"/>
      <c r="H142" s="10">
        <v>43164</v>
      </c>
      <c r="I142" s="10">
        <v>43164</v>
      </c>
      <c r="J142" s="8" t="s">
        <v>15</v>
      </c>
      <c r="K142" s="8"/>
      <c r="L142" s="11">
        <v>11.75</v>
      </c>
      <c r="M142" s="21" cm="1">
        <f t="array" aca="1" ref="M142" ca="1">IF(ISNUMBER(Tableau2[[#This Row],[ligne&amp;colonne]]),INDIRECT("'Grille taux horaires'!"&amp;ADDRESS(TRUNC(Tableau2[[#This Row],[ligne&amp;colonne]]),MOD(Tableau2[[#This Row],[ligne&amp;colonne]],1)*100),1),"-")</f>
        <v>11.9808</v>
      </c>
      <c r="N142" s="18" cm="1">
        <f t="array" aca="1" ref="N142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8.08</v>
      </c>
    </row>
    <row r="143" spans="1:14" x14ac:dyDescent="0.25">
      <c r="A143" s="8"/>
      <c r="B143" s="8"/>
      <c r="C143" s="8"/>
      <c r="D143" s="8" t="s">
        <v>52</v>
      </c>
      <c r="E143" s="8" t="s">
        <v>13</v>
      </c>
      <c r="F143" s="8"/>
      <c r="G143" s="8"/>
      <c r="H143" s="10">
        <v>40057</v>
      </c>
      <c r="I143" s="10">
        <v>40057</v>
      </c>
      <c r="J143" s="8" t="s">
        <v>24</v>
      </c>
      <c r="K143" s="8"/>
      <c r="L143" s="11">
        <v>12.49</v>
      </c>
      <c r="M143" s="21" cm="1">
        <f t="array" aca="1" ref="M143" ca="1">IF(ISNUMBER(Tableau2[[#This Row],[ligne&amp;colonne]]),INDIRECT("'Grille taux horaires'!"&amp;ADDRESS(TRUNC(Tableau2[[#This Row],[ligne&amp;colonne]]),MOD(Tableau2[[#This Row],[ligne&amp;colonne]],1)*100),1),"-")</f>
        <v>12.7332</v>
      </c>
      <c r="N143" s="18" cm="1">
        <f t="array" aca="1" ref="N143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9.1300000000000008</v>
      </c>
    </row>
    <row r="144" spans="1:14" x14ac:dyDescent="0.25">
      <c r="A144" s="8"/>
      <c r="B144" s="8"/>
      <c r="C144" s="8"/>
      <c r="D144" s="8" t="s">
        <v>53</v>
      </c>
      <c r="E144" s="8" t="s">
        <v>13</v>
      </c>
      <c r="F144" s="8"/>
      <c r="G144" s="8"/>
      <c r="H144" s="10">
        <v>44805</v>
      </c>
      <c r="I144" s="10">
        <v>44805</v>
      </c>
      <c r="J144" s="8" t="s">
        <v>18</v>
      </c>
      <c r="K144" s="8"/>
      <c r="L144" s="11">
        <v>12.02</v>
      </c>
      <c r="M144" s="21" t="str" cm="1">
        <f t="array" aca="1" ref="M144" ca="1">IF(ISNUMBER(Tableau2[[#This Row],[ligne&amp;colonne]]),INDIRECT("'Grille taux horaires'!"&amp;ADDRESS(TRUNC(Tableau2[[#This Row],[ligne&amp;colonne]]),MOD(Tableau2[[#This Row],[ligne&amp;colonne]],1)*100),1),"-")</f>
        <v>-</v>
      </c>
      <c r="N144" s="18" t="str" cm="1">
        <f t="array" aca="1" ref="N144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145" spans="1:14" x14ac:dyDescent="0.25">
      <c r="A145" s="8"/>
      <c r="B145" s="8"/>
      <c r="C145" s="8"/>
      <c r="D145" s="8" t="s">
        <v>52</v>
      </c>
      <c r="E145" s="8" t="s">
        <v>25</v>
      </c>
      <c r="F145" s="8"/>
      <c r="G145" s="8"/>
      <c r="H145" s="10">
        <v>42856</v>
      </c>
      <c r="I145" s="10">
        <v>42856</v>
      </c>
      <c r="J145" s="8" t="s">
        <v>31</v>
      </c>
      <c r="K145" s="8"/>
      <c r="L145" s="11">
        <v>13.23</v>
      </c>
      <c r="M145" s="21" cm="1">
        <f t="array" aca="1" ref="M145" ca="1">IF(ISNUMBER(Tableau2[[#This Row],[ligne&amp;colonne]]),INDIRECT("'Grille taux horaires'!"&amp;ADDRESS(TRUNC(Tableau2[[#This Row],[ligne&amp;colonne]]),MOD(Tableau2[[#This Row],[ligne&amp;colonne]],1)*100),1),"-")</f>
        <v>11.824400000000001</v>
      </c>
      <c r="N145" s="18" cm="1">
        <f t="array" aca="1" ref="N145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14.07</v>
      </c>
    </row>
    <row r="146" spans="1:14" x14ac:dyDescent="0.25">
      <c r="A146" s="8"/>
      <c r="B146" s="8"/>
      <c r="C146" s="8"/>
      <c r="D146" s="8" t="s">
        <v>53</v>
      </c>
      <c r="E146" s="8" t="s">
        <v>51</v>
      </c>
      <c r="F146" s="8"/>
      <c r="G146" s="8"/>
      <c r="H146" s="10">
        <v>44326</v>
      </c>
      <c r="I146" s="10">
        <v>44326</v>
      </c>
      <c r="J146" s="8" t="s">
        <v>11</v>
      </c>
      <c r="K146" s="8"/>
      <c r="L146" s="11">
        <v>13.6</v>
      </c>
      <c r="M146" s="21" cm="1">
        <f t="array" aca="1" ref="M146" ca="1">IF(ISNUMBER(Tableau2[[#This Row],[ligne&amp;colonne]]),INDIRECT("'Grille taux horaires'!"&amp;ADDRESS(TRUNC(Tableau2[[#This Row],[ligne&amp;colonne]]),MOD(Tableau2[[#This Row],[ligne&amp;colonne]],1)*100),1),"-")</f>
        <v>24567.45</v>
      </c>
      <c r="N146" s="18" cm="1">
        <f t="array" aca="1" ref="N146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38.04</v>
      </c>
    </row>
    <row r="147" spans="1:14" x14ac:dyDescent="0.25">
      <c r="A147" s="8"/>
      <c r="B147" s="8"/>
      <c r="C147" s="8"/>
      <c r="D147" s="8" t="s">
        <v>53</v>
      </c>
      <c r="E147" s="8" t="s">
        <v>13</v>
      </c>
      <c r="F147" s="8"/>
      <c r="G147" s="8"/>
      <c r="H147" s="10">
        <v>44137</v>
      </c>
      <c r="I147" s="10">
        <v>44137</v>
      </c>
      <c r="J147" s="8" t="s">
        <v>18</v>
      </c>
      <c r="K147" s="8"/>
      <c r="L147" s="11">
        <v>12.26</v>
      </c>
      <c r="M147" s="21" cm="1">
        <f t="array" aca="1" ref="M147" ca="1">IF(ISNUMBER(Tableau2[[#This Row],[ligne&amp;colonne]]),INDIRECT("'Grille taux horaires'!"&amp;ADDRESS(TRUNC(Tableau2[[#This Row],[ligne&amp;colonne]]),MOD(Tableau2[[#This Row],[ligne&amp;colonne]],1)*100),1),"-")</f>
        <v>11.34</v>
      </c>
      <c r="N147" s="18" cm="1">
        <f t="array" aca="1" ref="N147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29.05</v>
      </c>
    </row>
    <row r="148" spans="1:14" x14ac:dyDescent="0.25">
      <c r="A148" s="8"/>
      <c r="B148" s="8"/>
      <c r="C148" s="8"/>
      <c r="D148" s="8" t="s">
        <v>52</v>
      </c>
      <c r="E148" s="8" t="s">
        <v>51</v>
      </c>
      <c r="F148" s="8"/>
      <c r="G148" s="8"/>
      <c r="H148" s="10">
        <v>42219</v>
      </c>
      <c r="I148" s="10">
        <v>42219</v>
      </c>
      <c r="J148" s="8" t="s">
        <v>27</v>
      </c>
      <c r="K148" s="8"/>
      <c r="L148" s="11">
        <v>15.95</v>
      </c>
      <c r="M148" s="21" cm="1">
        <f t="array" aca="1" ref="M148" ca="1">IF(ISNUMBER(Tableau2[[#This Row],[ligne&amp;colonne]]),INDIRECT("'Grille taux horaires'!"&amp;ADDRESS(TRUNC(Tableau2[[#This Row],[ligne&amp;colonne]]),MOD(Tableau2[[#This Row],[ligne&amp;colonne]],1)*100),1),"-")</f>
        <v>14.6496</v>
      </c>
      <c r="N148" s="18" cm="1">
        <f t="array" aca="1" ref="N148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21.1</v>
      </c>
    </row>
    <row r="149" spans="1:14" x14ac:dyDescent="0.25">
      <c r="A149" s="8"/>
      <c r="B149" s="8"/>
      <c r="C149" s="8"/>
      <c r="D149" s="8" t="s">
        <v>52</v>
      </c>
      <c r="E149" s="8" t="s">
        <v>13</v>
      </c>
      <c r="F149" s="8"/>
      <c r="G149" s="8"/>
      <c r="H149" s="10">
        <v>41502</v>
      </c>
      <c r="I149" s="10">
        <v>41502</v>
      </c>
      <c r="J149" s="8" t="s">
        <v>24</v>
      </c>
      <c r="K149" s="8"/>
      <c r="L149" s="11">
        <v>12.26</v>
      </c>
      <c r="M149" s="21" cm="1">
        <f t="array" aca="1" ref="M149" ca="1">IF(ISNUMBER(Tableau2[[#This Row],[ligne&amp;colonne]]),INDIRECT("'Grille taux horaires'!"&amp;ADDRESS(TRUNC(Tableau2[[#This Row],[ligne&amp;colonne]]),MOD(Tableau2[[#This Row],[ligne&amp;colonne]],1)*100),1),"-")</f>
        <v>12.497400000000001</v>
      </c>
      <c r="N149" s="18" cm="1">
        <f t="array" aca="1" ref="N149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9.11</v>
      </c>
    </row>
    <row r="150" spans="1:14" x14ac:dyDescent="0.25">
      <c r="A150" s="8"/>
      <c r="B150" s="8"/>
      <c r="C150" s="8"/>
      <c r="D150" s="8" t="s">
        <v>53</v>
      </c>
      <c r="E150" s="8" t="s">
        <v>51</v>
      </c>
      <c r="F150" s="8"/>
      <c r="G150" s="8"/>
      <c r="H150" s="10">
        <v>44256</v>
      </c>
      <c r="I150" s="10">
        <v>44256</v>
      </c>
      <c r="J150" s="8" t="s">
        <v>11</v>
      </c>
      <c r="K150" s="8"/>
      <c r="L150" s="11">
        <v>13.21</v>
      </c>
      <c r="M150" s="21" cm="1">
        <f t="array" aca="1" ref="M150" ca="1">IF(ISNUMBER(Tableau2[[#This Row],[ligne&amp;colonne]]),INDIRECT("'Grille taux horaires'!"&amp;ADDRESS(TRUNC(Tableau2[[#This Row],[ligne&amp;colonne]]),MOD(Tableau2[[#This Row],[ligne&amp;colonne]],1)*100),1),"-")</f>
        <v>24567.45</v>
      </c>
      <c r="N150" s="18" cm="1">
        <f t="array" aca="1" ref="N150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38.04</v>
      </c>
    </row>
    <row r="151" spans="1:14" x14ac:dyDescent="0.25">
      <c r="A151" s="8"/>
      <c r="B151" s="8"/>
      <c r="C151" s="8"/>
      <c r="D151" s="8" t="s">
        <v>53</v>
      </c>
      <c r="E151" s="8" t="s">
        <v>13</v>
      </c>
      <c r="F151" s="8"/>
      <c r="G151" s="8"/>
      <c r="H151" s="10">
        <v>44265</v>
      </c>
      <c r="I151" s="10">
        <v>44452</v>
      </c>
      <c r="J151" s="8" t="s">
        <v>18</v>
      </c>
      <c r="K151" s="8"/>
      <c r="L151" s="11">
        <v>12.02</v>
      </c>
      <c r="M151" s="21" cm="1">
        <f t="array" aca="1" ref="M151" ca="1">IF(ISNUMBER(Tableau2[[#This Row],[ligne&amp;colonne]]),INDIRECT("'Grille taux horaires'!"&amp;ADDRESS(TRUNC(Tableau2[[#This Row],[ligne&amp;colonne]]),MOD(Tableau2[[#This Row],[ligne&amp;colonne]],1)*100),1),"-")</f>
        <v>11.12</v>
      </c>
      <c r="N151" s="18" cm="1">
        <f t="array" aca="1" ref="N151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29.04</v>
      </c>
    </row>
    <row r="152" spans="1:14" x14ac:dyDescent="0.25">
      <c r="A152" s="8"/>
      <c r="B152" s="8"/>
      <c r="C152" s="8"/>
      <c r="D152" s="8" t="s">
        <v>52</v>
      </c>
      <c r="E152" s="8" t="s">
        <v>13</v>
      </c>
      <c r="F152" s="8"/>
      <c r="G152" s="8"/>
      <c r="H152" s="10">
        <v>43409</v>
      </c>
      <c r="I152" s="10">
        <v>43409</v>
      </c>
      <c r="J152" s="8" t="s">
        <v>15</v>
      </c>
      <c r="K152" s="8"/>
      <c r="L152" s="11">
        <v>11.75</v>
      </c>
      <c r="M152" s="21" cm="1">
        <f t="array" aca="1" ref="M152" ca="1">IF(ISNUMBER(Tableau2[[#This Row],[ligne&amp;colonne]]),INDIRECT("'Grille taux horaires'!"&amp;ADDRESS(TRUNC(Tableau2[[#This Row],[ligne&amp;colonne]]),MOD(Tableau2[[#This Row],[ligne&amp;colonne]],1)*100),1),"-")</f>
        <v>11.750400000000001</v>
      </c>
      <c r="N152" s="18" cm="1">
        <f t="array" aca="1" ref="N152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8.06</v>
      </c>
    </row>
    <row r="153" spans="1:14" x14ac:dyDescent="0.25">
      <c r="A153" s="8"/>
      <c r="B153" s="8"/>
      <c r="C153" s="8"/>
      <c r="D153" s="8" t="s">
        <v>52</v>
      </c>
      <c r="E153" s="8" t="s">
        <v>13</v>
      </c>
      <c r="F153" s="8"/>
      <c r="G153" s="8"/>
      <c r="H153" s="10">
        <v>44566</v>
      </c>
      <c r="I153" s="10">
        <v>44566</v>
      </c>
      <c r="J153" s="8" t="s">
        <v>24</v>
      </c>
      <c r="K153" s="8"/>
      <c r="L153" s="11">
        <v>11.79</v>
      </c>
      <c r="M153" s="21" cm="1">
        <f t="array" aca="1" ref="M153" ca="1">IF(ISNUMBER(Tableau2[[#This Row],[ligne&amp;colonne]]),INDIRECT("'Grille taux horaires'!"&amp;ADDRESS(TRUNC(Tableau2[[#This Row],[ligne&amp;colonne]]),MOD(Tableau2[[#This Row],[ligne&amp;colonne]],1)*100),1),"-")</f>
        <v>11.79</v>
      </c>
      <c r="N153" s="18" cm="1">
        <f t="array" aca="1" ref="N153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9.0399999999999991</v>
      </c>
    </row>
    <row r="154" spans="1:14" x14ac:dyDescent="0.25">
      <c r="A154" s="8"/>
      <c r="B154" s="8"/>
      <c r="C154" s="8"/>
      <c r="D154" s="8" t="s">
        <v>53</v>
      </c>
      <c r="E154" s="8" t="s">
        <v>51</v>
      </c>
      <c r="F154" s="8"/>
      <c r="G154" s="8"/>
      <c r="H154" s="10">
        <v>43771</v>
      </c>
      <c r="I154" s="10">
        <v>43771</v>
      </c>
      <c r="J154" s="8" t="s">
        <v>11</v>
      </c>
      <c r="K154" s="8"/>
      <c r="L154" s="11">
        <v>13.21</v>
      </c>
      <c r="M154" s="21" cm="1">
        <f t="array" aca="1" ref="M154" ca="1">IF(ISNUMBER(Tableau2[[#This Row],[ligne&amp;colonne]]),INDIRECT("'Grille taux horaires'!"&amp;ADDRESS(TRUNC(Tableau2[[#This Row],[ligne&amp;colonne]]),MOD(Tableau2[[#This Row],[ligne&amp;colonne]],1)*100),1),"-")</f>
        <v>24567.45</v>
      </c>
      <c r="N154" s="18" cm="1">
        <f t="array" aca="1" ref="N154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38.04</v>
      </c>
    </row>
    <row r="155" spans="1:14" x14ac:dyDescent="0.25">
      <c r="A155" s="8"/>
      <c r="B155" s="8"/>
      <c r="C155" s="8"/>
      <c r="D155" s="8" t="s">
        <v>52</v>
      </c>
      <c r="E155" s="8" t="s">
        <v>13</v>
      </c>
      <c r="F155" s="8"/>
      <c r="G155" s="8"/>
      <c r="H155" s="10">
        <v>42464</v>
      </c>
      <c r="I155" s="10">
        <v>42464</v>
      </c>
      <c r="J155" s="8" t="s">
        <v>15</v>
      </c>
      <c r="K155" s="8"/>
      <c r="L155" s="11">
        <v>11.98</v>
      </c>
      <c r="M155" s="21" cm="1">
        <f t="array" aca="1" ref="M155" ca="1">IF(ISNUMBER(Tableau2[[#This Row],[ligne&amp;colonne]]),INDIRECT("'Grille taux horaires'!"&amp;ADDRESS(TRUNC(Tableau2[[#This Row],[ligne&amp;colonne]]),MOD(Tableau2[[#This Row],[ligne&amp;colonne]],1)*100),1),"-")</f>
        <v>11.9808</v>
      </c>
      <c r="N155" s="18" cm="1">
        <f t="array" aca="1" ref="N155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8.08</v>
      </c>
    </row>
    <row r="156" spans="1:14" x14ac:dyDescent="0.25">
      <c r="A156" s="8"/>
      <c r="B156" s="8"/>
      <c r="C156" s="8"/>
      <c r="D156" s="8" t="s">
        <v>52</v>
      </c>
      <c r="E156" s="8" t="s">
        <v>13</v>
      </c>
      <c r="F156" s="8"/>
      <c r="G156" s="8"/>
      <c r="H156" s="10">
        <v>44166</v>
      </c>
      <c r="I156" s="10">
        <v>44166</v>
      </c>
      <c r="J156" s="8" t="s">
        <v>24</v>
      </c>
      <c r="K156" s="8"/>
      <c r="L156" s="11">
        <v>11.79</v>
      </c>
      <c r="M156" s="21" cm="1">
        <f t="array" aca="1" ref="M156" ca="1">IF(ISNUMBER(Tableau2[[#This Row],[ligne&amp;colonne]]),INDIRECT("'Grille taux horaires'!"&amp;ADDRESS(TRUNC(Tableau2[[#This Row],[ligne&amp;colonne]]),MOD(Tableau2[[#This Row],[ligne&amp;colonne]],1)*100),1),"-")</f>
        <v>11.79</v>
      </c>
      <c r="N156" s="18" cm="1">
        <f t="array" aca="1" ref="N156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9.0399999999999991</v>
      </c>
    </row>
    <row r="157" spans="1:14" x14ac:dyDescent="0.25">
      <c r="A157" s="8"/>
      <c r="B157" s="8"/>
      <c r="C157" s="8"/>
      <c r="D157" s="8" t="s">
        <v>52</v>
      </c>
      <c r="E157" s="8" t="s">
        <v>13</v>
      </c>
      <c r="F157" s="8"/>
      <c r="G157" s="8"/>
      <c r="H157" s="10">
        <v>44445</v>
      </c>
      <c r="I157" s="10">
        <v>44652</v>
      </c>
      <c r="J157" s="8" t="s">
        <v>15</v>
      </c>
      <c r="K157" s="8"/>
      <c r="L157" s="11">
        <v>11.73</v>
      </c>
      <c r="M157" s="21" t="str" cm="1">
        <f t="array" aca="1" ref="M157" ca="1">IF(ISNUMBER(Tableau2[[#This Row],[ligne&amp;colonne]]),INDIRECT("'Grille taux horaires'!"&amp;ADDRESS(TRUNC(Tableau2[[#This Row],[ligne&amp;colonne]]),MOD(Tableau2[[#This Row],[ligne&amp;colonne]],1)*100),1),"-")</f>
        <v>-</v>
      </c>
      <c r="N157" s="18" t="str" cm="1">
        <f t="array" aca="1" ref="N157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158" spans="1:14" x14ac:dyDescent="0.25">
      <c r="A158" s="8"/>
      <c r="B158" s="8"/>
      <c r="C158" s="8"/>
      <c r="D158" s="8" t="s">
        <v>52</v>
      </c>
      <c r="E158" s="8" t="s">
        <v>13</v>
      </c>
      <c r="F158" s="8"/>
      <c r="G158" s="8"/>
      <c r="H158" s="10">
        <v>44109</v>
      </c>
      <c r="I158" s="10">
        <v>44109</v>
      </c>
      <c r="J158" s="8" t="s">
        <v>24</v>
      </c>
      <c r="K158" s="8"/>
      <c r="L158" s="11">
        <v>12.97</v>
      </c>
      <c r="M158" s="21" cm="1">
        <f t="array" aca="1" ref="M158" ca="1">IF(ISNUMBER(Tableau2[[#This Row],[ligne&amp;colonne]]),INDIRECT("'Grille taux horaires'!"&amp;ADDRESS(TRUNC(Tableau2[[#This Row],[ligne&amp;colonne]]),MOD(Tableau2[[#This Row],[ligne&amp;colonne]],1)*100),1),"-")</f>
        <v>11.79</v>
      </c>
      <c r="N158" s="18" cm="1">
        <f t="array" aca="1" ref="N158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9.0399999999999991</v>
      </c>
    </row>
    <row r="159" spans="1:14" x14ac:dyDescent="0.25">
      <c r="A159" s="8"/>
      <c r="B159" s="8"/>
      <c r="C159" s="8"/>
      <c r="D159" s="8" t="s">
        <v>52</v>
      </c>
      <c r="E159" s="8" t="s">
        <v>13</v>
      </c>
      <c r="F159" s="8"/>
      <c r="G159" s="8"/>
      <c r="H159" s="10">
        <v>44835</v>
      </c>
      <c r="I159" s="10">
        <v>44835</v>
      </c>
      <c r="J159" s="8" t="s">
        <v>15</v>
      </c>
      <c r="K159" s="8"/>
      <c r="L159" s="11">
        <v>12.72</v>
      </c>
      <c r="M159" s="21" t="str" cm="1">
        <f t="array" aca="1" ref="M159" ca="1">IF(ISNUMBER(Tableau2[[#This Row],[ligne&amp;colonne]]),INDIRECT("'Grille taux horaires'!"&amp;ADDRESS(TRUNC(Tableau2[[#This Row],[ligne&amp;colonne]]),MOD(Tableau2[[#This Row],[ligne&amp;colonne]],1)*100),1),"-")</f>
        <v>-</v>
      </c>
      <c r="N159" s="18" t="str" cm="1">
        <f t="array" aca="1" ref="N159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160" spans="1:14" x14ac:dyDescent="0.25">
      <c r="A160" s="8"/>
      <c r="B160" s="8"/>
      <c r="C160" s="8"/>
      <c r="D160" s="8" t="s">
        <v>52</v>
      </c>
      <c r="E160" s="8" t="s">
        <v>51</v>
      </c>
      <c r="F160" s="8"/>
      <c r="G160" s="8"/>
      <c r="H160" s="10">
        <v>43174</v>
      </c>
      <c r="I160" s="10">
        <v>43174</v>
      </c>
      <c r="J160" s="8" t="s">
        <v>27</v>
      </c>
      <c r="K160" s="8"/>
      <c r="L160" s="11">
        <v>13.58</v>
      </c>
      <c r="M160" s="21" cm="1">
        <f t="array" aca="1" ref="M160" ca="1">IF(ISNUMBER(Tableau2[[#This Row],[ligne&amp;colonne]]),INDIRECT("'Grille taux horaires'!"&amp;ADDRESS(TRUNC(Tableau2[[#This Row],[ligne&amp;colonne]]),MOD(Tableau2[[#This Row],[ligne&amp;colonne]],1)*100),1),"-")</f>
        <v>13.8432</v>
      </c>
      <c r="N160" s="18" cm="1">
        <f t="array" aca="1" ref="N160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21.07</v>
      </c>
    </row>
    <row r="161" spans="1:14" x14ac:dyDescent="0.25">
      <c r="A161" s="8"/>
      <c r="B161" s="8"/>
      <c r="C161" s="8"/>
      <c r="D161" s="8" t="s">
        <v>52</v>
      </c>
      <c r="E161" s="8" t="s">
        <v>13</v>
      </c>
      <c r="F161" s="8"/>
      <c r="G161" s="8"/>
      <c r="H161" s="10">
        <v>38089</v>
      </c>
      <c r="I161" s="10">
        <v>38089</v>
      </c>
      <c r="J161" s="8" t="s">
        <v>15</v>
      </c>
      <c r="K161" s="8"/>
      <c r="L161" s="11">
        <v>12.44</v>
      </c>
      <c r="M161" s="21" cm="1">
        <f t="array" aca="1" ref="M161" ca="1">IF(ISNUMBER(Tableau2[[#This Row],[ligne&amp;colonne]]),INDIRECT("'Grille taux horaires'!"&amp;ADDRESS(TRUNC(Tableau2[[#This Row],[ligne&amp;colonne]]),MOD(Tableau2[[#This Row],[ligne&amp;colonne]],1)*100),1),"-")</f>
        <v>12.441599999999999</v>
      </c>
      <c r="N161" s="18" cm="1">
        <f t="array" aca="1" ref="N161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8.1300000000000008</v>
      </c>
    </row>
    <row r="162" spans="1:14" x14ac:dyDescent="0.25">
      <c r="A162" s="8"/>
      <c r="B162" s="8"/>
      <c r="C162" s="8"/>
      <c r="D162" s="8" t="s">
        <v>53</v>
      </c>
      <c r="E162" s="8" t="s">
        <v>13</v>
      </c>
      <c r="F162" s="8"/>
      <c r="G162" s="8"/>
      <c r="H162" s="10">
        <v>44256</v>
      </c>
      <c r="I162" s="10">
        <v>44256</v>
      </c>
      <c r="J162" s="8" t="s">
        <v>18</v>
      </c>
      <c r="K162" s="8"/>
      <c r="L162" s="11">
        <v>12.02</v>
      </c>
      <c r="M162" s="21" cm="1">
        <f t="array" aca="1" ref="M162" ca="1">IF(ISNUMBER(Tableau2[[#This Row],[ligne&amp;colonne]]),INDIRECT("'Grille taux horaires'!"&amp;ADDRESS(TRUNC(Tableau2[[#This Row],[ligne&amp;colonne]]),MOD(Tableau2[[#This Row],[ligne&amp;colonne]],1)*100),1),"-")</f>
        <v>11.34</v>
      </c>
      <c r="N162" s="18" cm="1">
        <f t="array" aca="1" ref="N162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29.05</v>
      </c>
    </row>
    <row r="163" spans="1:14" x14ac:dyDescent="0.25">
      <c r="A163" s="8"/>
      <c r="B163" s="8"/>
      <c r="C163" s="8"/>
      <c r="D163" s="8" t="s">
        <v>52</v>
      </c>
      <c r="E163" s="8" t="s">
        <v>25</v>
      </c>
      <c r="F163" s="8"/>
      <c r="G163" s="8"/>
      <c r="H163" s="10">
        <v>44809</v>
      </c>
      <c r="I163" s="10">
        <v>44809</v>
      </c>
      <c r="J163" s="8" t="s">
        <v>31</v>
      </c>
      <c r="K163" s="8"/>
      <c r="L163" s="11">
        <v>14.4</v>
      </c>
      <c r="M163" s="21" t="str" cm="1">
        <f t="array" aca="1" ref="M163" ca="1">IF(ISNUMBER(Tableau2[[#This Row],[ligne&amp;colonne]]),INDIRECT("'Grille taux horaires'!"&amp;ADDRESS(TRUNC(Tableau2[[#This Row],[ligne&amp;colonne]]),MOD(Tableau2[[#This Row],[ligne&amp;colonne]],1)*100),1),"-")</f>
        <v>-</v>
      </c>
      <c r="N163" s="18" t="str" cm="1">
        <f t="array" aca="1" ref="N163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164" spans="1:14" x14ac:dyDescent="0.25">
      <c r="A164" s="8"/>
      <c r="B164" s="8"/>
      <c r="C164" s="8"/>
      <c r="D164" s="8" t="s">
        <v>52</v>
      </c>
      <c r="E164" s="8" t="s">
        <v>13</v>
      </c>
      <c r="F164" s="8"/>
      <c r="G164" s="8"/>
      <c r="H164" s="10">
        <v>43642</v>
      </c>
      <c r="I164" s="10">
        <v>43642</v>
      </c>
      <c r="J164" s="8" t="s">
        <v>15</v>
      </c>
      <c r="K164" s="8"/>
      <c r="L164" s="11">
        <v>11.75</v>
      </c>
      <c r="M164" s="21" cm="1">
        <f t="array" aca="1" ref="M164" ca="1">IF(ISNUMBER(Tableau2[[#This Row],[ligne&amp;colonne]]),INDIRECT("'Grille taux horaires'!"&amp;ADDRESS(TRUNC(Tableau2[[#This Row],[ligne&amp;colonne]]),MOD(Tableau2[[#This Row],[ligne&amp;colonne]],1)*100),1),"-")</f>
        <v>11.750400000000001</v>
      </c>
      <c r="N164" s="18" cm="1">
        <f t="array" aca="1" ref="N164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8.06</v>
      </c>
    </row>
    <row r="165" spans="1:14" x14ac:dyDescent="0.25">
      <c r="A165" s="8"/>
      <c r="B165" s="8"/>
      <c r="C165" s="8"/>
      <c r="D165" s="8" t="s">
        <v>52</v>
      </c>
      <c r="E165" s="8" t="s">
        <v>25</v>
      </c>
      <c r="F165" s="8"/>
      <c r="G165" s="8"/>
      <c r="H165" s="10">
        <v>43108</v>
      </c>
      <c r="I165" s="10">
        <v>43108</v>
      </c>
      <c r="J165" s="8" t="s">
        <v>31</v>
      </c>
      <c r="K165" s="8"/>
      <c r="L165" s="11">
        <v>12.65</v>
      </c>
      <c r="M165" s="21" cm="1">
        <f t="array" aca="1" ref="M165" ca="1">IF(ISNUMBER(Tableau2[[#This Row],[ligne&amp;colonne]]),INDIRECT("'Grille taux horaires'!"&amp;ADDRESS(TRUNC(Tableau2[[#This Row],[ligne&amp;colonne]]),MOD(Tableau2[[#This Row],[ligne&amp;colonne]],1)*100),1),"-")</f>
        <v>11.824400000000001</v>
      </c>
      <c r="N165" s="18" cm="1">
        <f t="array" aca="1" ref="N165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14.07</v>
      </c>
    </row>
    <row r="166" spans="1:14" x14ac:dyDescent="0.25">
      <c r="A166" s="8"/>
      <c r="B166" s="8"/>
      <c r="C166" s="8"/>
      <c r="D166" s="8" t="s">
        <v>52</v>
      </c>
      <c r="E166" s="8" t="s">
        <v>13</v>
      </c>
      <c r="F166" s="8"/>
      <c r="G166" s="8"/>
      <c r="H166" s="10">
        <v>35317</v>
      </c>
      <c r="I166" s="10">
        <v>42826</v>
      </c>
      <c r="J166" s="8" t="s">
        <v>15</v>
      </c>
      <c r="K166" s="8"/>
      <c r="L166" s="11">
        <v>15.42</v>
      </c>
      <c r="M166" s="21" cm="1">
        <f t="array" aca="1" ref="M166" ca="1">IF(ISNUMBER(Tableau2[[#This Row],[ligne&amp;colonne]]),INDIRECT("'Grille taux horaires'!"&amp;ADDRESS(TRUNC(Tableau2[[#This Row],[ligne&amp;colonne]]),MOD(Tableau2[[#This Row],[ligne&amp;colonne]],1)*100),1),"-")</f>
        <v>11.9808</v>
      </c>
      <c r="N166" s="18" cm="1">
        <f t="array" aca="1" ref="N166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8.08</v>
      </c>
    </row>
    <row r="167" spans="1:14" x14ac:dyDescent="0.25">
      <c r="A167" s="8"/>
      <c r="B167" s="8"/>
      <c r="C167" s="8"/>
      <c r="D167" s="8" t="s">
        <v>52</v>
      </c>
      <c r="E167" s="8" t="s">
        <v>13</v>
      </c>
      <c r="F167" s="8"/>
      <c r="G167" s="8"/>
      <c r="H167" s="10">
        <v>43193</v>
      </c>
      <c r="I167" s="10">
        <v>43193</v>
      </c>
      <c r="J167" s="8" t="s">
        <v>15</v>
      </c>
      <c r="K167" s="8"/>
      <c r="L167" s="11">
        <v>11.82</v>
      </c>
      <c r="M167" s="21" cm="1">
        <f t="array" aca="1" ref="M167" ca="1">IF(ISNUMBER(Tableau2[[#This Row],[ligne&amp;colonne]]),INDIRECT("'Grille taux horaires'!"&amp;ADDRESS(TRUNC(Tableau2[[#This Row],[ligne&amp;colonne]]),MOD(Tableau2[[#This Row],[ligne&amp;colonne]],1)*100),1),"-")</f>
        <v>11.750400000000001</v>
      </c>
      <c r="N167" s="18" cm="1">
        <f t="array" aca="1" ref="N167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8.06</v>
      </c>
    </row>
    <row r="168" spans="1:14" x14ac:dyDescent="0.25">
      <c r="A168" s="8"/>
      <c r="B168" s="8"/>
      <c r="C168" s="8"/>
      <c r="D168" s="8" t="s">
        <v>53</v>
      </c>
      <c r="E168" s="8" t="s">
        <v>13</v>
      </c>
      <c r="F168" s="8"/>
      <c r="G168" s="8"/>
      <c r="H168" s="10">
        <v>43012</v>
      </c>
      <c r="I168" s="10">
        <v>43012</v>
      </c>
      <c r="J168" s="8" t="s">
        <v>18</v>
      </c>
      <c r="K168" s="8"/>
      <c r="L168" s="11">
        <v>12.5</v>
      </c>
      <c r="M168" s="21" cm="1">
        <f t="array" aca="1" ref="M168" ca="1">IF(ISNUMBER(Tableau2[[#This Row],[ligne&amp;colonne]]),INDIRECT("'Grille taux horaires'!"&amp;ADDRESS(TRUNC(Tableau2[[#This Row],[ligne&amp;colonne]]),MOD(Tableau2[[#This Row],[ligne&amp;colonne]],1)*100),1),"-")</f>
        <v>11.7936</v>
      </c>
      <c r="N168" s="18" cm="1">
        <f t="array" aca="1" ref="N168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29.08</v>
      </c>
    </row>
    <row r="169" spans="1:14" x14ac:dyDescent="0.25">
      <c r="A169" s="8"/>
      <c r="B169" s="8"/>
      <c r="C169" s="8"/>
      <c r="D169" s="8" t="s">
        <v>52</v>
      </c>
      <c r="E169" s="8" t="s">
        <v>13</v>
      </c>
      <c r="F169" s="8"/>
      <c r="G169" s="8"/>
      <c r="H169" s="10">
        <v>44683</v>
      </c>
      <c r="I169" s="10">
        <v>44683</v>
      </c>
      <c r="J169" s="8" t="s">
        <v>21</v>
      </c>
      <c r="K169" s="8"/>
      <c r="L169" s="11">
        <v>11.73</v>
      </c>
      <c r="M169" s="21" t="str" cm="1">
        <f t="array" aca="1" ref="M169" ca="1">IF(ISNUMBER(Tableau2[[#This Row],[ligne&amp;colonne]]),INDIRECT("'Grille taux horaires'!"&amp;ADDRESS(TRUNC(Tableau2[[#This Row],[ligne&amp;colonne]]),MOD(Tableau2[[#This Row],[ligne&amp;colonne]],1)*100),1),"-")</f>
        <v>-</v>
      </c>
      <c r="N169" s="18" t="str" cm="1">
        <f t="array" aca="1" ref="N169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170" spans="1:14" x14ac:dyDescent="0.25">
      <c r="A170" s="8"/>
      <c r="B170" s="8"/>
      <c r="C170" s="8"/>
      <c r="D170" s="8" t="s">
        <v>52</v>
      </c>
      <c r="E170" s="8" t="s">
        <v>51</v>
      </c>
      <c r="F170" s="8"/>
      <c r="G170" s="8"/>
      <c r="H170" s="10">
        <v>43360</v>
      </c>
      <c r="I170" s="10">
        <v>43360</v>
      </c>
      <c r="J170" s="8" t="s">
        <v>27</v>
      </c>
      <c r="K170" s="8"/>
      <c r="L170" s="11">
        <v>13.58</v>
      </c>
      <c r="M170" s="21" cm="1">
        <f t="array" aca="1" ref="M170" ca="1">IF(ISNUMBER(Tableau2[[#This Row],[ligne&amp;colonne]]),INDIRECT("'Grille taux horaires'!"&amp;ADDRESS(TRUNC(Tableau2[[#This Row],[ligne&amp;colonne]]),MOD(Tableau2[[#This Row],[ligne&amp;colonne]],1)*100),1),"-")</f>
        <v>13.8432</v>
      </c>
      <c r="N170" s="18" cm="1">
        <f t="array" aca="1" ref="N170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21.07</v>
      </c>
    </row>
    <row r="171" spans="1:14" x14ac:dyDescent="0.25">
      <c r="A171" s="8"/>
      <c r="B171" s="8"/>
      <c r="C171" s="8"/>
      <c r="D171" s="8" t="s">
        <v>52</v>
      </c>
      <c r="E171" s="8" t="s">
        <v>13</v>
      </c>
      <c r="F171" s="8"/>
      <c r="G171" s="8"/>
      <c r="H171" s="10">
        <v>37561</v>
      </c>
      <c r="I171" s="10">
        <v>37561</v>
      </c>
      <c r="J171" s="8" t="s">
        <v>15</v>
      </c>
      <c r="K171" s="8"/>
      <c r="L171" s="11">
        <v>12.44</v>
      </c>
      <c r="M171" s="21" cm="1">
        <f t="array" aca="1" ref="M171" ca="1">IF(ISNUMBER(Tableau2[[#This Row],[ligne&amp;colonne]]),INDIRECT("'Grille taux horaires'!"&amp;ADDRESS(TRUNC(Tableau2[[#This Row],[ligne&amp;colonne]]),MOD(Tableau2[[#This Row],[ligne&amp;colonne]],1)*100),1),"-")</f>
        <v>12.441599999999999</v>
      </c>
      <c r="N171" s="18" cm="1">
        <f t="array" aca="1" ref="N171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8.1300000000000008</v>
      </c>
    </row>
    <row r="172" spans="1:14" x14ac:dyDescent="0.25">
      <c r="A172" s="8"/>
      <c r="B172" s="8"/>
      <c r="C172" s="8"/>
      <c r="D172" s="8" t="s">
        <v>52</v>
      </c>
      <c r="E172" s="8" t="s">
        <v>13</v>
      </c>
      <c r="F172" s="8"/>
      <c r="G172" s="8"/>
      <c r="H172" s="10">
        <v>44809</v>
      </c>
      <c r="I172" s="10">
        <v>44809</v>
      </c>
      <c r="J172" s="8" t="s">
        <v>24</v>
      </c>
      <c r="K172" s="8"/>
      <c r="L172" s="11">
        <v>12.72</v>
      </c>
      <c r="M172" s="21" t="str" cm="1">
        <f t="array" aca="1" ref="M172" ca="1">IF(ISNUMBER(Tableau2[[#This Row],[ligne&amp;colonne]]),INDIRECT("'Grille taux horaires'!"&amp;ADDRESS(TRUNC(Tableau2[[#This Row],[ligne&amp;colonne]]),MOD(Tableau2[[#This Row],[ligne&amp;colonne]],1)*100),1),"-")</f>
        <v>-</v>
      </c>
      <c r="N172" s="18" t="str" cm="1">
        <f t="array" aca="1" ref="N172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173" spans="1:14" x14ac:dyDescent="0.25">
      <c r="A173" s="8"/>
      <c r="B173" s="8"/>
      <c r="C173" s="8"/>
      <c r="D173" s="8" t="s">
        <v>52</v>
      </c>
      <c r="E173" s="8" t="s">
        <v>13</v>
      </c>
      <c r="F173" s="8"/>
      <c r="G173" s="8"/>
      <c r="H173" s="10">
        <v>41357</v>
      </c>
      <c r="I173" s="10">
        <v>44256</v>
      </c>
      <c r="J173" s="8" t="s">
        <v>15</v>
      </c>
      <c r="K173" s="8"/>
      <c r="L173" s="11">
        <v>12.13</v>
      </c>
      <c r="M173" s="21" cm="1">
        <f t="array" aca="1" ref="M173" ca="1">IF(ISNUMBER(Tableau2[[#This Row],[ligne&amp;colonne]]),INDIRECT("'Grille taux horaires'!"&amp;ADDRESS(TRUNC(Tableau2[[#This Row],[ligne&amp;colonne]]),MOD(Tableau2[[#This Row],[ligne&amp;colonne]],1)*100),1),"-")</f>
        <v>11.52</v>
      </c>
      <c r="N173" s="18" cm="1">
        <f t="array" aca="1" ref="N173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8.0399999999999991</v>
      </c>
    </row>
    <row r="174" spans="1:14" x14ac:dyDescent="0.25">
      <c r="A174" s="8"/>
      <c r="B174" s="8"/>
      <c r="C174" s="8"/>
      <c r="D174" s="8" t="s">
        <v>52</v>
      </c>
      <c r="E174" s="8" t="s">
        <v>25</v>
      </c>
      <c r="F174" s="8"/>
      <c r="G174" s="8"/>
      <c r="H174" s="10">
        <v>44470</v>
      </c>
      <c r="I174" s="10">
        <v>44470</v>
      </c>
      <c r="J174" s="8" t="s">
        <v>26</v>
      </c>
      <c r="K174" s="8"/>
      <c r="L174" s="11">
        <v>11.57</v>
      </c>
      <c r="M174" s="21" cm="1">
        <f t="array" aca="1" ref="M174" ca="1">IF(ISNUMBER(Tableau2[[#This Row],[ligne&amp;colonne]]),INDIRECT("'Grille taux horaires'!"&amp;ADDRESS(TRUNC(Tableau2[[#This Row],[ligne&amp;colonne]]),MOD(Tableau2[[#This Row],[ligne&amp;colonne]],1)*100),1),"-")</f>
        <v>11.5</v>
      </c>
      <c r="N174" s="18" cm="1">
        <f t="array" aca="1" ref="N174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15.04</v>
      </c>
    </row>
    <row r="175" spans="1:14" x14ac:dyDescent="0.25">
      <c r="A175" s="8"/>
      <c r="B175" s="8"/>
      <c r="C175" s="8"/>
      <c r="D175" s="8" t="s">
        <v>52</v>
      </c>
      <c r="E175" s="8" t="s">
        <v>13</v>
      </c>
      <c r="F175" s="8"/>
      <c r="G175" s="8"/>
      <c r="H175" s="10">
        <v>42898</v>
      </c>
      <c r="I175" s="10">
        <v>42898</v>
      </c>
      <c r="J175" s="8" t="s">
        <v>21</v>
      </c>
      <c r="K175" s="8"/>
      <c r="L175" s="11">
        <v>11.81</v>
      </c>
      <c r="M175" s="21" cm="1">
        <f t="array" aca="1" ref="M175" ca="1">IF(ISNUMBER(Tableau2[[#This Row],[ligne&amp;colonne]]),INDIRECT("'Grille taux horaires'!"&amp;ADDRESS(TRUNC(Tableau2[[#This Row],[ligne&amp;colonne]]),MOD(Tableau2[[#This Row],[ligne&amp;colonne]],1)*100),1),"-")</f>
        <v>11.928800000000001</v>
      </c>
      <c r="N175" s="18" cm="1">
        <f t="array" aca="1" ref="N175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6.08</v>
      </c>
    </row>
    <row r="176" spans="1:14" x14ac:dyDescent="0.25">
      <c r="A176" s="8"/>
      <c r="B176" s="8"/>
      <c r="C176" s="8"/>
      <c r="D176" s="8" t="s">
        <v>52</v>
      </c>
      <c r="E176" s="8" t="s">
        <v>13</v>
      </c>
      <c r="F176" s="8"/>
      <c r="G176" s="8"/>
      <c r="H176" s="10">
        <v>44375</v>
      </c>
      <c r="I176" s="10">
        <v>44470</v>
      </c>
      <c r="J176" s="8" t="s">
        <v>15</v>
      </c>
      <c r="K176" s="8"/>
      <c r="L176" s="11">
        <v>11.79</v>
      </c>
      <c r="M176" s="21" cm="1">
        <f t="array" aca="1" ref="M176" ca="1">IF(ISNUMBER(Tableau2[[#This Row],[ligne&amp;colonne]]),INDIRECT("'Grille taux horaires'!"&amp;ADDRESS(TRUNC(Tableau2[[#This Row],[ligne&amp;colonne]]),MOD(Tableau2[[#This Row],[ligne&amp;colonne]],1)*100),1),"-")</f>
        <v>11.52</v>
      </c>
      <c r="N176" s="18" cm="1">
        <f t="array" aca="1" ref="N176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8.0399999999999991</v>
      </c>
    </row>
    <row r="177" spans="1:14" x14ac:dyDescent="0.25">
      <c r="A177" s="8"/>
      <c r="B177" s="8"/>
      <c r="C177" s="8"/>
      <c r="D177" s="8" t="s">
        <v>53</v>
      </c>
      <c r="E177" s="8" t="s">
        <v>51</v>
      </c>
      <c r="F177" s="8"/>
      <c r="G177" s="8"/>
      <c r="H177" s="10">
        <v>43801</v>
      </c>
      <c r="I177" s="10">
        <v>43801</v>
      </c>
      <c r="J177" s="8" t="s">
        <v>11</v>
      </c>
      <c r="K177" s="8"/>
      <c r="L177" s="11">
        <v>13.21</v>
      </c>
      <c r="M177" s="21" cm="1">
        <f t="array" aca="1" ref="M177" ca="1">IF(ISNUMBER(Tableau2[[#This Row],[ligne&amp;colonne]]),INDIRECT("'Grille taux horaires'!"&amp;ADDRESS(TRUNC(Tableau2[[#This Row],[ligne&amp;colonne]]),MOD(Tableau2[[#This Row],[ligne&amp;colonne]],1)*100),1),"-")</f>
        <v>24567.45</v>
      </c>
      <c r="N177" s="18" cm="1">
        <f t="array" aca="1" ref="N177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38.04</v>
      </c>
    </row>
    <row r="178" spans="1:14" x14ac:dyDescent="0.25">
      <c r="A178" s="8"/>
      <c r="B178" s="8"/>
      <c r="C178" s="8"/>
      <c r="D178" s="8" t="s">
        <v>53</v>
      </c>
      <c r="E178" s="8" t="s">
        <v>13</v>
      </c>
      <c r="F178" s="8"/>
      <c r="G178" s="8"/>
      <c r="H178" s="10">
        <v>44197</v>
      </c>
      <c r="I178" s="10">
        <v>44197</v>
      </c>
      <c r="J178" s="8" t="s">
        <v>18</v>
      </c>
      <c r="K178" s="8"/>
      <c r="L178" s="11">
        <v>12.02</v>
      </c>
      <c r="M178" s="21" cm="1">
        <f t="array" aca="1" ref="M178" ca="1">IF(ISNUMBER(Tableau2[[#This Row],[ligne&amp;colonne]]),INDIRECT("'Grille taux horaires'!"&amp;ADDRESS(TRUNC(Tableau2[[#This Row],[ligne&amp;colonne]]),MOD(Tableau2[[#This Row],[ligne&amp;colonne]],1)*100),1),"-")</f>
        <v>11.34</v>
      </c>
      <c r="N178" s="18" cm="1">
        <f t="array" aca="1" ref="N178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29.05</v>
      </c>
    </row>
    <row r="179" spans="1:14" x14ac:dyDescent="0.25">
      <c r="A179" s="8"/>
      <c r="B179" s="8"/>
      <c r="C179" s="8"/>
      <c r="D179" s="8" t="s">
        <v>52</v>
      </c>
      <c r="E179" s="8" t="s">
        <v>13</v>
      </c>
      <c r="F179" s="8"/>
      <c r="G179" s="8"/>
      <c r="H179" s="10">
        <v>33313</v>
      </c>
      <c r="I179" s="10">
        <v>33483</v>
      </c>
      <c r="J179" s="8" t="s">
        <v>15</v>
      </c>
      <c r="K179" s="8"/>
      <c r="L179" s="11">
        <v>12.44</v>
      </c>
      <c r="M179" s="21" cm="1">
        <f t="array" aca="1" ref="M179" ca="1">IF(ISNUMBER(Tableau2[[#This Row],[ligne&amp;colonne]]),INDIRECT("'Grille taux horaires'!"&amp;ADDRESS(TRUNC(Tableau2[[#This Row],[ligne&amp;colonne]]),MOD(Tableau2[[#This Row],[ligne&amp;colonne]],1)*100),1),"-")</f>
        <v>12.441599999999999</v>
      </c>
      <c r="N179" s="18" cm="1">
        <f t="array" aca="1" ref="N179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8.1300000000000008</v>
      </c>
    </row>
    <row r="180" spans="1:14" x14ac:dyDescent="0.25">
      <c r="A180" s="8"/>
      <c r="B180" s="8"/>
      <c r="C180" s="8"/>
      <c r="D180" s="8" t="s">
        <v>52</v>
      </c>
      <c r="E180" s="8" t="s">
        <v>25</v>
      </c>
      <c r="F180" s="8"/>
      <c r="G180" s="8"/>
      <c r="H180" s="10">
        <v>44662</v>
      </c>
      <c r="I180" s="10">
        <v>44662</v>
      </c>
      <c r="J180" s="8" t="s">
        <v>31</v>
      </c>
      <c r="K180" s="8"/>
      <c r="L180" s="11">
        <v>11.66</v>
      </c>
      <c r="M180" s="21" t="str" cm="1">
        <f t="array" aca="1" ref="M180" ca="1">IF(ISNUMBER(Tableau2[[#This Row],[ligne&amp;colonne]]),INDIRECT("'Grille taux horaires'!"&amp;ADDRESS(TRUNC(Tableau2[[#This Row],[ligne&amp;colonne]]),MOD(Tableau2[[#This Row],[ligne&amp;colonne]],1)*100),1),"-")</f>
        <v>-</v>
      </c>
      <c r="N180" s="18" t="str" cm="1">
        <f t="array" aca="1" ref="N180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181" spans="1:14" x14ac:dyDescent="0.25">
      <c r="A181" s="8"/>
      <c r="B181" s="8"/>
      <c r="C181" s="8"/>
      <c r="D181" s="8" t="s">
        <v>52</v>
      </c>
      <c r="E181" s="8" t="s">
        <v>13</v>
      </c>
      <c r="F181" s="8"/>
      <c r="G181" s="8"/>
      <c r="H181" s="10">
        <v>44753</v>
      </c>
      <c r="I181" s="10">
        <v>44753</v>
      </c>
      <c r="J181" s="8" t="s">
        <v>24</v>
      </c>
      <c r="K181" s="8"/>
      <c r="L181" s="11">
        <v>11.79</v>
      </c>
      <c r="M181" s="21" t="str" cm="1">
        <f t="array" aca="1" ref="M181" ca="1">IF(ISNUMBER(Tableau2[[#This Row],[ligne&amp;colonne]]),INDIRECT("'Grille taux horaires'!"&amp;ADDRESS(TRUNC(Tableau2[[#This Row],[ligne&amp;colonne]]),MOD(Tableau2[[#This Row],[ligne&amp;colonne]],1)*100),1),"-")</f>
        <v>-</v>
      </c>
      <c r="N181" s="18" t="str" cm="1">
        <f t="array" aca="1" ref="N181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182" spans="1:14" x14ac:dyDescent="0.25">
      <c r="A182" s="8"/>
      <c r="B182" s="8"/>
      <c r="C182" s="8"/>
      <c r="D182" s="8" t="s">
        <v>53</v>
      </c>
      <c r="E182" s="8" t="s">
        <v>51</v>
      </c>
      <c r="F182" s="8"/>
      <c r="G182" s="8"/>
      <c r="H182" s="10">
        <v>40651</v>
      </c>
      <c r="I182" s="10">
        <v>40651</v>
      </c>
      <c r="J182" s="8" t="s">
        <v>11</v>
      </c>
      <c r="K182" s="8"/>
      <c r="L182" s="11">
        <v>14.4</v>
      </c>
      <c r="M182" s="21" cm="1">
        <f t="array" aca="1" ref="M182" ca="1">IF(ISNUMBER(Tableau2[[#This Row],[ligne&amp;colonne]]),INDIRECT("'Grille taux horaires'!"&amp;ADDRESS(TRUNC(Tableau2[[#This Row],[ligne&amp;colonne]]),MOD(Tableau2[[#This Row],[ligne&amp;colonne]],1)*100),1),"-")</f>
        <v>28252.57</v>
      </c>
      <c r="N182" s="18" cm="1">
        <f t="array" aca="1" ref="N182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38.130000000000003</v>
      </c>
    </row>
    <row r="183" spans="1:14" x14ac:dyDescent="0.25">
      <c r="A183" s="8"/>
      <c r="B183" s="8"/>
      <c r="C183" s="8"/>
      <c r="D183" s="8" t="s">
        <v>53</v>
      </c>
      <c r="E183" s="8" t="s">
        <v>51</v>
      </c>
      <c r="F183" s="8"/>
      <c r="G183" s="8"/>
      <c r="H183" s="10">
        <v>34848</v>
      </c>
      <c r="I183" s="10">
        <v>34848</v>
      </c>
      <c r="J183" s="8" t="s">
        <v>11</v>
      </c>
      <c r="K183" s="8"/>
      <c r="L183" s="11">
        <v>15.19</v>
      </c>
      <c r="M183" s="21" cm="1">
        <f t="array" aca="1" ref="M183" ca="1">IF(ISNUMBER(Tableau2[[#This Row],[ligne&amp;colonne]]),INDIRECT("'Grille taux horaires'!"&amp;ADDRESS(TRUNC(Tableau2[[#This Row],[ligne&amp;colonne]]),MOD(Tableau2[[#This Row],[ligne&amp;colonne]],1)*100),1),"-")</f>
        <v>28252.57</v>
      </c>
      <c r="N183" s="18" cm="1">
        <f t="array" aca="1" ref="N183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38.130000000000003</v>
      </c>
    </row>
    <row r="184" spans="1:14" x14ac:dyDescent="0.25">
      <c r="A184" s="8"/>
      <c r="B184" s="8"/>
      <c r="C184" s="8"/>
      <c r="D184" s="8" t="s">
        <v>52</v>
      </c>
      <c r="E184" s="8" t="s">
        <v>13</v>
      </c>
      <c r="F184" s="8"/>
      <c r="G184" s="8"/>
      <c r="H184" s="10">
        <v>39545</v>
      </c>
      <c r="I184" s="10">
        <v>39545</v>
      </c>
      <c r="J184" s="8" t="s">
        <v>15</v>
      </c>
      <c r="K184" s="8"/>
      <c r="L184" s="11">
        <v>12.21</v>
      </c>
      <c r="M184" s="21" cm="1">
        <f t="array" aca="1" ref="M184" ca="1">IF(ISNUMBER(Tableau2[[#This Row],[ligne&amp;colonne]]),INDIRECT("'Grille taux horaires'!"&amp;ADDRESS(TRUNC(Tableau2[[#This Row],[ligne&amp;colonne]]),MOD(Tableau2[[#This Row],[ligne&amp;colonne]],1)*100),1),"-")</f>
        <v>12.441599999999999</v>
      </c>
      <c r="N184" s="18" cm="1">
        <f t="array" aca="1" ref="N184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8.1300000000000008</v>
      </c>
    </row>
    <row r="185" spans="1:14" x14ac:dyDescent="0.25">
      <c r="A185" s="8"/>
      <c r="B185" s="8"/>
      <c r="C185" s="8"/>
      <c r="D185" s="8" t="s">
        <v>52</v>
      </c>
      <c r="E185" s="8" t="s">
        <v>13</v>
      </c>
      <c r="F185" s="8"/>
      <c r="G185" s="8"/>
      <c r="H185" s="10">
        <v>44242</v>
      </c>
      <c r="I185" s="10">
        <v>44242</v>
      </c>
      <c r="J185" s="8" t="s">
        <v>24</v>
      </c>
      <c r="K185" s="8"/>
      <c r="L185" s="11">
        <v>11.92</v>
      </c>
      <c r="M185" s="21" cm="1">
        <f t="array" aca="1" ref="M185" ca="1">IF(ISNUMBER(Tableau2[[#This Row],[ligne&amp;colonne]]),INDIRECT("'Grille taux horaires'!"&amp;ADDRESS(TRUNC(Tableau2[[#This Row],[ligne&amp;colonne]]),MOD(Tableau2[[#This Row],[ligne&amp;colonne]],1)*100),1),"-")</f>
        <v>11.79</v>
      </c>
      <c r="N185" s="18" cm="1">
        <f t="array" aca="1" ref="N185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9.0399999999999991</v>
      </c>
    </row>
    <row r="186" spans="1:14" x14ac:dyDescent="0.25">
      <c r="A186" s="8"/>
      <c r="B186" s="8"/>
      <c r="C186" s="8"/>
      <c r="D186" s="8" t="s">
        <v>52</v>
      </c>
      <c r="E186" s="8" t="s">
        <v>13</v>
      </c>
      <c r="F186" s="8"/>
      <c r="G186" s="8"/>
      <c r="H186" s="10">
        <v>44319</v>
      </c>
      <c r="I186" s="10">
        <v>44319</v>
      </c>
      <c r="J186" s="8" t="s">
        <v>15</v>
      </c>
      <c r="K186" s="8"/>
      <c r="L186" s="11">
        <v>11.73</v>
      </c>
      <c r="M186" s="21" cm="1">
        <f t="array" aca="1" ref="M186" ca="1">IF(ISNUMBER(Tableau2[[#This Row],[ligne&amp;colonne]]),INDIRECT("'Grille taux horaires'!"&amp;ADDRESS(TRUNC(Tableau2[[#This Row],[ligne&amp;colonne]]),MOD(Tableau2[[#This Row],[ligne&amp;colonne]],1)*100),1),"-")</f>
        <v>11.52</v>
      </c>
      <c r="N186" s="18" cm="1">
        <f t="array" aca="1" ref="N186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8.0399999999999991</v>
      </c>
    </row>
    <row r="187" spans="1:14" x14ac:dyDescent="0.25">
      <c r="A187" s="8"/>
      <c r="B187" s="8"/>
      <c r="C187" s="8"/>
      <c r="D187" s="8" t="s">
        <v>52</v>
      </c>
      <c r="E187" s="8" t="s">
        <v>13</v>
      </c>
      <c r="F187" s="8"/>
      <c r="G187" s="8"/>
      <c r="H187" s="10">
        <v>41085</v>
      </c>
      <c r="I187" s="10">
        <v>41085</v>
      </c>
      <c r="J187" s="8" t="s">
        <v>15</v>
      </c>
      <c r="K187" s="8"/>
      <c r="L187" s="11">
        <v>13.07</v>
      </c>
      <c r="M187" s="21" cm="1">
        <f t="array" aca="1" ref="M187" ca="1">IF(ISNUMBER(Tableau2[[#This Row],[ligne&amp;colonne]]),INDIRECT("'Grille taux horaires'!"&amp;ADDRESS(TRUNC(Tableau2[[#This Row],[ligne&amp;colonne]]),MOD(Tableau2[[#This Row],[ligne&amp;colonne]],1)*100),1),"-")</f>
        <v>12.441599999999999</v>
      </c>
      <c r="N187" s="18" cm="1">
        <f t="array" aca="1" ref="N187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8.1300000000000008</v>
      </c>
    </row>
    <row r="188" spans="1:14" x14ac:dyDescent="0.25">
      <c r="A188" s="8"/>
      <c r="B188" s="8"/>
      <c r="C188" s="8"/>
      <c r="D188" s="8" t="s">
        <v>52</v>
      </c>
      <c r="E188" s="8" t="s">
        <v>13</v>
      </c>
      <c r="F188" s="8"/>
      <c r="G188" s="8"/>
      <c r="H188" s="10">
        <v>44858</v>
      </c>
      <c r="I188" s="10">
        <v>44858</v>
      </c>
      <c r="J188" s="8" t="s">
        <v>15</v>
      </c>
      <c r="K188" s="8"/>
      <c r="L188" s="11">
        <v>11.77</v>
      </c>
      <c r="M188" s="21" t="str" cm="1">
        <f t="array" aca="1" ref="M188" ca="1">IF(ISNUMBER(Tableau2[[#This Row],[ligne&amp;colonne]]),INDIRECT("'Grille taux horaires'!"&amp;ADDRESS(TRUNC(Tableau2[[#This Row],[ligne&amp;colonne]]),MOD(Tableau2[[#This Row],[ligne&amp;colonne]],1)*100),1),"-")</f>
        <v>-</v>
      </c>
      <c r="N188" s="18" t="str" cm="1">
        <f t="array" aca="1" ref="N188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189" spans="1:14" x14ac:dyDescent="0.25">
      <c r="A189" s="8"/>
      <c r="B189" s="8"/>
      <c r="C189" s="8"/>
      <c r="D189" s="8" t="s">
        <v>52</v>
      </c>
      <c r="E189" s="8" t="s">
        <v>13</v>
      </c>
      <c r="F189" s="8"/>
      <c r="G189" s="8"/>
      <c r="H189" s="10">
        <v>43598</v>
      </c>
      <c r="I189" s="10">
        <v>43598</v>
      </c>
      <c r="J189" s="8" t="s">
        <v>15</v>
      </c>
      <c r="K189" s="8"/>
      <c r="L189" s="11">
        <v>11.75</v>
      </c>
      <c r="M189" s="21" cm="1">
        <f t="array" aca="1" ref="M189" ca="1">IF(ISNUMBER(Tableau2[[#This Row],[ligne&amp;colonne]]),INDIRECT("'Grille taux horaires'!"&amp;ADDRESS(TRUNC(Tableau2[[#This Row],[ligne&amp;colonne]]),MOD(Tableau2[[#This Row],[ligne&amp;colonne]],1)*100),1),"-")</f>
        <v>11.750400000000001</v>
      </c>
      <c r="N189" s="18" cm="1">
        <f t="array" aca="1" ref="N189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8.06</v>
      </c>
    </row>
    <row r="190" spans="1:14" x14ac:dyDescent="0.25">
      <c r="A190" s="8"/>
      <c r="B190" s="8"/>
      <c r="C190" s="8"/>
      <c r="D190" s="8" t="s">
        <v>52</v>
      </c>
      <c r="E190" s="8" t="s">
        <v>51</v>
      </c>
      <c r="F190" s="8"/>
      <c r="G190" s="8"/>
      <c r="H190" s="10">
        <v>44805</v>
      </c>
      <c r="I190" s="10">
        <v>44805</v>
      </c>
      <c r="J190" s="8" t="s">
        <v>27</v>
      </c>
      <c r="K190" s="8"/>
      <c r="L190" s="11">
        <v>16.21</v>
      </c>
      <c r="M190" s="21" t="str" cm="1">
        <f t="array" aca="1" ref="M190" ca="1">IF(ISNUMBER(Tableau2[[#This Row],[ligne&amp;colonne]]),INDIRECT("'Grille taux horaires'!"&amp;ADDRESS(TRUNC(Tableau2[[#This Row],[ligne&amp;colonne]]),MOD(Tableau2[[#This Row],[ligne&amp;colonne]],1)*100),1),"-")</f>
        <v>-</v>
      </c>
      <c r="N190" s="18" t="str" cm="1">
        <f t="array" aca="1" ref="N190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191" spans="1:14" x14ac:dyDescent="0.25">
      <c r="A191" s="8"/>
      <c r="B191" s="8"/>
      <c r="C191" s="8"/>
      <c r="D191" s="8" t="s">
        <v>52</v>
      </c>
      <c r="E191" s="8" t="s">
        <v>13</v>
      </c>
      <c r="F191" s="8"/>
      <c r="G191" s="8"/>
      <c r="H191" s="10">
        <v>44502</v>
      </c>
      <c r="I191" s="10">
        <v>44502</v>
      </c>
      <c r="J191" s="8" t="s">
        <v>15</v>
      </c>
      <c r="K191" s="8"/>
      <c r="L191" s="11">
        <v>11.79</v>
      </c>
      <c r="M191" s="21" cm="1">
        <f t="array" aca="1" ref="M191" ca="1">IF(ISNUMBER(Tableau2[[#This Row],[ligne&amp;colonne]]),INDIRECT("'Grille taux horaires'!"&amp;ADDRESS(TRUNC(Tableau2[[#This Row],[ligne&amp;colonne]]),MOD(Tableau2[[#This Row],[ligne&amp;colonne]],1)*100),1),"-")</f>
        <v>11.52</v>
      </c>
      <c r="N191" s="18" cm="1">
        <f t="array" aca="1" ref="N191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8.0399999999999991</v>
      </c>
    </row>
    <row r="192" spans="1:14" x14ac:dyDescent="0.25">
      <c r="A192" s="8"/>
      <c r="B192" s="8"/>
      <c r="C192" s="8"/>
      <c r="D192" s="8" t="s">
        <v>53</v>
      </c>
      <c r="E192" s="8" t="s">
        <v>13</v>
      </c>
      <c r="F192" s="8"/>
      <c r="G192" s="8"/>
      <c r="H192" s="10">
        <v>44197</v>
      </c>
      <c r="I192" s="10">
        <v>44197</v>
      </c>
      <c r="J192" s="8" t="s">
        <v>18</v>
      </c>
      <c r="K192" s="8"/>
      <c r="L192" s="11">
        <v>12.02</v>
      </c>
      <c r="M192" s="21" cm="1">
        <f t="array" aca="1" ref="M192" ca="1">IF(ISNUMBER(Tableau2[[#This Row],[ligne&amp;colonne]]),INDIRECT("'Grille taux horaires'!"&amp;ADDRESS(TRUNC(Tableau2[[#This Row],[ligne&amp;colonne]]),MOD(Tableau2[[#This Row],[ligne&amp;colonne]],1)*100),1),"-")</f>
        <v>11.34</v>
      </c>
      <c r="N192" s="18" cm="1">
        <f t="array" aca="1" ref="N192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29.05</v>
      </c>
    </row>
    <row r="193" spans="1:14" x14ac:dyDescent="0.25">
      <c r="A193" s="8"/>
      <c r="B193" s="8"/>
      <c r="C193" s="8"/>
      <c r="D193" s="8" t="s">
        <v>52</v>
      </c>
      <c r="E193" s="8" t="s">
        <v>13</v>
      </c>
      <c r="F193" s="8"/>
      <c r="G193" s="8"/>
      <c r="H193" s="10">
        <v>37039</v>
      </c>
      <c r="I193" s="10">
        <v>37039</v>
      </c>
      <c r="J193" s="8" t="s">
        <v>15</v>
      </c>
      <c r="K193" s="8"/>
      <c r="L193" s="11">
        <v>12.44</v>
      </c>
      <c r="M193" s="21" cm="1">
        <f t="array" aca="1" ref="M193" ca="1">IF(ISNUMBER(Tableau2[[#This Row],[ligne&amp;colonne]]),INDIRECT("'Grille taux horaires'!"&amp;ADDRESS(TRUNC(Tableau2[[#This Row],[ligne&amp;colonne]]),MOD(Tableau2[[#This Row],[ligne&amp;colonne]],1)*100),1),"-")</f>
        <v>12.441599999999999</v>
      </c>
      <c r="N193" s="18" cm="1">
        <f t="array" aca="1" ref="N193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8.1300000000000008</v>
      </c>
    </row>
    <row r="194" spans="1:14" x14ac:dyDescent="0.25">
      <c r="A194" s="8"/>
      <c r="B194" s="8"/>
      <c r="C194" s="8"/>
      <c r="D194" s="8" t="s">
        <v>52</v>
      </c>
      <c r="E194" s="8" t="s">
        <v>13</v>
      </c>
      <c r="F194" s="8"/>
      <c r="G194" s="8"/>
      <c r="H194" s="10">
        <v>37697</v>
      </c>
      <c r="I194" s="10">
        <v>37697</v>
      </c>
      <c r="J194" s="8" t="s">
        <v>15</v>
      </c>
      <c r="K194" s="8"/>
      <c r="L194" s="11">
        <v>13.31</v>
      </c>
      <c r="M194" s="21" cm="1">
        <f t="array" aca="1" ref="M194" ca="1">IF(ISNUMBER(Tableau2[[#This Row],[ligne&amp;colonne]]),INDIRECT("'Grille taux horaires'!"&amp;ADDRESS(TRUNC(Tableau2[[#This Row],[ligne&amp;colonne]]),MOD(Tableau2[[#This Row],[ligne&amp;colonne]],1)*100),1),"-")</f>
        <v>12.441599999999999</v>
      </c>
      <c r="N194" s="18" cm="1">
        <f t="array" aca="1" ref="N194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8.1300000000000008</v>
      </c>
    </row>
    <row r="195" spans="1:14" x14ac:dyDescent="0.25">
      <c r="A195" s="8"/>
      <c r="B195" s="8"/>
      <c r="C195" s="8"/>
      <c r="D195" s="8" t="s">
        <v>52</v>
      </c>
      <c r="E195" s="8" t="s">
        <v>13</v>
      </c>
      <c r="F195" s="8"/>
      <c r="G195" s="8"/>
      <c r="H195" s="10">
        <v>40749</v>
      </c>
      <c r="I195" s="10">
        <v>40749</v>
      </c>
      <c r="J195" s="8" t="s">
        <v>24</v>
      </c>
      <c r="K195" s="8"/>
      <c r="L195" s="11">
        <v>12.64</v>
      </c>
      <c r="M195" s="21" cm="1">
        <f t="array" aca="1" ref="M195" ca="1">IF(ISNUMBER(Tableau2[[#This Row],[ligne&amp;colonne]]),INDIRECT("'Grille taux horaires'!"&amp;ADDRESS(TRUNC(Tableau2[[#This Row],[ligne&amp;colonne]]),MOD(Tableau2[[#This Row],[ligne&amp;colonne]],1)*100),1),"-")</f>
        <v>12.7332</v>
      </c>
      <c r="N195" s="18" cm="1">
        <f t="array" aca="1" ref="N195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9.1300000000000008</v>
      </c>
    </row>
    <row r="196" spans="1:14" x14ac:dyDescent="0.25">
      <c r="A196" s="8"/>
      <c r="B196" s="8"/>
      <c r="C196" s="8"/>
      <c r="D196" s="8" t="s">
        <v>52</v>
      </c>
      <c r="E196" s="8" t="s">
        <v>25</v>
      </c>
      <c r="F196" s="8"/>
      <c r="G196" s="8"/>
      <c r="H196" s="10">
        <v>32905</v>
      </c>
      <c r="I196" s="10">
        <v>32905</v>
      </c>
      <c r="J196" s="8" t="s">
        <v>32</v>
      </c>
      <c r="K196" s="8"/>
      <c r="L196" s="11">
        <v>15.75</v>
      </c>
      <c r="M196" s="21" cm="1">
        <f t="array" aca="1" ref="M196" ca="1">IF(ISNUMBER(Tableau2[[#This Row],[ligne&amp;colonne]]),INDIRECT("'Grille taux horaires'!"&amp;ADDRESS(TRUNC(Tableau2[[#This Row],[ligne&amp;colonne]]),MOD(Tableau2[[#This Row],[ligne&amp;colonne]],1)*100),1),"-")</f>
        <v>13.259499999999999</v>
      </c>
      <c r="N196" s="18" cm="1">
        <f t="array" aca="1" ref="N196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16.13</v>
      </c>
    </row>
    <row r="197" spans="1:14" x14ac:dyDescent="0.25">
      <c r="A197" s="8"/>
      <c r="B197" s="8"/>
      <c r="C197" s="8"/>
      <c r="D197" s="8" t="s">
        <v>52</v>
      </c>
      <c r="E197" s="8" t="s">
        <v>13</v>
      </c>
      <c r="F197" s="8"/>
      <c r="G197" s="8"/>
      <c r="H197" s="10">
        <v>42583</v>
      </c>
      <c r="I197" s="10">
        <v>42583</v>
      </c>
      <c r="J197" s="8" t="s">
        <v>24</v>
      </c>
      <c r="K197" s="8"/>
      <c r="L197" s="11">
        <v>12.26</v>
      </c>
      <c r="M197" s="21" cm="1">
        <f t="array" aca="1" ref="M197" ca="1">IF(ISNUMBER(Tableau2[[#This Row],[ligne&amp;colonne]]),INDIRECT("'Grille taux horaires'!"&amp;ADDRESS(TRUNC(Tableau2[[#This Row],[ligne&amp;colonne]]),MOD(Tableau2[[#This Row],[ligne&amp;colonne]],1)*100),1),"-")</f>
        <v>12.2616</v>
      </c>
      <c r="N197" s="18" cm="1">
        <f t="array" aca="1" ref="N197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9.08</v>
      </c>
    </row>
    <row r="198" spans="1:14" x14ac:dyDescent="0.25">
      <c r="A198" s="8"/>
      <c r="B198" s="8"/>
      <c r="C198" s="8"/>
      <c r="D198" s="8" t="s">
        <v>52</v>
      </c>
      <c r="E198" s="8" t="s">
        <v>13</v>
      </c>
      <c r="F198" s="8"/>
      <c r="G198" s="8"/>
      <c r="H198" s="10">
        <v>44504</v>
      </c>
      <c r="I198" s="10">
        <v>44504</v>
      </c>
      <c r="J198" s="8" t="s">
        <v>15</v>
      </c>
      <c r="K198" s="8"/>
      <c r="L198" s="11">
        <v>12.55</v>
      </c>
      <c r="M198" s="21" cm="1">
        <f t="array" aca="1" ref="M198" ca="1">IF(ISNUMBER(Tableau2[[#This Row],[ligne&amp;colonne]]),INDIRECT("'Grille taux horaires'!"&amp;ADDRESS(TRUNC(Tableau2[[#This Row],[ligne&amp;colonne]]),MOD(Tableau2[[#This Row],[ligne&amp;colonne]],1)*100),1),"-")</f>
        <v>11.52</v>
      </c>
      <c r="N198" s="18" cm="1">
        <f t="array" aca="1" ref="N198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8.0399999999999991</v>
      </c>
    </row>
    <row r="199" spans="1:14" x14ac:dyDescent="0.25">
      <c r="A199" s="8"/>
      <c r="B199" s="8"/>
      <c r="C199" s="8"/>
      <c r="D199" s="8" t="s">
        <v>52</v>
      </c>
      <c r="E199" s="8" t="s">
        <v>13</v>
      </c>
      <c r="F199" s="8"/>
      <c r="G199" s="8"/>
      <c r="H199" s="10">
        <v>42933</v>
      </c>
      <c r="I199" s="10">
        <v>42933</v>
      </c>
      <c r="J199" s="8" t="s">
        <v>24</v>
      </c>
      <c r="K199" s="8"/>
      <c r="L199" s="11">
        <v>12.97</v>
      </c>
      <c r="M199" s="21" cm="1">
        <f t="array" aca="1" ref="M199" ca="1">IF(ISNUMBER(Tableau2[[#This Row],[ligne&amp;colonne]]),INDIRECT("'Grille taux horaires'!"&amp;ADDRESS(TRUNC(Tableau2[[#This Row],[ligne&amp;colonne]]),MOD(Tableau2[[#This Row],[ligne&amp;colonne]],1)*100),1),"-")</f>
        <v>12.2616</v>
      </c>
      <c r="N199" s="18" cm="1">
        <f t="array" aca="1" ref="N199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9.08</v>
      </c>
    </row>
    <row r="200" spans="1:14" x14ac:dyDescent="0.25">
      <c r="A200" s="8"/>
      <c r="B200" s="8"/>
      <c r="C200" s="8"/>
      <c r="D200" s="8" t="s">
        <v>52</v>
      </c>
      <c r="E200" s="8" t="s">
        <v>13</v>
      </c>
      <c r="F200" s="8"/>
      <c r="G200" s="8"/>
      <c r="H200" s="10">
        <v>43633</v>
      </c>
      <c r="I200" s="10">
        <v>43633</v>
      </c>
      <c r="J200" s="8" t="s">
        <v>15</v>
      </c>
      <c r="K200" s="8"/>
      <c r="L200" s="11">
        <v>12.44</v>
      </c>
      <c r="M200" s="21" cm="1">
        <f t="array" aca="1" ref="M200" ca="1">IF(ISNUMBER(Tableau2[[#This Row],[ligne&amp;colonne]]),INDIRECT("'Grille taux horaires'!"&amp;ADDRESS(TRUNC(Tableau2[[#This Row],[ligne&amp;colonne]]),MOD(Tableau2[[#This Row],[ligne&amp;colonne]],1)*100),1),"-")</f>
        <v>11.750400000000001</v>
      </c>
      <c r="N200" s="18" cm="1">
        <f t="array" aca="1" ref="N200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8.06</v>
      </c>
    </row>
    <row r="201" spans="1:14" x14ac:dyDescent="0.25">
      <c r="A201" s="8"/>
      <c r="B201" s="8"/>
      <c r="C201" s="8"/>
      <c r="D201" s="8" t="s">
        <v>52</v>
      </c>
      <c r="E201" s="8" t="s">
        <v>13</v>
      </c>
      <c r="F201" s="8"/>
      <c r="G201" s="8"/>
      <c r="H201" s="10">
        <v>39335</v>
      </c>
      <c r="I201" s="10">
        <v>39335</v>
      </c>
      <c r="J201" s="8" t="s">
        <v>15</v>
      </c>
      <c r="K201" s="8"/>
      <c r="L201" s="11">
        <v>12.44</v>
      </c>
      <c r="M201" s="21" cm="1">
        <f t="array" aca="1" ref="M201" ca="1">IF(ISNUMBER(Tableau2[[#This Row],[ligne&amp;colonne]]),INDIRECT("'Grille taux horaires'!"&amp;ADDRESS(TRUNC(Tableau2[[#This Row],[ligne&amp;colonne]]),MOD(Tableau2[[#This Row],[ligne&amp;colonne]],1)*100),1),"-")</f>
        <v>12.441599999999999</v>
      </c>
      <c r="N201" s="18" cm="1">
        <f t="array" aca="1" ref="N201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8.1300000000000008</v>
      </c>
    </row>
    <row r="202" spans="1:14" x14ac:dyDescent="0.25">
      <c r="A202" s="8"/>
      <c r="B202" s="8"/>
      <c r="C202" s="8"/>
      <c r="D202" s="8" t="s">
        <v>52</v>
      </c>
      <c r="E202" s="8" t="s">
        <v>13</v>
      </c>
      <c r="F202" s="8"/>
      <c r="G202" s="8"/>
      <c r="H202" s="10">
        <v>43444</v>
      </c>
      <c r="I202" s="10">
        <v>43444</v>
      </c>
      <c r="J202" s="8" t="s">
        <v>15</v>
      </c>
      <c r="K202" s="8"/>
      <c r="L202" s="11">
        <v>12.58</v>
      </c>
      <c r="M202" s="21" cm="1">
        <f t="array" aca="1" ref="M202" ca="1">IF(ISNUMBER(Tableau2[[#This Row],[ligne&amp;colonne]]),INDIRECT("'Grille taux horaires'!"&amp;ADDRESS(TRUNC(Tableau2[[#This Row],[ligne&amp;colonne]]),MOD(Tableau2[[#This Row],[ligne&amp;colonne]],1)*100),1),"-")</f>
        <v>11.750400000000001</v>
      </c>
      <c r="N202" s="18" cm="1">
        <f t="array" aca="1" ref="N202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8.06</v>
      </c>
    </row>
    <row r="203" spans="1:14" x14ac:dyDescent="0.25">
      <c r="A203" s="8"/>
      <c r="B203" s="8"/>
      <c r="C203" s="8"/>
      <c r="D203" s="8" t="s">
        <v>52</v>
      </c>
      <c r="E203" s="8" t="s">
        <v>25</v>
      </c>
      <c r="F203" s="8"/>
      <c r="G203" s="8"/>
      <c r="H203" s="10">
        <v>36122</v>
      </c>
      <c r="I203" s="10">
        <v>36122</v>
      </c>
      <c r="J203" s="8" t="s">
        <v>26</v>
      </c>
      <c r="K203" s="8"/>
      <c r="L203" s="11">
        <v>14.01</v>
      </c>
      <c r="M203" s="21" cm="1">
        <f t="array" aca="1" ref="M203" ca="1">IF(ISNUMBER(Tableau2[[#This Row],[ligne&amp;colonne]]),INDIRECT("'Grille taux horaires'!"&amp;ADDRESS(TRUNC(Tableau2[[#This Row],[ligne&amp;colonne]]),MOD(Tableau2[[#This Row],[ligne&amp;colonne]],1)*100),1),"-")</f>
        <v>13.225</v>
      </c>
      <c r="N203" s="18" cm="1">
        <f t="array" aca="1" ref="N203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15.13</v>
      </c>
    </row>
    <row r="204" spans="1:14" x14ac:dyDescent="0.25">
      <c r="A204" s="8"/>
      <c r="B204" s="8"/>
      <c r="C204" s="8"/>
      <c r="D204" s="8" t="s">
        <v>52</v>
      </c>
      <c r="E204" s="8" t="s">
        <v>25</v>
      </c>
      <c r="F204" s="8"/>
      <c r="G204" s="8"/>
      <c r="H204" s="10">
        <v>35100</v>
      </c>
      <c r="I204" s="10">
        <v>35100</v>
      </c>
      <c r="J204" s="8" t="s">
        <v>26</v>
      </c>
      <c r="K204" s="8"/>
      <c r="L204" s="11">
        <v>13.11</v>
      </c>
      <c r="M204" s="21" cm="1">
        <f t="array" aca="1" ref="M204" ca="1">IF(ISNUMBER(Tableau2[[#This Row],[ligne&amp;colonne]]),INDIRECT("'Grille taux horaires'!"&amp;ADDRESS(TRUNC(Tableau2[[#This Row],[ligne&amp;colonne]]),MOD(Tableau2[[#This Row],[ligne&amp;colonne]],1)*100),1),"-")</f>
        <v>13.225</v>
      </c>
      <c r="N204" s="18" cm="1">
        <f t="array" aca="1" ref="N204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15.13</v>
      </c>
    </row>
    <row r="205" spans="1:14" x14ac:dyDescent="0.25">
      <c r="A205" s="8"/>
      <c r="B205" s="8"/>
      <c r="C205" s="8"/>
      <c r="D205" s="8" t="s">
        <v>52</v>
      </c>
      <c r="E205" s="8" t="s">
        <v>13</v>
      </c>
      <c r="F205" s="8"/>
      <c r="G205" s="8"/>
      <c r="H205" s="10">
        <v>39356</v>
      </c>
      <c r="I205" s="10">
        <v>39356</v>
      </c>
      <c r="J205" s="8" t="s">
        <v>15</v>
      </c>
      <c r="K205" s="8"/>
      <c r="L205" s="11">
        <v>12.44</v>
      </c>
      <c r="M205" s="21" cm="1">
        <f t="array" aca="1" ref="M205" ca="1">IF(ISNUMBER(Tableau2[[#This Row],[ligne&amp;colonne]]),INDIRECT("'Grille taux horaires'!"&amp;ADDRESS(TRUNC(Tableau2[[#This Row],[ligne&amp;colonne]]),MOD(Tableau2[[#This Row],[ligne&amp;colonne]],1)*100),1),"-")</f>
        <v>12.441599999999999</v>
      </c>
      <c r="N205" s="18" cm="1">
        <f t="array" aca="1" ref="N205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8.1300000000000008</v>
      </c>
    </row>
    <row r="206" spans="1:14" x14ac:dyDescent="0.25">
      <c r="A206" s="8"/>
      <c r="B206" s="8"/>
      <c r="C206" s="8"/>
      <c r="D206" s="8" t="s">
        <v>52</v>
      </c>
      <c r="E206" s="8" t="s">
        <v>13</v>
      </c>
      <c r="F206" s="8"/>
      <c r="G206" s="8"/>
      <c r="H206" s="10">
        <v>43409</v>
      </c>
      <c r="I206" s="10">
        <v>43409</v>
      </c>
      <c r="J206" s="8" t="s">
        <v>15</v>
      </c>
      <c r="K206" s="8"/>
      <c r="L206" s="11">
        <v>12.64</v>
      </c>
      <c r="M206" s="21" cm="1">
        <f t="array" aca="1" ref="M206" ca="1">IF(ISNUMBER(Tableau2[[#This Row],[ligne&amp;colonne]]),INDIRECT("'Grille taux horaires'!"&amp;ADDRESS(TRUNC(Tableau2[[#This Row],[ligne&amp;colonne]]),MOD(Tableau2[[#This Row],[ligne&amp;colonne]],1)*100),1),"-")</f>
        <v>11.750400000000001</v>
      </c>
      <c r="N206" s="18" cm="1">
        <f t="array" aca="1" ref="N206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8.06</v>
      </c>
    </row>
    <row r="207" spans="1:14" x14ac:dyDescent="0.25">
      <c r="A207" s="8"/>
      <c r="B207" s="8"/>
      <c r="C207" s="8"/>
      <c r="D207" s="8" t="s">
        <v>52</v>
      </c>
      <c r="E207" s="8" t="s">
        <v>13</v>
      </c>
      <c r="F207" s="8"/>
      <c r="G207" s="8"/>
      <c r="H207" s="10">
        <v>42646</v>
      </c>
      <c r="I207" s="10">
        <v>42646</v>
      </c>
      <c r="J207" s="8" t="s">
        <v>24</v>
      </c>
      <c r="K207" s="8"/>
      <c r="L207" s="11">
        <v>12.26</v>
      </c>
      <c r="M207" s="21" cm="1">
        <f t="array" aca="1" ref="M207" ca="1">IF(ISNUMBER(Tableau2[[#This Row],[ligne&amp;colonne]]),INDIRECT("'Grille taux horaires'!"&amp;ADDRESS(TRUNC(Tableau2[[#This Row],[ligne&amp;colonne]]),MOD(Tableau2[[#This Row],[ligne&amp;colonne]],1)*100),1),"-")</f>
        <v>12.2616</v>
      </c>
      <c r="N207" s="18" cm="1">
        <f t="array" aca="1" ref="N207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9.08</v>
      </c>
    </row>
    <row r="208" spans="1:14" x14ac:dyDescent="0.25">
      <c r="A208" s="8"/>
      <c r="B208" s="8"/>
      <c r="C208" s="8"/>
      <c r="D208" s="8" t="s">
        <v>52</v>
      </c>
      <c r="E208" s="8" t="s">
        <v>13</v>
      </c>
      <c r="F208" s="8"/>
      <c r="G208" s="8"/>
      <c r="H208" s="10">
        <v>43193</v>
      </c>
      <c r="I208" s="10">
        <v>43193</v>
      </c>
      <c r="J208" s="8" t="s">
        <v>15</v>
      </c>
      <c r="K208" s="8"/>
      <c r="L208" s="11">
        <v>11.75</v>
      </c>
      <c r="M208" s="21" cm="1">
        <f t="array" aca="1" ref="M208" ca="1">IF(ISNUMBER(Tableau2[[#This Row],[ligne&amp;colonne]]),INDIRECT("'Grille taux horaires'!"&amp;ADDRESS(TRUNC(Tableau2[[#This Row],[ligne&amp;colonne]]),MOD(Tableau2[[#This Row],[ligne&amp;colonne]],1)*100),1),"-")</f>
        <v>11.750400000000001</v>
      </c>
      <c r="N208" s="18" cm="1">
        <f t="array" aca="1" ref="N208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8.06</v>
      </c>
    </row>
    <row r="209" spans="1:14" x14ac:dyDescent="0.25">
      <c r="A209" s="8"/>
      <c r="B209" s="8"/>
      <c r="C209" s="8"/>
      <c r="D209" s="8" t="s">
        <v>52</v>
      </c>
      <c r="E209" s="8" t="s">
        <v>13</v>
      </c>
      <c r="F209" s="8"/>
      <c r="G209" s="8"/>
      <c r="H209" s="10">
        <v>34700</v>
      </c>
      <c r="I209" s="10">
        <v>41477</v>
      </c>
      <c r="J209" s="8" t="s">
        <v>15</v>
      </c>
      <c r="K209" s="8"/>
      <c r="L209" s="11">
        <v>13.35</v>
      </c>
      <c r="M209" s="21" cm="1">
        <f t="array" aca="1" ref="M209" ca="1">IF(ISNUMBER(Tableau2[[#This Row],[ligne&amp;colonne]]),INDIRECT("'Grille taux horaires'!"&amp;ADDRESS(TRUNC(Tableau2[[#This Row],[ligne&amp;colonne]]),MOD(Tableau2[[#This Row],[ligne&amp;colonne]],1)*100),1),"-")</f>
        <v>12.2112</v>
      </c>
      <c r="N209" s="18" cm="1">
        <f t="array" aca="1" ref="N209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8.11</v>
      </c>
    </row>
    <row r="210" spans="1:14" x14ac:dyDescent="0.25">
      <c r="A210" s="8"/>
      <c r="B210" s="8"/>
      <c r="C210" s="8"/>
      <c r="D210" s="8" t="s">
        <v>52</v>
      </c>
      <c r="E210" s="8" t="s">
        <v>25</v>
      </c>
      <c r="F210" s="8"/>
      <c r="G210" s="8"/>
      <c r="H210" s="10">
        <v>42339</v>
      </c>
      <c r="I210" s="10">
        <v>42339</v>
      </c>
      <c r="J210" s="8" t="s">
        <v>31</v>
      </c>
      <c r="K210" s="8"/>
      <c r="L210" s="11">
        <v>12.45</v>
      </c>
      <c r="M210" s="21" cm="1">
        <f t="array" aca="1" ref="M210" ca="1">IF(ISNUMBER(Tableau2[[#This Row],[ligne&amp;colonne]]),INDIRECT("'Grille taux horaires'!"&amp;ADDRESS(TRUNC(Tableau2[[#This Row],[ligne&amp;colonne]]),MOD(Tableau2[[#This Row],[ligne&amp;colonne]],1)*100),1),"-")</f>
        <v>12.513199999999999</v>
      </c>
      <c r="N210" s="18" cm="1">
        <f t="array" aca="1" ref="N210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14.1</v>
      </c>
    </row>
    <row r="211" spans="1:14" x14ac:dyDescent="0.25">
      <c r="A211" s="8"/>
      <c r="B211" s="8"/>
      <c r="C211" s="8"/>
      <c r="D211" s="8" t="s">
        <v>53</v>
      </c>
      <c r="E211" s="8" t="s">
        <v>13</v>
      </c>
      <c r="F211" s="8"/>
      <c r="G211" s="8"/>
      <c r="H211" s="10">
        <v>43892</v>
      </c>
      <c r="I211" s="10">
        <v>44046</v>
      </c>
      <c r="J211" s="8" t="s">
        <v>18</v>
      </c>
      <c r="K211" s="8"/>
      <c r="L211" s="11">
        <v>12.26</v>
      </c>
      <c r="M211" s="21" cm="1">
        <f t="array" aca="1" ref="M211" ca="1">IF(ISNUMBER(Tableau2[[#This Row],[ligne&amp;colonne]]),INDIRECT("'Grille taux horaires'!"&amp;ADDRESS(TRUNC(Tableau2[[#This Row],[ligne&amp;colonne]]),MOD(Tableau2[[#This Row],[ligne&amp;colonne]],1)*100),1),"-")</f>
        <v>11.34</v>
      </c>
      <c r="N211" s="18" cm="1">
        <f t="array" aca="1" ref="N211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29.05</v>
      </c>
    </row>
    <row r="212" spans="1:14" x14ac:dyDescent="0.25">
      <c r="A212" s="8"/>
      <c r="B212" s="8"/>
      <c r="C212" s="8"/>
      <c r="D212" s="8" t="s">
        <v>52</v>
      </c>
      <c r="E212" s="8" t="s">
        <v>25</v>
      </c>
      <c r="F212" s="8"/>
      <c r="G212" s="8"/>
      <c r="H212" s="10">
        <v>44844</v>
      </c>
      <c r="I212" s="10">
        <v>44844</v>
      </c>
      <c r="J212" s="8" t="s">
        <v>26</v>
      </c>
      <c r="K212" s="8"/>
      <c r="L212" s="11">
        <v>11.64</v>
      </c>
      <c r="M212" s="21" t="str" cm="1">
        <f t="array" aca="1" ref="M212" ca="1">IF(ISNUMBER(Tableau2[[#This Row],[ligne&amp;colonne]]),INDIRECT("'Grille taux horaires'!"&amp;ADDRESS(TRUNC(Tableau2[[#This Row],[ligne&amp;colonne]]),MOD(Tableau2[[#This Row],[ligne&amp;colonne]],1)*100),1),"-")</f>
        <v>-</v>
      </c>
      <c r="N212" s="18" t="str" cm="1">
        <f t="array" aca="1" ref="N212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213" spans="1:14" x14ac:dyDescent="0.25">
      <c r="A213" s="8"/>
      <c r="B213" s="8"/>
      <c r="C213" s="8"/>
      <c r="D213" s="8" t="s">
        <v>52</v>
      </c>
      <c r="E213" s="8" t="s">
        <v>13</v>
      </c>
      <c r="F213" s="8"/>
      <c r="G213" s="8"/>
      <c r="H213" s="10">
        <v>43585</v>
      </c>
      <c r="I213" s="10">
        <v>43585</v>
      </c>
      <c r="J213" s="8" t="s">
        <v>15</v>
      </c>
      <c r="K213" s="8"/>
      <c r="L213" s="11">
        <v>12.58</v>
      </c>
      <c r="M213" s="21" cm="1">
        <f t="array" aca="1" ref="M213" ca="1">IF(ISNUMBER(Tableau2[[#This Row],[ligne&amp;colonne]]),INDIRECT("'Grille taux horaires'!"&amp;ADDRESS(TRUNC(Tableau2[[#This Row],[ligne&amp;colonne]]),MOD(Tableau2[[#This Row],[ligne&amp;colonne]],1)*100),1),"-")</f>
        <v>11.750400000000001</v>
      </c>
      <c r="N213" s="18" cm="1">
        <f t="array" aca="1" ref="N213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8.06</v>
      </c>
    </row>
    <row r="214" spans="1:14" x14ac:dyDescent="0.25">
      <c r="A214" s="8"/>
      <c r="B214" s="8"/>
      <c r="C214" s="8"/>
      <c r="D214" s="8" t="s">
        <v>52</v>
      </c>
      <c r="E214" s="8" t="s">
        <v>25</v>
      </c>
      <c r="F214" s="8"/>
      <c r="G214" s="8"/>
      <c r="H214" s="10">
        <v>35695</v>
      </c>
      <c r="I214" s="10">
        <v>35695</v>
      </c>
      <c r="J214" s="8" t="s">
        <v>26</v>
      </c>
      <c r="K214" s="8"/>
      <c r="L214" s="11">
        <v>12.98</v>
      </c>
      <c r="M214" s="21" cm="1">
        <f t="array" aca="1" ref="M214" ca="1">IF(ISNUMBER(Tableau2[[#This Row],[ligne&amp;colonne]]),INDIRECT("'Grille taux horaires'!"&amp;ADDRESS(TRUNC(Tableau2[[#This Row],[ligne&amp;colonne]]),MOD(Tableau2[[#This Row],[ligne&amp;colonne]],1)*100),1),"-")</f>
        <v>13.225</v>
      </c>
      <c r="N214" s="18" cm="1">
        <f t="array" aca="1" ref="N214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15.13</v>
      </c>
    </row>
    <row r="215" spans="1:14" x14ac:dyDescent="0.25">
      <c r="A215" s="8"/>
      <c r="B215" s="8"/>
      <c r="C215" s="8"/>
      <c r="D215" s="8" t="s">
        <v>52</v>
      </c>
      <c r="E215" s="8" t="s">
        <v>16</v>
      </c>
      <c r="F215" s="8"/>
      <c r="G215" s="8"/>
      <c r="H215" s="10">
        <v>44662</v>
      </c>
      <c r="I215" s="10">
        <v>44662</v>
      </c>
      <c r="J215" s="8" t="s">
        <v>30</v>
      </c>
      <c r="K215" s="8"/>
      <c r="L215" s="11">
        <v>21.01</v>
      </c>
      <c r="M215" s="21" t="str" cm="1">
        <f t="array" aca="1" ref="M215" ca="1">IF(ISNUMBER(Tableau2[[#This Row],[ligne&amp;colonne]]),INDIRECT("'Grille taux horaires'!"&amp;ADDRESS(TRUNC(Tableau2[[#This Row],[ligne&amp;colonne]]),MOD(Tableau2[[#This Row],[ligne&amp;colonne]],1)*100),1),"-")</f>
        <v>-</v>
      </c>
      <c r="N215" s="18" t="str" cm="1">
        <f t="array" aca="1" ref="N215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216" spans="1:14" x14ac:dyDescent="0.25">
      <c r="A216" s="8"/>
      <c r="B216" s="8"/>
      <c r="C216" s="8"/>
      <c r="D216" s="8" t="s">
        <v>52</v>
      </c>
      <c r="E216" s="8" t="s">
        <v>13</v>
      </c>
      <c r="F216" s="8"/>
      <c r="G216" s="8"/>
      <c r="H216" s="10">
        <v>44440</v>
      </c>
      <c r="I216" s="10">
        <v>44440</v>
      </c>
      <c r="J216" s="8" t="s">
        <v>21</v>
      </c>
      <c r="K216" s="8"/>
      <c r="L216" s="11">
        <v>11.73</v>
      </c>
      <c r="M216" s="21" cm="1">
        <f t="array" aca="1" ref="M216" ca="1">IF(ISNUMBER(Tableau2[[#This Row],[ligne&amp;colonne]]),INDIRECT("'Grille taux horaires'!"&amp;ADDRESS(TRUNC(Tableau2[[#This Row],[ligne&amp;colonne]]),MOD(Tableau2[[#This Row],[ligne&amp;colonne]],1)*100),1),"-")</f>
        <v>11.47</v>
      </c>
      <c r="N216" s="18" cm="1">
        <f t="array" aca="1" ref="N216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6.04</v>
      </c>
    </row>
    <row r="217" spans="1:14" x14ac:dyDescent="0.25">
      <c r="A217" s="8"/>
      <c r="B217" s="8"/>
      <c r="C217" s="8"/>
      <c r="D217" s="8" t="s">
        <v>53</v>
      </c>
      <c r="E217" s="8" t="s">
        <v>13</v>
      </c>
      <c r="F217" s="8"/>
      <c r="G217" s="8"/>
      <c r="H217" s="10">
        <v>44197</v>
      </c>
      <c r="I217" s="10">
        <v>44197</v>
      </c>
      <c r="J217" s="8" t="s">
        <v>18</v>
      </c>
      <c r="K217" s="8"/>
      <c r="L217" s="11">
        <v>12.02</v>
      </c>
      <c r="M217" s="21" cm="1">
        <f t="array" aca="1" ref="M217" ca="1">IF(ISNUMBER(Tableau2[[#This Row],[ligne&amp;colonne]]),INDIRECT("'Grille taux horaires'!"&amp;ADDRESS(TRUNC(Tableau2[[#This Row],[ligne&amp;colonne]]),MOD(Tableau2[[#This Row],[ligne&amp;colonne]],1)*100),1),"-")</f>
        <v>11.34</v>
      </c>
      <c r="N217" s="18" cm="1">
        <f t="array" aca="1" ref="N217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29.05</v>
      </c>
    </row>
    <row r="218" spans="1:14" x14ac:dyDescent="0.25">
      <c r="A218" s="8"/>
      <c r="B218" s="8"/>
      <c r="C218" s="8"/>
      <c r="D218" s="8" t="s">
        <v>52</v>
      </c>
      <c r="E218" s="8" t="s">
        <v>25</v>
      </c>
      <c r="F218" s="8"/>
      <c r="G218" s="8"/>
      <c r="H218" s="10">
        <v>43262</v>
      </c>
      <c r="I218" s="10">
        <v>43262</v>
      </c>
      <c r="J218" s="8" t="s">
        <v>31</v>
      </c>
      <c r="K218" s="8"/>
      <c r="L218" s="11">
        <v>13.65</v>
      </c>
      <c r="M218" s="21" cm="1">
        <f t="array" aca="1" ref="M218" ca="1">IF(ISNUMBER(Tableau2[[#This Row],[ligne&amp;colonne]]),INDIRECT("'Grille taux horaires'!"&amp;ADDRESS(TRUNC(Tableau2[[#This Row],[ligne&amp;colonne]]),MOD(Tableau2[[#This Row],[ligne&amp;colonne]],1)*100),1),"-")</f>
        <v>11.824400000000001</v>
      </c>
      <c r="N218" s="18" cm="1">
        <f t="array" aca="1" ref="N218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14.07</v>
      </c>
    </row>
    <row r="219" spans="1:14" x14ac:dyDescent="0.25">
      <c r="A219" s="8"/>
      <c r="B219" s="8"/>
      <c r="C219" s="8"/>
      <c r="D219" s="8" t="s">
        <v>53</v>
      </c>
      <c r="E219" s="8" t="s">
        <v>51</v>
      </c>
      <c r="F219" s="8"/>
      <c r="G219" s="8"/>
      <c r="H219" s="10">
        <v>40546</v>
      </c>
      <c r="I219" s="10">
        <v>40546</v>
      </c>
      <c r="J219" s="8" t="s">
        <v>34</v>
      </c>
      <c r="K219" s="8"/>
      <c r="L219" s="11">
        <v>14.93</v>
      </c>
      <c r="M219" s="21" cm="1">
        <f t="array" aca="1" ref="M219" ca="1">IF(ISNUMBER(Tableau2[[#This Row],[ligne&amp;colonne]]),INDIRECT("'Grille taux horaires'!"&amp;ADDRESS(TRUNC(Tableau2[[#This Row],[ligne&amp;colonne]]),MOD(Tableau2[[#This Row],[ligne&amp;colonne]],1)*100),1),"-")</f>
        <v>29338.06</v>
      </c>
      <c r="N219" s="18" cm="1">
        <f t="array" aca="1" ref="N219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39.130000000000003</v>
      </c>
    </row>
    <row r="220" spans="1:14" x14ac:dyDescent="0.25">
      <c r="A220" s="8"/>
      <c r="B220" s="8"/>
      <c r="C220" s="8"/>
      <c r="D220" s="8" t="s">
        <v>52</v>
      </c>
      <c r="E220" s="8" t="s">
        <v>16</v>
      </c>
      <c r="F220" s="8"/>
      <c r="G220" s="8"/>
      <c r="H220" s="10">
        <v>44354</v>
      </c>
      <c r="I220" s="10">
        <v>44354</v>
      </c>
      <c r="J220" s="8" t="s">
        <v>30</v>
      </c>
      <c r="K220" s="8"/>
      <c r="L220" s="11">
        <v>20.77</v>
      </c>
      <c r="M220" s="21" t="str" cm="1">
        <f t="array" aca="1" ref="M220" ca="1">IF(ISNUMBER(Tableau2[[#This Row],[ligne&amp;colonne]]),INDIRECT("'Grille taux horaires'!"&amp;ADDRESS(TRUNC(Tableau2[[#This Row],[ligne&amp;colonne]]),MOD(Tableau2[[#This Row],[ligne&amp;colonne]],1)*100),1),"-")</f>
        <v>-</v>
      </c>
      <c r="N220" s="18" t="str" cm="1">
        <f t="array" aca="1" ref="N220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221" spans="1:14" x14ac:dyDescent="0.25">
      <c r="A221" s="8"/>
      <c r="B221" s="8"/>
      <c r="C221" s="8"/>
      <c r="D221" s="8" t="s">
        <v>52</v>
      </c>
      <c r="E221" s="8" t="s">
        <v>13</v>
      </c>
      <c r="F221" s="8"/>
      <c r="G221" s="8"/>
      <c r="H221" s="10">
        <v>44837</v>
      </c>
      <c r="I221" s="10">
        <v>44837</v>
      </c>
      <c r="J221" s="8" t="s">
        <v>24</v>
      </c>
      <c r="K221" s="8"/>
      <c r="L221" s="11">
        <v>11.79</v>
      </c>
      <c r="M221" s="21" t="str" cm="1">
        <f t="array" aca="1" ref="M221" ca="1">IF(ISNUMBER(Tableau2[[#This Row],[ligne&amp;colonne]]),INDIRECT("'Grille taux horaires'!"&amp;ADDRESS(TRUNC(Tableau2[[#This Row],[ligne&amp;colonne]]),MOD(Tableau2[[#This Row],[ligne&amp;colonne]],1)*100),1),"-")</f>
        <v>-</v>
      </c>
      <c r="N221" s="18" t="str" cm="1">
        <f t="array" aca="1" ref="N221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222" spans="1:14" x14ac:dyDescent="0.25">
      <c r="A222" s="8"/>
      <c r="B222" s="8"/>
      <c r="C222" s="8"/>
      <c r="D222" s="8" t="s">
        <v>53</v>
      </c>
      <c r="E222" s="8" t="s">
        <v>51</v>
      </c>
      <c r="F222" s="8"/>
      <c r="G222" s="8"/>
      <c r="H222" s="10">
        <v>40708</v>
      </c>
      <c r="I222" s="10">
        <v>40708</v>
      </c>
      <c r="J222" s="8" t="s">
        <v>11</v>
      </c>
      <c r="K222" s="8"/>
      <c r="L222" s="11">
        <v>14.39</v>
      </c>
      <c r="M222" s="21" cm="1">
        <f t="array" aca="1" ref="M222" ca="1">IF(ISNUMBER(Tableau2[[#This Row],[ligne&amp;colonne]]),INDIRECT("'Grille taux horaires'!"&amp;ADDRESS(TRUNC(Tableau2[[#This Row],[ligne&amp;colonne]]),MOD(Tableau2[[#This Row],[ligne&amp;colonne]],1)*100),1),"-")</f>
        <v>28252.57</v>
      </c>
      <c r="N222" s="18" cm="1">
        <f t="array" aca="1" ref="N222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38.130000000000003</v>
      </c>
    </row>
    <row r="223" spans="1:14" x14ac:dyDescent="0.25">
      <c r="A223" s="8"/>
      <c r="B223" s="8"/>
      <c r="C223" s="8"/>
      <c r="D223" s="8" t="s">
        <v>53</v>
      </c>
      <c r="E223" s="8" t="s">
        <v>51</v>
      </c>
      <c r="F223" s="8"/>
      <c r="G223" s="8"/>
      <c r="H223" s="10">
        <v>40960</v>
      </c>
      <c r="I223" s="10">
        <v>40960</v>
      </c>
      <c r="J223" s="8" t="s">
        <v>11</v>
      </c>
      <c r="K223" s="8"/>
      <c r="L223" s="11">
        <v>14.4</v>
      </c>
      <c r="M223" s="21" cm="1">
        <f t="array" aca="1" ref="M223" ca="1">IF(ISNUMBER(Tableau2[[#This Row],[ligne&amp;colonne]]),INDIRECT("'Grille taux horaires'!"&amp;ADDRESS(TRUNC(Tableau2[[#This Row],[ligne&amp;colonne]]),MOD(Tableau2[[#This Row],[ligne&amp;colonne]],1)*100),1),"-")</f>
        <v>28252.57</v>
      </c>
      <c r="N223" s="18" cm="1">
        <f t="array" aca="1" ref="N223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38.130000000000003</v>
      </c>
    </row>
    <row r="224" spans="1:14" x14ac:dyDescent="0.25">
      <c r="A224" s="8"/>
      <c r="B224" s="8"/>
      <c r="C224" s="8"/>
      <c r="D224" s="8" t="s">
        <v>53</v>
      </c>
      <c r="E224" s="8" t="s">
        <v>13</v>
      </c>
      <c r="F224" s="8"/>
      <c r="G224" s="8"/>
      <c r="H224" s="10">
        <v>44543</v>
      </c>
      <c r="I224" s="10">
        <v>44543</v>
      </c>
      <c r="J224" s="8" t="s">
        <v>18</v>
      </c>
      <c r="K224" s="8"/>
      <c r="L224" s="11">
        <v>12.02</v>
      </c>
      <c r="M224" s="21" cm="1">
        <f t="array" aca="1" ref="M224" ca="1">IF(ISNUMBER(Tableau2[[#This Row],[ligne&amp;colonne]]),INDIRECT("'Grille taux horaires'!"&amp;ADDRESS(TRUNC(Tableau2[[#This Row],[ligne&amp;colonne]]),MOD(Tableau2[[#This Row],[ligne&amp;colonne]],1)*100),1),"-")</f>
        <v>11.12</v>
      </c>
      <c r="N224" s="18" cm="1">
        <f t="array" aca="1" ref="N224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29.04</v>
      </c>
    </row>
    <row r="225" spans="1:14" x14ac:dyDescent="0.25">
      <c r="A225" s="8"/>
      <c r="B225" s="8"/>
      <c r="C225" s="8"/>
      <c r="D225" s="8" t="s">
        <v>52</v>
      </c>
      <c r="E225" s="8" t="s">
        <v>13</v>
      </c>
      <c r="F225" s="8"/>
      <c r="G225" s="8"/>
      <c r="H225" s="10">
        <v>44652</v>
      </c>
      <c r="I225" s="10">
        <v>44652</v>
      </c>
      <c r="J225" s="8" t="s">
        <v>15</v>
      </c>
      <c r="K225" s="8"/>
      <c r="L225" s="11">
        <v>11.73</v>
      </c>
      <c r="M225" s="21" t="str" cm="1">
        <f t="array" aca="1" ref="M225" ca="1">IF(ISNUMBER(Tableau2[[#This Row],[ligne&amp;colonne]]),INDIRECT("'Grille taux horaires'!"&amp;ADDRESS(TRUNC(Tableau2[[#This Row],[ligne&amp;colonne]]),MOD(Tableau2[[#This Row],[ligne&amp;colonne]],1)*100),1),"-")</f>
        <v>-</v>
      </c>
      <c r="N225" s="18" t="str" cm="1">
        <f t="array" aca="1" ref="N225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226" spans="1:14" x14ac:dyDescent="0.25">
      <c r="A226" s="8"/>
      <c r="B226" s="8"/>
      <c r="C226" s="8"/>
      <c r="D226" s="8" t="s">
        <v>52</v>
      </c>
      <c r="E226" s="8" t="s">
        <v>13</v>
      </c>
      <c r="F226" s="8"/>
      <c r="G226" s="8"/>
      <c r="H226" s="10">
        <v>32468</v>
      </c>
      <c r="I226" s="10">
        <v>32468</v>
      </c>
      <c r="J226" s="8" t="s">
        <v>15</v>
      </c>
      <c r="K226" s="8"/>
      <c r="L226" s="11">
        <v>12.44</v>
      </c>
      <c r="M226" s="21" cm="1">
        <f t="array" aca="1" ref="M226" ca="1">IF(ISNUMBER(Tableau2[[#This Row],[ligne&amp;colonne]]),INDIRECT("'Grille taux horaires'!"&amp;ADDRESS(TRUNC(Tableau2[[#This Row],[ligne&amp;colonne]]),MOD(Tableau2[[#This Row],[ligne&amp;colonne]],1)*100),1),"-")</f>
        <v>12.441599999999999</v>
      </c>
      <c r="N226" s="18" cm="1">
        <f t="array" aca="1" ref="N226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8.1300000000000008</v>
      </c>
    </row>
    <row r="227" spans="1:14" x14ac:dyDescent="0.25">
      <c r="A227" s="8"/>
      <c r="B227" s="8"/>
      <c r="C227" s="8"/>
      <c r="D227" s="8" t="s">
        <v>52</v>
      </c>
      <c r="E227" s="8" t="s">
        <v>13</v>
      </c>
      <c r="F227" s="8"/>
      <c r="G227" s="8"/>
      <c r="H227" s="10">
        <v>44438</v>
      </c>
      <c r="I227" s="10">
        <v>44438</v>
      </c>
      <c r="J227" s="8" t="s">
        <v>15</v>
      </c>
      <c r="K227" s="8"/>
      <c r="L227" s="11">
        <v>11.73</v>
      </c>
      <c r="M227" s="21" cm="1">
        <f t="array" aca="1" ref="M227" ca="1">IF(ISNUMBER(Tableau2[[#This Row],[ligne&amp;colonne]]),INDIRECT("'Grille taux horaires'!"&amp;ADDRESS(TRUNC(Tableau2[[#This Row],[ligne&amp;colonne]]),MOD(Tableau2[[#This Row],[ligne&amp;colonne]],1)*100),1),"-")</f>
        <v>11.52</v>
      </c>
      <c r="N227" s="18" cm="1">
        <f t="array" aca="1" ref="N227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8.0399999999999991</v>
      </c>
    </row>
    <row r="228" spans="1:14" x14ac:dyDescent="0.25">
      <c r="A228" s="8"/>
      <c r="B228" s="8"/>
      <c r="C228" s="8"/>
      <c r="D228" s="8" t="s">
        <v>52</v>
      </c>
      <c r="E228" s="8" t="s">
        <v>13</v>
      </c>
      <c r="F228" s="8"/>
      <c r="G228" s="8"/>
      <c r="H228" s="10">
        <v>42415</v>
      </c>
      <c r="I228" s="10">
        <v>42415</v>
      </c>
      <c r="J228" s="8" t="s">
        <v>15</v>
      </c>
      <c r="K228" s="8"/>
      <c r="L228" s="11">
        <v>11.98</v>
      </c>
      <c r="M228" s="21" cm="1">
        <f t="array" aca="1" ref="M228" ca="1">IF(ISNUMBER(Tableau2[[#This Row],[ligne&amp;colonne]]),INDIRECT("'Grille taux horaires'!"&amp;ADDRESS(TRUNC(Tableau2[[#This Row],[ligne&amp;colonne]]),MOD(Tableau2[[#This Row],[ligne&amp;colonne]],1)*100),1),"-")</f>
        <v>11.9808</v>
      </c>
      <c r="N228" s="18" cm="1">
        <f t="array" aca="1" ref="N228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8.08</v>
      </c>
    </row>
    <row r="229" spans="1:14" x14ac:dyDescent="0.25">
      <c r="A229" s="8"/>
      <c r="B229" s="8"/>
      <c r="C229" s="8"/>
      <c r="D229" s="8" t="s">
        <v>52</v>
      </c>
      <c r="E229" s="8" t="s">
        <v>25</v>
      </c>
      <c r="F229" s="8"/>
      <c r="G229" s="8"/>
      <c r="H229" s="10">
        <v>33511</v>
      </c>
      <c r="I229" s="10">
        <v>33511</v>
      </c>
      <c r="J229" s="8" t="s">
        <v>32</v>
      </c>
      <c r="K229" s="8"/>
      <c r="L229" s="11">
        <v>15.15</v>
      </c>
      <c r="M229" s="21" cm="1">
        <f t="array" aca="1" ref="M229" ca="1">IF(ISNUMBER(Tableau2[[#This Row],[ligne&amp;colonne]]),INDIRECT("'Grille taux horaires'!"&amp;ADDRESS(TRUNC(Tableau2[[#This Row],[ligne&amp;colonne]]),MOD(Tableau2[[#This Row],[ligne&amp;colonne]],1)*100),1),"-")</f>
        <v>13.259499999999999</v>
      </c>
      <c r="N229" s="18" cm="1">
        <f t="array" aca="1" ref="N229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16.13</v>
      </c>
    </row>
    <row r="230" spans="1:14" x14ac:dyDescent="0.25">
      <c r="A230" s="8"/>
      <c r="B230" s="8"/>
      <c r="C230" s="8"/>
      <c r="D230" s="8" t="s">
        <v>52</v>
      </c>
      <c r="E230" s="8" t="s">
        <v>16</v>
      </c>
      <c r="F230" s="8"/>
      <c r="G230" s="8"/>
      <c r="H230" s="10">
        <v>40280</v>
      </c>
      <c r="I230" s="10">
        <v>40280</v>
      </c>
      <c r="J230" s="8" t="s">
        <v>30</v>
      </c>
      <c r="K230" s="8"/>
      <c r="L230" s="11">
        <v>19.59</v>
      </c>
      <c r="M230" s="21" t="str" cm="1">
        <f t="array" aca="1" ref="M230" ca="1">IF(ISNUMBER(Tableau2[[#This Row],[ligne&amp;colonne]]),INDIRECT("'Grille taux horaires'!"&amp;ADDRESS(TRUNC(Tableau2[[#This Row],[ligne&amp;colonne]]),MOD(Tableau2[[#This Row],[ligne&amp;colonne]],1)*100),1),"-")</f>
        <v>-</v>
      </c>
      <c r="N230" s="18" t="str" cm="1">
        <f t="array" aca="1" ref="N230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231" spans="1:14" x14ac:dyDescent="0.25">
      <c r="A231" s="8"/>
      <c r="B231" s="8"/>
      <c r="C231" s="8"/>
      <c r="D231" s="8" t="s">
        <v>52</v>
      </c>
      <c r="E231" s="8" t="s">
        <v>13</v>
      </c>
      <c r="F231" s="8"/>
      <c r="G231" s="8"/>
      <c r="H231" s="10">
        <v>33517</v>
      </c>
      <c r="I231" s="10">
        <v>42843</v>
      </c>
      <c r="J231" s="8" t="s">
        <v>15</v>
      </c>
      <c r="K231" s="8"/>
      <c r="L231" s="11">
        <v>13.36</v>
      </c>
      <c r="M231" s="21" cm="1">
        <f t="array" aca="1" ref="M231" ca="1">IF(ISNUMBER(Tableau2[[#This Row],[ligne&amp;colonne]]),INDIRECT("'Grille taux horaires'!"&amp;ADDRESS(TRUNC(Tableau2[[#This Row],[ligne&amp;colonne]]),MOD(Tableau2[[#This Row],[ligne&amp;colonne]],1)*100),1),"-")</f>
        <v>11.9808</v>
      </c>
      <c r="N231" s="18" cm="1">
        <f t="array" aca="1" ref="N231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8.08</v>
      </c>
    </row>
    <row r="232" spans="1:14" x14ac:dyDescent="0.25">
      <c r="A232" s="8"/>
      <c r="B232" s="8"/>
      <c r="C232" s="8"/>
      <c r="D232" s="8" t="s">
        <v>52</v>
      </c>
      <c r="E232" s="8" t="s">
        <v>25</v>
      </c>
      <c r="F232" s="8"/>
      <c r="G232" s="8"/>
      <c r="H232" s="10">
        <v>38353</v>
      </c>
      <c r="I232" s="10">
        <v>38353</v>
      </c>
      <c r="J232" s="8" t="s">
        <v>26</v>
      </c>
      <c r="K232" s="8"/>
      <c r="L232" s="11">
        <v>13.05</v>
      </c>
      <c r="M232" s="21" cm="1">
        <f t="array" aca="1" ref="M232" ca="1">IF(ISNUMBER(Tableau2[[#This Row],[ligne&amp;colonne]]),INDIRECT("'Grille taux horaires'!"&amp;ADDRESS(TRUNC(Tableau2[[#This Row],[ligne&amp;colonne]]),MOD(Tableau2[[#This Row],[ligne&amp;colonne]],1)*100),1),"-")</f>
        <v>13.225</v>
      </c>
      <c r="N232" s="18" cm="1">
        <f t="array" aca="1" ref="N232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15.13</v>
      </c>
    </row>
    <row r="233" spans="1:14" x14ac:dyDescent="0.25">
      <c r="A233" s="8"/>
      <c r="B233" s="8"/>
      <c r="C233" s="8"/>
      <c r="D233" s="8" t="s">
        <v>52</v>
      </c>
      <c r="E233" s="8" t="s">
        <v>13</v>
      </c>
      <c r="F233" s="8"/>
      <c r="G233" s="8"/>
      <c r="H233" s="10">
        <v>44643</v>
      </c>
      <c r="I233" s="10">
        <v>44643</v>
      </c>
      <c r="J233" s="8" t="s">
        <v>15</v>
      </c>
      <c r="K233" s="8"/>
      <c r="L233" s="11">
        <v>11.73</v>
      </c>
      <c r="M233" s="21" t="str" cm="1">
        <f t="array" aca="1" ref="M233" ca="1">IF(ISNUMBER(Tableau2[[#This Row],[ligne&amp;colonne]]),INDIRECT("'Grille taux horaires'!"&amp;ADDRESS(TRUNC(Tableau2[[#This Row],[ligne&amp;colonne]]),MOD(Tableau2[[#This Row],[ligne&amp;colonne]],1)*100),1),"-")</f>
        <v>-</v>
      </c>
      <c r="N233" s="18" t="str" cm="1">
        <f t="array" aca="1" ref="N233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234" spans="1:14" x14ac:dyDescent="0.25">
      <c r="A234" s="8"/>
      <c r="B234" s="8"/>
      <c r="C234" s="8"/>
      <c r="D234" s="8" t="s">
        <v>53</v>
      </c>
      <c r="E234" s="8" t="s">
        <v>13</v>
      </c>
      <c r="F234" s="8"/>
      <c r="G234" s="8"/>
      <c r="H234" s="10">
        <v>27289</v>
      </c>
      <c r="I234" s="10">
        <v>44564</v>
      </c>
      <c r="J234" s="8" t="s">
        <v>14</v>
      </c>
      <c r="K234" s="8"/>
      <c r="L234" s="11">
        <v>12.84</v>
      </c>
      <c r="M234" s="21" cm="1">
        <f t="array" aca="1" ref="M234" ca="1">IF(ISNUMBER(Tableau2[[#This Row],[ligne&amp;colonne]]),INDIRECT("'Grille taux horaires'!"&amp;ADDRESS(TRUNC(Tableau2[[#This Row],[ligne&amp;colonne]]),MOD(Tableau2[[#This Row],[ligne&amp;colonne]],1)*100),1),"-")</f>
        <v>11.09</v>
      </c>
      <c r="N234" s="18" cm="1">
        <f t="array" aca="1" ref="N234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27.04</v>
      </c>
    </row>
    <row r="235" spans="1:14" x14ac:dyDescent="0.25">
      <c r="A235" s="8"/>
      <c r="B235" s="8"/>
      <c r="C235" s="8"/>
      <c r="D235" s="8" t="s">
        <v>53</v>
      </c>
      <c r="E235" s="8" t="s">
        <v>51</v>
      </c>
      <c r="F235" s="8"/>
      <c r="G235" s="8"/>
      <c r="H235" s="10">
        <v>43150</v>
      </c>
      <c r="I235" s="10">
        <v>43150</v>
      </c>
      <c r="J235" s="8" t="s">
        <v>11</v>
      </c>
      <c r="K235" s="8"/>
      <c r="L235" s="11">
        <v>13.6</v>
      </c>
      <c r="M235" s="21" cm="1">
        <f t="array" aca="1" ref="M235" ca="1">IF(ISNUMBER(Tableau2[[#This Row],[ligne&amp;colonne]]),INDIRECT("'Grille taux horaires'!"&amp;ADDRESS(TRUNC(Tableau2[[#This Row],[ligne&amp;colonne]]),MOD(Tableau2[[#This Row],[ligne&amp;colonne]],1)*100),1),"-")</f>
        <v>25304.47</v>
      </c>
      <c r="N235" s="18" cm="1">
        <f t="array" aca="1" ref="N235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38.07</v>
      </c>
    </row>
    <row r="236" spans="1:14" x14ac:dyDescent="0.25">
      <c r="A236" s="8"/>
      <c r="B236" s="8"/>
      <c r="C236" s="8"/>
      <c r="D236" s="8" t="s">
        <v>53</v>
      </c>
      <c r="E236" s="8" t="s">
        <v>51</v>
      </c>
      <c r="F236" s="8"/>
      <c r="G236" s="8"/>
      <c r="H236" s="10">
        <v>43682</v>
      </c>
      <c r="I236" s="10">
        <v>43682</v>
      </c>
      <c r="J236" s="8" t="s">
        <v>11</v>
      </c>
      <c r="K236" s="8"/>
      <c r="L236" s="11">
        <v>13.6</v>
      </c>
      <c r="M236" s="21" cm="1">
        <f t="array" aca="1" ref="M236" ca="1">IF(ISNUMBER(Tableau2[[#This Row],[ligne&amp;colonne]]),INDIRECT("'Grille taux horaires'!"&amp;ADDRESS(TRUNC(Tableau2[[#This Row],[ligne&amp;colonne]]),MOD(Tableau2[[#This Row],[ligne&amp;colonne]],1)*100),1),"-")</f>
        <v>24567.45</v>
      </c>
      <c r="N236" s="18" cm="1">
        <f t="array" aca="1" ref="N236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38.04</v>
      </c>
    </row>
    <row r="237" spans="1:14" x14ac:dyDescent="0.25">
      <c r="A237" s="8"/>
      <c r="B237" s="8"/>
      <c r="C237" s="8"/>
      <c r="D237" s="8" t="s">
        <v>52</v>
      </c>
      <c r="E237" s="8" t="s">
        <v>13</v>
      </c>
      <c r="F237" s="8"/>
      <c r="G237" s="8"/>
      <c r="H237" s="10">
        <v>34820</v>
      </c>
      <c r="I237" s="10">
        <v>34820</v>
      </c>
      <c r="J237" s="8" t="s">
        <v>21</v>
      </c>
      <c r="K237" s="8"/>
      <c r="L237" s="11">
        <v>13.19</v>
      </c>
      <c r="M237" s="21" cm="1">
        <f t="array" aca="1" ref="M237" ca="1">IF(ISNUMBER(Tableau2[[#This Row],[ligne&amp;colonne]]),INDIRECT("'Grille taux horaires'!"&amp;ADDRESS(TRUNC(Tableau2[[#This Row],[ligne&amp;colonne]]),MOD(Tableau2[[#This Row],[ligne&amp;colonne]],1)*100),1),"-")</f>
        <v>12.387600000000001</v>
      </c>
      <c r="N237" s="18" cm="1">
        <f t="array" aca="1" ref="N237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6.13</v>
      </c>
    </row>
    <row r="238" spans="1:14" x14ac:dyDescent="0.25">
      <c r="A238" s="8"/>
      <c r="B238" s="8"/>
      <c r="C238" s="8"/>
      <c r="D238" s="8" t="s">
        <v>53</v>
      </c>
      <c r="E238" s="8" t="s">
        <v>51</v>
      </c>
      <c r="F238" s="8"/>
      <c r="G238" s="8"/>
      <c r="H238" s="10">
        <v>37732</v>
      </c>
      <c r="I238" s="10">
        <v>37732</v>
      </c>
      <c r="J238" s="8" t="s">
        <v>11</v>
      </c>
      <c r="K238" s="8"/>
      <c r="L238" s="11">
        <v>15.19</v>
      </c>
      <c r="M238" s="21" cm="1">
        <f t="array" aca="1" ref="M238" ca="1">IF(ISNUMBER(Tableau2[[#This Row],[ligne&amp;colonne]]),INDIRECT("'Grille taux horaires'!"&amp;ADDRESS(TRUNC(Tableau2[[#This Row],[ligne&amp;colonne]]),MOD(Tableau2[[#This Row],[ligne&amp;colonne]],1)*100),1),"-")</f>
        <v>28252.57</v>
      </c>
      <c r="N238" s="18" cm="1">
        <f t="array" aca="1" ref="N238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38.130000000000003</v>
      </c>
    </row>
    <row r="239" spans="1:14" x14ac:dyDescent="0.25">
      <c r="A239" s="8"/>
      <c r="B239" s="8"/>
      <c r="C239" s="8"/>
      <c r="D239" s="8" t="s">
        <v>52</v>
      </c>
      <c r="E239" s="8" t="s">
        <v>13</v>
      </c>
      <c r="F239" s="8"/>
      <c r="G239" s="8"/>
      <c r="H239" s="10">
        <v>36311</v>
      </c>
      <c r="I239" s="10">
        <v>36311</v>
      </c>
      <c r="J239" s="8" t="s">
        <v>35</v>
      </c>
      <c r="K239" s="8"/>
      <c r="L239" s="11">
        <v>13.65</v>
      </c>
      <c r="M239" s="21" cm="1">
        <f t="array" aca="1" ref="M239" ca="1">IF(ISNUMBER(Tableau2[[#This Row],[ligne&amp;colonne]]),INDIRECT("'Grille taux horaires'!"&amp;ADDRESS(TRUNC(Tableau2[[#This Row],[ligne&amp;colonne]]),MOD(Tableau2[[#This Row],[ligne&amp;colonne]],1)*100),1),"-")</f>
        <v>12.42</v>
      </c>
      <c r="N239" s="18" cm="1">
        <f t="array" aca="1" ref="N239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7.13</v>
      </c>
    </row>
    <row r="240" spans="1:14" x14ac:dyDescent="0.25">
      <c r="A240" s="8"/>
      <c r="B240" s="8"/>
      <c r="C240" s="8"/>
      <c r="D240" s="8" t="s">
        <v>52</v>
      </c>
      <c r="E240" s="8" t="s">
        <v>13</v>
      </c>
      <c r="F240" s="8"/>
      <c r="G240" s="8"/>
      <c r="H240" s="10">
        <v>44250</v>
      </c>
      <c r="I240" s="10">
        <v>44250</v>
      </c>
      <c r="J240" s="8" t="s">
        <v>24</v>
      </c>
      <c r="K240" s="8"/>
      <c r="L240" s="11">
        <v>11.79</v>
      </c>
      <c r="M240" s="21" cm="1">
        <f t="array" aca="1" ref="M240" ca="1">IF(ISNUMBER(Tableau2[[#This Row],[ligne&amp;colonne]]),INDIRECT("'Grille taux horaires'!"&amp;ADDRESS(TRUNC(Tableau2[[#This Row],[ligne&amp;colonne]]),MOD(Tableau2[[#This Row],[ligne&amp;colonne]],1)*100),1),"-")</f>
        <v>11.79</v>
      </c>
      <c r="N240" s="18" cm="1">
        <f t="array" aca="1" ref="N240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9.0399999999999991</v>
      </c>
    </row>
    <row r="241" spans="1:14" x14ac:dyDescent="0.25">
      <c r="A241" s="8"/>
      <c r="B241" s="8"/>
      <c r="C241" s="8"/>
      <c r="D241" s="8" t="s">
        <v>52</v>
      </c>
      <c r="E241" s="8" t="s">
        <v>13</v>
      </c>
      <c r="F241" s="8"/>
      <c r="G241" s="8"/>
      <c r="H241" s="10">
        <v>43108</v>
      </c>
      <c r="I241" s="10">
        <v>43108</v>
      </c>
      <c r="J241" s="8" t="s">
        <v>15</v>
      </c>
      <c r="K241" s="8"/>
      <c r="L241" s="11">
        <v>11.92</v>
      </c>
      <c r="M241" s="21" cm="1">
        <f t="array" aca="1" ref="M241" ca="1">IF(ISNUMBER(Tableau2[[#This Row],[ligne&amp;colonne]]),INDIRECT("'Grille taux horaires'!"&amp;ADDRESS(TRUNC(Tableau2[[#This Row],[ligne&amp;colonne]]),MOD(Tableau2[[#This Row],[ligne&amp;colonne]],1)*100),1),"-")</f>
        <v>11.9808</v>
      </c>
      <c r="N241" s="18" cm="1">
        <f t="array" aca="1" ref="N241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8.08</v>
      </c>
    </row>
    <row r="242" spans="1:14" x14ac:dyDescent="0.25">
      <c r="A242" s="8"/>
      <c r="B242" s="8"/>
      <c r="C242" s="8"/>
      <c r="D242" s="8" t="s">
        <v>52</v>
      </c>
      <c r="E242" s="8" t="s">
        <v>13</v>
      </c>
      <c r="F242" s="8"/>
      <c r="G242" s="8"/>
      <c r="H242" s="10">
        <v>36815</v>
      </c>
      <c r="I242" s="10">
        <v>36815</v>
      </c>
      <c r="J242" s="8" t="s">
        <v>15</v>
      </c>
      <c r="K242" s="8"/>
      <c r="L242" s="11">
        <v>12.44</v>
      </c>
      <c r="M242" s="21" cm="1">
        <f t="array" aca="1" ref="M242" ca="1">IF(ISNUMBER(Tableau2[[#This Row],[ligne&amp;colonne]]),INDIRECT("'Grille taux horaires'!"&amp;ADDRESS(TRUNC(Tableau2[[#This Row],[ligne&amp;colonne]]),MOD(Tableau2[[#This Row],[ligne&amp;colonne]],1)*100),1),"-")</f>
        <v>12.441599999999999</v>
      </c>
      <c r="N242" s="18" cm="1">
        <f t="array" aca="1" ref="N242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8.1300000000000008</v>
      </c>
    </row>
    <row r="243" spans="1:14" x14ac:dyDescent="0.25">
      <c r="A243" s="8"/>
      <c r="B243" s="8"/>
      <c r="C243" s="8"/>
      <c r="D243" s="8" t="s">
        <v>53</v>
      </c>
      <c r="E243" s="8" t="s">
        <v>13</v>
      </c>
      <c r="F243" s="8"/>
      <c r="G243" s="8"/>
      <c r="H243" s="10">
        <v>44714</v>
      </c>
      <c r="I243" s="10">
        <v>44714</v>
      </c>
      <c r="J243" s="8" t="s">
        <v>14</v>
      </c>
      <c r="K243" s="8"/>
      <c r="L243" s="11">
        <v>11.76</v>
      </c>
      <c r="M243" s="21" t="str" cm="1">
        <f t="array" aca="1" ref="M243" ca="1">IF(ISNUMBER(Tableau2[[#This Row],[ligne&amp;colonne]]),INDIRECT("'Grille taux horaires'!"&amp;ADDRESS(TRUNC(Tableau2[[#This Row],[ligne&amp;colonne]]),MOD(Tableau2[[#This Row],[ligne&amp;colonne]],1)*100),1),"-")</f>
        <v>-</v>
      </c>
      <c r="N243" s="18" t="str" cm="1">
        <f t="array" aca="1" ref="N243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244" spans="1:14" x14ac:dyDescent="0.25">
      <c r="A244" s="8"/>
      <c r="B244" s="8"/>
      <c r="C244" s="8"/>
      <c r="D244" s="8" t="s">
        <v>52</v>
      </c>
      <c r="E244" s="8" t="s">
        <v>13</v>
      </c>
      <c r="F244" s="8"/>
      <c r="G244" s="8"/>
      <c r="H244" s="10">
        <v>36507</v>
      </c>
      <c r="I244" s="10">
        <v>36507</v>
      </c>
      <c r="J244" s="8" t="s">
        <v>15</v>
      </c>
      <c r="K244" s="8"/>
      <c r="L244" s="11">
        <v>12.44</v>
      </c>
      <c r="M244" s="21" cm="1">
        <f t="array" aca="1" ref="M244" ca="1">IF(ISNUMBER(Tableau2[[#This Row],[ligne&amp;colonne]]),INDIRECT("'Grille taux horaires'!"&amp;ADDRESS(TRUNC(Tableau2[[#This Row],[ligne&amp;colonne]]),MOD(Tableau2[[#This Row],[ligne&amp;colonne]],1)*100),1),"-")</f>
        <v>12.441599999999999</v>
      </c>
      <c r="N244" s="18" cm="1">
        <f t="array" aca="1" ref="N244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8.1300000000000008</v>
      </c>
    </row>
    <row r="245" spans="1:14" x14ac:dyDescent="0.25">
      <c r="A245" s="8"/>
      <c r="B245" s="8"/>
      <c r="C245" s="8"/>
      <c r="D245" s="8" t="s">
        <v>53</v>
      </c>
      <c r="E245" s="8" t="s">
        <v>13</v>
      </c>
      <c r="F245" s="8"/>
      <c r="G245" s="8"/>
      <c r="H245" s="10">
        <v>40708</v>
      </c>
      <c r="I245" s="10">
        <v>40708</v>
      </c>
      <c r="J245" s="8" t="s">
        <v>18</v>
      </c>
      <c r="K245" s="8"/>
      <c r="L245" s="11">
        <v>12.74</v>
      </c>
      <c r="M245" s="21" cm="1">
        <f t="array" aca="1" ref="M245" ca="1">IF(ISNUMBER(Tableau2[[#This Row],[ligne&amp;colonne]]),INDIRECT("'Grille taux horaires'!"&amp;ADDRESS(TRUNC(Tableau2[[#This Row],[ligne&amp;colonne]]),MOD(Tableau2[[#This Row],[ligne&amp;colonne]],1)*100),1),"-")</f>
        <v>12.247199999999999</v>
      </c>
      <c r="N245" s="18" cm="1">
        <f t="array" aca="1" ref="N245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29.13</v>
      </c>
    </row>
    <row r="246" spans="1:14" x14ac:dyDescent="0.25">
      <c r="A246" s="8"/>
      <c r="B246" s="8"/>
      <c r="C246" s="8"/>
      <c r="D246" s="8" t="s">
        <v>52</v>
      </c>
      <c r="E246" s="8" t="s">
        <v>13</v>
      </c>
      <c r="F246" s="8"/>
      <c r="G246" s="8"/>
      <c r="H246" s="10">
        <v>44652</v>
      </c>
      <c r="I246" s="10">
        <v>44652</v>
      </c>
      <c r="J246" s="8" t="s">
        <v>15</v>
      </c>
      <c r="K246" s="8"/>
      <c r="L246" s="11">
        <v>11.73</v>
      </c>
      <c r="M246" s="21" t="str" cm="1">
        <f t="array" aca="1" ref="M246" ca="1">IF(ISNUMBER(Tableau2[[#This Row],[ligne&amp;colonne]]),INDIRECT("'Grille taux horaires'!"&amp;ADDRESS(TRUNC(Tableau2[[#This Row],[ligne&amp;colonne]]),MOD(Tableau2[[#This Row],[ligne&amp;colonne]],1)*100),1),"-")</f>
        <v>-</v>
      </c>
      <c r="N246" s="18" t="str" cm="1">
        <f t="array" aca="1" ref="N246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247" spans="1:14" x14ac:dyDescent="0.25">
      <c r="A247" s="8"/>
      <c r="B247" s="8"/>
      <c r="C247" s="8"/>
      <c r="D247" s="8" t="s">
        <v>52</v>
      </c>
      <c r="E247" s="8" t="s">
        <v>13</v>
      </c>
      <c r="F247" s="8"/>
      <c r="G247" s="8"/>
      <c r="H247" s="10">
        <v>43283</v>
      </c>
      <c r="I247" s="10">
        <v>43283</v>
      </c>
      <c r="J247" s="8" t="s">
        <v>21</v>
      </c>
      <c r="K247" s="8"/>
      <c r="L247" s="11">
        <v>11.81</v>
      </c>
      <c r="M247" s="21" cm="1">
        <f t="array" aca="1" ref="M247" ca="1">IF(ISNUMBER(Tableau2[[#This Row],[ligne&amp;colonne]]),INDIRECT("'Grille taux horaires'!"&amp;ADDRESS(TRUNC(Tableau2[[#This Row],[ligne&amp;colonne]]),MOD(Tableau2[[#This Row],[ligne&amp;colonne]],1)*100),1),"-")</f>
        <v>11.699400000000001</v>
      </c>
      <c r="N247" s="18" cm="1">
        <f t="array" aca="1" ref="N247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6.06</v>
      </c>
    </row>
    <row r="248" spans="1:14" x14ac:dyDescent="0.25">
      <c r="A248" s="8"/>
      <c r="B248" s="8"/>
      <c r="C248" s="8"/>
      <c r="D248" s="8" t="s">
        <v>52</v>
      </c>
      <c r="E248" s="8" t="s">
        <v>25</v>
      </c>
      <c r="F248" s="8"/>
      <c r="G248" s="8"/>
      <c r="H248" s="10">
        <v>44531</v>
      </c>
      <c r="I248" s="10">
        <v>44531</v>
      </c>
      <c r="J248" s="8" t="s">
        <v>31</v>
      </c>
      <c r="K248" s="8"/>
      <c r="L248" s="11">
        <v>11.57</v>
      </c>
      <c r="M248" s="21" cm="1">
        <f t="array" aca="1" ref="M248" ca="1">IF(ISNUMBER(Tableau2[[#This Row],[ligne&amp;colonne]]),INDIRECT("'Grille taux horaires'!"&amp;ADDRESS(TRUNC(Tableau2[[#This Row],[ligne&amp;colonne]]),MOD(Tableau2[[#This Row],[ligne&amp;colonne]],1)*100),1),"-")</f>
        <v>11.48</v>
      </c>
      <c r="N248" s="18" cm="1">
        <f t="array" aca="1" ref="N248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14.04</v>
      </c>
    </row>
    <row r="249" spans="1:14" x14ac:dyDescent="0.25">
      <c r="A249" s="8"/>
      <c r="B249" s="8"/>
      <c r="C249" s="8"/>
      <c r="D249" s="8" t="s">
        <v>52</v>
      </c>
      <c r="E249" s="8" t="s">
        <v>13</v>
      </c>
      <c r="F249" s="8"/>
      <c r="G249" s="8"/>
      <c r="H249" s="10">
        <v>41761</v>
      </c>
      <c r="I249" s="10">
        <v>41761</v>
      </c>
      <c r="J249" s="8" t="s">
        <v>15</v>
      </c>
      <c r="K249" s="8"/>
      <c r="L249" s="11">
        <v>12.82</v>
      </c>
      <c r="M249" s="21" cm="1">
        <f t="array" aca="1" ref="M249" ca="1">IF(ISNUMBER(Tableau2[[#This Row],[ligne&amp;colonne]]),INDIRECT("'Grille taux horaires'!"&amp;ADDRESS(TRUNC(Tableau2[[#This Row],[ligne&amp;colonne]]),MOD(Tableau2[[#This Row],[ligne&amp;colonne]],1)*100),1),"-")</f>
        <v>12.2112</v>
      </c>
      <c r="N249" s="18" cm="1">
        <f t="array" aca="1" ref="N249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8.11</v>
      </c>
    </row>
    <row r="250" spans="1:14" x14ac:dyDescent="0.25">
      <c r="A250" s="8"/>
      <c r="B250" s="8"/>
      <c r="C250" s="8"/>
      <c r="D250" s="8" t="s">
        <v>52</v>
      </c>
      <c r="E250" s="8" t="s">
        <v>13</v>
      </c>
      <c r="F250" s="8"/>
      <c r="G250" s="8"/>
      <c r="H250" s="10">
        <v>44713</v>
      </c>
      <c r="I250" s="10">
        <v>44713</v>
      </c>
      <c r="J250" s="8" t="s">
        <v>15</v>
      </c>
      <c r="K250" s="8"/>
      <c r="L250" s="11">
        <v>11.73</v>
      </c>
      <c r="M250" s="21" t="str" cm="1">
        <f t="array" aca="1" ref="M250" ca="1">IF(ISNUMBER(Tableau2[[#This Row],[ligne&amp;colonne]]),INDIRECT("'Grille taux horaires'!"&amp;ADDRESS(TRUNC(Tableau2[[#This Row],[ligne&amp;colonne]]),MOD(Tableau2[[#This Row],[ligne&amp;colonne]],1)*100),1),"-")</f>
        <v>-</v>
      </c>
      <c r="N250" s="18" t="str" cm="1">
        <f t="array" aca="1" ref="N250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251" spans="1:14" x14ac:dyDescent="0.25">
      <c r="A251" s="8"/>
      <c r="B251" s="8"/>
      <c r="C251" s="8"/>
      <c r="D251" s="8" t="s">
        <v>53</v>
      </c>
      <c r="E251" s="8" t="s">
        <v>51</v>
      </c>
      <c r="F251" s="8"/>
      <c r="G251" s="8"/>
      <c r="H251" s="10">
        <v>42125</v>
      </c>
      <c r="I251" s="10">
        <v>42125</v>
      </c>
      <c r="J251" s="8" t="s">
        <v>34</v>
      </c>
      <c r="K251" s="8"/>
      <c r="L251" s="11">
        <v>14.52</v>
      </c>
      <c r="M251" s="21" cm="1">
        <f t="array" aca="1" ref="M251" ca="1">IF(ISNUMBER(Tableau2[[#This Row],[ligne&amp;colonne]]),INDIRECT("'Grille taux horaires'!"&amp;ADDRESS(TRUNC(Tableau2[[#This Row],[ligne&amp;colonne]]),MOD(Tableau2[[#This Row],[ligne&amp;colonne]],1)*100),1),"-")</f>
        <v>27807.38</v>
      </c>
      <c r="N251" s="18" cm="1">
        <f t="array" aca="1" ref="N251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39.1</v>
      </c>
    </row>
    <row r="252" spans="1:14" x14ac:dyDescent="0.25">
      <c r="A252" s="8"/>
      <c r="B252" s="8"/>
      <c r="C252" s="8"/>
      <c r="D252" s="8" t="s">
        <v>53</v>
      </c>
      <c r="E252" s="8" t="s">
        <v>51</v>
      </c>
      <c r="F252" s="8"/>
      <c r="G252" s="8"/>
      <c r="H252" s="10">
        <v>42186</v>
      </c>
      <c r="I252" s="10">
        <v>42186</v>
      </c>
      <c r="J252" s="8" t="s">
        <v>34</v>
      </c>
      <c r="K252" s="8"/>
      <c r="L252" s="11">
        <v>14.52</v>
      </c>
      <c r="M252" s="21" cm="1">
        <f t="array" aca="1" ref="M252" ca="1">IF(ISNUMBER(Tableau2[[#This Row],[ligne&amp;colonne]]),INDIRECT("'Grille taux horaires'!"&amp;ADDRESS(TRUNC(Tableau2[[#This Row],[ligne&amp;colonne]]),MOD(Tableau2[[#This Row],[ligne&amp;colonne]],1)*100),1),"-")</f>
        <v>27807.38</v>
      </c>
      <c r="N252" s="18" cm="1">
        <f t="array" aca="1" ref="N252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39.1</v>
      </c>
    </row>
    <row r="253" spans="1:14" x14ac:dyDescent="0.25">
      <c r="A253" s="8"/>
      <c r="B253" s="8"/>
      <c r="C253" s="8"/>
      <c r="D253" s="8" t="s">
        <v>52</v>
      </c>
      <c r="E253" s="8" t="s">
        <v>13</v>
      </c>
      <c r="F253" s="8"/>
      <c r="G253" s="8"/>
      <c r="H253" s="10">
        <v>44652</v>
      </c>
      <c r="I253" s="10">
        <v>44652</v>
      </c>
      <c r="J253" s="8" t="s">
        <v>15</v>
      </c>
      <c r="K253" s="8"/>
      <c r="L253" s="11">
        <v>11.73</v>
      </c>
      <c r="M253" s="21" t="str" cm="1">
        <f t="array" aca="1" ref="M253" ca="1">IF(ISNUMBER(Tableau2[[#This Row],[ligne&amp;colonne]]),INDIRECT("'Grille taux horaires'!"&amp;ADDRESS(TRUNC(Tableau2[[#This Row],[ligne&amp;colonne]]),MOD(Tableau2[[#This Row],[ligne&amp;colonne]],1)*100),1),"-")</f>
        <v>-</v>
      </c>
      <c r="N253" s="18" t="str" cm="1">
        <f t="array" aca="1" ref="N253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254" spans="1:14" x14ac:dyDescent="0.25">
      <c r="A254" s="8"/>
      <c r="B254" s="8"/>
      <c r="C254" s="8"/>
      <c r="D254" s="8" t="s">
        <v>52</v>
      </c>
      <c r="E254" s="8" t="s">
        <v>13</v>
      </c>
      <c r="F254" s="8"/>
      <c r="G254" s="8"/>
      <c r="H254" s="10">
        <v>34589</v>
      </c>
      <c r="I254" s="10">
        <v>34589</v>
      </c>
      <c r="J254" s="8" t="s">
        <v>15</v>
      </c>
      <c r="K254" s="8"/>
      <c r="L254" s="11">
        <v>12.44</v>
      </c>
      <c r="M254" s="21" cm="1">
        <f t="array" aca="1" ref="M254" ca="1">IF(ISNUMBER(Tableau2[[#This Row],[ligne&amp;colonne]]),INDIRECT("'Grille taux horaires'!"&amp;ADDRESS(TRUNC(Tableau2[[#This Row],[ligne&amp;colonne]]),MOD(Tableau2[[#This Row],[ligne&amp;colonne]],1)*100),1),"-")</f>
        <v>12.441599999999999</v>
      </c>
      <c r="N254" s="18" cm="1">
        <f t="array" aca="1" ref="N254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8.1300000000000008</v>
      </c>
    </row>
    <row r="255" spans="1:14" x14ac:dyDescent="0.25">
      <c r="A255" s="8"/>
      <c r="B255" s="8"/>
      <c r="C255" s="8"/>
      <c r="D255" s="8" t="s">
        <v>52</v>
      </c>
      <c r="E255" s="8" t="s">
        <v>25</v>
      </c>
      <c r="F255" s="8"/>
      <c r="G255" s="8"/>
      <c r="H255" s="10">
        <v>42522</v>
      </c>
      <c r="I255" s="10">
        <v>42522</v>
      </c>
      <c r="J255" s="8" t="s">
        <v>31</v>
      </c>
      <c r="K255" s="8"/>
      <c r="L255" s="11">
        <v>13.02</v>
      </c>
      <c r="M255" s="21" cm="1">
        <f t="array" aca="1" ref="M255" ca="1">IF(ISNUMBER(Tableau2[[#This Row],[ligne&amp;colonne]]),INDIRECT("'Grille taux horaires'!"&amp;ADDRESS(TRUNC(Tableau2[[#This Row],[ligne&amp;colonne]]),MOD(Tableau2[[#This Row],[ligne&amp;colonne]],1)*100),1),"-")</f>
        <v>12.168799999999999</v>
      </c>
      <c r="N255" s="18" cm="1">
        <f t="array" aca="1" ref="N255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14.09</v>
      </c>
    </row>
    <row r="256" spans="1:14" x14ac:dyDescent="0.25">
      <c r="A256" s="8"/>
      <c r="B256" s="8"/>
      <c r="C256" s="8"/>
      <c r="D256" s="8" t="s">
        <v>53</v>
      </c>
      <c r="E256" s="8" t="s">
        <v>51</v>
      </c>
      <c r="F256" s="8"/>
      <c r="G256" s="8"/>
      <c r="H256" s="10">
        <v>40959</v>
      </c>
      <c r="I256" s="10">
        <v>40959</v>
      </c>
      <c r="J256" s="8" t="s">
        <v>11</v>
      </c>
      <c r="K256" s="8"/>
      <c r="L256" s="11">
        <v>14.5</v>
      </c>
      <c r="M256" s="21" cm="1">
        <f t="array" aca="1" ref="M256" ca="1">IF(ISNUMBER(Tableau2[[#This Row],[ligne&amp;colonne]]),INDIRECT("'Grille taux horaires'!"&amp;ADDRESS(TRUNC(Tableau2[[#This Row],[ligne&amp;colonne]]),MOD(Tableau2[[#This Row],[ligne&amp;colonne]],1)*100),1),"-")</f>
        <v>28252.57</v>
      </c>
      <c r="N256" s="18" cm="1">
        <f t="array" aca="1" ref="N256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38.130000000000003</v>
      </c>
    </row>
    <row r="257" spans="1:14" x14ac:dyDescent="0.25">
      <c r="A257" s="8"/>
      <c r="B257" s="8"/>
      <c r="C257" s="8"/>
      <c r="D257" s="8" t="s">
        <v>52</v>
      </c>
      <c r="E257" s="8" t="s">
        <v>13</v>
      </c>
      <c r="F257" s="8"/>
      <c r="G257" s="8"/>
      <c r="H257" s="10">
        <v>43409</v>
      </c>
      <c r="I257" s="10">
        <v>43409</v>
      </c>
      <c r="J257" s="8" t="s">
        <v>15</v>
      </c>
      <c r="K257" s="8"/>
      <c r="L257" s="11">
        <v>12.34</v>
      </c>
      <c r="M257" s="21" cm="1">
        <f t="array" aca="1" ref="M257" ca="1">IF(ISNUMBER(Tableau2[[#This Row],[ligne&amp;colonne]]),INDIRECT("'Grille taux horaires'!"&amp;ADDRESS(TRUNC(Tableau2[[#This Row],[ligne&amp;colonne]]),MOD(Tableau2[[#This Row],[ligne&amp;colonne]],1)*100),1),"-")</f>
        <v>11.750400000000001</v>
      </c>
      <c r="N257" s="18" cm="1">
        <f t="array" aca="1" ref="N257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8.06</v>
      </c>
    </row>
    <row r="258" spans="1:14" s="15" customFormat="1" x14ac:dyDescent="0.25">
      <c r="A258" s="12"/>
      <c r="B258" s="12"/>
      <c r="C258" s="12"/>
      <c r="D258" s="12" t="s">
        <v>53</v>
      </c>
      <c r="E258" s="12" t="s">
        <v>16</v>
      </c>
      <c r="F258" s="12"/>
      <c r="G258" s="12"/>
      <c r="H258" s="13">
        <v>44571</v>
      </c>
      <c r="I258" s="13">
        <v>44571</v>
      </c>
      <c r="J258" s="12" t="s">
        <v>37</v>
      </c>
      <c r="K258" s="12"/>
      <c r="L258" s="14">
        <v>18.809999999999999</v>
      </c>
      <c r="M258" s="22" t="str" cm="1">
        <f t="array" aca="1" ref="M258" ca="1">IF(ISNUMBER(Tableau2[[#This Row],[ligne&amp;colonne]]),INDIRECT("'Grille taux horaires'!"&amp;ADDRESS(TRUNC(Tableau2[[#This Row],[ligne&amp;colonne]]),MOD(Tableau2[[#This Row],[ligne&amp;colonne]],1)*100),1),"-")</f>
        <v>-</v>
      </c>
      <c r="N258" s="19" t="str" cm="1">
        <f t="array" aca="1" ref="N258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259" spans="1:14" x14ac:dyDescent="0.25">
      <c r="A259" s="8"/>
      <c r="B259" s="8"/>
      <c r="C259" s="8"/>
      <c r="D259" s="8" t="s">
        <v>53</v>
      </c>
      <c r="E259" s="8" t="s">
        <v>13</v>
      </c>
      <c r="F259" s="8"/>
      <c r="G259" s="8"/>
      <c r="H259" s="10">
        <v>44774</v>
      </c>
      <c r="I259" s="10">
        <v>44774</v>
      </c>
      <c r="J259" s="8" t="s">
        <v>14</v>
      </c>
      <c r="K259" s="8"/>
      <c r="L259" s="11">
        <v>11.76</v>
      </c>
      <c r="M259" s="21" t="str" cm="1">
        <f t="array" aca="1" ref="M259" ca="1">IF(ISNUMBER(Tableau2[[#This Row],[ligne&amp;colonne]]),INDIRECT("'Grille taux horaires'!"&amp;ADDRESS(TRUNC(Tableau2[[#This Row],[ligne&amp;colonne]]),MOD(Tableau2[[#This Row],[ligne&amp;colonne]],1)*100),1),"-")</f>
        <v>-</v>
      </c>
      <c r="N259" s="18" t="str" cm="1">
        <f t="array" aca="1" ref="N259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260" spans="1:14" x14ac:dyDescent="0.25">
      <c r="A260" s="8"/>
      <c r="B260" s="8"/>
      <c r="C260" s="8"/>
      <c r="D260" s="8" t="s">
        <v>52</v>
      </c>
      <c r="E260" s="8" t="s">
        <v>25</v>
      </c>
      <c r="F260" s="8"/>
      <c r="G260" s="8"/>
      <c r="H260" s="10">
        <v>36724</v>
      </c>
      <c r="I260" s="10">
        <v>36724</v>
      </c>
      <c r="J260" s="8" t="s">
        <v>26</v>
      </c>
      <c r="K260" s="8"/>
      <c r="L260" s="11">
        <v>13.35</v>
      </c>
      <c r="M260" s="21" cm="1">
        <f t="array" aca="1" ref="M260" ca="1">IF(ISNUMBER(Tableau2[[#This Row],[ligne&amp;colonne]]),INDIRECT("'Grille taux horaires'!"&amp;ADDRESS(TRUNC(Tableau2[[#This Row],[ligne&amp;colonne]]),MOD(Tableau2[[#This Row],[ligne&amp;colonne]],1)*100),1),"-")</f>
        <v>13.225</v>
      </c>
      <c r="N260" s="18" cm="1">
        <f t="array" aca="1" ref="N260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15.13</v>
      </c>
    </row>
    <row r="261" spans="1:14" x14ac:dyDescent="0.25">
      <c r="A261" s="8"/>
      <c r="B261" s="8"/>
      <c r="C261" s="8"/>
      <c r="D261" s="8" t="s">
        <v>52</v>
      </c>
      <c r="E261" s="8" t="s">
        <v>13</v>
      </c>
      <c r="F261" s="8"/>
      <c r="G261" s="8"/>
      <c r="H261" s="10">
        <v>41064</v>
      </c>
      <c r="I261" s="10">
        <v>41064</v>
      </c>
      <c r="J261" s="8" t="s">
        <v>15</v>
      </c>
      <c r="K261" s="8"/>
      <c r="L261" s="11">
        <v>12.21</v>
      </c>
      <c r="M261" s="21" cm="1">
        <f t="array" aca="1" ref="M261" ca="1">IF(ISNUMBER(Tableau2[[#This Row],[ligne&amp;colonne]]),INDIRECT("'Grille taux horaires'!"&amp;ADDRESS(TRUNC(Tableau2[[#This Row],[ligne&amp;colonne]]),MOD(Tableau2[[#This Row],[ligne&amp;colonne]],1)*100),1),"-")</f>
        <v>12.441599999999999</v>
      </c>
      <c r="N261" s="18" cm="1">
        <f t="array" aca="1" ref="N261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8.1300000000000008</v>
      </c>
    </row>
    <row r="262" spans="1:14" x14ac:dyDescent="0.25">
      <c r="A262" s="8"/>
      <c r="B262" s="8"/>
      <c r="C262" s="8"/>
      <c r="D262" s="8" t="s">
        <v>52</v>
      </c>
      <c r="E262" s="8" t="s">
        <v>25</v>
      </c>
      <c r="F262" s="8"/>
      <c r="G262" s="8"/>
      <c r="H262" s="10">
        <v>44662</v>
      </c>
      <c r="I262" s="10">
        <v>44802</v>
      </c>
      <c r="J262" s="8" t="s">
        <v>31</v>
      </c>
      <c r="K262" s="8"/>
      <c r="L262" s="11">
        <v>12.49</v>
      </c>
      <c r="M262" s="21" t="str" cm="1">
        <f t="array" aca="1" ref="M262" ca="1">IF(ISNUMBER(Tableau2[[#This Row],[ligne&amp;colonne]]),INDIRECT("'Grille taux horaires'!"&amp;ADDRESS(TRUNC(Tableau2[[#This Row],[ligne&amp;colonne]]),MOD(Tableau2[[#This Row],[ligne&amp;colonne]],1)*100),1),"-")</f>
        <v>-</v>
      </c>
      <c r="N262" s="18" t="str" cm="1">
        <f t="array" aca="1" ref="N262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263" spans="1:14" x14ac:dyDescent="0.25">
      <c r="A263" s="8"/>
      <c r="B263" s="8"/>
      <c r="C263" s="8"/>
      <c r="D263" s="8" t="s">
        <v>52</v>
      </c>
      <c r="E263" s="8" t="s">
        <v>13</v>
      </c>
      <c r="F263" s="8"/>
      <c r="G263" s="8"/>
      <c r="H263" s="10">
        <v>44713</v>
      </c>
      <c r="I263" s="10">
        <v>44713</v>
      </c>
      <c r="J263" s="8" t="s">
        <v>15</v>
      </c>
      <c r="K263" s="8"/>
      <c r="L263" s="11">
        <v>11.73</v>
      </c>
      <c r="M263" s="21" t="str" cm="1">
        <f t="array" aca="1" ref="M263" ca="1">IF(ISNUMBER(Tableau2[[#This Row],[ligne&amp;colonne]]),INDIRECT("'Grille taux horaires'!"&amp;ADDRESS(TRUNC(Tableau2[[#This Row],[ligne&amp;colonne]]),MOD(Tableau2[[#This Row],[ligne&amp;colonne]],1)*100),1),"-")</f>
        <v>-</v>
      </c>
      <c r="N263" s="18" t="str" cm="1">
        <f t="array" aca="1" ref="N263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Err</v>
      </c>
    </row>
    <row r="264" spans="1:14" x14ac:dyDescent="0.25">
      <c r="A264" s="8"/>
      <c r="B264" s="8"/>
      <c r="C264" s="8"/>
      <c r="D264" s="8" t="s">
        <v>52</v>
      </c>
      <c r="E264" s="8" t="s">
        <v>13</v>
      </c>
      <c r="F264" s="8"/>
      <c r="G264" s="8"/>
      <c r="H264" s="10">
        <v>36668</v>
      </c>
      <c r="I264" s="10">
        <v>39818</v>
      </c>
      <c r="J264" s="8" t="s">
        <v>15</v>
      </c>
      <c r="K264" s="8"/>
      <c r="L264" s="11">
        <v>13.72</v>
      </c>
      <c r="M264" s="21" cm="1">
        <f t="array" aca="1" ref="M264" ca="1">IF(ISNUMBER(Tableau2[[#This Row],[ligne&amp;colonne]]),INDIRECT("'Grille taux horaires'!"&amp;ADDRESS(TRUNC(Tableau2[[#This Row],[ligne&amp;colonne]]),MOD(Tableau2[[#This Row],[ligne&amp;colonne]],1)*100),1),"-")</f>
        <v>12.441599999999999</v>
      </c>
      <c r="N264" s="18" cm="1">
        <f t="array" aca="1" ref="N264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8.1300000000000008</v>
      </c>
    </row>
    <row r="265" spans="1:14" x14ac:dyDescent="0.25">
      <c r="A265" s="8"/>
      <c r="B265" s="8"/>
      <c r="C265" s="8"/>
      <c r="D265" s="8" t="s">
        <v>52</v>
      </c>
      <c r="E265" s="8" t="s">
        <v>13</v>
      </c>
      <c r="F265" s="8"/>
      <c r="G265" s="8"/>
      <c r="H265" s="10">
        <v>41701</v>
      </c>
      <c r="I265" s="10">
        <v>41701</v>
      </c>
      <c r="J265" s="8" t="s">
        <v>15</v>
      </c>
      <c r="K265" s="8"/>
      <c r="L265" s="11">
        <v>11.98</v>
      </c>
      <c r="M265" s="21" cm="1">
        <f t="array" aca="1" ref="M265" ca="1">IF(ISNUMBER(Tableau2[[#This Row],[ligne&amp;colonne]]),INDIRECT("'Grille taux horaires'!"&amp;ADDRESS(TRUNC(Tableau2[[#This Row],[ligne&amp;colonne]]),MOD(Tableau2[[#This Row],[ligne&amp;colonne]],1)*100),1),"-")</f>
        <v>12.2112</v>
      </c>
      <c r="N265" s="18" cm="1">
        <f t="array" aca="1" ref="N265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8.11</v>
      </c>
    </row>
    <row r="266" spans="1:14" x14ac:dyDescent="0.25">
      <c r="A266" s="8"/>
      <c r="B266" s="8"/>
      <c r="C266" s="8"/>
      <c r="D266" s="8" t="s">
        <v>52</v>
      </c>
      <c r="E266" s="8" t="s">
        <v>13</v>
      </c>
      <c r="F266" s="8"/>
      <c r="G266" s="8"/>
      <c r="H266" s="10">
        <v>37550</v>
      </c>
      <c r="I266" s="10">
        <v>37550</v>
      </c>
      <c r="J266" s="8" t="s">
        <v>15</v>
      </c>
      <c r="K266" s="8"/>
      <c r="L266" s="11">
        <v>12.44</v>
      </c>
      <c r="M266" s="21" cm="1">
        <f t="array" aca="1" ref="M266" ca="1">IF(ISNUMBER(Tableau2[[#This Row],[ligne&amp;colonne]]),INDIRECT("'Grille taux horaires'!"&amp;ADDRESS(TRUNC(Tableau2[[#This Row],[ligne&amp;colonne]]),MOD(Tableau2[[#This Row],[ligne&amp;colonne]],1)*100),1),"-")</f>
        <v>12.441599999999999</v>
      </c>
      <c r="N266" s="18" cm="1">
        <f t="array" aca="1" ref="N266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8.1300000000000008</v>
      </c>
    </row>
    <row r="267" spans="1:14" x14ac:dyDescent="0.25">
      <c r="A267" s="8"/>
      <c r="B267" s="8"/>
      <c r="C267" s="8"/>
      <c r="D267" s="8" t="s">
        <v>53</v>
      </c>
      <c r="E267" s="8" t="s">
        <v>13</v>
      </c>
      <c r="F267" s="8"/>
      <c r="G267" s="8"/>
      <c r="H267" s="10">
        <v>40708</v>
      </c>
      <c r="I267" s="10">
        <v>40708</v>
      </c>
      <c r="J267" s="8" t="s">
        <v>18</v>
      </c>
      <c r="K267" s="8"/>
      <c r="L267" s="11">
        <v>12.74</v>
      </c>
      <c r="M267" s="21" cm="1">
        <f t="array" aca="1" ref="M267" ca="1">IF(ISNUMBER(Tableau2[[#This Row],[ligne&amp;colonne]]),INDIRECT("'Grille taux horaires'!"&amp;ADDRESS(TRUNC(Tableau2[[#This Row],[ligne&amp;colonne]]),MOD(Tableau2[[#This Row],[ligne&amp;colonne]],1)*100),1),"-")</f>
        <v>12.247199999999999</v>
      </c>
      <c r="N267" s="18" cm="1">
        <f t="array" aca="1" ref="N267" ca="1">IFERROR(_xlfn.AGGREGATE(14,6,(ROW(MesValeurs)+COLUMN(MesValeurs)/100)/((MesValeurs&lt;&gt;"")*(Tableau2[[#This Row],[CCN]]&amp;"|"&amp;Tableau2[[#This Row],[Catégorie]]&amp;"|"&amp;Tableau2[[#This Row],[Coefficient]]=Tableau3[CCN]&amp;"|"&amp;Tableau3[Catégorie]&amp;"|"&amp;Tableau3[Coefficients])*(COLUMN(MesValeurs)-COLUMN(Tableau3[[#Headers],[Catégorie]])&lt;=(TODAY()-Tableau2[[#This Row],[Date d''entrée]])/365.25)),1),"Err")</f>
        <v>29.13</v>
      </c>
    </row>
  </sheetData>
  <conditionalFormatting sqref="M2:M267">
    <cfRule type="expression" dxfId="3" priority="2">
      <formula>M2&gt;L2</formula>
    </cfRule>
    <cfRule type="expression" dxfId="2" priority="1">
      <formula>ISTEXT(M2)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M40"/>
  <sheetViews>
    <sheetView zoomScaleNormal="100" workbookViewId="0">
      <pane ySplit="2" topLeftCell="A3" activePane="bottomLeft" state="frozen"/>
      <selection pane="bottomLeft" activeCell="C2" sqref="C2"/>
    </sheetView>
  </sheetViews>
  <sheetFormatPr defaultColWidth="11.5703125" defaultRowHeight="15" x14ac:dyDescent="0.25"/>
  <cols>
    <col min="1" max="1" width="11.5703125" style="5"/>
    <col min="2" max="2" width="12.7109375" style="5" customWidth="1"/>
    <col min="3" max="3" width="11.5703125" style="5"/>
    <col min="4" max="5" width="13.7109375" style="5" customWidth="1"/>
    <col min="6" max="10" width="12.140625" style="5" customWidth="1"/>
    <col min="11" max="13" width="13.140625" style="5" customWidth="1"/>
    <col min="14" max="16384" width="11.5703125" style="5"/>
  </cols>
  <sheetData>
    <row r="1" spans="1:13" x14ac:dyDescent="0.25">
      <c r="D1" s="16">
        <v>0</v>
      </c>
      <c r="E1" s="16">
        <v>0.5</v>
      </c>
      <c r="F1" s="16">
        <v>2</v>
      </c>
      <c r="G1" s="16">
        <v>3</v>
      </c>
      <c r="H1" s="16">
        <v>5</v>
      </c>
      <c r="I1" s="16">
        <v>6</v>
      </c>
      <c r="J1" s="16">
        <v>9</v>
      </c>
      <c r="K1" s="16">
        <v>10</v>
      </c>
      <c r="L1" s="16">
        <v>12</v>
      </c>
      <c r="M1" s="16">
        <v>15</v>
      </c>
    </row>
    <row r="2" spans="1:13" s="3" customFormat="1" ht="27.6" customHeight="1" x14ac:dyDescent="0.25">
      <c r="A2" s="2" t="s">
        <v>3</v>
      </c>
      <c r="B2" s="2" t="s">
        <v>38</v>
      </c>
      <c r="C2" s="2" t="s">
        <v>4</v>
      </c>
      <c r="D2" s="2" t="s">
        <v>39</v>
      </c>
      <c r="E2" s="2" t="s">
        <v>56</v>
      </c>
      <c r="F2" s="2" t="s">
        <v>40</v>
      </c>
      <c r="G2" s="2" t="s">
        <v>41</v>
      </c>
      <c r="H2" s="2" t="s">
        <v>42</v>
      </c>
      <c r="I2" s="2" t="s">
        <v>43</v>
      </c>
      <c r="J2" s="2" t="s">
        <v>44</v>
      </c>
      <c r="K2" s="2" t="s">
        <v>45</v>
      </c>
      <c r="L2" s="2" t="s">
        <v>46</v>
      </c>
      <c r="M2" s="2" t="s">
        <v>47</v>
      </c>
    </row>
    <row r="3" spans="1:13" hidden="1" x14ac:dyDescent="0.25">
      <c r="A3" s="4" t="s">
        <v>52</v>
      </c>
      <c r="B3" s="4" t="s">
        <v>48</v>
      </c>
      <c r="C3" s="4" t="s">
        <v>13</v>
      </c>
      <c r="D3" s="4">
        <v>11.47</v>
      </c>
      <c r="E3" s="4"/>
      <c r="F3" s="4">
        <v>11.699400000000001</v>
      </c>
      <c r="G3" s="4"/>
      <c r="H3" s="4">
        <v>11.928800000000001</v>
      </c>
      <c r="I3" s="4"/>
      <c r="J3" s="4"/>
      <c r="K3" s="4">
        <v>12.158200000000001</v>
      </c>
      <c r="L3" s="4"/>
      <c r="M3" s="4">
        <v>12.387600000000001</v>
      </c>
    </row>
    <row r="4" spans="1:13" hidden="1" x14ac:dyDescent="0.25">
      <c r="A4" s="4" t="s">
        <v>52</v>
      </c>
      <c r="B4" s="4" t="s">
        <v>49</v>
      </c>
      <c r="C4" s="4" t="s">
        <v>13</v>
      </c>
      <c r="D4" s="4">
        <v>11.47</v>
      </c>
      <c r="E4" s="4"/>
      <c r="F4" s="4">
        <v>11.699400000000001</v>
      </c>
      <c r="G4" s="4"/>
      <c r="H4" s="4">
        <v>11.928800000000001</v>
      </c>
      <c r="I4" s="4"/>
      <c r="J4" s="4"/>
      <c r="K4" s="4">
        <v>12.158200000000001</v>
      </c>
      <c r="L4" s="4"/>
      <c r="M4" s="4">
        <v>12.387600000000001</v>
      </c>
    </row>
    <row r="5" spans="1:13" hidden="1" x14ac:dyDescent="0.25">
      <c r="A5" s="4" t="s">
        <v>52</v>
      </c>
      <c r="B5" s="4" t="s">
        <v>50</v>
      </c>
      <c r="C5" s="4" t="s">
        <v>13</v>
      </c>
      <c r="D5" s="4">
        <v>11.47</v>
      </c>
      <c r="E5" s="4"/>
      <c r="F5" s="4">
        <v>11.699400000000001</v>
      </c>
      <c r="G5" s="4"/>
      <c r="H5" s="4">
        <v>11.928800000000001</v>
      </c>
      <c r="I5" s="4"/>
      <c r="J5" s="4"/>
      <c r="K5" s="4">
        <v>12.158200000000001</v>
      </c>
      <c r="L5" s="4"/>
      <c r="M5" s="4">
        <v>12.387600000000001</v>
      </c>
    </row>
    <row r="6" spans="1:13" hidden="1" x14ac:dyDescent="0.25">
      <c r="A6" s="4" t="s">
        <v>52</v>
      </c>
      <c r="B6" s="4" t="s">
        <v>21</v>
      </c>
      <c r="C6" s="4" t="s">
        <v>13</v>
      </c>
      <c r="D6" s="4">
        <v>11.47</v>
      </c>
      <c r="E6" s="4"/>
      <c r="F6" s="4">
        <v>11.699400000000001</v>
      </c>
      <c r="G6" s="4"/>
      <c r="H6" s="4">
        <v>11.928800000000001</v>
      </c>
      <c r="I6" s="4"/>
      <c r="J6" s="4"/>
      <c r="K6" s="4">
        <v>12.158200000000001</v>
      </c>
      <c r="L6" s="4"/>
      <c r="M6" s="4">
        <v>12.387600000000001</v>
      </c>
    </row>
    <row r="7" spans="1:13" hidden="1" x14ac:dyDescent="0.25">
      <c r="A7" s="4" t="s">
        <v>52</v>
      </c>
      <c r="B7" s="4" t="s">
        <v>35</v>
      </c>
      <c r="C7" s="4" t="s">
        <v>13</v>
      </c>
      <c r="D7" s="6">
        <v>11.5</v>
      </c>
      <c r="E7" s="6"/>
      <c r="F7" s="7">
        <v>11.73</v>
      </c>
      <c r="G7" s="7"/>
      <c r="H7" s="7">
        <v>11.96</v>
      </c>
      <c r="I7" s="7"/>
      <c r="J7" s="7"/>
      <c r="K7" s="7">
        <v>12.19</v>
      </c>
      <c r="L7" s="7"/>
      <c r="M7" s="7">
        <v>12.42</v>
      </c>
    </row>
    <row r="8" spans="1:13" hidden="1" x14ac:dyDescent="0.25">
      <c r="A8" s="4" t="s">
        <v>52</v>
      </c>
      <c r="B8" s="4" t="s">
        <v>15</v>
      </c>
      <c r="C8" s="4" t="s">
        <v>13</v>
      </c>
      <c r="D8" s="4">
        <v>11.52</v>
      </c>
      <c r="E8" s="4"/>
      <c r="F8" s="4">
        <v>11.750400000000001</v>
      </c>
      <c r="G8" s="4"/>
      <c r="H8" s="4">
        <v>11.9808</v>
      </c>
      <c r="I8" s="4"/>
      <c r="J8" s="4"/>
      <c r="K8" s="4">
        <v>12.2112</v>
      </c>
      <c r="L8" s="4"/>
      <c r="M8" s="4">
        <v>12.441599999999999</v>
      </c>
    </row>
    <row r="9" spans="1:13" hidden="1" x14ac:dyDescent="0.25">
      <c r="A9" s="4" t="s">
        <v>52</v>
      </c>
      <c r="B9" s="4" t="s">
        <v>24</v>
      </c>
      <c r="C9" s="4" t="s">
        <v>13</v>
      </c>
      <c r="D9" s="4">
        <v>11.79</v>
      </c>
      <c r="E9" s="4"/>
      <c r="F9" s="4">
        <v>12.0258</v>
      </c>
      <c r="G9" s="4"/>
      <c r="H9" s="4">
        <v>12.2616</v>
      </c>
      <c r="I9" s="4"/>
      <c r="J9" s="4"/>
      <c r="K9" s="4">
        <v>12.497400000000001</v>
      </c>
      <c r="L9" s="4"/>
      <c r="M9" s="4">
        <v>12.7332</v>
      </c>
    </row>
    <row r="10" spans="1:13" hidden="1" x14ac:dyDescent="0.25">
      <c r="A10" s="4" t="s">
        <v>52</v>
      </c>
      <c r="B10" s="4">
        <v>105</v>
      </c>
      <c r="C10" s="4" t="s">
        <v>25</v>
      </c>
      <c r="D10" s="4">
        <v>11.47</v>
      </c>
      <c r="E10" s="4"/>
      <c r="G10" s="4">
        <v>11.8141</v>
      </c>
      <c r="I10" s="4">
        <v>12.158200000000001</v>
      </c>
      <c r="J10" s="4">
        <v>12.5023</v>
      </c>
      <c r="L10" s="4">
        <v>12.846399999999999</v>
      </c>
      <c r="M10" s="4">
        <v>13.1905</v>
      </c>
    </row>
    <row r="11" spans="1:13" hidden="1" x14ac:dyDescent="0.25">
      <c r="A11" s="4" t="s">
        <v>52</v>
      </c>
      <c r="B11" s="4">
        <v>110</v>
      </c>
      <c r="C11" s="4" t="s">
        <v>25</v>
      </c>
      <c r="D11" s="4">
        <v>11.47</v>
      </c>
      <c r="E11" s="4"/>
      <c r="G11" s="4">
        <v>11.8141</v>
      </c>
      <c r="I11" s="4">
        <v>12.158200000000001</v>
      </c>
      <c r="J11" s="4">
        <v>12.5023</v>
      </c>
      <c r="L11" s="4">
        <v>12.846399999999999</v>
      </c>
      <c r="M11" s="4">
        <v>13.1905</v>
      </c>
    </row>
    <row r="12" spans="1:13" hidden="1" x14ac:dyDescent="0.25">
      <c r="A12" s="4" t="s">
        <v>52</v>
      </c>
      <c r="B12" s="4">
        <v>115</v>
      </c>
      <c r="C12" s="4" t="s">
        <v>25</v>
      </c>
      <c r="D12" s="4">
        <v>11.47</v>
      </c>
      <c r="E12" s="4"/>
      <c r="G12" s="4">
        <v>11.8141</v>
      </c>
      <c r="I12" s="4">
        <v>12.158200000000001</v>
      </c>
      <c r="J12" s="4">
        <v>12.5023</v>
      </c>
      <c r="L12" s="4">
        <v>12.846399999999999</v>
      </c>
      <c r="M12" s="4">
        <v>13.1905</v>
      </c>
    </row>
    <row r="13" spans="1:13" hidden="1" x14ac:dyDescent="0.25">
      <c r="A13" s="4" t="s">
        <v>52</v>
      </c>
      <c r="B13" s="4">
        <v>120</v>
      </c>
      <c r="C13" s="4" t="s">
        <v>25</v>
      </c>
      <c r="D13" s="4">
        <v>11.47</v>
      </c>
      <c r="E13" s="4"/>
      <c r="G13" s="4">
        <v>11.8141</v>
      </c>
      <c r="I13" s="4">
        <v>12.158200000000001</v>
      </c>
      <c r="J13" s="4">
        <v>12.5023</v>
      </c>
      <c r="L13" s="4">
        <v>12.846399999999999</v>
      </c>
      <c r="M13" s="4">
        <v>13.1905</v>
      </c>
    </row>
    <row r="14" spans="1:13" hidden="1" x14ac:dyDescent="0.25">
      <c r="A14" s="4" t="s">
        <v>52</v>
      </c>
      <c r="B14" s="4">
        <v>125</v>
      </c>
      <c r="C14" s="4" t="s">
        <v>25</v>
      </c>
      <c r="D14" s="4">
        <v>11.48</v>
      </c>
      <c r="E14" s="4"/>
      <c r="G14" s="4">
        <v>11.824400000000001</v>
      </c>
      <c r="I14" s="4">
        <v>12.168799999999999</v>
      </c>
      <c r="J14" s="4">
        <v>12.513199999999999</v>
      </c>
      <c r="L14" s="4">
        <v>12.8576</v>
      </c>
      <c r="M14" s="7">
        <v>13.202</v>
      </c>
    </row>
    <row r="15" spans="1:13" hidden="1" x14ac:dyDescent="0.25">
      <c r="A15" s="4" t="s">
        <v>52</v>
      </c>
      <c r="B15" s="4">
        <v>132.5</v>
      </c>
      <c r="C15" s="4" t="s">
        <v>25</v>
      </c>
      <c r="D15" s="6">
        <v>11.5</v>
      </c>
      <c r="E15" s="6"/>
      <c r="G15" s="7">
        <v>11.845000000000001</v>
      </c>
      <c r="I15" s="7">
        <v>12.19</v>
      </c>
      <c r="J15" s="7">
        <v>12.535</v>
      </c>
      <c r="L15" s="7">
        <v>12.88</v>
      </c>
      <c r="M15" s="7">
        <v>13.225</v>
      </c>
    </row>
    <row r="16" spans="1:13" hidden="1" x14ac:dyDescent="0.25">
      <c r="A16" s="4" t="s">
        <v>52</v>
      </c>
      <c r="B16" s="4">
        <v>140</v>
      </c>
      <c r="C16" s="4" t="s">
        <v>25</v>
      </c>
      <c r="D16" s="4">
        <v>11.53</v>
      </c>
      <c r="E16" s="4"/>
      <c r="G16" s="4">
        <v>11.8759</v>
      </c>
      <c r="I16" s="4">
        <v>12.2218</v>
      </c>
      <c r="J16" s="4">
        <v>12.5677</v>
      </c>
      <c r="L16" s="4">
        <v>12.913600000000001</v>
      </c>
      <c r="M16" s="4">
        <v>13.259499999999999</v>
      </c>
    </row>
    <row r="17" spans="1:13" hidden="1" x14ac:dyDescent="0.25">
      <c r="A17" s="4" t="s">
        <v>52</v>
      </c>
      <c r="B17" s="4">
        <v>148.5</v>
      </c>
      <c r="C17" s="4" t="s">
        <v>25</v>
      </c>
      <c r="D17" s="4">
        <v>11.79</v>
      </c>
      <c r="E17" s="4"/>
      <c r="G17" s="4">
        <v>12.143700000000001</v>
      </c>
      <c r="I17" s="4">
        <v>12.497400000000001</v>
      </c>
      <c r="J17" s="4">
        <v>12.851100000000001</v>
      </c>
      <c r="L17" s="4">
        <v>13.204800000000001</v>
      </c>
      <c r="M17" s="4">
        <v>13.5585</v>
      </c>
    </row>
    <row r="18" spans="1:13" hidden="1" x14ac:dyDescent="0.25">
      <c r="A18" s="4" t="s">
        <v>52</v>
      </c>
      <c r="B18" s="4">
        <v>150</v>
      </c>
      <c r="C18" s="4" t="s">
        <v>51</v>
      </c>
      <c r="D18" s="4">
        <v>11.95</v>
      </c>
      <c r="E18" s="4"/>
      <c r="G18" s="4">
        <v>12.3085</v>
      </c>
      <c r="I18" s="7">
        <v>12.667</v>
      </c>
      <c r="J18" s="4">
        <v>13.025499999999999</v>
      </c>
      <c r="L18" s="7">
        <v>13.384</v>
      </c>
      <c r="M18" s="4">
        <v>13.7425</v>
      </c>
    </row>
    <row r="19" spans="1:13" hidden="1" x14ac:dyDescent="0.25">
      <c r="A19" s="4" t="s">
        <v>52</v>
      </c>
      <c r="B19" s="4">
        <v>157.5</v>
      </c>
      <c r="C19" s="4" t="s">
        <v>51</v>
      </c>
      <c r="D19" s="4">
        <v>12.08</v>
      </c>
      <c r="E19" s="4"/>
      <c r="G19" s="4">
        <v>12.442399999999999</v>
      </c>
      <c r="I19" s="4">
        <v>12.8048</v>
      </c>
      <c r="J19" s="4">
        <v>13.167199999999999</v>
      </c>
      <c r="L19" s="4">
        <v>13.5296</v>
      </c>
      <c r="M19" s="7">
        <v>13.891999999999999</v>
      </c>
    </row>
    <row r="20" spans="1:13" hidden="1" x14ac:dyDescent="0.25">
      <c r="A20" s="4" t="s">
        <v>52</v>
      </c>
      <c r="B20" s="4">
        <v>165</v>
      </c>
      <c r="C20" s="4" t="s">
        <v>51</v>
      </c>
      <c r="D20" s="4">
        <v>12.66</v>
      </c>
      <c r="E20" s="4"/>
      <c r="G20" s="4">
        <v>13.0398</v>
      </c>
      <c r="I20" s="4">
        <v>13.419600000000001</v>
      </c>
      <c r="J20" s="4">
        <v>13.7994</v>
      </c>
      <c r="L20" s="4">
        <v>14.1792</v>
      </c>
      <c r="M20" s="7">
        <v>14.558999999999999</v>
      </c>
    </row>
    <row r="21" spans="1:13" hidden="1" x14ac:dyDescent="0.25">
      <c r="A21" s="4" t="s">
        <v>52</v>
      </c>
      <c r="B21" s="4">
        <v>175</v>
      </c>
      <c r="C21" s="4" t="s">
        <v>51</v>
      </c>
      <c r="D21" s="4">
        <v>13.44</v>
      </c>
      <c r="E21" s="4"/>
      <c r="G21" s="4">
        <v>13.8432</v>
      </c>
      <c r="I21" s="4">
        <v>14.2464</v>
      </c>
      <c r="J21" s="4">
        <v>14.6496</v>
      </c>
      <c r="L21" s="4">
        <v>15.0528</v>
      </c>
      <c r="M21" s="7">
        <v>15.456</v>
      </c>
    </row>
    <row r="22" spans="1:13" hidden="1" x14ac:dyDescent="0.25">
      <c r="A22" s="4" t="s">
        <v>52</v>
      </c>
      <c r="B22" s="4">
        <v>185</v>
      </c>
      <c r="C22" s="4" t="s">
        <v>51</v>
      </c>
      <c r="D22" s="4">
        <v>14.17</v>
      </c>
      <c r="E22" s="4"/>
      <c r="G22" s="4">
        <v>14.5951</v>
      </c>
      <c r="I22" s="4">
        <v>15.020200000000001</v>
      </c>
      <c r="J22" s="4">
        <v>15.4453</v>
      </c>
      <c r="L22" s="4">
        <v>15.8704</v>
      </c>
      <c r="M22" s="4">
        <v>16.295500000000001</v>
      </c>
    </row>
    <row r="23" spans="1:13" hidden="1" x14ac:dyDescent="0.25">
      <c r="A23" s="4" t="s">
        <v>52</v>
      </c>
      <c r="B23" s="4">
        <v>200</v>
      </c>
      <c r="C23" s="4" t="s">
        <v>51</v>
      </c>
      <c r="D23" s="4">
        <v>15.34</v>
      </c>
      <c r="E23" s="4"/>
      <c r="G23" s="4">
        <v>15.8002</v>
      </c>
      <c r="I23" s="4">
        <v>16.260400000000001</v>
      </c>
      <c r="J23" s="4">
        <v>16.720600000000001</v>
      </c>
      <c r="L23" s="4">
        <v>17.180800000000001</v>
      </c>
      <c r="M23" s="7">
        <v>17.640999999999998</v>
      </c>
    </row>
    <row r="24" spans="1:13" hidden="1" x14ac:dyDescent="0.25">
      <c r="A24" s="4" t="s">
        <v>52</v>
      </c>
      <c r="B24" s="4">
        <v>215</v>
      </c>
      <c r="C24" s="4" t="s">
        <v>51</v>
      </c>
      <c r="D24" s="4">
        <v>16.48</v>
      </c>
      <c r="E24" s="4"/>
      <c r="G24" s="4">
        <v>16.974399999999999</v>
      </c>
      <c r="I24" s="4">
        <v>17.468800000000002</v>
      </c>
      <c r="J24" s="4">
        <v>17.963200000000001</v>
      </c>
      <c r="L24" s="4">
        <v>18.457599999999999</v>
      </c>
      <c r="M24" s="7">
        <v>18.952000000000002</v>
      </c>
    </row>
    <row r="25" spans="1:13" hidden="1" x14ac:dyDescent="0.25">
      <c r="A25" s="4" t="s">
        <v>52</v>
      </c>
      <c r="B25" s="4">
        <v>225</v>
      </c>
      <c r="C25" s="4" t="s">
        <v>51</v>
      </c>
      <c r="D25" s="4">
        <v>17.28</v>
      </c>
      <c r="E25" s="4"/>
      <c r="G25" s="4">
        <v>17.798400000000001</v>
      </c>
      <c r="I25" s="4">
        <v>18.316800000000001</v>
      </c>
      <c r="J25" s="4">
        <v>18.8352</v>
      </c>
      <c r="L25" s="4">
        <v>19.3536</v>
      </c>
      <c r="M25" s="7">
        <v>19.872</v>
      </c>
    </row>
    <row r="26" spans="1:13" hidden="1" x14ac:dyDescent="0.25">
      <c r="A26" s="4" t="s">
        <v>53</v>
      </c>
      <c r="B26" s="4" t="s">
        <v>54</v>
      </c>
      <c r="C26" s="4" t="s">
        <v>13</v>
      </c>
      <c r="D26" s="4">
        <v>11.09</v>
      </c>
      <c r="E26" s="4">
        <v>11.13</v>
      </c>
      <c r="F26" s="5">
        <v>11.352600000000001</v>
      </c>
      <c r="G26" s="4"/>
      <c r="H26" s="5">
        <v>11.575200000000001</v>
      </c>
      <c r="I26" s="4"/>
      <c r="J26" s="4"/>
      <c r="K26" s="5">
        <v>11.797800000000001</v>
      </c>
      <c r="L26" s="4"/>
      <c r="M26" s="7">
        <v>12.0204</v>
      </c>
    </row>
    <row r="27" spans="1:13" x14ac:dyDescent="0.25">
      <c r="A27" s="4" t="s">
        <v>53</v>
      </c>
      <c r="B27" s="4" t="s">
        <v>14</v>
      </c>
      <c r="C27" s="4" t="s">
        <v>13</v>
      </c>
      <c r="D27" s="4">
        <v>11.09</v>
      </c>
      <c r="E27" s="4">
        <v>11.22</v>
      </c>
      <c r="F27" s="5">
        <v>11.4444</v>
      </c>
      <c r="G27" s="4"/>
      <c r="H27" s="5">
        <v>11.668799999999999</v>
      </c>
      <c r="I27" s="4"/>
      <c r="J27" s="4"/>
      <c r="K27" s="5">
        <v>11.8932</v>
      </c>
      <c r="L27" s="4"/>
      <c r="M27" s="7">
        <v>12.117599999999999</v>
      </c>
    </row>
    <row r="28" spans="1:13" hidden="1" x14ac:dyDescent="0.25">
      <c r="A28" s="4" t="s">
        <v>53</v>
      </c>
      <c r="B28" s="4" t="s">
        <v>28</v>
      </c>
      <c r="C28" s="4" t="s">
        <v>13</v>
      </c>
      <c r="D28" s="4">
        <v>11.1</v>
      </c>
      <c r="E28" s="4">
        <v>11.28</v>
      </c>
      <c r="F28" s="5">
        <v>11.505599999999999</v>
      </c>
      <c r="G28" s="4"/>
      <c r="H28" s="5">
        <v>11.731199999999999</v>
      </c>
      <c r="I28" s="4"/>
      <c r="J28" s="4"/>
      <c r="K28" s="5">
        <v>11.956799999999999</v>
      </c>
      <c r="L28" s="4"/>
      <c r="M28" s="7">
        <v>12.182399999999999</v>
      </c>
    </row>
    <row r="29" spans="1:13" hidden="1" x14ac:dyDescent="0.25">
      <c r="A29" s="4" t="s">
        <v>53</v>
      </c>
      <c r="B29" s="4" t="s">
        <v>18</v>
      </c>
      <c r="C29" s="4" t="s">
        <v>13</v>
      </c>
      <c r="D29" s="4">
        <v>11.12</v>
      </c>
      <c r="E29" s="4">
        <v>11.34</v>
      </c>
      <c r="F29" s="5">
        <v>11.566800000000001</v>
      </c>
      <c r="G29" s="4"/>
      <c r="H29" s="5">
        <v>11.7936</v>
      </c>
      <c r="I29" s="4"/>
      <c r="J29" s="4"/>
      <c r="K29" s="5">
        <v>12.0204</v>
      </c>
      <c r="L29" s="4"/>
      <c r="M29" s="7">
        <v>12.247199999999999</v>
      </c>
    </row>
    <row r="30" spans="1:13" hidden="1" x14ac:dyDescent="0.25">
      <c r="A30" s="4" t="s">
        <v>53</v>
      </c>
      <c r="B30" s="4" t="s">
        <v>55</v>
      </c>
      <c r="C30" s="4" t="s">
        <v>13</v>
      </c>
      <c r="D30" s="4">
        <v>11.15</v>
      </c>
      <c r="E30" s="4">
        <v>11.42</v>
      </c>
      <c r="F30" s="5">
        <v>11.648400000000001</v>
      </c>
      <c r="G30" s="4"/>
      <c r="H30" s="5">
        <v>11.876799999999999</v>
      </c>
      <c r="I30" s="4"/>
      <c r="J30" s="4"/>
      <c r="K30" s="5">
        <v>12.1052</v>
      </c>
      <c r="L30" s="4"/>
      <c r="M30" s="7">
        <v>12.333600000000001</v>
      </c>
    </row>
    <row r="31" spans="1:13" hidden="1" x14ac:dyDescent="0.25">
      <c r="A31" s="4" t="s">
        <v>53</v>
      </c>
      <c r="B31" s="4" t="s">
        <v>54</v>
      </c>
      <c r="C31" s="4" t="s">
        <v>25</v>
      </c>
      <c r="D31" s="4">
        <v>11.15</v>
      </c>
      <c r="E31" s="4">
        <v>11.34</v>
      </c>
      <c r="G31" s="4">
        <v>11.680199999999999</v>
      </c>
      <c r="I31" s="4">
        <v>12.0204</v>
      </c>
      <c r="J31" s="4">
        <v>12.3606</v>
      </c>
      <c r="L31" s="4">
        <v>12.700799999999999</v>
      </c>
      <c r="M31" s="7">
        <v>13.041</v>
      </c>
    </row>
    <row r="32" spans="1:13" hidden="1" x14ac:dyDescent="0.25">
      <c r="A32" s="4" t="s">
        <v>53</v>
      </c>
      <c r="B32" s="4" t="s">
        <v>28</v>
      </c>
      <c r="C32" s="4" t="s">
        <v>25</v>
      </c>
      <c r="D32" s="4">
        <v>11.2</v>
      </c>
      <c r="E32" s="4">
        <v>11.42</v>
      </c>
      <c r="G32" s="4">
        <v>11.762600000000001</v>
      </c>
      <c r="I32" s="4">
        <v>12.1052</v>
      </c>
      <c r="J32" s="4">
        <v>12.447800000000001</v>
      </c>
      <c r="L32" s="4">
        <v>12.7904</v>
      </c>
      <c r="M32" s="7">
        <v>13.132999999999999</v>
      </c>
    </row>
    <row r="33" spans="1:13" hidden="1" x14ac:dyDescent="0.25">
      <c r="A33" s="4" t="s">
        <v>53</v>
      </c>
      <c r="B33" s="4" t="s">
        <v>57</v>
      </c>
      <c r="C33" s="4" t="s">
        <v>51</v>
      </c>
      <c r="D33" s="4">
        <v>12.6</v>
      </c>
      <c r="E33" s="4"/>
      <c r="G33" s="4">
        <v>12.978</v>
      </c>
      <c r="I33" s="4">
        <v>13.356</v>
      </c>
      <c r="J33" s="4">
        <v>13.734</v>
      </c>
      <c r="L33" s="4">
        <v>14.112</v>
      </c>
      <c r="M33" s="7">
        <v>14.49</v>
      </c>
    </row>
    <row r="34" spans="1:13" hidden="1" x14ac:dyDescent="0.25">
      <c r="A34" s="4" t="s">
        <v>53</v>
      </c>
      <c r="B34" s="4" t="s">
        <v>11</v>
      </c>
      <c r="C34" s="4" t="s">
        <v>51</v>
      </c>
      <c r="D34" s="4">
        <v>12.7</v>
      </c>
      <c r="E34" s="4"/>
      <c r="G34" s="4">
        <v>13.081</v>
      </c>
      <c r="I34" s="4">
        <v>13.462</v>
      </c>
      <c r="J34" s="4">
        <v>13.843</v>
      </c>
      <c r="L34" s="4">
        <v>14.224</v>
      </c>
      <c r="M34" s="7">
        <v>14.605</v>
      </c>
    </row>
    <row r="35" spans="1:13" hidden="1" x14ac:dyDescent="0.25">
      <c r="A35" s="4" t="s">
        <v>53</v>
      </c>
      <c r="B35" s="4" t="s">
        <v>34</v>
      </c>
      <c r="C35" s="4" t="s">
        <v>51</v>
      </c>
      <c r="D35" s="4">
        <v>13.17</v>
      </c>
      <c r="E35" s="4"/>
      <c r="G35" s="4">
        <v>13.565099999999999</v>
      </c>
      <c r="I35" s="4">
        <v>13.9602</v>
      </c>
      <c r="J35" s="4">
        <v>14.3553</v>
      </c>
      <c r="L35" s="4">
        <v>14.750400000000001</v>
      </c>
      <c r="M35" s="7">
        <v>15.1455</v>
      </c>
    </row>
    <row r="36" spans="1:13" hidden="1" x14ac:dyDescent="0.25">
      <c r="A36" s="4" t="s">
        <v>53</v>
      </c>
      <c r="B36" s="4" t="s">
        <v>33</v>
      </c>
      <c r="C36" s="4" t="s">
        <v>51</v>
      </c>
      <c r="D36" s="4">
        <v>15.6</v>
      </c>
      <c r="E36" s="4"/>
      <c r="G36" s="4">
        <v>16.068000000000001</v>
      </c>
      <c r="I36" s="4">
        <v>16.536000000000001</v>
      </c>
      <c r="J36" s="4">
        <v>17.004000000000001</v>
      </c>
      <c r="L36" s="4">
        <v>17.472000000000001</v>
      </c>
      <c r="M36" s="7">
        <v>17.940000000000001</v>
      </c>
    </row>
    <row r="37" spans="1:13" hidden="1" x14ac:dyDescent="0.25">
      <c r="A37" s="4" t="s">
        <v>53</v>
      </c>
      <c r="B37" s="4" t="s">
        <v>57</v>
      </c>
      <c r="C37" s="4" t="s">
        <v>51</v>
      </c>
      <c r="D37" s="4">
        <v>24414.37</v>
      </c>
      <c r="E37" s="4"/>
      <c r="G37" s="4">
        <v>25146.799999999999</v>
      </c>
      <c r="I37" s="4">
        <v>25879.23</v>
      </c>
      <c r="J37" s="4">
        <v>26611.66</v>
      </c>
      <c r="L37" s="4">
        <v>27344.09</v>
      </c>
      <c r="M37" s="7">
        <v>28076.53</v>
      </c>
    </row>
    <row r="38" spans="1:13" hidden="1" x14ac:dyDescent="0.25">
      <c r="A38" s="4" t="s">
        <v>53</v>
      </c>
      <c r="B38" s="4" t="s">
        <v>11</v>
      </c>
      <c r="C38" s="4" t="s">
        <v>51</v>
      </c>
      <c r="D38" s="4">
        <v>24567.45</v>
      </c>
      <c r="E38" s="4"/>
      <c r="G38" s="4">
        <v>25304.47</v>
      </c>
      <c r="I38" s="4">
        <v>26041.5</v>
      </c>
      <c r="J38" s="4">
        <v>26778.52</v>
      </c>
      <c r="L38" s="4">
        <v>27515.54</v>
      </c>
      <c r="M38" s="7">
        <v>28252.57</v>
      </c>
    </row>
    <row r="39" spans="1:13" hidden="1" x14ac:dyDescent="0.25">
      <c r="A39" s="4" t="s">
        <v>53</v>
      </c>
      <c r="B39" s="4" t="s">
        <v>34</v>
      </c>
      <c r="C39" s="4" t="s">
        <v>51</v>
      </c>
      <c r="D39" s="4">
        <v>25511.360000000001</v>
      </c>
      <c r="E39" s="4"/>
      <c r="G39" s="4">
        <v>26276.7</v>
      </c>
      <c r="I39" s="4">
        <v>27042.04</v>
      </c>
      <c r="J39" s="4">
        <v>27807.38</v>
      </c>
      <c r="L39" s="4">
        <v>28572.720000000001</v>
      </c>
      <c r="M39" s="7">
        <v>29338.06</v>
      </c>
    </row>
    <row r="40" spans="1:13" hidden="1" x14ac:dyDescent="0.25">
      <c r="A40" s="4" t="s">
        <v>53</v>
      </c>
      <c r="B40" s="4" t="s">
        <v>33</v>
      </c>
      <c r="C40" s="4" t="s">
        <v>51</v>
      </c>
      <c r="D40" s="4">
        <v>30082.38</v>
      </c>
      <c r="E40" s="4"/>
      <c r="G40" s="4">
        <v>30984.85</v>
      </c>
      <c r="I40" s="4">
        <v>31887.32</v>
      </c>
      <c r="J40" s="4">
        <v>32789.79</v>
      </c>
      <c r="L40" s="4">
        <v>33692.269999999997</v>
      </c>
      <c r="M40" s="7">
        <v>34594.74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2</vt:i4>
      </vt:variant>
    </vt:vector>
  </HeadingPairs>
  <TitlesOfParts>
    <vt:vector size="4" baseType="lpstr">
      <vt:lpstr>Tableau base</vt:lpstr>
      <vt:lpstr>Grille taux horaires</vt:lpstr>
      <vt:lpstr>Années</vt:lpstr>
      <vt:lpstr>MesValeurs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Amélie LEROY</dc:creator>
  <cp:lastModifiedBy>BSA</cp:lastModifiedBy>
  <dcterms:created xsi:type="dcterms:W3CDTF">2022-12-22T10:45:24Z</dcterms:created>
  <dcterms:modified xsi:type="dcterms:W3CDTF">2023-03-17T16:27:06Z</dcterms:modified>
</cp:coreProperties>
</file>