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DD8CA81-8421-44A1-A3B1-13E75642C164}" xr6:coauthVersionLast="47" xr6:coauthVersionMax="47" xr10:uidLastSave="{00000000-0000-0000-0000-000000000000}"/>
  <bookViews>
    <workbookView xWindow="0" yWindow="0" windowWidth="28800" windowHeight="16200" xr2:uid="{EA18CBDA-A2C2-48A3-9D99-A5568EA25360}"/>
  </bookViews>
  <sheets>
    <sheet name="Table 1" sheetId="1" r:id="rId1"/>
    <sheet name="Table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E3" i="1" a="1"/>
  <c r="E3" i="1" s="1"/>
  <c r="E2" i="1" a="1"/>
  <c r="E2" i="1" s="1"/>
  <c r="E4" i="1" a="1"/>
  <c r="E4" i="1" s="1"/>
  <c r="E5" i="1" a="1"/>
  <c r="E5" i="1" s="1"/>
  <c r="E6" i="1" a="1"/>
  <c r="E6" i="1" s="1"/>
  <c r="E7" i="1" a="1"/>
  <c r="E7" i="1" s="1"/>
  <c r="E8" i="1" a="1"/>
  <c r="E8" i="1" s="1"/>
  <c r="D4" i="1"/>
  <c r="D5" i="1"/>
  <c r="D6" i="1"/>
  <c r="D7" i="1"/>
  <c r="D8" i="1"/>
  <c r="D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<sst xmlns="http://schemas.openxmlformats.org/spreadsheetml/2006/main" count="23" uniqueCount="13">
  <si>
    <t>jour/mois/année</t>
  </si>
  <si>
    <t>Heure de début</t>
  </si>
  <si>
    <t>Heure de fin</t>
  </si>
  <si>
    <t>Numéro de produit</t>
  </si>
  <si>
    <t xml:space="preserve">02.03.2023 </t>
  </si>
  <si>
    <t xml:space="preserve">03.03.2023 </t>
  </si>
  <si>
    <t>04.03.2024</t>
  </si>
  <si>
    <t>05.03.2024</t>
  </si>
  <si>
    <t>06.03.2025</t>
  </si>
  <si>
    <t>Heure de production</t>
  </si>
  <si>
    <t>08.03.2026</t>
  </si>
  <si>
    <t>09.03.2026</t>
  </si>
  <si>
    <t>Numéro de produit2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</si>
</sst>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h:mm:ss;@"/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21" fontId="0" fillId="0" borderId="1" xfId="0" applyNumberFormat="1" applyFill="1" applyBorder="1" applyAlignment="1">
      <alignment horizontal="center" vertical="center"/>
    </xf>
    <xf numFmtId="3" fontId="0" fillId="0" borderId="0" xfId="0" applyNumberFormat="1" applyFill="1" applyAlignment="1">
      <alignment horizontal="center"/>
    </xf>
    <xf numFmtId="2" fontId="0" fillId="0" borderId="0" xfId="0" applyNumberFormat="1" applyFill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21" fontId="0" fillId="0" borderId="0" xfId="0" applyNumberFormat="1" applyFill="1"/>
    <xf numFmtId="2" fontId="0" fillId="0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21" fontId="0" fillId="0" borderId="0" xfId="0" applyNumberFormat="1" applyFill="1" applyBorder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</cellXfs>
  <cellStyles count="1">
    <cellStyle name="Standaard" xfId="0" builtinId="0"/>
  </cellStyles>
  <dxfs count="13">
    <dxf>
      <numFmt numFmtId="164" formatCode="hh:mm:ss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65" formatCode="[$-F400]h:mm:ss\ AM/P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65" formatCode="[$-F400]h:mm:ss\ AM/P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3" formatCode="#,##0"/>
      <fill>
        <patternFill patternType="solid">
          <fgColor indexed="64"/>
          <bgColor rgb="FF92D050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BBA729-AFB9-4868-A871-2D6FC649F844}" name="TBL_1" displayName="TBL_1" ref="A1:E8" totalsRowShown="0" headerRowDxfId="10" dataDxfId="9">
  <autoFilter ref="A1:E8" xr:uid="{CABBA729-AFB9-4868-A871-2D6FC649F844}"/>
  <tableColumns count="5">
    <tableColumn id="1" xr3:uid="{26799947-2378-42C3-A8EF-A815BF23A022}" name="jour/mois/année" dataDxfId="11"/>
    <tableColumn id="2" xr3:uid="{944A0324-606B-4C12-97E7-F7E13AB8D20A}" name="Heure de début" dataDxfId="2"/>
    <tableColumn id="3" xr3:uid="{62D1CA95-4CDE-42A1-9017-1981D546CF8A}" name="Heure de fin" dataDxfId="1"/>
    <tableColumn id="4" xr3:uid="{F0CF7907-5CD5-4943-B00D-1D9D9DB92A7A}" name="Numéro de produit" dataDxfId="4">
      <calculatedColumnFormula>IFERROR(IF(AND(VLOOKUP($A2,'Table 2'!$A:$B,2,0)&gt;=VALUE($B2),VLOOKUP($A2,'Table 2'!$A:$B,2,0)&lt;=VALUE($C2)),VLOOKUP($A2,'Table 2'!$A:$C,3,0),0),0)</calculatedColumnFormula>
    </tableColumn>
    <tableColumn id="5" xr3:uid="{F410E412-1613-464F-9B7D-8BD13FC6C9C0}" name="Numéro de produit2" dataDxfId="3">
      <calculatedColumnFormula array="1">IFERROR(INDEX('Table 2'!C:C,_xlfn.AGGREGATE(14,6,ROW(TBL_2[Numéro de produit])/((TBL_2[jour/mois/année]=TBL_1[[#This Row],[jour/mois/année]])*(TBL_1[[#This Row],[Heure de début]]&lt;=TBL_2[Heure de production])*(TBL_2[Heure de production]&lt;=TBL_1[[#This Row],[Heure de fin]])),1)),"erreur")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3D1F23-9DF9-4228-9EEB-D587AA65F7C9}" name="TBL_2" displayName="TBL_2" ref="A1:C9" totalsRowShown="0" headerRowDxfId="6" dataDxfId="5" tableBorderDxfId="12">
  <autoFilter ref="A1:C9" xr:uid="{523D1F23-9DF9-4228-9EEB-D587AA65F7C9}"/>
  <tableColumns count="3">
    <tableColumn id="1" xr3:uid="{47201C3D-A6EA-42CD-A364-583384A74DB7}" name="jour/mois/année" dataDxfId="8"/>
    <tableColumn id="2" xr3:uid="{B5A850F8-919A-44CC-B404-4F1260E52460}" name="Heure de production" dataDxfId="0"/>
    <tableColumn id="3" xr3:uid="{E23D8698-0051-4545-92F4-B19813DBA19E}" name="Numéro de produit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36EE4-37F4-4BC4-9A7F-EBD794A2DBBC}">
  <sheetPr codeName="Blad1"/>
  <dimension ref="A1:F8"/>
  <sheetViews>
    <sheetView tabSelected="1" workbookViewId="0">
      <selection activeCell="E2" sqref="E2"/>
    </sheetView>
  </sheetViews>
  <sheetFormatPr defaultColWidth="11.42578125" defaultRowHeight="15" x14ac:dyDescent="0.25"/>
  <cols>
    <col min="1" max="1" width="18.28515625" style="1" customWidth="1"/>
    <col min="2" max="2" width="17" style="17" customWidth="1"/>
    <col min="3" max="3" width="14.140625" style="17" customWidth="1"/>
    <col min="4" max="4" width="20.140625" style="1" customWidth="1"/>
    <col min="5" max="5" width="21.140625" style="6" customWidth="1"/>
    <col min="6" max="16384" width="11.42578125" style="3"/>
  </cols>
  <sheetData>
    <row r="1" spans="1:6" x14ac:dyDescent="0.25">
      <c r="A1" s="1" t="s">
        <v>0</v>
      </c>
      <c r="B1" s="17" t="s">
        <v>1</v>
      </c>
      <c r="C1" s="17" t="s">
        <v>2</v>
      </c>
      <c r="D1" s="1" t="s">
        <v>3</v>
      </c>
      <c r="E1" s="2" t="s">
        <v>12</v>
      </c>
    </row>
    <row r="2" spans="1:6" x14ac:dyDescent="0.25">
      <c r="A2" s="4" t="s">
        <v>4</v>
      </c>
      <c r="B2" s="18">
        <v>0.52834490740740747</v>
      </c>
      <c r="C2" s="18">
        <v>0.59986111111111107</v>
      </c>
      <c r="D2" s="4">
        <f>IFERROR(IF(AND(VLOOKUP($A2,'Table 2'!$A:$B,2,0)&gt;=VALUE($B2),VLOOKUP($A2,'Table 2'!$A:$B,2,0)&lt;=VALUE($C2)),VLOOKUP($A2,'Table 2'!$A:$C,3,0),0),0)</f>
        <v>0</v>
      </c>
      <c r="E2" s="12" cm="1">
        <f t="array" ref="E2">IFERROR(INDEX('Table 2'!C:C,_xlfn.AGGREGATE(14,6,ROW(TBL_2[Numéro de produit])/((TBL_2[jour/mois/année]=TBL_1[[#This Row],[jour/mois/année]])*(TBL_1[[#This Row],[Heure de début]]&lt;=TBL_2[Heure de production])*(TBL_2[Heure de production]&lt;=TBL_1[[#This Row],[Heure de fin]])),1)),"erreur")</f>
        <v>25468</v>
      </c>
      <c r="F2" s="5"/>
    </row>
    <row r="3" spans="1:6" x14ac:dyDescent="0.25">
      <c r="A3" s="4" t="s">
        <v>4</v>
      </c>
      <c r="B3" s="18">
        <v>0.79166666666666663</v>
      </c>
      <c r="C3" s="18">
        <v>0.875</v>
      </c>
      <c r="D3" s="4">
        <f>IFERROR(IF(AND(VLOOKUP($A3,'Table 2'!$A:$B,2,0)&gt;=VALUE($B3),VLOOKUP($A3,'Table 2'!$A:$B,2,0)&lt;=VALUE($C3)),VLOOKUP($A3,'Table 2'!$A:$C,3,0),0),0)</f>
        <v>0</v>
      </c>
      <c r="E3" s="12" cm="1">
        <f t="array" ref="E3">IFERROR(INDEX('Table 2'!C:C,_xlfn.AGGREGATE(14,6,ROW(TBL_2[Numéro de produit])/((TBL_2[jour/mois/année]=TBL_1[[#This Row],[jour/mois/année]])*(TBL_1[[#This Row],[Heure de début]]&lt;=TBL_2[Heure de production])*(TBL_2[Heure de production]&lt;=TBL_1[[#This Row],[Heure de fin]])),1)),"erreur")</f>
        <v>123456</v>
      </c>
      <c r="F3" s="16"/>
    </row>
    <row r="4" spans="1:6" x14ac:dyDescent="0.25">
      <c r="A4" s="4" t="s">
        <v>5</v>
      </c>
      <c r="B4" s="18">
        <v>0.51216435185185183</v>
      </c>
      <c r="C4" s="18">
        <v>0.57563657407407409</v>
      </c>
      <c r="D4" s="4">
        <f>IFERROR(IF(AND(VLOOKUP($A4,'Table 2'!$A:$B,2,0)&gt;=VALUE($B4),VLOOKUP($A4,'Table 2'!$A:$B,2,0)&lt;=VALUE($C4)),VLOOKUP($A4,'Table 2'!$A:$C,3,0),0),0)</f>
        <v>68415</v>
      </c>
      <c r="E4" s="12" cm="1">
        <f t="array" ref="E4">IFERROR(INDEX('Table 2'!C:C,_xlfn.AGGREGATE(14,6,ROW(TBL_2[Numéro de produit])/((TBL_2[jour/mois/année]=TBL_1[[#This Row],[jour/mois/année]])*(TBL_1[[#This Row],[Heure de début]]&lt;=TBL_2[Heure de production])*(TBL_2[Heure de production]&lt;=TBL_1[[#This Row],[Heure de fin]])),1)),"erreur")</f>
        <v>68415</v>
      </c>
    </row>
    <row r="5" spans="1:6" x14ac:dyDescent="0.25">
      <c r="A5" s="4" t="s">
        <v>6</v>
      </c>
      <c r="B5" s="18">
        <v>0.47690972222222222</v>
      </c>
      <c r="C5" s="18">
        <v>0.51609953703703704</v>
      </c>
      <c r="D5" s="4">
        <f>IFERROR(IF(AND(VLOOKUP($A5,'Table 2'!$A:$B,2,0)&gt;=VALUE($B5),VLOOKUP($A5,'Table 2'!$A:$B,2,0)&lt;=VALUE($C5)),VLOOKUP($A5,'Table 2'!$A:$C,3,0),0),0)</f>
        <v>36494</v>
      </c>
      <c r="E5" s="12" cm="1">
        <f t="array" ref="E5">IFERROR(INDEX('Table 2'!C:C,_xlfn.AGGREGATE(14,6,ROW(TBL_2[Numéro de produit])/((TBL_2[jour/mois/année]=TBL_1[[#This Row],[jour/mois/année]])*(TBL_1[[#This Row],[Heure de début]]&lt;=TBL_2[Heure de production])*(TBL_2[Heure de production]&lt;=TBL_1[[#This Row],[Heure de fin]])),1)),"erreur")</f>
        <v>36494</v>
      </c>
    </row>
    <row r="6" spans="1:6" x14ac:dyDescent="0.25">
      <c r="A6" s="4" t="s">
        <v>7</v>
      </c>
      <c r="B6" s="18">
        <v>0.43982638888888892</v>
      </c>
      <c r="C6" s="18">
        <v>0.4919675925925926</v>
      </c>
      <c r="D6" s="4">
        <f>IFERROR(IF(AND(VLOOKUP($A6,'Table 2'!$A:$B,2,0)&gt;=VALUE($B6),VLOOKUP($A6,'Table 2'!$A:$B,2,0)&lt;=VALUE($C6)),VLOOKUP($A6,'Table 2'!$A:$C,3,0),0),0)</f>
        <v>67529</v>
      </c>
      <c r="E6" s="12" cm="1">
        <f t="array" ref="E6">IFERROR(INDEX('Table 2'!C:C,_xlfn.AGGREGATE(14,6,ROW(TBL_2[Numéro de produit])/((TBL_2[jour/mois/année]=TBL_1[[#This Row],[jour/mois/année]])*(TBL_1[[#This Row],[Heure de début]]&lt;=TBL_2[Heure de production])*(TBL_2[Heure de production]&lt;=TBL_1[[#This Row],[Heure de fin]])),1)),"erreur")</f>
        <v>67529</v>
      </c>
    </row>
    <row r="7" spans="1:6" x14ac:dyDescent="0.25">
      <c r="A7" s="4" t="s">
        <v>8</v>
      </c>
      <c r="B7" s="18">
        <v>0.43625000000000003</v>
      </c>
      <c r="C7" s="18">
        <v>0.50513888888888892</v>
      </c>
      <c r="D7" s="4">
        <f>IFERROR(IF(AND(VLOOKUP($A7,'Table 2'!$A:$B,2,0)&gt;=VALUE($B7),VLOOKUP($A7,'Table 2'!$A:$B,2,0)&lt;=VALUE($C7)),VLOOKUP($A7,'Table 2'!$A:$C,3,0),0),0)</f>
        <v>52487</v>
      </c>
      <c r="E7" s="12" cm="1">
        <f t="array" ref="E7">IFERROR(INDEX('Table 2'!C:C,_xlfn.AGGREGATE(14,6,ROW(TBL_2[Numéro de produit])/((TBL_2[jour/mois/année]=TBL_1[[#This Row],[jour/mois/année]])*(TBL_1[[#This Row],[Heure de début]]&lt;=TBL_2[Heure de production])*(TBL_2[Heure de production]&lt;=TBL_1[[#This Row],[Heure de fin]])),1)),"erreur")</f>
        <v>52487</v>
      </c>
    </row>
    <row r="8" spans="1:6" x14ac:dyDescent="0.25">
      <c r="A8" s="4" t="s">
        <v>10</v>
      </c>
      <c r="B8" s="18">
        <v>0.47791666666666671</v>
      </c>
      <c r="C8" s="18">
        <v>0.50515046296296295</v>
      </c>
      <c r="D8" s="4">
        <f>IFERROR(IF(AND(VLOOKUP($A8,'Table 2'!$A:$B,2,0)&gt;=VALUE($B8),VLOOKUP($A8,'Table 2'!$A:$B,2,0)&lt;=VALUE($C8)),VLOOKUP($A8,'Table 2'!$A:$C,3,0),0),0)</f>
        <v>0</v>
      </c>
      <c r="E8" s="12" t="str" cm="1">
        <f t="array" ref="E8">IFERROR(INDEX('Table 2'!C:C,_xlfn.AGGREGATE(14,6,ROW(TBL_2[Numéro de produit])/((TBL_2[jour/mois/année]=TBL_1[[#This Row],[jour/mois/année]])*(TBL_1[[#This Row],[Heure de début]]&lt;=TBL_2[Heure de production])*(TBL_2[Heure de production]&lt;=TBL_1[[#This Row],[Heure de fin]])),1)),"erreur")</f>
        <v>erreur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B415D-A84D-4F9B-AB78-13F8766F5737}">
  <sheetPr codeName="Blad2"/>
  <dimension ref="A1:D9"/>
  <sheetViews>
    <sheetView workbookViewId="0">
      <selection activeCell="C3" sqref="C3"/>
    </sheetView>
  </sheetViews>
  <sheetFormatPr defaultColWidth="11.42578125" defaultRowHeight="15" x14ac:dyDescent="0.25"/>
  <cols>
    <col min="1" max="1" width="18.28515625" style="7" customWidth="1"/>
    <col min="2" max="2" width="21.42578125" style="13" customWidth="1"/>
    <col min="3" max="3" width="20.140625" style="1" customWidth="1"/>
    <col min="4" max="16384" width="11.42578125" style="3"/>
  </cols>
  <sheetData>
    <row r="1" spans="1:4" x14ac:dyDescent="0.25">
      <c r="A1" s="7" t="s">
        <v>0</v>
      </c>
      <c r="B1" s="13" t="s">
        <v>9</v>
      </c>
      <c r="C1" s="1" t="s">
        <v>3</v>
      </c>
    </row>
    <row r="2" spans="1:4" x14ac:dyDescent="0.25">
      <c r="A2" s="8" t="s">
        <v>4</v>
      </c>
      <c r="B2" s="14">
        <v>0.5</v>
      </c>
      <c r="C2" s="4">
        <v>1</v>
      </c>
    </row>
    <row r="3" spans="1:4" x14ac:dyDescent="0.25">
      <c r="A3" s="8" t="s">
        <v>4</v>
      </c>
      <c r="B3" s="14">
        <v>0.54223379629629631</v>
      </c>
      <c r="C3" s="4">
        <v>25468</v>
      </c>
      <c r="D3" s="9"/>
    </row>
    <row r="4" spans="1:4" x14ac:dyDescent="0.25">
      <c r="A4" s="8" t="s">
        <v>4</v>
      </c>
      <c r="B4" s="14">
        <v>0.83333333333333337</v>
      </c>
      <c r="C4" s="4">
        <v>123456</v>
      </c>
      <c r="D4" s="9"/>
    </row>
    <row r="5" spans="1:4" x14ac:dyDescent="0.25">
      <c r="A5" s="8" t="s">
        <v>5</v>
      </c>
      <c r="B5" s="14">
        <v>0.51285879629629627</v>
      </c>
      <c r="C5" s="4">
        <v>68415</v>
      </c>
    </row>
    <row r="6" spans="1:4" x14ac:dyDescent="0.25">
      <c r="A6" s="8" t="s">
        <v>6</v>
      </c>
      <c r="B6" s="14">
        <v>0.49079861111111112</v>
      </c>
      <c r="C6" s="4">
        <v>36494</v>
      </c>
    </row>
    <row r="7" spans="1:4" x14ac:dyDescent="0.25">
      <c r="A7" s="8" t="s">
        <v>7</v>
      </c>
      <c r="B7" s="14">
        <v>0.44815972222222222</v>
      </c>
      <c r="C7" s="4">
        <v>67529</v>
      </c>
    </row>
    <row r="8" spans="1:4" x14ac:dyDescent="0.25">
      <c r="A8" s="8" t="s">
        <v>8</v>
      </c>
      <c r="B8" s="14">
        <v>0.44319444444444445</v>
      </c>
      <c r="C8" s="4">
        <v>52487</v>
      </c>
    </row>
    <row r="9" spans="1:4" x14ac:dyDescent="0.25">
      <c r="A9" s="10" t="s">
        <v>11</v>
      </c>
      <c r="B9" s="15">
        <v>0.47791666666666699</v>
      </c>
      <c r="C9" s="11">
        <v>94671</v>
      </c>
      <c r="D9" s="4"/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BSA</cp:lastModifiedBy>
  <dcterms:created xsi:type="dcterms:W3CDTF">2023-03-03T15:42:54Z</dcterms:created>
  <dcterms:modified xsi:type="dcterms:W3CDTF">2023-03-03T20:02:54Z</dcterms:modified>
</cp:coreProperties>
</file>