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4156BC7-A744-445E-89EB-8AAFAAB4C7C8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definedNames>
    <definedName name="_xlnm._FilterDatabase" localSheetId="0" hidden="1">Feuil1!$A$4:$H$30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G9" i="1" s="1"/>
  <c r="F10" i="1"/>
  <c r="F11" i="1"/>
  <c r="F12" i="1"/>
  <c r="F13" i="1"/>
  <c r="F14" i="1"/>
  <c r="F15" i="1"/>
  <c r="F16" i="1"/>
  <c r="F17" i="1"/>
  <c r="G17" i="1" s="1"/>
  <c r="F18" i="1"/>
  <c r="F19" i="1"/>
  <c r="F20" i="1"/>
  <c r="F21" i="1"/>
  <c r="G21" i="1" s="1"/>
  <c r="F22" i="1"/>
  <c r="F23" i="1"/>
  <c r="F24" i="1"/>
  <c r="F25" i="1"/>
  <c r="G25" i="1" s="1"/>
  <c r="F26" i="1"/>
  <c r="F27" i="1"/>
  <c r="F28" i="1"/>
  <c r="F29" i="1"/>
  <c r="G29" i="1" s="1"/>
  <c r="F30" i="1"/>
  <c r="F5" i="1"/>
  <c r="G6" i="1"/>
  <c r="G13" i="1"/>
  <c r="G14" i="1"/>
  <c r="G22" i="1"/>
  <c r="G23" i="1"/>
  <c r="G5" i="1"/>
  <c r="G7" i="1"/>
  <c r="G8" i="1"/>
  <c r="G10" i="1"/>
  <c r="G11" i="1"/>
  <c r="G12" i="1"/>
  <c r="G15" i="1"/>
  <c r="G16" i="1"/>
  <c r="G18" i="1"/>
  <c r="G19" i="1"/>
  <c r="G20" i="1"/>
  <c r="G24" i="1"/>
  <c r="G26" i="1"/>
  <c r="G27" i="1"/>
  <c r="G28" i="1"/>
  <c r="G30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5" i="1"/>
  <c r="H29" i="1" l="1"/>
  <c r="H28" i="1"/>
  <c r="H24" i="1"/>
  <c r="H16" i="1"/>
  <c r="H27" i="1"/>
  <c r="H19" i="1"/>
  <c r="H10" i="1"/>
  <c r="H26" i="1"/>
  <c r="H18" i="1"/>
  <c r="H11" i="1"/>
  <c r="H25" i="1"/>
  <c r="H21" i="1"/>
  <c r="H17" i="1"/>
  <c r="H9" i="1"/>
  <c r="H5" i="1"/>
  <c r="H23" i="1"/>
  <c r="H15" i="1"/>
  <c r="H7" i="1"/>
  <c r="H20" i="1"/>
  <c r="H12" i="1"/>
  <c r="H8" i="1"/>
  <c r="H30" i="1"/>
  <c r="H22" i="1"/>
  <c r="H14" i="1"/>
  <c r="H6" i="1"/>
  <c r="H13" i="1"/>
</calcChain>
</file>

<file path=xl/sharedStrings.xml><?xml version="1.0" encoding="utf-8"?>
<sst xmlns="http://schemas.openxmlformats.org/spreadsheetml/2006/main" count="86" uniqueCount="37">
  <si>
    <t>A</t>
  </si>
  <si>
    <t>niveau</t>
  </si>
  <si>
    <t>place</t>
  </si>
  <si>
    <t>B</t>
  </si>
  <si>
    <t>C</t>
  </si>
  <si>
    <t>A01A</t>
  </si>
  <si>
    <t>A01B</t>
  </si>
  <si>
    <t>A02A</t>
  </si>
  <si>
    <t>A03A</t>
  </si>
  <si>
    <t>A04A</t>
  </si>
  <si>
    <t>A02B</t>
  </si>
  <si>
    <t>A03B</t>
  </si>
  <si>
    <t>A04B</t>
  </si>
  <si>
    <t>B01A</t>
  </si>
  <si>
    <t>B01B</t>
  </si>
  <si>
    <t>B02A</t>
  </si>
  <si>
    <t>B02B</t>
  </si>
  <si>
    <t>B02C</t>
  </si>
  <si>
    <t>B03A</t>
  </si>
  <si>
    <t>B03B</t>
  </si>
  <si>
    <t>B04A</t>
  </si>
  <si>
    <t>B04B</t>
  </si>
  <si>
    <t>C01A</t>
  </si>
  <si>
    <t>C01B</t>
  </si>
  <si>
    <t>C02A</t>
  </si>
  <si>
    <t>C02B</t>
  </si>
  <si>
    <t>C02C</t>
  </si>
  <si>
    <t>C03A</t>
  </si>
  <si>
    <t>C04A</t>
  </si>
  <si>
    <t>C03B</t>
  </si>
  <si>
    <t>C04B</t>
  </si>
  <si>
    <t>allée</t>
  </si>
  <si>
    <t>Priorisation</t>
  </si>
  <si>
    <t>Présentation de la gestion de priorisation 
1- flèche du bas
2- la sinusoîde</t>
  </si>
  <si>
    <t>pair</t>
  </si>
  <si>
    <t>rang1</t>
  </si>
  <si>
    <t>rang2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</si>
</sst>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8" formatCode="0\.0\.0\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/>
    <xf numFmtId="168" fontId="0" fillId="0" borderId="0" xfId="0" applyNumberFormat="1"/>
  </cellXfs>
  <cellStyles count="1">
    <cellStyle name="Standaard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12</xdr:row>
      <xdr:rowOff>95250</xdr:rowOff>
    </xdr:from>
    <xdr:to>
      <xdr:col>19</xdr:col>
      <xdr:colOff>247650</xdr:colOff>
      <xdr:row>12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3190875" y="2381250"/>
          <a:ext cx="5486400" cy="190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612980</xdr:colOff>
      <xdr:row>7</xdr:row>
      <xdr:rowOff>95250</xdr:rowOff>
    </xdr:from>
    <xdr:to>
      <xdr:col>20</xdr:col>
      <xdr:colOff>228600</xdr:colOff>
      <xdr:row>10</xdr:row>
      <xdr:rowOff>181242</xdr:rowOff>
    </xdr:to>
    <xdr:sp macro="" textlink="">
      <xdr:nvSpPr>
        <xdr:cNvPr id="10" name="Forme lib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518105" y="1428750"/>
          <a:ext cx="5902120" cy="657492"/>
        </a:xfrm>
        <a:custGeom>
          <a:avLst/>
          <a:gdLst>
            <a:gd name="connsiteX0" fmla="*/ 44245 w 5902120"/>
            <a:gd name="connsiteY0" fmla="*/ 590550 h 657492"/>
            <a:gd name="connsiteX1" fmla="*/ 25195 w 5902120"/>
            <a:gd name="connsiteY1" fmla="*/ 542925 h 657492"/>
            <a:gd name="connsiteX2" fmla="*/ 25195 w 5902120"/>
            <a:gd name="connsiteY2" fmla="*/ 104775 h 657492"/>
            <a:gd name="connsiteX3" fmla="*/ 63295 w 5902120"/>
            <a:gd name="connsiteY3" fmla="*/ 0 h 657492"/>
            <a:gd name="connsiteX4" fmla="*/ 196645 w 5902120"/>
            <a:gd name="connsiteY4" fmla="*/ 9525 h 657492"/>
            <a:gd name="connsiteX5" fmla="*/ 787195 w 5902120"/>
            <a:gd name="connsiteY5" fmla="*/ 28575 h 657492"/>
            <a:gd name="connsiteX6" fmla="*/ 806245 w 5902120"/>
            <a:gd name="connsiteY6" fmla="*/ 66675 h 657492"/>
            <a:gd name="connsiteX7" fmla="*/ 834820 w 5902120"/>
            <a:gd name="connsiteY7" fmla="*/ 142875 h 657492"/>
            <a:gd name="connsiteX8" fmla="*/ 844345 w 5902120"/>
            <a:gd name="connsiteY8" fmla="*/ 333375 h 657492"/>
            <a:gd name="connsiteX9" fmla="*/ 863395 w 5902120"/>
            <a:gd name="connsiteY9" fmla="*/ 523875 h 657492"/>
            <a:gd name="connsiteX10" fmla="*/ 872920 w 5902120"/>
            <a:gd name="connsiteY10" fmla="*/ 561975 h 657492"/>
            <a:gd name="connsiteX11" fmla="*/ 901495 w 5902120"/>
            <a:gd name="connsiteY11" fmla="*/ 581025 h 657492"/>
            <a:gd name="connsiteX12" fmla="*/ 1244395 w 5902120"/>
            <a:gd name="connsiteY12" fmla="*/ 523875 h 657492"/>
            <a:gd name="connsiteX13" fmla="*/ 1234870 w 5902120"/>
            <a:gd name="connsiteY13" fmla="*/ 304800 h 657492"/>
            <a:gd name="connsiteX14" fmla="*/ 1244395 w 5902120"/>
            <a:gd name="connsiteY14" fmla="*/ 47625 h 657492"/>
            <a:gd name="connsiteX15" fmla="*/ 2473120 w 5902120"/>
            <a:gd name="connsiteY15" fmla="*/ 66675 h 657492"/>
            <a:gd name="connsiteX16" fmla="*/ 2415970 w 5902120"/>
            <a:gd name="connsiteY16" fmla="*/ 104775 h 657492"/>
            <a:gd name="connsiteX17" fmla="*/ 2387395 w 5902120"/>
            <a:gd name="connsiteY17" fmla="*/ 114300 h 657492"/>
            <a:gd name="connsiteX18" fmla="*/ 2330245 w 5902120"/>
            <a:gd name="connsiteY18" fmla="*/ 161925 h 657492"/>
            <a:gd name="connsiteX19" fmla="*/ 2320720 w 5902120"/>
            <a:gd name="connsiteY19" fmla="*/ 200025 h 657492"/>
            <a:gd name="connsiteX20" fmla="*/ 2311195 w 5902120"/>
            <a:gd name="connsiteY20" fmla="*/ 228600 h 657492"/>
            <a:gd name="connsiteX21" fmla="*/ 2320720 w 5902120"/>
            <a:gd name="connsiteY21" fmla="*/ 361950 h 657492"/>
            <a:gd name="connsiteX22" fmla="*/ 2349295 w 5902120"/>
            <a:gd name="connsiteY22" fmla="*/ 466725 h 657492"/>
            <a:gd name="connsiteX23" fmla="*/ 2368345 w 5902120"/>
            <a:gd name="connsiteY23" fmla="*/ 504825 h 657492"/>
            <a:gd name="connsiteX24" fmla="*/ 2415970 w 5902120"/>
            <a:gd name="connsiteY24" fmla="*/ 561975 h 657492"/>
            <a:gd name="connsiteX25" fmla="*/ 2444545 w 5902120"/>
            <a:gd name="connsiteY25" fmla="*/ 571500 h 657492"/>
            <a:gd name="connsiteX26" fmla="*/ 2787445 w 5902120"/>
            <a:gd name="connsiteY26" fmla="*/ 581025 h 657492"/>
            <a:gd name="connsiteX27" fmla="*/ 3006520 w 5902120"/>
            <a:gd name="connsiteY27" fmla="*/ 609600 h 657492"/>
            <a:gd name="connsiteX28" fmla="*/ 3092245 w 5902120"/>
            <a:gd name="connsiteY28" fmla="*/ 619125 h 657492"/>
            <a:gd name="connsiteX29" fmla="*/ 3130345 w 5902120"/>
            <a:gd name="connsiteY29" fmla="*/ 628650 h 657492"/>
            <a:gd name="connsiteX30" fmla="*/ 3263695 w 5902120"/>
            <a:gd name="connsiteY30" fmla="*/ 647700 h 657492"/>
            <a:gd name="connsiteX31" fmla="*/ 3473245 w 5902120"/>
            <a:gd name="connsiteY31" fmla="*/ 638175 h 657492"/>
            <a:gd name="connsiteX32" fmla="*/ 3482770 w 5902120"/>
            <a:gd name="connsiteY32" fmla="*/ 609600 h 657492"/>
            <a:gd name="connsiteX33" fmla="*/ 3539920 w 5902120"/>
            <a:gd name="connsiteY33" fmla="*/ 590550 h 657492"/>
            <a:gd name="connsiteX34" fmla="*/ 3625645 w 5902120"/>
            <a:gd name="connsiteY34" fmla="*/ 552450 h 657492"/>
            <a:gd name="connsiteX35" fmla="*/ 3654220 w 5902120"/>
            <a:gd name="connsiteY35" fmla="*/ 542925 h 657492"/>
            <a:gd name="connsiteX36" fmla="*/ 3682795 w 5902120"/>
            <a:gd name="connsiteY36" fmla="*/ 533400 h 657492"/>
            <a:gd name="connsiteX37" fmla="*/ 3739945 w 5902120"/>
            <a:gd name="connsiteY37" fmla="*/ 504825 h 657492"/>
            <a:gd name="connsiteX38" fmla="*/ 3778045 w 5902120"/>
            <a:gd name="connsiteY38" fmla="*/ 447675 h 657492"/>
            <a:gd name="connsiteX39" fmla="*/ 3787570 w 5902120"/>
            <a:gd name="connsiteY39" fmla="*/ 400050 h 657492"/>
            <a:gd name="connsiteX40" fmla="*/ 3797095 w 5902120"/>
            <a:gd name="connsiteY40" fmla="*/ 361950 h 657492"/>
            <a:gd name="connsiteX41" fmla="*/ 3806620 w 5902120"/>
            <a:gd name="connsiteY41" fmla="*/ 304800 h 657492"/>
            <a:gd name="connsiteX42" fmla="*/ 3835195 w 5902120"/>
            <a:gd name="connsiteY42" fmla="*/ 209550 h 657492"/>
            <a:gd name="connsiteX43" fmla="*/ 3844720 w 5902120"/>
            <a:gd name="connsiteY43" fmla="*/ 180975 h 657492"/>
            <a:gd name="connsiteX44" fmla="*/ 3854245 w 5902120"/>
            <a:gd name="connsiteY44" fmla="*/ 142875 h 657492"/>
            <a:gd name="connsiteX45" fmla="*/ 3863770 w 5902120"/>
            <a:gd name="connsiteY45" fmla="*/ 85725 h 657492"/>
            <a:gd name="connsiteX46" fmla="*/ 3901870 w 5902120"/>
            <a:gd name="connsiteY46" fmla="*/ 76200 h 657492"/>
            <a:gd name="connsiteX47" fmla="*/ 4044745 w 5902120"/>
            <a:gd name="connsiteY47" fmla="*/ 47625 h 657492"/>
            <a:gd name="connsiteX48" fmla="*/ 4263820 w 5902120"/>
            <a:gd name="connsiteY48" fmla="*/ 57150 h 657492"/>
            <a:gd name="connsiteX49" fmla="*/ 4301920 w 5902120"/>
            <a:gd name="connsiteY49" fmla="*/ 66675 h 657492"/>
            <a:gd name="connsiteX50" fmla="*/ 4378120 w 5902120"/>
            <a:gd name="connsiteY50" fmla="*/ 76200 h 657492"/>
            <a:gd name="connsiteX51" fmla="*/ 4454320 w 5902120"/>
            <a:gd name="connsiteY51" fmla="*/ 95250 h 657492"/>
            <a:gd name="connsiteX52" fmla="*/ 4463845 w 5902120"/>
            <a:gd name="connsiteY52" fmla="*/ 152400 h 657492"/>
            <a:gd name="connsiteX53" fmla="*/ 4473370 w 5902120"/>
            <a:gd name="connsiteY53" fmla="*/ 352425 h 657492"/>
            <a:gd name="connsiteX54" fmla="*/ 4530520 w 5902120"/>
            <a:gd name="connsiteY54" fmla="*/ 381000 h 657492"/>
            <a:gd name="connsiteX55" fmla="*/ 4654345 w 5902120"/>
            <a:gd name="connsiteY55" fmla="*/ 390525 h 657492"/>
            <a:gd name="connsiteX56" fmla="*/ 4682920 w 5902120"/>
            <a:gd name="connsiteY56" fmla="*/ 400050 h 657492"/>
            <a:gd name="connsiteX57" fmla="*/ 4730545 w 5902120"/>
            <a:gd name="connsiteY57" fmla="*/ 419100 h 657492"/>
            <a:gd name="connsiteX58" fmla="*/ 4816270 w 5902120"/>
            <a:gd name="connsiteY58" fmla="*/ 438150 h 657492"/>
            <a:gd name="connsiteX59" fmla="*/ 4825795 w 5902120"/>
            <a:gd name="connsiteY59" fmla="*/ 466725 h 657492"/>
            <a:gd name="connsiteX60" fmla="*/ 4835320 w 5902120"/>
            <a:gd name="connsiteY60" fmla="*/ 619125 h 657492"/>
            <a:gd name="connsiteX61" fmla="*/ 4901995 w 5902120"/>
            <a:gd name="connsiteY61" fmla="*/ 638175 h 657492"/>
            <a:gd name="connsiteX62" fmla="*/ 4997245 w 5902120"/>
            <a:gd name="connsiteY62" fmla="*/ 628650 h 657492"/>
            <a:gd name="connsiteX63" fmla="*/ 5844970 w 5902120"/>
            <a:gd name="connsiteY63" fmla="*/ 657225 h 657492"/>
            <a:gd name="connsiteX64" fmla="*/ 5902120 w 5902120"/>
            <a:gd name="connsiteY64" fmla="*/ 657225 h 6574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902120" h="657492">
              <a:moveTo>
                <a:pt x="44245" y="590550"/>
              </a:moveTo>
              <a:cubicBezTo>
                <a:pt x="37895" y="574675"/>
                <a:pt x="31198" y="558934"/>
                <a:pt x="25195" y="542925"/>
              </a:cubicBezTo>
              <a:cubicBezTo>
                <a:pt x="-27702" y="401866"/>
                <a:pt x="17986" y="292210"/>
                <a:pt x="25195" y="104775"/>
              </a:cubicBezTo>
              <a:cubicBezTo>
                <a:pt x="28744" y="12499"/>
                <a:pt x="13681" y="33076"/>
                <a:pt x="63295" y="0"/>
              </a:cubicBezTo>
              <a:cubicBezTo>
                <a:pt x="107745" y="3175"/>
                <a:pt x="152099" y="8270"/>
                <a:pt x="196645" y="9525"/>
              </a:cubicBezTo>
              <a:cubicBezTo>
                <a:pt x="790330" y="26249"/>
                <a:pt x="558990" y="-17066"/>
                <a:pt x="787195" y="28575"/>
              </a:cubicBezTo>
              <a:cubicBezTo>
                <a:pt x="793545" y="41275"/>
                <a:pt x="800478" y="53700"/>
                <a:pt x="806245" y="66675"/>
              </a:cubicBezTo>
              <a:cubicBezTo>
                <a:pt x="821431" y="100843"/>
                <a:pt x="824347" y="111456"/>
                <a:pt x="834820" y="142875"/>
              </a:cubicBezTo>
              <a:cubicBezTo>
                <a:pt x="837995" y="206375"/>
                <a:pt x="840913" y="269888"/>
                <a:pt x="844345" y="333375"/>
              </a:cubicBezTo>
              <a:cubicBezTo>
                <a:pt x="858227" y="590193"/>
                <a:pt x="836072" y="428246"/>
                <a:pt x="863395" y="523875"/>
              </a:cubicBezTo>
              <a:cubicBezTo>
                <a:pt x="866991" y="536462"/>
                <a:pt x="865658" y="551083"/>
                <a:pt x="872920" y="561975"/>
              </a:cubicBezTo>
              <a:cubicBezTo>
                <a:pt x="879270" y="571500"/>
                <a:pt x="891970" y="574675"/>
                <a:pt x="901495" y="581025"/>
              </a:cubicBezTo>
              <a:cubicBezTo>
                <a:pt x="1421807" y="566963"/>
                <a:pt x="1256068" y="687301"/>
                <a:pt x="1244395" y="523875"/>
              </a:cubicBezTo>
              <a:cubicBezTo>
                <a:pt x="1239187" y="450967"/>
                <a:pt x="1238045" y="377825"/>
                <a:pt x="1234870" y="304800"/>
              </a:cubicBezTo>
              <a:cubicBezTo>
                <a:pt x="1238045" y="219075"/>
                <a:pt x="1163979" y="77494"/>
                <a:pt x="1244395" y="47625"/>
              </a:cubicBezTo>
              <a:cubicBezTo>
                <a:pt x="1249144" y="45861"/>
                <a:pt x="2415606" y="65716"/>
                <a:pt x="2473120" y="66675"/>
              </a:cubicBezTo>
              <a:cubicBezTo>
                <a:pt x="2454070" y="79375"/>
                <a:pt x="2437690" y="97535"/>
                <a:pt x="2415970" y="104775"/>
              </a:cubicBezTo>
              <a:cubicBezTo>
                <a:pt x="2406445" y="107950"/>
                <a:pt x="2396375" y="109810"/>
                <a:pt x="2387395" y="114300"/>
              </a:cubicBezTo>
              <a:cubicBezTo>
                <a:pt x="2360873" y="127561"/>
                <a:pt x="2351311" y="140859"/>
                <a:pt x="2330245" y="161925"/>
              </a:cubicBezTo>
              <a:cubicBezTo>
                <a:pt x="2327070" y="174625"/>
                <a:pt x="2324316" y="187438"/>
                <a:pt x="2320720" y="200025"/>
              </a:cubicBezTo>
              <a:cubicBezTo>
                <a:pt x="2317962" y="209679"/>
                <a:pt x="2311195" y="218560"/>
                <a:pt x="2311195" y="228600"/>
              </a:cubicBezTo>
              <a:cubicBezTo>
                <a:pt x="2311195" y="273163"/>
                <a:pt x="2314699" y="317795"/>
                <a:pt x="2320720" y="361950"/>
              </a:cubicBezTo>
              <a:cubicBezTo>
                <a:pt x="2321691" y="369073"/>
                <a:pt x="2339357" y="443537"/>
                <a:pt x="2349295" y="466725"/>
              </a:cubicBezTo>
              <a:cubicBezTo>
                <a:pt x="2354888" y="479776"/>
                <a:pt x="2361300" y="492497"/>
                <a:pt x="2368345" y="504825"/>
              </a:cubicBezTo>
              <a:cubicBezTo>
                <a:pt x="2379158" y="523748"/>
                <a:pt x="2397785" y="549852"/>
                <a:pt x="2415970" y="561975"/>
              </a:cubicBezTo>
              <a:cubicBezTo>
                <a:pt x="2424324" y="567544"/>
                <a:pt x="2434518" y="570986"/>
                <a:pt x="2444545" y="571500"/>
              </a:cubicBezTo>
              <a:cubicBezTo>
                <a:pt x="2558739" y="577356"/>
                <a:pt x="2673145" y="577850"/>
                <a:pt x="2787445" y="581025"/>
              </a:cubicBezTo>
              <a:cubicBezTo>
                <a:pt x="2877035" y="610888"/>
                <a:pt x="2803022" y="588549"/>
                <a:pt x="3006520" y="609600"/>
              </a:cubicBezTo>
              <a:lnTo>
                <a:pt x="3092245" y="619125"/>
              </a:lnTo>
              <a:cubicBezTo>
                <a:pt x="3104945" y="622300"/>
                <a:pt x="3117369" y="626920"/>
                <a:pt x="3130345" y="628650"/>
              </a:cubicBezTo>
              <a:cubicBezTo>
                <a:pt x="3269465" y="647199"/>
                <a:pt x="3194880" y="624762"/>
                <a:pt x="3263695" y="647700"/>
              </a:cubicBezTo>
              <a:cubicBezTo>
                <a:pt x="3333545" y="644525"/>
                <a:pt x="3404357" y="650156"/>
                <a:pt x="3473245" y="638175"/>
              </a:cubicBezTo>
              <a:cubicBezTo>
                <a:pt x="3483137" y="636455"/>
                <a:pt x="3474600" y="615436"/>
                <a:pt x="3482770" y="609600"/>
              </a:cubicBezTo>
              <a:cubicBezTo>
                <a:pt x="3499110" y="597928"/>
                <a:pt x="3523212" y="601689"/>
                <a:pt x="3539920" y="590550"/>
              </a:cubicBezTo>
              <a:cubicBezTo>
                <a:pt x="3585203" y="560361"/>
                <a:pt x="3557635" y="575120"/>
                <a:pt x="3625645" y="552450"/>
              </a:cubicBezTo>
              <a:lnTo>
                <a:pt x="3654220" y="542925"/>
              </a:lnTo>
              <a:cubicBezTo>
                <a:pt x="3663745" y="539750"/>
                <a:pt x="3674441" y="538969"/>
                <a:pt x="3682795" y="533400"/>
              </a:cubicBezTo>
              <a:cubicBezTo>
                <a:pt x="3719724" y="508781"/>
                <a:pt x="3700510" y="517970"/>
                <a:pt x="3739945" y="504825"/>
              </a:cubicBezTo>
              <a:cubicBezTo>
                <a:pt x="3752645" y="485775"/>
                <a:pt x="3773555" y="470126"/>
                <a:pt x="3778045" y="447675"/>
              </a:cubicBezTo>
              <a:cubicBezTo>
                <a:pt x="3781220" y="431800"/>
                <a:pt x="3784058" y="415854"/>
                <a:pt x="3787570" y="400050"/>
              </a:cubicBezTo>
              <a:cubicBezTo>
                <a:pt x="3790410" y="387271"/>
                <a:pt x="3794528" y="374787"/>
                <a:pt x="3797095" y="361950"/>
              </a:cubicBezTo>
              <a:cubicBezTo>
                <a:pt x="3800883" y="343012"/>
                <a:pt x="3802832" y="323738"/>
                <a:pt x="3806620" y="304800"/>
              </a:cubicBezTo>
              <a:cubicBezTo>
                <a:pt x="3813818" y="268812"/>
                <a:pt x="3823046" y="245997"/>
                <a:pt x="3835195" y="209550"/>
              </a:cubicBezTo>
              <a:cubicBezTo>
                <a:pt x="3838370" y="200025"/>
                <a:pt x="3842285" y="190715"/>
                <a:pt x="3844720" y="180975"/>
              </a:cubicBezTo>
              <a:cubicBezTo>
                <a:pt x="3847895" y="168275"/>
                <a:pt x="3851678" y="155712"/>
                <a:pt x="3854245" y="142875"/>
              </a:cubicBezTo>
              <a:cubicBezTo>
                <a:pt x="3858033" y="123937"/>
                <a:pt x="3852545" y="101440"/>
                <a:pt x="3863770" y="85725"/>
              </a:cubicBezTo>
              <a:cubicBezTo>
                <a:pt x="3871379" y="75073"/>
                <a:pt x="3889060" y="78897"/>
                <a:pt x="3901870" y="76200"/>
              </a:cubicBezTo>
              <a:cubicBezTo>
                <a:pt x="3949396" y="66194"/>
                <a:pt x="4044745" y="47625"/>
                <a:pt x="4044745" y="47625"/>
              </a:cubicBezTo>
              <a:cubicBezTo>
                <a:pt x="4117770" y="50800"/>
                <a:pt x="4190926" y="51750"/>
                <a:pt x="4263820" y="57150"/>
              </a:cubicBezTo>
              <a:cubicBezTo>
                <a:pt x="4276875" y="58117"/>
                <a:pt x="4289007" y="64523"/>
                <a:pt x="4301920" y="66675"/>
              </a:cubicBezTo>
              <a:cubicBezTo>
                <a:pt x="4327169" y="70883"/>
                <a:pt x="4352820" y="72308"/>
                <a:pt x="4378120" y="76200"/>
              </a:cubicBezTo>
              <a:cubicBezTo>
                <a:pt x="4420812" y="82768"/>
                <a:pt x="4419551" y="83660"/>
                <a:pt x="4454320" y="95250"/>
              </a:cubicBezTo>
              <a:cubicBezTo>
                <a:pt x="4457495" y="114300"/>
                <a:pt x="4462418" y="133140"/>
                <a:pt x="4463845" y="152400"/>
              </a:cubicBezTo>
              <a:cubicBezTo>
                <a:pt x="4468776" y="218968"/>
                <a:pt x="4461933" y="286662"/>
                <a:pt x="4473370" y="352425"/>
              </a:cubicBezTo>
              <a:cubicBezTo>
                <a:pt x="4475261" y="363297"/>
                <a:pt x="4521815" y="379912"/>
                <a:pt x="4530520" y="381000"/>
              </a:cubicBezTo>
              <a:cubicBezTo>
                <a:pt x="4571597" y="386135"/>
                <a:pt x="4613070" y="387350"/>
                <a:pt x="4654345" y="390525"/>
              </a:cubicBezTo>
              <a:cubicBezTo>
                <a:pt x="4663870" y="393700"/>
                <a:pt x="4673519" y="396525"/>
                <a:pt x="4682920" y="400050"/>
              </a:cubicBezTo>
              <a:cubicBezTo>
                <a:pt x="4698929" y="406053"/>
                <a:pt x="4714105" y="414403"/>
                <a:pt x="4730545" y="419100"/>
              </a:cubicBezTo>
              <a:cubicBezTo>
                <a:pt x="4758691" y="427142"/>
                <a:pt x="4787695" y="431800"/>
                <a:pt x="4816270" y="438150"/>
              </a:cubicBezTo>
              <a:cubicBezTo>
                <a:pt x="4819445" y="447675"/>
                <a:pt x="4824744" y="456740"/>
                <a:pt x="4825795" y="466725"/>
              </a:cubicBezTo>
              <a:cubicBezTo>
                <a:pt x="4831123" y="517344"/>
                <a:pt x="4814648" y="572613"/>
                <a:pt x="4835320" y="619125"/>
              </a:cubicBezTo>
              <a:cubicBezTo>
                <a:pt x="4844708" y="640247"/>
                <a:pt x="4879770" y="631825"/>
                <a:pt x="4901995" y="638175"/>
              </a:cubicBezTo>
              <a:cubicBezTo>
                <a:pt x="4933745" y="635000"/>
                <a:pt x="4965343" y="628006"/>
                <a:pt x="4997245" y="628650"/>
              </a:cubicBezTo>
              <a:cubicBezTo>
                <a:pt x="5279923" y="634361"/>
                <a:pt x="5562375" y="648301"/>
                <a:pt x="5844970" y="657225"/>
              </a:cubicBezTo>
              <a:cubicBezTo>
                <a:pt x="5864011" y="657826"/>
                <a:pt x="5883070" y="657225"/>
                <a:pt x="5902120" y="657225"/>
              </a:cubicBezTo>
            </a:path>
          </a:pathLst>
        </a:custGeom>
        <a:ln w="9525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T34"/>
  <sheetViews>
    <sheetView tabSelected="1" workbookViewId="0">
      <selection activeCell="C1" sqref="C1"/>
    </sheetView>
  </sheetViews>
  <sheetFormatPr defaultColWidth="11.42578125" defaultRowHeight="15" x14ac:dyDescent="0.25"/>
  <cols>
    <col min="1" max="3" width="10.7109375" style="1" customWidth="1"/>
    <col min="7" max="7" width="11.42578125" style="6"/>
    <col min="13" max="13" width="1.7109375" customWidth="1"/>
    <col min="17" max="17" width="1.140625" customWidth="1"/>
  </cols>
  <sheetData>
    <row r="4" spans="1:20" x14ac:dyDescent="0.25">
      <c r="A4" s="1" t="s">
        <v>31</v>
      </c>
      <c r="B4" s="1" t="s">
        <v>1</v>
      </c>
      <c r="C4" s="1" t="s">
        <v>2</v>
      </c>
      <c r="D4" s="1" t="s">
        <v>32</v>
      </c>
      <c r="E4" s="1" t="s">
        <v>35</v>
      </c>
      <c r="F4" s="1" t="s">
        <v>34</v>
      </c>
      <c r="H4" s="1" t="s">
        <v>36</v>
      </c>
    </row>
    <row r="5" spans="1:20" ht="15" customHeight="1" x14ac:dyDescent="0.25">
      <c r="A5" s="1" t="s">
        <v>0</v>
      </c>
      <c r="B5" s="2">
        <v>1</v>
      </c>
      <c r="C5" s="1" t="s">
        <v>0</v>
      </c>
      <c r="D5">
        <v>5</v>
      </c>
      <c r="E5" s="5">
        <f>RANK(D5,$D$5:$D$30,1)</f>
        <v>1</v>
      </c>
      <c r="F5">
        <f>--ISEVEN(CODE(C5))</f>
        <v>0</v>
      </c>
      <c r="G5" s="6">
        <f>IF(B5=1,(CODE(A5)-65)*2+CODE(C5)-64,1000+(CODE(A5)-65)*100+(CODE(C5)-64)*10+5*F5+IF(F5,-1,1)*B5)</f>
        <v>1</v>
      </c>
      <c r="H5" s="5">
        <f>RANK(G5,$G$5:$G$30,1)</f>
        <v>1</v>
      </c>
      <c r="K5" s="3" t="s">
        <v>33</v>
      </c>
      <c r="L5" s="3"/>
      <c r="M5" s="3"/>
      <c r="N5" s="3"/>
      <c r="O5" s="3"/>
      <c r="P5" s="3"/>
      <c r="Q5" s="3"/>
      <c r="R5" s="3"/>
      <c r="S5" s="3"/>
      <c r="T5" s="3"/>
    </row>
    <row r="6" spans="1:20" x14ac:dyDescent="0.25">
      <c r="A6" s="1" t="s">
        <v>0</v>
      </c>
      <c r="B6" s="2">
        <v>1</v>
      </c>
      <c r="C6" s="1" t="s">
        <v>3</v>
      </c>
      <c r="D6">
        <v>10</v>
      </c>
      <c r="E6" s="5">
        <f>RANK(D6,$D$5:$D$30,1)</f>
        <v>2</v>
      </c>
      <c r="F6">
        <f t="shared" ref="F6:F30" si="0">--ISEVEN(CODE(C6))</f>
        <v>1</v>
      </c>
      <c r="G6" s="6">
        <f>IF(B6=1,(CODE(A6)-65)*2+CODE(C6)-64,1000+(CODE(A6)-65)*100+(CODE(C6)-64)*10+5*F6+IF(F6,-1,1)*B6)</f>
        <v>2</v>
      </c>
      <c r="H6" s="5">
        <f t="shared" ref="H6:H30" si="1">RANK(G6,$G$5:$G$30,1)</f>
        <v>2</v>
      </c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 s="1" t="s">
        <v>0</v>
      </c>
      <c r="B7" s="2">
        <v>2</v>
      </c>
      <c r="C7" s="1" t="s">
        <v>0</v>
      </c>
      <c r="D7">
        <v>35</v>
      </c>
      <c r="E7" s="5">
        <f>RANK(D7,$D$5:$D$30,1)</f>
        <v>7</v>
      </c>
      <c r="F7">
        <f t="shared" si="0"/>
        <v>0</v>
      </c>
      <c r="G7" s="6">
        <f>IF(B7=1,(CODE(A7)-65)*2+CODE(C7)-64,1000+(CODE(A7)-65)*100+(CODE(C7)-64)*10+5*F7+IF(F7,-1,1)*B7)</f>
        <v>1012</v>
      </c>
      <c r="H7" s="5">
        <f t="shared" si="1"/>
        <v>7</v>
      </c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x14ac:dyDescent="0.25">
      <c r="A8" s="1" t="s">
        <v>0</v>
      </c>
      <c r="B8" s="2">
        <v>2</v>
      </c>
      <c r="C8" s="1" t="s">
        <v>3</v>
      </c>
      <c r="D8">
        <v>60</v>
      </c>
      <c r="E8" s="5">
        <f>RANK(D8,$D$5:$D$30,1)</f>
        <v>12</v>
      </c>
      <c r="F8">
        <f t="shared" si="0"/>
        <v>1</v>
      </c>
      <c r="G8" s="6">
        <f>IF(B8=1,(CODE(A8)-65)*2+CODE(C8)-64,1000+(CODE(A8)-65)*100+(CODE(C8)-64)*10+5*F8+IF(F8,-1,1)*B8)</f>
        <v>1023</v>
      </c>
      <c r="H8" s="5">
        <f t="shared" si="1"/>
        <v>12</v>
      </c>
    </row>
    <row r="9" spans="1:20" x14ac:dyDescent="0.25">
      <c r="A9" s="1" t="s">
        <v>0</v>
      </c>
      <c r="B9" s="2">
        <v>3</v>
      </c>
      <c r="C9" s="1" t="s">
        <v>0</v>
      </c>
      <c r="D9">
        <v>40</v>
      </c>
      <c r="E9" s="5">
        <f>RANK(D9,$D$5:$D$30,1)</f>
        <v>8</v>
      </c>
      <c r="F9">
        <f t="shared" si="0"/>
        <v>0</v>
      </c>
      <c r="G9" s="6">
        <f>IF(B9=1,(CODE(A9)-65)*2+CODE(C9)-64,1000+(CODE(A9)-65)*100+(CODE(C9)-64)*10+5*F9+IF(F9,-1,1)*B9)</f>
        <v>1013</v>
      </c>
      <c r="H9" s="5">
        <f t="shared" si="1"/>
        <v>8</v>
      </c>
      <c r="K9" s="1" t="s">
        <v>9</v>
      </c>
      <c r="L9" s="1" t="s">
        <v>12</v>
      </c>
      <c r="N9" s="1" t="s">
        <v>20</v>
      </c>
      <c r="O9" s="4" t="s">
        <v>21</v>
      </c>
      <c r="P9" s="4"/>
      <c r="R9" t="s">
        <v>28</v>
      </c>
      <c r="S9" s="4" t="s">
        <v>30</v>
      </c>
      <c r="T9" s="4"/>
    </row>
    <row r="10" spans="1:20" x14ac:dyDescent="0.25">
      <c r="A10" s="1" t="s">
        <v>0</v>
      </c>
      <c r="B10" s="2">
        <v>3</v>
      </c>
      <c r="C10" s="1" t="s">
        <v>3</v>
      </c>
      <c r="D10">
        <v>55</v>
      </c>
      <c r="E10" s="5">
        <f>RANK(D10,$D$5:$D$30,1)</f>
        <v>11</v>
      </c>
      <c r="F10">
        <f t="shared" si="0"/>
        <v>1</v>
      </c>
      <c r="G10" s="6">
        <f>IF(B10=1,(CODE(A10)-65)*2+CODE(C10)-64,1000+(CODE(A10)-65)*100+(CODE(C10)-64)*10+5*F10+IF(F10,-1,1)*B10)</f>
        <v>1022</v>
      </c>
      <c r="H10" s="5">
        <f t="shared" si="1"/>
        <v>11</v>
      </c>
      <c r="K10" s="1" t="s">
        <v>8</v>
      </c>
      <c r="L10" s="1" t="s">
        <v>11</v>
      </c>
      <c r="N10" s="1" t="s">
        <v>18</v>
      </c>
      <c r="O10" s="4" t="s">
        <v>19</v>
      </c>
      <c r="P10" s="4"/>
      <c r="R10" t="s">
        <v>27</v>
      </c>
      <c r="S10" s="4" t="s">
        <v>29</v>
      </c>
      <c r="T10" s="4"/>
    </row>
    <row r="11" spans="1:20" x14ac:dyDescent="0.25">
      <c r="A11" s="1" t="s">
        <v>0</v>
      </c>
      <c r="B11" s="2">
        <v>4</v>
      </c>
      <c r="C11" s="1" t="s">
        <v>0</v>
      </c>
      <c r="D11">
        <v>45</v>
      </c>
      <c r="E11" s="5">
        <f>RANK(D11,$D$5:$D$30,1)</f>
        <v>9</v>
      </c>
      <c r="F11">
        <f t="shared" si="0"/>
        <v>0</v>
      </c>
      <c r="G11" s="6">
        <f>IF(B11=1,(CODE(A11)-65)*2+CODE(C11)-64,1000+(CODE(A11)-65)*100+(CODE(C11)-64)*10+5*F11+IF(F11,-1,1)*B11)</f>
        <v>1014</v>
      </c>
      <c r="H11" s="5">
        <f t="shared" si="1"/>
        <v>9</v>
      </c>
      <c r="K11" s="1" t="s">
        <v>7</v>
      </c>
      <c r="L11" s="1" t="s">
        <v>10</v>
      </c>
      <c r="N11" s="1" t="s">
        <v>15</v>
      </c>
      <c r="O11" s="1" t="s">
        <v>16</v>
      </c>
      <c r="P11" s="1" t="s">
        <v>17</v>
      </c>
      <c r="R11" s="1" t="s">
        <v>24</v>
      </c>
      <c r="S11" s="1" t="s">
        <v>25</v>
      </c>
      <c r="T11" s="1" t="s">
        <v>26</v>
      </c>
    </row>
    <row r="12" spans="1:20" x14ac:dyDescent="0.25">
      <c r="A12" s="1" t="s">
        <v>0</v>
      </c>
      <c r="B12" s="2">
        <v>4</v>
      </c>
      <c r="C12" s="1" t="s">
        <v>3</v>
      </c>
      <c r="D12">
        <v>50</v>
      </c>
      <c r="E12" s="5">
        <f>RANK(D12,$D$5:$D$30,1)</f>
        <v>10</v>
      </c>
      <c r="F12">
        <f t="shared" si="0"/>
        <v>1</v>
      </c>
      <c r="G12" s="6">
        <f>IF(B12=1,(CODE(A12)-65)*2+CODE(C12)-64,1000+(CODE(A12)-65)*100+(CODE(C12)-64)*10+5*F12+IF(F12,-1,1)*B12)</f>
        <v>1021</v>
      </c>
      <c r="H12" s="5">
        <f t="shared" si="1"/>
        <v>10</v>
      </c>
      <c r="K12" s="1" t="s">
        <v>5</v>
      </c>
      <c r="L12" s="1" t="s">
        <v>6</v>
      </c>
      <c r="N12" s="1" t="s">
        <v>13</v>
      </c>
      <c r="O12" s="4" t="s">
        <v>14</v>
      </c>
      <c r="P12" s="4"/>
      <c r="R12" t="s">
        <v>22</v>
      </c>
      <c r="S12" s="4" t="s">
        <v>23</v>
      </c>
      <c r="T12" s="4"/>
    </row>
    <row r="13" spans="1:20" x14ac:dyDescent="0.25">
      <c r="A13" s="1" t="s">
        <v>3</v>
      </c>
      <c r="B13" s="2">
        <v>1</v>
      </c>
      <c r="C13" s="1" t="s">
        <v>0</v>
      </c>
      <c r="D13">
        <v>15</v>
      </c>
      <c r="E13" s="5">
        <f>RANK(D13,$D$5:$D$30,1)</f>
        <v>3</v>
      </c>
      <c r="F13">
        <f t="shared" si="0"/>
        <v>0</v>
      </c>
      <c r="G13" s="6">
        <f>IF(B13=1,(CODE(A13)-65)*2+CODE(C13)-64,1000+(CODE(A13)-65)*100+(CODE(C13)-64)*10+5*F13+IF(F13,-1,1)*B13)</f>
        <v>3</v>
      </c>
      <c r="H13" s="5">
        <f t="shared" si="1"/>
        <v>3</v>
      </c>
    </row>
    <row r="14" spans="1:20" x14ac:dyDescent="0.25">
      <c r="A14" s="1" t="s">
        <v>3</v>
      </c>
      <c r="B14" s="2">
        <v>1</v>
      </c>
      <c r="C14" s="1" t="s">
        <v>3</v>
      </c>
      <c r="D14">
        <v>20</v>
      </c>
      <c r="E14" s="5">
        <f>RANK(D14,$D$5:$D$30,1)</f>
        <v>4</v>
      </c>
      <c r="F14">
        <f t="shared" si="0"/>
        <v>1</v>
      </c>
      <c r="G14" s="6">
        <f>IF(B14=1,(CODE(A14)-65)*2+CODE(C14)-64,1000+(CODE(A14)-65)*100+(CODE(C14)-64)*10+5*F14+IF(F14,-1,1)*B14)</f>
        <v>4</v>
      </c>
      <c r="H14" s="5">
        <f t="shared" si="1"/>
        <v>4</v>
      </c>
    </row>
    <row r="15" spans="1:20" x14ac:dyDescent="0.25">
      <c r="A15" s="1" t="s">
        <v>3</v>
      </c>
      <c r="B15" s="2">
        <v>2</v>
      </c>
      <c r="C15" s="1" t="s">
        <v>0</v>
      </c>
      <c r="D15">
        <v>65</v>
      </c>
      <c r="E15" s="5">
        <f>RANK(D15,$D$5:$D$30,1)</f>
        <v>13</v>
      </c>
      <c r="F15">
        <f t="shared" si="0"/>
        <v>0</v>
      </c>
      <c r="G15" s="6">
        <f>IF(B15=1,(CODE(A15)-65)*2+CODE(C15)-64,1000+(CODE(A15)-65)*100+(CODE(C15)-64)*10+5*F15+IF(F15,-1,1)*B15)</f>
        <v>1112</v>
      </c>
      <c r="H15" s="5">
        <f t="shared" si="1"/>
        <v>13</v>
      </c>
    </row>
    <row r="16" spans="1:20" x14ac:dyDescent="0.25">
      <c r="A16" s="1" t="s">
        <v>3</v>
      </c>
      <c r="B16" s="2">
        <v>2</v>
      </c>
      <c r="C16" s="1" t="s">
        <v>3</v>
      </c>
      <c r="D16">
        <v>90</v>
      </c>
      <c r="E16" s="5">
        <f>RANK(D16,$D$5:$D$30,1)</f>
        <v>18</v>
      </c>
      <c r="F16">
        <f t="shared" si="0"/>
        <v>1</v>
      </c>
      <c r="G16" s="6">
        <f>IF(B16=1,(CODE(A16)-65)*2+CODE(C16)-64,1000+(CODE(A16)-65)*100+(CODE(C16)-64)*10+5*F16+IF(F16,-1,1)*B16)</f>
        <v>1123</v>
      </c>
      <c r="H16" s="5">
        <f t="shared" si="1"/>
        <v>18</v>
      </c>
    </row>
    <row r="17" spans="1:8" x14ac:dyDescent="0.25">
      <c r="A17" s="1" t="s">
        <v>3</v>
      </c>
      <c r="B17" s="2">
        <v>2</v>
      </c>
      <c r="C17" s="1" t="s">
        <v>4</v>
      </c>
      <c r="D17">
        <v>95</v>
      </c>
      <c r="E17" s="5">
        <f>RANK(D17,$D$5:$D$30,1)</f>
        <v>19</v>
      </c>
      <c r="F17">
        <f t="shared" si="0"/>
        <v>0</v>
      </c>
      <c r="G17" s="6">
        <f>IF(B17=1,(CODE(A17)-65)*2+CODE(C17)-64,1000+(CODE(A17)-65)*100+(CODE(C17)-64)*10+5*F17+IF(F17,-1,1)*B17)</f>
        <v>1132</v>
      </c>
      <c r="H17" s="5">
        <f t="shared" si="1"/>
        <v>19</v>
      </c>
    </row>
    <row r="18" spans="1:8" x14ac:dyDescent="0.25">
      <c r="A18" s="1" t="s">
        <v>3</v>
      </c>
      <c r="B18" s="2">
        <v>3</v>
      </c>
      <c r="C18" s="1" t="s">
        <v>0</v>
      </c>
      <c r="D18">
        <v>70</v>
      </c>
      <c r="E18" s="5">
        <f>RANK(D18,$D$5:$D$30,1)</f>
        <v>14</v>
      </c>
      <c r="F18">
        <f t="shared" si="0"/>
        <v>0</v>
      </c>
      <c r="G18" s="6">
        <f>IF(B18=1,(CODE(A18)-65)*2+CODE(C18)-64,1000+(CODE(A18)-65)*100+(CODE(C18)-64)*10+5*F18+IF(F18,-1,1)*B18)</f>
        <v>1113</v>
      </c>
      <c r="H18" s="5">
        <f t="shared" si="1"/>
        <v>14</v>
      </c>
    </row>
    <row r="19" spans="1:8" x14ac:dyDescent="0.25">
      <c r="A19" s="1" t="s">
        <v>3</v>
      </c>
      <c r="B19" s="2">
        <v>3</v>
      </c>
      <c r="C19" s="1" t="s">
        <v>3</v>
      </c>
      <c r="D19">
        <v>85</v>
      </c>
      <c r="E19" s="5">
        <f>RANK(D19,$D$5:$D$30,1)</f>
        <v>17</v>
      </c>
      <c r="F19">
        <f t="shared" si="0"/>
        <v>1</v>
      </c>
      <c r="G19" s="6">
        <f>IF(B19=1,(CODE(A19)-65)*2+CODE(C19)-64,1000+(CODE(A19)-65)*100+(CODE(C19)-64)*10+5*F19+IF(F19,-1,1)*B19)</f>
        <v>1122</v>
      </c>
      <c r="H19" s="5">
        <f t="shared" si="1"/>
        <v>17</v>
      </c>
    </row>
    <row r="20" spans="1:8" x14ac:dyDescent="0.25">
      <c r="A20" s="1" t="s">
        <v>3</v>
      </c>
      <c r="B20" s="2">
        <v>4</v>
      </c>
      <c r="C20" s="1" t="s">
        <v>0</v>
      </c>
      <c r="D20">
        <v>75</v>
      </c>
      <c r="E20" s="5">
        <f>RANK(D20,$D$5:$D$30,1)</f>
        <v>15</v>
      </c>
      <c r="F20">
        <f t="shared" si="0"/>
        <v>0</v>
      </c>
      <c r="G20" s="6">
        <f>IF(B20=1,(CODE(A20)-65)*2+CODE(C20)-64,1000+(CODE(A20)-65)*100+(CODE(C20)-64)*10+5*F20+IF(F20,-1,1)*B20)</f>
        <v>1114</v>
      </c>
      <c r="H20" s="5">
        <f t="shared" si="1"/>
        <v>15</v>
      </c>
    </row>
    <row r="21" spans="1:8" x14ac:dyDescent="0.25">
      <c r="A21" s="1" t="s">
        <v>3</v>
      </c>
      <c r="B21" s="2">
        <v>4</v>
      </c>
      <c r="C21" s="1" t="s">
        <v>3</v>
      </c>
      <c r="D21">
        <v>80</v>
      </c>
      <c r="E21" s="5">
        <f>RANK(D21,$D$5:$D$30,1)</f>
        <v>16</v>
      </c>
      <c r="F21">
        <f t="shared" si="0"/>
        <v>1</v>
      </c>
      <c r="G21" s="6">
        <f>IF(B21=1,(CODE(A21)-65)*2+CODE(C21)-64,1000+(CODE(A21)-65)*100+(CODE(C21)-64)*10+5*F21+IF(F21,-1,1)*B21)</f>
        <v>1121</v>
      </c>
      <c r="H21" s="5">
        <f t="shared" si="1"/>
        <v>16</v>
      </c>
    </row>
    <row r="22" spans="1:8" x14ac:dyDescent="0.25">
      <c r="A22" s="1" t="s">
        <v>4</v>
      </c>
      <c r="B22" s="2">
        <v>1</v>
      </c>
      <c r="C22" s="1" t="s">
        <v>0</v>
      </c>
      <c r="D22">
        <v>25</v>
      </c>
      <c r="E22" s="5">
        <f>RANK(D22,$D$5:$D$30,1)</f>
        <v>5</v>
      </c>
      <c r="F22">
        <f t="shared" si="0"/>
        <v>0</v>
      </c>
      <c r="G22" s="6">
        <f>IF(B22=1,(CODE(A22)-65)*2+CODE(C22)-64,1000+(CODE(A22)-65)*100+(CODE(C22)-64)*10+5*F22+IF(F22,-1,1)*B22)</f>
        <v>5</v>
      </c>
      <c r="H22" s="5">
        <f t="shared" si="1"/>
        <v>5</v>
      </c>
    </row>
    <row r="23" spans="1:8" x14ac:dyDescent="0.25">
      <c r="A23" s="1" t="s">
        <v>4</v>
      </c>
      <c r="B23" s="2">
        <v>1</v>
      </c>
      <c r="C23" s="1" t="s">
        <v>3</v>
      </c>
      <c r="D23">
        <v>30</v>
      </c>
      <c r="E23" s="5">
        <f>RANK(D23,$D$5:$D$30,1)</f>
        <v>6</v>
      </c>
      <c r="F23">
        <f t="shared" si="0"/>
        <v>1</v>
      </c>
      <c r="G23" s="6">
        <f>IF(B23=1,(CODE(A23)-65)*2+CODE(C23)-64,1000+(CODE(A23)-65)*100+(CODE(C23)-64)*10+5*F23+IF(F23,-1,1)*B23)</f>
        <v>6</v>
      </c>
      <c r="H23" s="5">
        <f t="shared" si="1"/>
        <v>6</v>
      </c>
    </row>
    <row r="24" spans="1:8" x14ac:dyDescent="0.25">
      <c r="A24" s="1" t="s">
        <v>4</v>
      </c>
      <c r="B24" s="2">
        <v>2</v>
      </c>
      <c r="C24" s="1" t="s">
        <v>0</v>
      </c>
      <c r="D24">
        <v>100</v>
      </c>
      <c r="E24" s="5">
        <f>RANK(D24,$D$5:$D$30,1)</f>
        <v>20</v>
      </c>
      <c r="F24">
        <f t="shared" si="0"/>
        <v>0</v>
      </c>
      <c r="G24" s="6">
        <f>IF(B24=1,(CODE(A24)-65)*2+CODE(C24)-64,1000+(CODE(A24)-65)*100+(CODE(C24)-64)*10+5*F24+IF(F24,-1,1)*B24)</f>
        <v>1212</v>
      </c>
      <c r="H24" s="5">
        <f t="shared" si="1"/>
        <v>20</v>
      </c>
    </row>
    <row r="25" spans="1:8" x14ac:dyDescent="0.25">
      <c r="A25" s="1" t="s">
        <v>4</v>
      </c>
      <c r="B25" s="2">
        <v>2</v>
      </c>
      <c r="C25" s="1" t="s">
        <v>3</v>
      </c>
      <c r="D25">
        <v>125</v>
      </c>
      <c r="E25" s="5">
        <f>RANK(D25,$D$5:$D$30,1)</f>
        <v>25</v>
      </c>
      <c r="F25">
        <f t="shared" si="0"/>
        <v>1</v>
      </c>
      <c r="G25" s="6">
        <f>IF(B25=1,(CODE(A25)-65)*2+CODE(C25)-64,1000+(CODE(A25)-65)*100+(CODE(C25)-64)*10+5*F25+IF(F25,-1,1)*B25)</f>
        <v>1223</v>
      </c>
      <c r="H25" s="5">
        <f t="shared" si="1"/>
        <v>25</v>
      </c>
    </row>
    <row r="26" spans="1:8" x14ac:dyDescent="0.25">
      <c r="A26" s="1" t="s">
        <v>4</v>
      </c>
      <c r="B26" s="2">
        <v>2</v>
      </c>
      <c r="C26" s="1" t="s">
        <v>4</v>
      </c>
      <c r="D26">
        <v>130</v>
      </c>
      <c r="E26" s="5">
        <f>RANK(D26,$D$5:$D$30,1)</f>
        <v>26</v>
      </c>
      <c r="F26">
        <f t="shared" si="0"/>
        <v>0</v>
      </c>
      <c r="G26" s="6">
        <f>IF(B26=1,(CODE(A26)-65)*2+CODE(C26)-64,1000+(CODE(A26)-65)*100+(CODE(C26)-64)*10+5*F26+IF(F26,-1,1)*B26)</f>
        <v>1232</v>
      </c>
      <c r="H26" s="5">
        <f t="shared" si="1"/>
        <v>26</v>
      </c>
    </row>
    <row r="27" spans="1:8" x14ac:dyDescent="0.25">
      <c r="A27" s="1" t="s">
        <v>4</v>
      </c>
      <c r="B27" s="2">
        <v>3</v>
      </c>
      <c r="C27" s="1" t="s">
        <v>0</v>
      </c>
      <c r="D27">
        <v>105</v>
      </c>
      <c r="E27" s="5">
        <f>RANK(D27,$D$5:$D$30,1)</f>
        <v>21</v>
      </c>
      <c r="F27">
        <f t="shared" si="0"/>
        <v>0</v>
      </c>
      <c r="G27" s="6">
        <f>IF(B27=1,(CODE(A27)-65)*2+CODE(C27)-64,1000+(CODE(A27)-65)*100+(CODE(C27)-64)*10+5*F27+IF(F27,-1,1)*B27)</f>
        <v>1213</v>
      </c>
      <c r="H27" s="5">
        <f t="shared" si="1"/>
        <v>21</v>
      </c>
    </row>
    <row r="28" spans="1:8" x14ac:dyDescent="0.25">
      <c r="A28" s="1" t="s">
        <v>4</v>
      </c>
      <c r="B28" s="2">
        <v>3</v>
      </c>
      <c r="C28" s="1" t="s">
        <v>3</v>
      </c>
      <c r="D28">
        <v>120</v>
      </c>
      <c r="E28" s="5">
        <f>RANK(D28,$D$5:$D$30,1)</f>
        <v>24</v>
      </c>
      <c r="F28">
        <f t="shared" si="0"/>
        <v>1</v>
      </c>
      <c r="G28" s="6">
        <f>IF(B28=1,(CODE(A28)-65)*2+CODE(C28)-64,1000+(CODE(A28)-65)*100+(CODE(C28)-64)*10+5*F28+IF(F28,-1,1)*B28)</f>
        <v>1222</v>
      </c>
      <c r="H28" s="5">
        <f t="shared" si="1"/>
        <v>24</v>
      </c>
    </row>
    <row r="29" spans="1:8" x14ac:dyDescent="0.25">
      <c r="A29" s="1" t="s">
        <v>4</v>
      </c>
      <c r="B29" s="2">
        <v>4</v>
      </c>
      <c r="C29" s="1" t="s">
        <v>0</v>
      </c>
      <c r="D29">
        <v>110</v>
      </c>
      <c r="E29" s="5">
        <f>RANK(D29,$D$5:$D$30,1)</f>
        <v>22</v>
      </c>
      <c r="F29">
        <f t="shared" si="0"/>
        <v>0</v>
      </c>
      <c r="G29" s="6">
        <f>IF(B29=1,(CODE(A29)-65)*2+CODE(C29)-64,1000+(CODE(A29)-65)*100+(CODE(C29)-64)*10+5*F29+IF(F29,-1,1)*B29)</f>
        <v>1214</v>
      </c>
      <c r="H29" s="5">
        <f t="shared" si="1"/>
        <v>22</v>
      </c>
    </row>
    <row r="30" spans="1:8" x14ac:dyDescent="0.25">
      <c r="A30" s="1" t="s">
        <v>4</v>
      </c>
      <c r="B30" s="2">
        <v>4</v>
      </c>
      <c r="C30" s="1" t="s">
        <v>3</v>
      </c>
      <c r="D30">
        <v>115</v>
      </c>
      <c r="E30" s="5">
        <f>RANK(D30,$D$5:$D$30,1)</f>
        <v>23</v>
      </c>
      <c r="F30">
        <f t="shared" si="0"/>
        <v>1</v>
      </c>
      <c r="G30" s="6">
        <f>IF(B30=1,(CODE(A30)-65)*2+CODE(C30)-64,1000+(CODE(A30)-65)*100+(CODE(C30)-64)*10+5*F30+IF(F30,-1,1)*B30)</f>
        <v>1221</v>
      </c>
      <c r="H30" s="5">
        <f t="shared" si="1"/>
        <v>23</v>
      </c>
    </row>
    <row r="31" spans="1:8" x14ac:dyDescent="0.25">
      <c r="B31" s="2"/>
    </row>
    <row r="32" spans="1:8" x14ac:dyDescent="0.25">
      <c r="B32" s="2"/>
    </row>
    <row r="33" spans="2:2" x14ac:dyDescent="0.25">
      <c r="B33" s="2"/>
    </row>
    <row r="34" spans="2:2" x14ac:dyDescent="0.25">
      <c r="B34" s="2"/>
    </row>
  </sheetData>
  <autoFilter ref="A4:H30" xr:uid="{00000000-0001-0000-0000-000000000000}"/>
  <mergeCells count="7">
    <mergeCell ref="K5:T7"/>
    <mergeCell ref="O12:P12"/>
    <mergeCell ref="O9:P9"/>
    <mergeCell ref="O10:P10"/>
    <mergeCell ref="S9:T9"/>
    <mergeCell ref="S10:T10"/>
    <mergeCell ref="S12:T12"/>
  </mergeCells>
  <conditionalFormatting sqref="H5:H30">
    <cfRule type="expression" dxfId="1" priority="1">
      <formula>E5&lt;&gt;H5</formula>
    </cfRule>
  </conditionalFormatting>
  <conditionalFormatting sqref="I5:J30">
    <cfRule type="expression" dxfId="0" priority="3">
      <formula>#REF!&lt;&gt;I5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AUZENOU Gaetan</dc:creator>
  <cp:lastModifiedBy>BSA</cp:lastModifiedBy>
  <dcterms:created xsi:type="dcterms:W3CDTF">2023-02-07T14:33:25Z</dcterms:created>
  <dcterms:modified xsi:type="dcterms:W3CDTF">2023-02-07T15:54:51Z</dcterms:modified>
</cp:coreProperties>
</file>