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618F7DA-FB5B-4DFB-B0FC-0693F2F45ADC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Blad1" sheetId="16" r:id="rId1"/>
    <sheet name="Base de données" sheetId="3" r:id="rId2"/>
  </sheets>
  <definedNames>
    <definedName name="OorspronkelijkeTijdlijn_Date">#N/A</definedName>
  </definedNames>
  <calcPr calcId="191029" refMode="R1C1"/>
  <pivotCaches>
    <pivotCache cacheId="0" r:id="rId3"/>
  </pivotCaches>
  <fileRecoveryPr repairLoad="1"/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U2" i="3" l="1"/>
  <c r="AR3" i="3"/>
  <c r="AR4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R55" i="3"/>
  <c r="AR56" i="3"/>
  <c r="AR57" i="3"/>
  <c r="AR58" i="3"/>
  <c r="AR59" i="3"/>
  <c r="AR60" i="3"/>
  <c r="AR61" i="3"/>
  <c r="AR62" i="3"/>
  <c r="AR63" i="3"/>
  <c r="AR64" i="3"/>
  <c r="AR65" i="3"/>
  <c r="AR66" i="3"/>
  <c r="AR67" i="3"/>
  <c r="AR68" i="3"/>
  <c r="AR69" i="3"/>
  <c r="AR70" i="3"/>
  <c r="AR71" i="3"/>
  <c r="AR72" i="3"/>
  <c r="AR73" i="3"/>
  <c r="AR74" i="3"/>
  <c r="AR75" i="3"/>
  <c r="AR76" i="3"/>
  <c r="AR77" i="3"/>
  <c r="AR78" i="3"/>
  <c r="AR79" i="3"/>
  <c r="AR80" i="3"/>
  <c r="AR81" i="3"/>
  <c r="AR82" i="3"/>
  <c r="AR83" i="3"/>
  <c r="AR84" i="3"/>
  <c r="AR85" i="3"/>
  <c r="AR86" i="3"/>
  <c r="AR87" i="3"/>
  <c r="AR88" i="3"/>
  <c r="AR89" i="3"/>
  <c r="AR90" i="3"/>
  <c r="AR91" i="3"/>
  <c r="AR92" i="3"/>
  <c r="AR93" i="3"/>
  <c r="AR94" i="3"/>
  <c r="AR95" i="3"/>
  <c r="AR96" i="3"/>
  <c r="AR97" i="3"/>
  <c r="AR98" i="3"/>
  <c r="AR99" i="3"/>
  <c r="AR100" i="3"/>
  <c r="AR101" i="3"/>
  <c r="AR102" i="3"/>
  <c r="AR103" i="3"/>
  <c r="AR104" i="3"/>
  <c r="AR105" i="3"/>
  <c r="AR106" i="3"/>
  <c r="AR107" i="3"/>
  <c r="AR108" i="3"/>
  <c r="AR109" i="3"/>
  <c r="AR110" i="3"/>
  <c r="AR111" i="3"/>
  <c r="AR112" i="3"/>
  <c r="AR113" i="3"/>
  <c r="AR114" i="3"/>
  <c r="AR115" i="3"/>
  <c r="AR116" i="3"/>
  <c r="AR117" i="3"/>
  <c r="AR118" i="3"/>
  <c r="AR119" i="3"/>
  <c r="AR120" i="3"/>
  <c r="AR121" i="3"/>
  <c r="E10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A27B1A-6B50-4165-B7B7-5AEE20EC48CC}" keepAlive="1" name="Query - fxUnPivot" description="Connection to the 'fxUnPivot' query in the workbook." type="5" refreshedVersion="0" background="1">
    <dbPr connection="Provider=Microsoft.Mashup.OleDb.1;Data Source=$Workbook$;Location=fxUnPivot;Extended Properties=&quot;&quot;" command="SELECT * FROM [fxUnPivot]"/>
  </connection>
  <connection id="2" xr16:uid="{7645CFA9-DDEC-40D7-8B94-9417E934962A}" keepAlive="1" name="Query - pq_TCD" description="Connection to the 'pq_TCD' query in the workbook." type="5" refreshedVersion="8" background="1">
    <dbPr connection="Provider=Microsoft.Mashup.OleDb.1;Data Source=$Workbook$;Location=pq_TCD;Extended Properties=&quot;&quot;" command="SELECT * FROM [pq_TCD]"/>
  </connection>
  <connection id="3" xr16:uid="{B27EAF52-B57E-4E1F-8640-43D2F8EBEBD4}" keepAlive="1" name="Query - Tableau3" description="Connection to the 'Tableau3' query in the workbook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<sst xmlns="http://schemas.openxmlformats.org/spreadsheetml/2006/main" count="52" uniqueCount="51">
  <si>
    <t>1 Fauvettes amont</t>
  </si>
  <si>
    <t>2 Fauvettes aval</t>
  </si>
  <si>
    <t>3 Fauvettes piezo</t>
  </si>
  <si>
    <t>4 Mongin</t>
  </si>
  <si>
    <t>5 Collomb pinède</t>
  </si>
  <si>
    <t>6 Vappereau Baptiste</t>
  </si>
  <si>
    <t>7 Hoff</t>
  </si>
  <si>
    <t>8 Place des Pins</t>
  </si>
  <si>
    <t>9 Place des Aubépines</t>
  </si>
  <si>
    <t>10 Koroloff</t>
  </si>
  <si>
    <t>11 Vappereau Alain</t>
  </si>
  <si>
    <t>12 Clerc Est</t>
  </si>
  <si>
    <t>13 Clerc Ouest</t>
  </si>
  <si>
    <t>14 Bompard</t>
  </si>
  <si>
    <t>15 Begat</t>
  </si>
  <si>
    <t>16 GH Barral</t>
  </si>
  <si>
    <t>17 GH Est</t>
  </si>
  <si>
    <t>18 GH Ouest</t>
  </si>
  <si>
    <t>21 Mathéry amont</t>
  </si>
  <si>
    <t>20 Mathéry aval</t>
  </si>
  <si>
    <t>22 Panadero</t>
  </si>
  <si>
    <t>23 Garcia</t>
  </si>
  <si>
    <t>24 Bonnet</t>
  </si>
  <si>
    <t>25 Lombardi</t>
  </si>
  <si>
    <t>26 Merino</t>
  </si>
  <si>
    <t>Date</t>
  </si>
  <si>
    <t>27 Ecoquartier</t>
  </si>
  <si>
    <t>28 Ecoquartier</t>
  </si>
  <si>
    <t>2.53 était 4.53 le 15/03/2022</t>
  </si>
  <si>
    <t>4-Mongin : tube sectionné à partir du 24/05/2022 - + 72 cm</t>
  </si>
  <si>
    <t>34  Glycine</t>
  </si>
  <si>
    <t>34 Bis Glycine</t>
  </si>
  <si>
    <t>35  Capucine Haut</t>
  </si>
  <si>
    <t>35 Bis Capucine Haut</t>
  </si>
  <si>
    <t>36  Capucine Bas</t>
  </si>
  <si>
    <t>36 Bis Capucine Bas</t>
  </si>
  <si>
    <t>37  Vendange Bas</t>
  </si>
  <si>
    <t>37 Bis Vendange Bas</t>
  </si>
  <si>
    <t>38  Allières</t>
  </si>
  <si>
    <t>38 bis Allières</t>
  </si>
  <si>
    <t>4 bis Mongin</t>
  </si>
  <si>
    <t>Universitaire 2 Collomb</t>
  </si>
  <si>
    <t>17bis GH Est</t>
  </si>
  <si>
    <t>Universitaire 1 Grd Horizon 3</t>
  </si>
  <si>
    <t>25bis Lombardi</t>
  </si>
  <si>
    <r>
      <t xml:space="preserve">information : </t>
    </r>
    <r>
      <rPr>
        <sz val="11"/>
        <color rgb="FFFF0000"/>
        <rFont val="Calibri"/>
        <family val="2"/>
        <scheme val="minor"/>
      </rPr>
      <t>0.00</t>
    </r>
    <r>
      <rPr>
        <sz val="11"/>
        <color theme="1"/>
        <rFont val="Calibri"/>
        <family val="2"/>
        <scheme val="minor"/>
      </rPr>
      <t xml:space="preserve"> = pas de mesure</t>
    </r>
  </si>
  <si>
    <t>Eindtotaal</t>
  </si>
  <si>
    <t>Som van 1 Fauvettes amont</t>
  </si>
  <si>
    <t>Totaal</t>
  </si>
  <si>
    <t>visible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</si>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</sst>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\-0.00;;@"/>
    <numFmt numFmtId="165" formatCode="[$-40C]General"/>
    <numFmt numFmtId="166" formatCode="0.00_ ;\-0.00\ 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3" fillId="0" borderId="0"/>
  </cellStyleXfs>
  <cellXfs count="44">
    <xf numFmtId="0" fontId="0" fillId="0" borderId="0" xfId="0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left"/>
    </xf>
    <xf numFmtId="14" fontId="1" fillId="0" borderId="6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 vertical="center" wrapText="1"/>
    </xf>
    <xf numFmtId="14" fontId="1" fillId="0" borderId="8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left" vertical="center" wrapText="1"/>
    </xf>
    <xf numFmtId="166" fontId="4" fillId="0" borderId="9" xfId="0" applyNumberFormat="1" applyFont="1" applyBorder="1" applyAlignment="1">
      <alignment horizontal="left" vertical="center" wrapText="1"/>
    </xf>
    <xf numFmtId="166" fontId="4" fillId="0" borderId="7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left" vertical="center" wrapText="1"/>
    </xf>
    <xf numFmtId="14" fontId="5" fillId="0" borderId="8" xfId="0" applyNumberFormat="1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left" vertical="center" wrapText="1"/>
    </xf>
    <xf numFmtId="14" fontId="6" fillId="0" borderId="8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left" vertical="center" wrapText="1"/>
    </xf>
    <xf numFmtId="164" fontId="6" fillId="0" borderId="7" xfId="0" applyNumberFormat="1" applyFont="1" applyBorder="1" applyAlignment="1">
      <alignment horizontal="left" vertical="center" wrapText="1"/>
    </xf>
    <xf numFmtId="14" fontId="7" fillId="0" borderId="8" xfId="0" applyNumberFormat="1" applyFont="1" applyBorder="1" applyAlignment="1">
      <alignment horizontal="left" vertical="center" wrapText="1"/>
    </xf>
    <xf numFmtId="164" fontId="7" fillId="0" borderId="9" xfId="0" applyNumberFormat="1" applyFont="1" applyBorder="1" applyAlignment="1">
      <alignment horizontal="left" vertical="center" wrapText="1"/>
    </xf>
    <xf numFmtId="164" fontId="7" fillId="0" borderId="7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4" fontId="8" fillId="0" borderId="8" xfId="0" applyNumberFormat="1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horizontal="left" vertical="center" wrapText="1"/>
    </xf>
    <xf numFmtId="164" fontId="8" fillId="0" borderId="7" xfId="0" applyNumberFormat="1" applyFont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0" fillId="0" borderId="0" xfId="0" pivotButton="1"/>
    <xf numFmtId="14" fontId="0" fillId="0" borderId="0" xfId="0" applyNumberFormat="1"/>
    <xf numFmtId="0" fontId="0" fillId="0" borderId="0" xfId="0" applyNumberFormat="1"/>
  </cellXfs>
  <cellStyles count="2">
    <cellStyle name="Excel Built-in Normal" xfId="1" xr:uid="{00000000-0005-0000-0000-000000000000}"/>
    <cellStyle name="Standaard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11/relationships/timelineCache" Target="timelineCaches/timeline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0163032833095733E-2"/>
          <c:y val="4.8087526956929257E-2"/>
          <c:w val="0.83117568268568209"/>
          <c:h val="0.86743375671005951"/>
        </c:manualLayout>
      </c:layout>
      <c:lineChart>
        <c:grouping val="standard"/>
        <c:varyColors val="0"/>
        <c:ser>
          <c:idx val="0"/>
          <c:order val="0"/>
          <c:tx>
            <c:strRef>
              <c:f>'Base de données'!$B$2</c:f>
              <c:strCache>
                <c:ptCount val="1"/>
                <c:pt idx="0">
                  <c:v>1 Fauvettes amont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</c:numRef>
          </c:cat>
          <c:val>
            <c:numRef>
              <c:f>'Base de données'!$B$3:$B$103</c:f>
              <c:numCache>
                <c:formatCode>#,000;\-#,000;;@</c:formatCode>
                <c:ptCount val="88"/>
                <c:pt idx="0">
                  <c:v>8.9600000000000009</c:v>
                </c:pt>
                <c:pt idx="1">
                  <c:v>8.82</c:v>
                </c:pt>
                <c:pt idx="2">
                  <c:v>8.9499999999999993</c:v>
                </c:pt>
                <c:pt idx="3">
                  <c:v>8.2799999999999994</c:v>
                </c:pt>
                <c:pt idx="4">
                  <c:v>8.6</c:v>
                </c:pt>
                <c:pt idx="5">
                  <c:v>8.65</c:v>
                </c:pt>
                <c:pt idx="6">
                  <c:v>8.36</c:v>
                </c:pt>
                <c:pt idx="7">
                  <c:v>8.35</c:v>
                </c:pt>
                <c:pt idx="8">
                  <c:v>8.81</c:v>
                </c:pt>
                <c:pt idx="9">
                  <c:v>9.2100000000000009</c:v>
                </c:pt>
                <c:pt idx="10">
                  <c:v>9.61</c:v>
                </c:pt>
                <c:pt idx="11">
                  <c:v>9.93</c:v>
                </c:pt>
                <c:pt idx="12">
                  <c:v>10.18</c:v>
                </c:pt>
                <c:pt idx="13">
                  <c:v>10.45</c:v>
                </c:pt>
                <c:pt idx="14">
                  <c:v>0</c:v>
                </c:pt>
                <c:pt idx="15">
                  <c:v>0</c:v>
                </c:pt>
                <c:pt idx="16">
                  <c:v>10.55</c:v>
                </c:pt>
                <c:pt idx="17">
                  <c:v>11.04</c:v>
                </c:pt>
                <c:pt idx="18">
                  <c:v>11.49</c:v>
                </c:pt>
                <c:pt idx="19">
                  <c:v>0</c:v>
                </c:pt>
                <c:pt idx="20">
                  <c:v>11.8</c:v>
                </c:pt>
                <c:pt idx="21">
                  <c:v>12.16</c:v>
                </c:pt>
                <c:pt idx="22">
                  <c:v>12.42</c:v>
                </c:pt>
                <c:pt idx="23">
                  <c:v>12.52</c:v>
                </c:pt>
                <c:pt idx="24">
                  <c:v>12.76</c:v>
                </c:pt>
                <c:pt idx="25">
                  <c:v>13.08</c:v>
                </c:pt>
                <c:pt idx="26">
                  <c:v>13.55</c:v>
                </c:pt>
                <c:pt idx="27">
                  <c:v>13.72</c:v>
                </c:pt>
                <c:pt idx="28">
                  <c:v>14.03</c:v>
                </c:pt>
                <c:pt idx="29">
                  <c:v>14.11</c:v>
                </c:pt>
                <c:pt idx="30">
                  <c:v>14.05</c:v>
                </c:pt>
                <c:pt idx="31">
                  <c:v>14.03</c:v>
                </c:pt>
                <c:pt idx="32">
                  <c:v>14.01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14.08</c:v>
                </c:pt>
                <c:pt idx="41">
                  <c:v>13.99</c:v>
                </c:pt>
                <c:pt idx="42">
                  <c:v>14.03</c:v>
                </c:pt>
                <c:pt idx="43">
                  <c:v>14.01</c:v>
                </c:pt>
                <c:pt idx="44">
                  <c:v>13.49</c:v>
                </c:pt>
                <c:pt idx="45">
                  <c:v>13.04</c:v>
                </c:pt>
                <c:pt idx="46">
                  <c:v>13.67</c:v>
                </c:pt>
                <c:pt idx="47">
                  <c:v>13.88</c:v>
                </c:pt>
                <c:pt idx="48">
                  <c:v>14.04</c:v>
                </c:pt>
                <c:pt idx="49">
                  <c:v>14.24</c:v>
                </c:pt>
                <c:pt idx="50">
                  <c:v>14.45</c:v>
                </c:pt>
                <c:pt idx="51">
                  <c:v>14.85</c:v>
                </c:pt>
                <c:pt idx="52">
                  <c:v>14.66</c:v>
                </c:pt>
                <c:pt idx="53">
                  <c:v>14.86</c:v>
                </c:pt>
                <c:pt idx="54">
                  <c:v>14.52</c:v>
                </c:pt>
                <c:pt idx="55">
                  <c:v>13.23</c:v>
                </c:pt>
                <c:pt idx="56">
                  <c:v>11.01</c:v>
                </c:pt>
                <c:pt idx="57">
                  <c:v>11.33</c:v>
                </c:pt>
                <c:pt idx="58">
                  <c:v>11.22</c:v>
                </c:pt>
                <c:pt idx="59">
                  <c:v>11.63</c:v>
                </c:pt>
                <c:pt idx="60">
                  <c:v>11.63</c:v>
                </c:pt>
                <c:pt idx="61">
                  <c:v>11.81</c:v>
                </c:pt>
                <c:pt idx="62">
                  <c:v>11.91</c:v>
                </c:pt>
                <c:pt idx="63">
                  <c:v>12.15</c:v>
                </c:pt>
                <c:pt idx="64">
                  <c:v>12.27</c:v>
                </c:pt>
                <c:pt idx="65">
                  <c:v>12.49</c:v>
                </c:pt>
                <c:pt idx="66">
                  <c:v>12.74</c:v>
                </c:pt>
                <c:pt idx="67">
                  <c:v>12.97</c:v>
                </c:pt>
                <c:pt idx="68" formatCode="#,000_ ;\-#,000\ ">
                  <c:v>13.05</c:v>
                </c:pt>
                <c:pt idx="69">
                  <c:v>13.27</c:v>
                </c:pt>
                <c:pt idx="70">
                  <c:v>13.42</c:v>
                </c:pt>
                <c:pt idx="71">
                  <c:v>13.43</c:v>
                </c:pt>
                <c:pt idx="72">
                  <c:v>13.57</c:v>
                </c:pt>
                <c:pt idx="73">
                  <c:v>13.49</c:v>
                </c:pt>
                <c:pt idx="74">
                  <c:v>13.45</c:v>
                </c:pt>
                <c:pt idx="75">
                  <c:v>13.37</c:v>
                </c:pt>
                <c:pt idx="76">
                  <c:v>12.37</c:v>
                </c:pt>
                <c:pt idx="77">
                  <c:v>11.67</c:v>
                </c:pt>
                <c:pt idx="78">
                  <c:v>11.47</c:v>
                </c:pt>
                <c:pt idx="79">
                  <c:v>11.22</c:v>
                </c:pt>
                <c:pt idx="80">
                  <c:v>10.4</c:v>
                </c:pt>
                <c:pt idx="81">
                  <c:v>8.77</c:v>
                </c:pt>
                <c:pt idx="82">
                  <c:v>9.4499999999999993</c:v>
                </c:pt>
                <c:pt idx="83">
                  <c:v>10.14</c:v>
                </c:pt>
                <c:pt idx="84">
                  <c:v>10.48</c:v>
                </c:pt>
                <c:pt idx="85">
                  <c:v>11</c:v>
                </c:pt>
                <c:pt idx="86">
                  <c:v>11.34</c:v>
                </c:pt>
                <c:pt idx="87">
                  <c:v>11.96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A5-4DB3-8561-ADC133F33BC3}"/>
            </c:ext>
          </c:extLst>
        </c:ser>
        <c:ser>
          <c:idx val="1"/>
          <c:order val="1"/>
          <c:tx>
            <c:strRef>
              <c:f>'Base de données'!$C$2</c:f>
              <c:strCache>
                <c:ptCount val="1"/>
                <c:pt idx="0">
                  <c:v>2 Fauvettes aval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données'!$C$3:$C$103</c:f>
              <c:numCache>
                <c:formatCode>#,000;\-#,000;;@</c:formatCode>
                <c:ptCount val="88"/>
                <c:pt idx="0">
                  <c:v>5.96</c:v>
                </c:pt>
                <c:pt idx="1">
                  <c:v>5.04</c:v>
                </c:pt>
                <c:pt idx="2">
                  <c:v>5.34</c:v>
                </c:pt>
                <c:pt idx="3">
                  <c:v>4.8499999999999996</c:v>
                </c:pt>
                <c:pt idx="4">
                  <c:v>4.68</c:v>
                </c:pt>
                <c:pt idx="5">
                  <c:v>4.63</c:v>
                </c:pt>
                <c:pt idx="6">
                  <c:v>4.75</c:v>
                </c:pt>
                <c:pt idx="7">
                  <c:v>4.3499999999999996</c:v>
                </c:pt>
                <c:pt idx="8">
                  <c:v>3.83</c:v>
                </c:pt>
                <c:pt idx="9">
                  <c:v>4.21</c:v>
                </c:pt>
                <c:pt idx="10">
                  <c:v>4.75</c:v>
                </c:pt>
                <c:pt idx="11">
                  <c:v>4.8600000000000003</c:v>
                </c:pt>
                <c:pt idx="12">
                  <c:v>5.05</c:v>
                </c:pt>
                <c:pt idx="13">
                  <c:v>5.24</c:v>
                </c:pt>
                <c:pt idx="14">
                  <c:v>0</c:v>
                </c:pt>
                <c:pt idx="15">
                  <c:v>0</c:v>
                </c:pt>
                <c:pt idx="16">
                  <c:v>5.33</c:v>
                </c:pt>
                <c:pt idx="17">
                  <c:v>5.49</c:v>
                </c:pt>
                <c:pt idx="18">
                  <c:v>5.53</c:v>
                </c:pt>
                <c:pt idx="19">
                  <c:v>0</c:v>
                </c:pt>
                <c:pt idx="20">
                  <c:v>5.5</c:v>
                </c:pt>
                <c:pt idx="21">
                  <c:v>5.56</c:v>
                </c:pt>
                <c:pt idx="22">
                  <c:v>5.24</c:v>
                </c:pt>
                <c:pt idx="23">
                  <c:v>5.27</c:v>
                </c:pt>
                <c:pt idx="24">
                  <c:v>5.35</c:v>
                </c:pt>
                <c:pt idx="25">
                  <c:v>5.43</c:v>
                </c:pt>
                <c:pt idx="26">
                  <c:v>5.49</c:v>
                </c:pt>
                <c:pt idx="27">
                  <c:v>5.5</c:v>
                </c:pt>
                <c:pt idx="28">
                  <c:v>5.35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5.25</c:v>
                </c:pt>
                <c:pt idx="45">
                  <c:v>5.31</c:v>
                </c:pt>
                <c:pt idx="46">
                  <c:v>5.35</c:v>
                </c:pt>
                <c:pt idx="47">
                  <c:v>5.36</c:v>
                </c:pt>
                <c:pt idx="48">
                  <c:v>5.58</c:v>
                </c:pt>
                <c:pt idx="49">
                  <c:v>5.75</c:v>
                </c:pt>
                <c:pt idx="50">
                  <c:v>5.72</c:v>
                </c:pt>
                <c:pt idx="51">
                  <c:v>5.85</c:v>
                </c:pt>
                <c:pt idx="52">
                  <c:v>5.86</c:v>
                </c:pt>
                <c:pt idx="53">
                  <c:v>5.39</c:v>
                </c:pt>
                <c:pt idx="54">
                  <c:v>5.01</c:v>
                </c:pt>
                <c:pt idx="55">
                  <c:v>4.75</c:v>
                </c:pt>
                <c:pt idx="56">
                  <c:v>4.6399999999999997</c:v>
                </c:pt>
                <c:pt idx="57">
                  <c:v>4.6399999999999997</c:v>
                </c:pt>
                <c:pt idx="58">
                  <c:v>4.6100000000000003</c:v>
                </c:pt>
                <c:pt idx="59">
                  <c:v>4.66</c:v>
                </c:pt>
                <c:pt idx="60">
                  <c:v>4.66</c:v>
                </c:pt>
                <c:pt idx="61">
                  <c:v>4.71</c:v>
                </c:pt>
                <c:pt idx="62">
                  <c:v>4.76</c:v>
                </c:pt>
                <c:pt idx="63">
                  <c:v>4.8</c:v>
                </c:pt>
                <c:pt idx="64">
                  <c:v>4.79</c:v>
                </c:pt>
                <c:pt idx="65">
                  <c:v>4.82</c:v>
                </c:pt>
                <c:pt idx="66">
                  <c:v>4.84</c:v>
                </c:pt>
                <c:pt idx="67">
                  <c:v>4.8</c:v>
                </c:pt>
                <c:pt idx="68" formatCode="#,000_ ;\-#,000\ ">
                  <c:v>4.88</c:v>
                </c:pt>
                <c:pt idx="69">
                  <c:v>4.79</c:v>
                </c:pt>
                <c:pt idx="70">
                  <c:v>4.8</c:v>
                </c:pt>
                <c:pt idx="71">
                  <c:v>4.79</c:v>
                </c:pt>
                <c:pt idx="72">
                  <c:v>4.78</c:v>
                </c:pt>
                <c:pt idx="73">
                  <c:v>4.78</c:v>
                </c:pt>
                <c:pt idx="74">
                  <c:v>4.78</c:v>
                </c:pt>
                <c:pt idx="75">
                  <c:v>4.74</c:v>
                </c:pt>
                <c:pt idx="76">
                  <c:v>4.66</c:v>
                </c:pt>
                <c:pt idx="77">
                  <c:v>4.67</c:v>
                </c:pt>
                <c:pt idx="78">
                  <c:v>4.6900000000000004</c:v>
                </c:pt>
                <c:pt idx="79">
                  <c:v>4.75</c:v>
                </c:pt>
                <c:pt idx="80">
                  <c:v>4.6500000000000004</c:v>
                </c:pt>
                <c:pt idx="81">
                  <c:v>4.47</c:v>
                </c:pt>
                <c:pt idx="82">
                  <c:v>4.55</c:v>
                </c:pt>
                <c:pt idx="83">
                  <c:v>4.6399999999999997</c:v>
                </c:pt>
                <c:pt idx="84">
                  <c:v>4.62</c:v>
                </c:pt>
                <c:pt idx="85">
                  <c:v>4.67</c:v>
                </c:pt>
                <c:pt idx="86">
                  <c:v>4.76</c:v>
                </c:pt>
                <c:pt idx="87">
                  <c:v>4.79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74A5-4DB3-8561-ADC133F33BC3}"/>
            </c:ext>
          </c:extLst>
        </c:ser>
        <c:ser>
          <c:idx val="2"/>
          <c:order val="2"/>
          <c:tx>
            <c:strRef>
              <c:f>'Base de données'!$D$2</c:f>
              <c:strCache>
                <c:ptCount val="1"/>
                <c:pt idx="0">
                  <c:v>3 Fauvettes piezo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</c:numRef>
          </c:cat>
          <c:val>
            <c:numRef>
              <c:f>'Base de données'!$D$3:$D$103</c:f>
              <c:numCache>
                <c:formatCode>#,000;\-#,000;;@</c:formatCode>
                <c:ptCount val="88"/>
                <c:pt idx="0">
                  <c:v>2.0699999999999998</c:v>
                </c:pt>
                <c:pt idx="1">
                  <c:v>1.96</c:v>
                </c:pt>
                <c:pt idx="2">
                  <c:v>1.92</c:v>
                </c:pt>
                <c:pt idx="3">
                  <c:v>1.78</c:v>
                </c:pt>
                <c:pt idx="4">
                  <c:v>1.85</c:v>
                </c:pt>
                <c:pt idx="5">
                  <c:v>1.89</c:v>
                </c:pt>
                <c:pt idx="6">
                  <c:v>1.94</c:v>
                </c:pt>
                <c:pt idx="7">
                  <c:v>1.88</c:v>
                </c:pt>
                <c:pt idx="8">
                  <c:v>1.82</c:v>
                </c:pt>
                <c:pt idx="9">
                  <c:v>1.9</c:v>
                </c:pt>
                <c:pt idx="10">
                  <c:v>1.95</c:v>
                </c:pt>
                <c:pt idx="11">
                  <c:v>1.95</c:v>
                </c:pt>
                <c:pt idx="12">
                  <c:v>2.04</c:v>
                </c:pt>
                <c:pt idx="13">
                  <c:v>2.1</c:v>
                </c:pt>
                <c:pt idx="14">
                  <c:v>0</c:v>
                </c:pt>
                <c:pt idx="15">
                  <c:v>0</c:v>
                </c:pt>
                <c:pt idx="16">
                  <c:v>2.11</c:v>
                </c:pt>
                <c:pt idx="17">
                  <c:v>2.1800000000000002</c:v>
                </c:pt>
                <c:pt idx="18">
                  <c:v>2.2000000000000002</c:v>
                </c:pt>
                <c:pt idx="19">
                  <c:v>0</c:v>
                </c:pt>
                <c:pt idx="20">
                  <c:v>2.23</c:v>
                </c:pt>
                <c:pt idx="21">
                  <c:v>0</c:v>
                </c:pt>
                <c:pt idx="22">
                  <c:v>2.15</c:v>
                </c:pt>
                <c:pt idx="23">
                  <c:v>2.17</c:v>
                </c:pt>
                <c:pt idx="24">
                  <c:v>0</c:v>
                </c:pt>
                <c:pt idx="25">
                  <c:v>2.31</c:v>
                </c:pt>
                <c:pt idx="26">
                  <c:v>2.38</c:v>
                </c:pt>
                <c:pt idx="27">
                  <c:v>2.38</c:v>
                </c:pt>
                <c:pt idx="28">
                  <c:v>2.4</c:v>
                </c:pt>
                <c:pt idx="29">
                  <c:v>2.39</c:v>
                </c:pt>
                <c:pt idx="30">
                  <c:v>2.41</c:v>
                </c:pt>
                <c:pt idx="31">
                  <c:v>2.41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2.42</c:v>
                </c:pt>
                <c:pt idx="41">
                  <c:v>2.41</c:v>
                </c:pt>
                <c:pt idx="42">
                  <c:v>2.41</c:v>
                </c:pt>
                <c:pt idx="43">
                  <c:v>2.41</c:v>
                </c:pt>
                <c:pt idx="44">
                  <c:v>2.37</c:v>
                </c:pt>
                <c:pt idx="45">
                  <c:v>2.4300000000000002</c:v>
                </c:pt>
                <c:pt idx="46">
                  <c:v>2.48</c:v>
                </c:pt>
                <c:pt idx="47">
                  <c:v>2.5499999999999998</c:v>
                </c:pt>
                <c:pt idx="48">
                  <c:v>2.67</c:v>
                </c:pt>
                <c:pt idx="49">
                  <c:v>2.78</c:v>
                </c:pt>
                <c:pt idx="50">
                  <c:v>2.74</c:v>
                </c:pt>
                <c:pt idx="51">
                  <c:v>2.85</c:v>
                </c:pt>
                <c:pt idx="52">
                  <c:v>2.71</c:v>
                </c:pt>
                <c:pt idx="53">
                  <c:v>2.38</c:v>
                </c:pt>
                <c:pt idx="54">
                  <c:v>2.21</c:v>
                </c:pt>
                <c:pt idx="55">
                  <c:v>2.14</c:v>
                </c:pt>
                <c:pt idx="56">
                  <c:v>2.0499999999999998</c:v>
                </c:pt>
                <c:pt idx="57">
                  <c:v>2.12</c:v>
                </c:pt>
                <c:pt idx="58">
                  <c:v>2.06</c:v>
                </c:pt>
                <c:pt idx="59">
                  <c:v>2.11</c:v>
                </c:pt>
                <c:pt idx="60">
                  <c:v>2.11</c:v>
                </c:pt>
                <c:pt idx="61">
                  <c:v>2.11</c:v>
                </c:pt>
                <c:pt idx="62">
                  <c:v>2.25</c:v>
                </c:pt>
                <c:pt idx="63">
                  <c:v>4.8</c:v>
                </c:pt>
                <c:pt idx="64">
                  <c:v>2.35</c:v>
                </c:pt>
                <c:pt idx="65">
                  <c:v>2.41</c:v>
                </c:pt>
                <c:pt idx="66">
                  <c:v>2.4</c:v>
                </c:pt>
                <c:pt idx="67">
                  <c:v>2.39</c:v>
                </c:pt>
                <c:pt idx="68" formatCode="#,000_ ;\-#,000\ ">
                  <c:v>2.39</c:v>
                </c:pt>
                <c:pt idx="69">
                  <c:v>2.4</c:v>
                </c:pt>
                <c:pt idx="70">
                  <c:v>2.4</c:v>
                </c:pt>
                <c:pt idx="71">
                  <c:v>2.38</c:v>
                </c:pt>
                <c:pt idx="72">
                  <c:v>2.35</c:v>
                </c:pt>
                <c:pt idx="73">
                  <c:v>2.2799999999999998</c:v>
                </c:pt>
                <c:pt idx="74">
                  <c:v>2.2999999999999998</c:v>
                </c:pt>
                <c:pt idx="75">
                  <c:v>2.21</c:v>
                </c:pt>
                <c:pt idx="76">
                  <c:v>2.17</c:v>
                </c:pt>
                <c:pt idx="77">
                  <c:v>2.17</c:v>
                </c:pt>
                <c:pt idx="78">
                  <c:v>2.19</c:v>
                </c:pt>
                <c:pt idx="79">
                  <c:v>2.2200000000000002</c:v>
                </c:pt>
                <c:pt idx="80">
                  <c:v>2.0099999999999998</c:v>
                </c:pt>
                <c:pt idx="81">
                  <c:v>2</c:v>
                </c:pt>
                <c:pt idx="82">
                  <c:v>2.1</c:v>
                </c:pt>
                <c:pt idx="83">
                  <c:v>2.12</c:v>
                </c:pt>
                <c:pt idx="84">
                  <c:v>2.15</c:v>
                </c:pt>
                <c:pt idx="85">
                  <c:v>2.12</c:v>
                </c:pt>
                <c:pt idx="86">
                  <c:v>2.29</c:v>
                </c:pt>
                <c:pt idx="87">
                  <c:v>2.33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A5-4DB3-8561-ADC133F33BC3}"/>
            </c:ext>
          </c:extLst>
        </c:ser>
        <c:ser>
          <c:idx val="3"/>
          <c:order val="3"/>
          <c:tx>
            <c:strRef>
              <c:f>'Base de données'!$E$2</c:f>
              <c:strCache>
                <c:ptCount val="1"/>
                <c:pt idx="0">
                  <c:v>4 Mongin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données'!$E$3:$E$103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1.76</c:v>
                </c:pt>
                <c:pt idx="8">
                  <c:v>1.99</c:v>
                </c:pt>
                <c:pt idx="9">
                  <c:v>2.16</c:v>
                </c:pt>
                <c:pt idx="10">
                  <c:v>2.12</c:v>
                </c:pt>
                <c:pt idx="11">
                  <c:v>2.14</c:v>
                </c:pt>
                <c:pt idx="12">
                  <c:v>2.33</c:v>
                </c:pt>
                <c:pt idx="13">
                  <c:v>2.4900000000000002</c:v>
                </c:pt>
                <c:pt idx="14">
                  <c:v>0</c:v>
                </c:pt>
                <c:pt idx="15">
                  <c:v>0</c:v>
                </c:pt>
                <c:pt idx="16">
                  <c:v>2.42</c:v>
                </c:pt>
                <c:pt idx="17">
                  <c:v>2.56</c:v>
                </c:pt>
                <c:pt idx="18">
                  <c:v>2.58</c:v>
                </c:pt>
                <c:pt idx="19">
                  <c:v>0</c:v>
                </c:pt>
                <c:pt idx="20">
                  <c:v>2.99</c:v>
                </c:pt>
                <c:pt idx="21">
                  <c:v>3.13</c:v>
                </c:pt>
                <c:pt idx="22">
                  <c:v>3.19</c:v>
                </c:pt>
                <c:pt idx="23">
                  <c:v>0</c:v>
                </c:pt>
                <c:pt idx="24">
                  <c:v>3.53</c:v>
                </c:pt>
                <c:pt idx="25">
                  <c:v>3.99</c:v>
                </c:pt>
                <c:pt idx="26">
                  <c:v>4.34</c:v>
                </c:pt>
                <c:pt idx="27">
                  <c:v>3.82</c:v>
                </c:pt>
                <c:pt idx="28">
                  <c:v>3.3</c:v>
                </c:pt>
                <c:pt idx="29">
                  <c:v>2.98</c:v>
                </c:pt>
                <c:pt idx="30">
                  <c:v>2.89</c:v>
                </c:pt>
                <c:pt idx="31">
                  <c:v>2.71</c:v>
                </c:pt>
                <c:pt idx="32">
                  <c:v>2.81</c:v>
                </c:pt>
                <c:pt idx="33">
                  <c:v>0</c:v>
                </c:pt>
                <c:pt idx="34">
                  <c:v>2.87</c:v>
                </c:pt>
                <c:pt idx="35">
                  <c:v>2.92</c:v>
                </c:pt>
                <c:pt idx="36">
                  <c:v>2.8</c:v>
                </c:pt>
                <c:pt idx="37">
                  <c:v>2.82</c:v>
                </c:pt>
                <c:pt idx="38">
                  <c:v>2.56</c:v>
                </c:pt>
                <c:pt idx="39">
                  <c:v>2.35</c:v>
                </c:pt>
                <c:pt idx="40">
                  <c:v>2.2599999999999998</c:v>
                </c:pt>
                <c:pt idx="41">
                  <c:v>2.17</c:v>
                </c:pt>
                <c:pt idx="42">
                  <c:v>2.71</c:v>
                </c:pt>
                <c:pt idx="43">
                  <c:v>2.81</c:v>
                </c:pt>
                <c:pt idx="44">
                  <c:v>2.2999999999999998</c:v>
                </c:pt>
                <c:pt idx="45">
                  <c:v>2.44</c:v>
                </c:pt>
                <c:pt idx="46">
                  <c:v>2.66</c:v>
                </c:pt>
                <c:pt idx="47">
                  <c:v>2.86</c:v>
                </c:pt>
                <c:pt idx="48">
                  <c:v>3.02</c:v>
                </c:pt>
                <c:pt idx="49">
                  <c:v>3.28</c:v>
                </c:pt>
                <c:pt idx="50">
                  <c:v>3.27</c:v>
                </c:pt>
                <c:pt idx="51">
                  <c:v>3.28</c:v>
                </c:pt>
                <c:pt idx="52">
                  <c:v>2.33</c:v>
                </c:pt>
                <c:pt idx="53">
                  <c:v>2.2999999999999998</c:v>
                </c:pt>
                <c:pt idx="54">
                  <c:v>1.96</c:v>
                </c:pt>
                <c:pt idx="55">
                  <c:v>2.21</c:v>
                </c:pt>
                <c:pt idx="56">
                  <c:v>2.52</c:v>
                </c:pt>
                <c:pt idx="57">
                  <c:v>2.81</c:v>
                </c:pt>
                <c:pt idx="58">
                  <c:v>2.4900000000000002</c:v>
                </c:pt>
                <c:pt idx="59">
                  <c:v>2.81</c:v>
                </c:pt>
                <c:pt idx="60">
                  <c:v>2.81</c:v>
                </c:pt>
                <c:pt idx="61">
                  <c:v>2.99</c:v>
                </c:pt>
                <c:pt idx="62">
                  <c:v>3.15</c:v>
                </c:pt>
                <c:pt idx="63">
                  <c:v>3.23</c:v>
                </c:pt>
                <c:pt idx="64">
                  <c:v>2.6</c:v>
                </c:pt>
                <c:pt idx="65">
                  <c:v>2.9</c:v>
                </c:pt>
                <c:pt idx="66">
                  <c:v>2.81</c:v>
                </c:pt>
                <c:pt idx="67">
                  <c:v>2.69</c:v>
                </c:pt>
                <c:pt idx="68" formatCode="#,000_ ;\-#,000\ ">
                  <c:v>2.3199999999999998</c:v>
                </c:pt>
                <c:pt idx="69">
                  <c:v>2.92</c:v>
                </c:pt>
                <c:pt idx="70">
                  <c:v>3.68</c:v>
                </c:pt>
                <c:pt idx="71">
                  <c:v>3.04</c:v>
                </c:pt>
                <c:pt idx="72">
                  <c:v>2.66</c:v>
                </c:pt>
                <c:pt idx="73">
                  <c:v>2.8</c:v>
                </c:pt>
                <c:pt idx="74">
                  <c:v>2.62</c:v>
                </c:pt>
                <c:pt idx="75">
                  <c:v>1.93</c:v>
                </c:pt>
                <c:pt idx="76">
                  <c:v>2.39</c:v>
                </c:pt>
                <c:pt idx="77">
                  <c:v>2.64</c:v>
                </c:pt>
                <c:pt idx="78">
                  <c:v>2.77</c:v>
                </c:pt>
                <c:pt idx="79">
                  <c:v>2.89</c:v>
                </c:pt>
                <c:pt idx="80">
                  <c:v>1.95</c:v>
                </c:pt>
                <c:pt idx="81">
                  <c:v>2.61</c:v>
                </c:pt>
                <c:pt idx="82">
                  <c:v>2.95</c:v>
                </c:pt>
                <c:pt idx="83">
                  <c:v>3</c:v>
                </c:pt>
                <c:pt idx="84">
                  <c:v>3.22</c:v>
                </c:pt>
                <c:pt idx="85">
                  <c:v>2.83</c:v>
                </c:pt>
                <c:pt idx="86">
                  <c:v>3.47</c:v>
                </c:pt>
                <c:pt idx="87">
                  <c:v>3.46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2-74A5-4DB3-8561-ADC133F33BC3}"/>
            </c:ext>
          </c:extLst>
        </c:ser>
        <c:ser>
          <c:idx val="4"/>
          <c:order val="4"/>
          <c:tx>
            <c:strRef>
              <c:f>'Base de données'!$F$2</c:f>
              <c:strCache>
                <c:ptCount val="1"/>
                <c:pt idx="0">
                  <c:v>4 bis Mongin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</c:numRef>
          </c:cat>
          <c:val>
            <c:numRef>
              <c:f>'Base de données'!$F$3:$F$103</c:f>
              <c:numCache>
                <c:formatCode>#,000;\-#,000;;@</c:formatCode>
                <c:ptCount val="8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A5-4DB3-8561-ADC133F33BC3}"/>
            </c:ext>
          </c:extLst>
        </c:ser>
        <c:ser>
          <c:idx val="5"/>
          <c:order val="5"/>
          <c:tx>
            <c:strRef>
              <c:f>'Base de données'!$G$2</c:f>
              <c:strCache>
                <c:ptCount val="1"/>
                <c:pt idx="0">
                  <c:v>5 Collomb pinède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données'!$G$3:$G$103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4.24</c:v>
                </c:pt>
                <c:pt idx="7">
                  <c:v>3.35</c:v>
                </c:pt>
                <c:pt idx="8">
                  <c:v>3.4</c:v>
                </c:pt>
                <c:pt idx="9">
                  <c:v>3.76</c:v>
                </c:pt>
                <c:pt idx="10">
                  <c:v>3.93</c:v>
                </c:pt>
                <c:pt idx="11">
                  <c:v>3.98</c:v>
                </c:pt>
                <c:pt idx="12">
                  <c:v>4.0999999999999996</c:v>
                </c:pt>
                <c:pt idx="13">
                  <c:v>4.29</c:v>
                </c:pt>
                <c:pt idx="14">
                  <c:v>0</c:v>
                </c:pt>
                <c:pt idx="15">
                  <c:v>0</c:v>
                </c:pt>
                <c:pt idx="16">
                  <c:v>4.29</c:v>
                </c:pt>
                <c:pt idx="17">
                  <c:v>4.55</c:v>
                </c:pt>
                <c:pt idx="18">
                  <c:v>4.6100000000000003</c:v>
                </c:pt>
                <c:pt idx="19">
                  <c:v>0</c:v>
                </c:pt>
                <c:pt idx="20">
                  <c:v>5.03</c:v>
                </c:pt>
                <c:pt idx="21">
                  <c:v>5.19</c:v>
                </c:pt>
                <c:pt idx="22">
                  <c:v>5.45</c:v>
                </c:pt>
                <c:pt idx="23">
                  <c:v>0</c:v>
                </c:pt>
                <c:pt idx="24">
                  <c:v>5.59</c:v>
                </c:pt>
                <c:pt idx="25">
                  <c:v>5.83</c:v>
                </c:pt>
                <c:pt idx="26">
                  <c:v>6.26</c:v>
                </c:pt>
                <c:pt idx="27">
                  <c:v>6.46</c:v>
                </c:pt>
                <c:pt idx="28">
                  <c:v>5.4</c:v>
                </c:pt>
                <c:pt idx="29">
                  <c:v>5.21</c:v>
                </c:pt>
                <c:pt idx="30">
                  <c:v>5.03</c:v>
                </c:pt>
                <c:pt idx="31">
                  <c:v>4.7699999999999996</c:v>
                </c:pt>
                <c:pt idx="32">
                  <c:v>4.78</c:v>
                </c:pt>
                <c:pt idx="33">
                  <c:v>7.64</c:v>
                </c:pt>
                <c:pt idx="34">
                  <c:v>8.14</c:v>
                </c:pt>
                <c:pt idx="35">
                  <c:v>8.68</c:v>
                </c:pt>
                <c:pt idx="36">
                  <c:v>8.7100000000000009</c:v>
                </c:pt>
                <c:pt idx="37">
                  <c:v>8.6999999999999993</c:v>
                </c:pt>
                <c:pt idx="38">
                  <c:v>8.58</c:v>
                </c:pt>
                <c:pt idx="39">
                  <c:v>8.58</c:v>
                </c:pt>
                <c:pt idx="40">
                  <c:v>8.52</c:v>
                </c:pt>
                <c:pt idx="41">
                  <c:v>8.25</c:v>
                </c:pt>
                <c:pt idx="42">
                  <c:v>4.7699999999999996</c:v>
                </c:pt>
                <c:pt idx="43">
                  <c:v>4.78</c:v>
                </c:pt>
                <c:pt idx="44">
                  <c:v>8.2200000000000006</c:v>
                </c:pt>
                <c:pt idx="45">
                  <c:v>8.4499999999999993</c:v>
                </c:pt>
                <c:pt idx="46">
                  <c:v>8.5</c:v>
                </c:pt>
                <c:pt idx="47">
                  <c:v>8.67</c:v>
                </c:pt>
                <c:pt idx="48">
                  <c:v>8.83</c:v>
                </c:pt>
                <c:pt idx="49">
                  <c:v>8.9499999999999993</c:v>
                </c:pt>
                <c:pt idx="50">
                  <c:v>9.01</c:v>
                </c:pt>
                <c:pt idx="51">
                  <c:v>8.94</c:v>
                </c:pt>
                <c:pt idx="52">
                  <c:v>8.6999999999999993</c:v>
                </c:pt>
                <c:pt idx="53">
                  <c:v>8.26</c:v>
                </c:pt>
                <c:pt idx="54">
                  <c:v>7.17</c:v>
                </c:pt>
                <c:pt idx="55">
                  <c:v>7.3</c:v>
                </c:pt>
                <c:pt idx="56">
                  <c:v>7.21</c:v>
                </c:pt>
                <c:pt idx="57">
                  <c:v>7.36</c:v>
                </c:pt>
                <c:pt idx="58">
                  <c:v>6.82</c:v>
                </c:pt>
                <c:pt idx="59">
                  <c:v>6.93</c:v>
                </c:pt>
                <c:pt idx="60">
                  <c:v>6.93</c:v>
                </c:pt>
                <c:pt idx="61">
                  <c:v>7.14</c:v>
                </c:pt>
                <c:pt idx="62">
                  <c:v>7.7</c:v>
                </c:pt>
                <c:pt idx="63">
                  <c:v>8.08</c:v>
                </c:pt>
                <c:pt idx="64">
                  <c:v>7.89</c:v>
                </c:pt>
                <c:pt idx="65">
                  <c:v>7.55</c:v>
                </c:pt>
                <c:pt idx="66">
                  <c:v>7.46</c:v>
                </c:pt>
                <c:pt idx="67">
                  <c:v>7.02</c:v>
                </c:pt>
                <c:pt idx="68" formatCode="#,000_ ;\-#,000\ ">
                  <c:v>6.87</c:v>
                </c:pt>
                <c:pt idx="69">
                  <c:v>6.94</c:v>
                </c:pt>
                <c:pt idx="70">
                  <c:v>6.84</c:v>
                </c:pt>
                <c:pt idx="71">
                  <c:v>6.99</c:v>
                </c:pt>
                <c:pt idx="72">
                  <c:v>6.76</c:v>
                </c:pt>
                <c:pt idx="73">
                  <c:v>6.73</c:v>
                </c:pt>
                <c:pt idx="74">
                  <c:v>6.36</c:v>
                </c:pt>
                <c:pt idx="75">
                  <c:v>5.82</c:v>
                </c:pt>
                <c:pt idx="76">
                  <c:v>5.9</c:v>
                </c:pt>
                <c:pt idx="77">
                  <c:v>6.11</c:v>
                </c:pt>
                <c:pt idx="78">
                  <c:v>6.26</c:v>
                </c:pt>
                <c:pt idx="79">
                  <c:v>6.26</c:v>
                </c:pt>
                <c:pt idx="80">
                  <c:v>5.42</c:v>
                </c:pt>
                <c:pt idx="81">
                  <c:v>5.84</c:v>
                </c:pt>
                <c:pt idx="82">
                  <c:v>6.23</c:v>
                </c:pt>
                <c:pt idx="83">
                  <c:v>6.86</c:v>
                </c:pt>
                <c:pt idx="84">
                  <c:v>6.94</c:v>
                </c:pt>
                <c:pt idx="85">
                  <c:v>6.9</c:v>
                </c:pt>
                <c:pt idx="86">
                  <c:v>7.86</c:v>
                </c:pt>
                <c:pt idx="87">
                  <c:v>7.98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3-74A5-4DB3-8561-ADC133F33BC3}"/>
            </c:ext>
          </c:extLst>
        </c:ser>
        <c:ser>
          <c:idx val="6"/>
          <c:order val="6"/>
          <c:tx>
            <c:strRef>
              <c:f>'Base de données'!$H$2</c:f>
              <c:strCache>
                <c:ptCount val="1"/>
                <c:pt idx="0">
                  <c:v>Universitaire 2 Collomb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</c:numRef>
          </c:cat>
          <c:val>
            <c:numRef>
              <c:f>'Base de données'!$H$3:$H$103</c:f>
              <c:numCache>
                <c:formatCode>#,000;\-#,000;;@</c:formatCode>
                <c:ptCount val="8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A5-4DB3-8561-ADC133F33BC3}"/>
            </c:ext>
          </c:extLst>
        </c:ser>
        <c:ser>
          <c:idx val="7"/>
          <c:order val="7"/>
          <c:tx>
            <c:strRef>
              <c:f>'Base de données'!$I$2</c:f>
              <c:strCache>
                <c:ptCount val="1"/>
                <c:pt idx="0">
                  <c:v>6 Vappereau Baptiste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données'!$I$3:$I$103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6.67</c:v>
                </c:pt>
                <c:pt idx="7">
                  <c:v>4.49</c:v>
                </c:pt>
                <c:pt idx="8">
                  <c:v>4.4800000000000004</c:v>
                </c:pt>
                <c:pt idx="9">
                  <c:v>4.83</c:v>
                </c:pt>
                <c:pt idx="10">
                  <c:v>5.56</c:v>
                </c:pt>
                <c:pt idx="11">
                  <c:v>5.66</c:v>
                </c:pt>
                <c:pt idx="12">
                  <c:v>5.76</c:v>
                </c:pt>
                <c:pt idx="13">
                  <c:v>5.94</c:v>
                </c:pt>
                <c:pt idx="14">
                  <c:v>0</c:v>
                </c:pt>
                <c:pt idx="15">
                  <c:v>0</c:v>
                </c:pt>
                <c:pt idx="16">
                  <c:v>5.99</c:v>
                </c:pt>
                <c:pt idx="17">
                  <c:v>6.18</c:v>
                </c:pt>
                <c:pt idx="18">
                  <c:v>6.24</c:v>
                </c:pt>
                <c:pt idx="19">
                  <c:v>0</c:v>
                </c:pt>
                <c:pt idx="20">
                  <c:v>6.5</c:v>
                </c:pt>
                <c:pt idx="21">
                  <c:v>6.79</c:v>
                </c:pt>
                <c:pt idx="22">
                  <c:v>7.06</c:v>
                </c:pt>
                <c:pt idx="23">
                  <c:v>0</c:v>
                </c:pt>
                <c:pt idx="24">
                  <c:v>7.22</c:v>
                </c:pt>
                <c:pt idx="25">
                  <c:v>7.5</c:v>
                </c:pt>
                <c:pt idx="26">
                  <c:v>7.89</c:v>
                </c:pt>
                <c:pt idx="27">
                  <c:v>8.1</c:v>
                </c:pt>
                <c:pt idx="28">
                  <c:v>7.45</c:v>
                </c:pt>
                <c:pt idx="29">
                  <c:v>7.39</c:v>
                </c:pt>
                <c:pt idx="30">
                  <c:v>7.27</c:v>
                </c:pt>
                <c:pt idx="31">
                  <c:v>6.77</c:v>
                </c:pt>
                <c:pt idx="32">
                  <c:v>6.71</c:v>
                </c:pt>
                <c:pt idx="33">
                  <c:v>6.52</c:v>
                </c:pt>
                <c:pt idx="34">
                  <c:v>7.74</c:v>
                </c:pt>
                <c:pt idx="35">
                  <c:v>7.91</c:v>
                </c:pt>
                <c:pt idx="36">
                  <c:v>8.98</c:v>
                </c:pt>
                <c:pt idx="37">
                  <c:v>9.75</c:v>
                </c:pt>
                <c:pt idx="38">
                  <c:v>10.51</c:v>
                </c:pt>
                <c:pt idx="39">
                  <c:v>10.26</c:v>
                </c:pt>
                <c:pt idx="40">
                  <c:v>9.83</c:v>
                </c:pt>
                <c:pt idx="41">
                  <c:v>10.65</c:v>
                </c:pt>
                <c:pt idx="42">
                  <c:v>6.77</c:v>
                </c:pt>
                <c:pt idx="43">
                  <c:v>6.71</c:v>
                </c:pt>
                <c:pt idx="44">
                  <c:v>11.94</c:v>
                </c:pt>
                <c:pt idx="45">
                  <c:v>12.11</c:v>
                </c:pt>
                <c:pt idx="46">
                  <c:v>12.14</c:v>
                </c:pt>
                <c:pt idx="47">
                  <c:v>12.2</c:v>
                </c:pt>
                <c:pt idx="48">
                  <c:v>12.24</c:v>
                </c:pt>
                <c:pt idx="49">
                  <c:v>12.28</c:v>
                </c:pt>
                <c:pt idx="50">
                  <c:v>12.32</c:v>
                </c:pt>
                <c:pt idx="51">
                  <c:v>12.34</c:v>
                </c:pt>
                <c:pt idx="52">
                  <c:v>12.35</c:v>
                </c:pt>
                <c:pt idx="53">
                  <c:v>12.31</c:v>
                </c:pt>
                <c:pt idx="54">
                  <c:v>11.87</c:v>
                </c:pt>
                <c:pt idx="55">
                  <c:v>12.3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18.29</c:v>
                </c:pt>
                <c:pt idx="65">
                  <c:v>16.100000000000001</c:v>
                </c:pt>
                <c:pt idx="66">
                  <c:v>14.99</c:v>
                </c:pt>
                <c:pt idx="67">
                  <c:v>14.22</c:v>
                </c:pt>
                <c:pt idx="68" formatCode="#,000_ ;\-#,000\ ">
                  <c:v>13.65</c:v>
                </c:pt>
                <c:pt idx="69">
                  <c:v>13.27</c:v>
                </c:pt>
                <c:pt idx="70">
                  <c:v>13.03</c:v>
                </c:pt>
                <c:pt idx="71">
                  <c:v>12.86</c:v>
                </c:pt>
                <c:pt idx="72">
                  <c:v>12.75</c:v>
                </c:pt>
                <c:pt idx="73">
                  <c:v>12.77</c:v>
                </c:pt>
                <c:pt idx="74">
                  <c:v>12.6</c:v>
                </c:pt>
                <c:pt idx="75">
                  <c:v>12.55</c:v>
                </c:pt>
                <c:pt idx="76">
                  <c:v>12.44</c:v>
                </c:pt>
                <c:pt idx="77">
                  <c:v>12.43</c:v>
                </c:pt>
                <c:pt idx="78">
                  <c:v>12.42</c:v>
                </c:pt>
                <c:pt idx="79">
                  <c:v>12.45</c:v>
                </c:pt>
                <c:pt idx="80">
                  <c:v>12.41</c:v>
                </c:pt>
                <c:pt idx="81">
                  <c:v>12.42</c:v>
                </c:pt>
                <c:pt idx="82">
                  <c:v>12.43</c:v>
                </c:pt>
                <c:pt idx="83">
                  <c:v>12.44</c:v>
                </c:pt>
                <c:pt idx="84">
                  <c:v>12.44</c:v>
                </c:pt>
                <c:pt idx="85">
                  <c:v>12.43</c:v>
                </c:pt>
                <c:pt idx="86">
                  <c:v>12.46</c:v>
                </c:pt>
                <c:pt idx="87">
                  <c:v>12.5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4-74A5-4DB3-8561-ADC133F33BC3}"/>
            </c:ext>
          </c:extLst>
        </c:ser>
        <c:ser>
          <c:idx val="8"/>
          <c:order val="8"/>
          <c:tx>
            <c:strRef>
              <c:f>'Base de données'!$J$2</c:f>
              <c:strCache>
                <c:ptCount val="1"/>
                <c:pt idx="0">
                  <c:v>7 Hoff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données'!$J$3:$J$103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16.760000000000002</c:v>
                </c:pt>
                <c:pt idx="7">
                  <c:v>2.2999999999999998</c:v>
                </c:pt>
                <c:pt idx="8">
                  <c:v>2.4</c:v>
                </c:pt>
                <c:pt idx="9">
                  <c:v>2.64</c:v>
                </c:pt>
                <c:pt idx="10">
                  <c:v>2.63</c:v>
                </c:pt>
                <c:pt idx="11">
                  <c:v>2.6</c:v>
                </c:pt>
                <c:pt idx="12">
                  <c:v>2.73</c:v>
                </c:pt>
                <c:pt idx="13">
                  <c:v>2.92</c:v>
                </c:pt>
                <c:pt idx="14">
                  <c:v>0</c:v>
                </c:pt>
                <c:pt idx="15">
                  <c:v>0</c:v>
                </c:pt>
                <c:pt idx="16">
                  <c:v>2.91</c:v>
                </c:pt>
                <c:pt idx="17">
                  <c:v>3.05</c:v>
                </c:pt>
                <c:pt idx="18">
                  <c:v>3.05</c:v>
                </c:pt>
                <c:pt idx="19">
                  <c:v>0</c:v>
                </c:pt>
                <c:pt idx="20">
                  <c:v>3.39</c:v>
                </c:pt>
                <c:pt idx="21">
                  <c:v>3.59</c:v>
                </c:pt>
                <c:pt idx="22">
                  <c:v>3.76</c:v>
                </c:pt>
                <c:pt idx="23">
                  <c:v>0</c:v>
                </c:pt>
                <c:pt idx="24">
                  <c:v>3.91</c:v>
                </c:pt>
                <c:pt idx="25">
                  <c:v>4.1500000000000004</c:v>
                </c:pt>
                <c:pt idx="26">
                  <c:v>4.4400000000000004</c:v>
                </c:pt>
                <c:pt idx="27">
                  <c:v>4.5199999999999996</c:v>
                </c:pt>
                <c:pt idx="28">
                  <c:v>4.01</c:v>
                </c:pt>
                <c:pt idx="29">
                  <c:v>3.89</c:v>
                </c:pt>
                <c:pt idx="30">
                  <c:v>3.72</c:v>
                </c:pt>
                <c:pt idx="31">
                  <c:v>3.35</c:v>
                </c:pt>
                <c:pt idx="32">
                  <c:v>3.37</c:v>
                </c:pt>
                <c:pt idx="33">
                  <c:v>0</c:v>
                </c:pt>
                <c:pt idx="34">
                  <c:v>3.45</c:v>
                </c:pt>
                <c:pt idx="35">
                  <c:v>3.51</c:v>
                </c:pt>
                <c:pt idx="36">
                  <c:v>3.45</c:v>
                </c:pt>
                <c:pt idx="37">
                  <c:v>3.42</c:v>
                </c:pt>
                <c:pt idx="38">
                  <c:v>0</c:v>
                </c:pt>
                <c:pt idx="39">
                  <c:v>2.79</c:v>
                </c:pt>
                <c:pt idx="40">
                  <c:v>2.78</c:v>
                </c:pt>
                <c:pt idx="41">
                  <c:v>2.94</c:v>
                </c:pt>
                <c:pt idx="42">
                  <c:v>3.35</c:v>
                </c:pt>
                <c:pt idx="43">
                  <c:v>3.37</c:v>
                </c:pt>
                <c:pt idx="44">
                  <c:v>2.84</c:v>
                </c:pt>
                <c:pt idx="45">
                  <c:v>2.94</c:v>
                </c:pt>
                <c:pt idx="46">
                  <c:v>3.03</c:v>
                </c:pt>
                <c:pt idx="47">
                  <c:v>3.1</c:v>
                </c:pt>
                <c:pt idx="48">
                  <c:v>3.27</c:v>
                </c:pt>
                <c:pt idx="49">
                  <c:v>3.41</c:v>
                </c:pt>
                <c:pt idx="50">
                  <c:v>3.45</c:v>
                </c:pt>
                <c:pt idx="51">
                  <c:v>3.36</c:v>
                </c:pt>
                <c:pt idx="52">
                  <c:v>3.04</c:v>
                </c:pt>
                <c:pt idx="53">
                  <c:v>2.5</c:v>
                </c:pt>
                <c:pt idx="54">
                  <c:v>2</c:v>
                </c:pt>
                <c:pt idx="55">
                  <c:v>2.2999999999999998</c:v>
                </c:pt>
                <c:pt idx="56">
                  <c:v>2.66</c:v>
                </c:pt>
                <c:pt idx="57">
                  <c:v>2.78</c:v>
                </c:pt>
                <c:pt idx="58">
                  <c:v>2.57</c:v>
                </c:pt>
                <c:pt idx="59">
                  <c:v>2.76</c:v>
                </c:pt>
                <c:pt idx="60">
                  <c:v>2.76</c:v>
                </c:pt>
                <c:pt idx="61">
                  <c:v>2.9</c:v>
                </c:pt>
                <c:pt idx="62">
                  <c:v>3.05</c:v>
                </c:pt>
                <c:pt idx="63">
                  <c:v>3.16</c:v>
                </c:pt>
                <c:pt idx="64">
                  <c:v>2.91</c:v>
                </c:pt>
                <c:pt idx="65">
                  <c:v>2.87</c:v>
                </c:pt>
                <c:pt idx="66">
                  <c:v>2.8</c:v>
                </c:pt>
                <c:pt idx="67">
                  <c:v>2.66</c:v>
                </c:pt>
                <c:pt idx="68" formatCode="#,000_ ;\-#,000\ ">
                  <c:v>2.44</c:v>
                </c:pt>
                <c:pt idx="69">
                  <c:v>2.78</c:v>
                </c:pt>
                <c:pt idx="70">
                  <c:v>2.84</c:v>
                </c:pt>
                <c:pt idx="71">
                  <c:v>2.83</c:v>
                </c:pt>
                <c:pt idx="72">
                  <c:v>2.64</c:v>
                </c:pt>
                <c:pt idx="73">
                  <c:v>2.69</c:v>
                </c:pt>
                <c:pt idx="74">
                  <c:v>2.5</c:v>
                </c:pt>
                <c:pt idx="75">
                  <c:v>1.96</c:v>
                </c:pt>
                <c:pt idx="76">
                  <c:v>2.41</c:v>
                </c:pt>
                <c:pt idx="77">
                  <c:v>2.66</c:v>
                </c:pt>
                <c:pt idx="78">
                  <c:v>2.76</c:v>
                </c:pt>
                <c:pt idx="79">
                  <c:v>2.83</c:v>
                </c:pt>
                <c:pt idx="80">
                  <c:v>1.99</c:v>
                </c:pt>
                <c:pt idx="81">
                  <c:v>2.4700000000000002</c:v>
                </c:pt>
                <c:pt idx="82">
                  <c:v>2.5499999999999998</c:v>
                </c:pt>
                <c:pt idx="83">
                  <c:v>2.68</c:v>
                </c:pt>
                <c:pt idx="84">
                  <c:v>2.91</c:v>
                </c:pt>
                <c:pt idx="85">
                  <c:v>2.88</c:v>
                </c:pt>
                <c:pt idx="86">
                  <c:v>3.2</c:v>
                </c:pt>
                <c:pt idx="87">
                  <c:v>3.45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5-74A5-4DB3-8561-ADC133F33BC3}"/>
            </c:ext>
          </c:extLst>
        </c:ser>
        <c:ser>
          <c:idx val="9"/>
          <c:order val="9"/>
          <c:tx>
            <c:strRef>
              <c:f>'Base de données'!$K$2</c:f>
              <c:strCache>
                <c:ptCount val="1"/>
                <c:pt idx="0">
                  <c:v>8 Place des Pins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</c:numRef>
          </c:cat>
          <c:val>
            <c:numRef>
              <c:f>'Base de données'!$K$3:$K$103</c:f>
              <c:numCache>
                <c:formatCode>#,000;\-#,000;;@</c:formatCode>
                <c:ptCount val="88"/>
                <c:pt idx="0">
                  <c:v>6</c:v>
                </c:pt>
                <c:pt idx="1">
                  <c:v>2.5099999999999998</c:v>
                </c:pt>
                <c:pt idx="2">
                  <c:v>3.37</c:v>
                </c:pt>
                <c:pt idx="3">
                  <c:v>1.47</c:v>
                </c:pt>
                <c:pt idx="4">
                  <c:v>2.44</c:v>
                </c:pt>
                <c:pt idx="5">
                  <c:v>2.62</c:v>
                </c:pt>
                <c:pt idx="6">
                  <c:v>2.58</c:v>
                </c:pt>
                <c:pt idx="7">
                  <c:v>2.42</c:v>
                </c:pt>
                <c:pt idx="8">
                  <c:v>2.2799999999999998</c:v>
                </c:pt>
                <c:pt idx="9">
                  <c:v>3.14</c:v>
                </c:pt>
                <c:pt idx="10">
                  <c:v>3.38</c:v>
                </c:pt>
                <c:pt idx="11">
                  <c:v>3.64</c:v>
                </c:pt>
                <c:pt idx="12">
                  <c:v>3.86</c:v>
                </c:pt>
                <c:pt idx="13">
                  <c:v>4.32</c:v>
                </c:pt>
                <c:pt idx="14">
                  <c:v>0</c:v>
                </c:pt>
                <c:pt idx="15">
                  <c:v>0</c:v>
                </c:pt>
                <c:pt idx="16">
                  <c:v>4.41</c:v>
                </c:pt>
                <c:pt idx="17">
                  <c:v>4.6500000000000004</c:v>
                </c:pt>
                <c:pt idx="18">
                  <c:v>4.71</c:v>
                </c:pt>
                <c:pt idx="19">
                  <c:v>0</c:v>
                </c:pt>
                <c:pt idx="20">
                  <c:v>5.04</c:v>
                </c:pt>
                <c:pt idx="21">
                  <c:v>5.23</c:v>
                </c:pt>
                <c:pt idx="22">
                  <c:v>5.52</c:v>
                </c:pt>
                <c:pt idx="23">
                  <c:v>0</c:v>
                </c:pt>
                <c:pt idx="24">
                  <c:v>5.6</c:v>
                </c:pt>
                <c:pt idx="25">
                  <c:v>5.76</c:v>
                </c:pt>
                <c:pt idx="26">
                  <c:v>5.89</c:v>
                </c:pt>
                <c:pt idx="27">
                  <c:v>5.87</c:v>
                </c:pt>
                <c:pt idx="28">
                  <c:v>5.41</c:v>
                </c:pt>
                <c:pt idx="29">
                  <c:v>5.24</c:v>
                </c:pt>
                <c:pt idx="30">
                  <c:v>5.07</c:v>
                </c:pt>
                <c:pt idx="31">
                  <c:v>4.71</c:v>
                </c:pt>
                <c:pt idx="32">
                  <c:v>4.8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4.5199999999999996</c:v>
                </c:pt>
                <c:pt idx="41">
                  <c:v>4.4000000000000004</c:v>
                </c:pt>
                <c:pt idx="42">
                  <c:v>4.71</c:v>
                </c:pt>
                <c:pt idx="43">
                  <c:v>4.8</c:v>
                </c:pt>
                <c:pt idx="44">
                  <c:v>4.37</c:v>
                </c:pt>
                <c:pt idx="45">
                  <c:v>4.76</c:v>
                </c:pt>
                <c:pt idx="46">
                  <c:v>4.8499999999999996</c:v>
                </c:pt>
                <c:pt idx="47">
                  <c:v>4.88</c:v>
                </c:pt>
                <c:pt idx="48">
                  <c:v>5.14</c:v>
                </c:pt>
                <c:pt idx="49">
                  <c:v>5.25</c:v>
                </c:pt>
                <c:pt idx="50">
                  <c:v>5.61</c:v>
                </c:pt>
                <c:pt idx="51">
                  <c:v>5.8</c:v>
                </c:pt>
                <c:pt idx="52">
                  <c:v>5.23</c:v>
                </c:pt>
                <c:pt idx="53">
                  <c:v>4.2699999999999996</c:v>
                </c:pt>
                <c:pt idx="54">
                  <c:v>3.67</c:v>
                </c:pt>
                <c:pt idx="55">
                  <c:v>3.67</c:v>
                </c:pt>
                <c:pt idx="56">
                  <c:v>5.07</c:v>
                </c:pt>
                <c:pt idx="57">
                  <c:v>4.88</c:v>
                </c:pt>
                <c:pt idx="58">
                  <c:v>4.21</c:v>
                </c:pt>
                <c:pt idx="59">
                  <c:v>4.5599999999999996</c:v>
                </c:pt>
                <c:pt idx="60">
                  <c:v>4.5599999999999996</c:v>
                </c:pt>
                <c:pt idx="61">
                  <c:v>4.7699999999999996</c:v>
                </c:pt>
                <c:pt idx="62">
                  <c:v>4.87</c:v>
                </c:pt>
                <c:pt idx="63">
                  <c:v>4.88</c:v>
                </c:pt>
                <c:pt idx="64">
                  <c:v>4.4000000000000004</c:v>
                </c:pt>
                <c:pt idx="65">
                  <c:v>4.7300000000000004</c:v>
                </c:pt>
                <c:pt idx="66">
                  <c:v>4.83</c:v>
                </c:pt>
                <c:pt idx="67">
                  <c:v>5.07</c:v>
                </c:pt>
                <c:pt idx="68" formatCode="#,000_ ;\-#,000\ ">
                  <c:v>5.14</c:v>
                </c:pt>
                <c:pt idx="69">
                  <c:v>5.44</c:v>
                </c:pt>
                <c:pt idx="70">
                  <c:v>5.57</c:v>
                </c:pt>
                <c:pt idx="71">
                  <c:v>5.53</c:v>
                </c:pt>
                <c:pt idx="72">
                  <c:v>5.4</c:v>
                </c:pt>
                <c:pt idx="73">
                  <c:v>5.12</c:v>
                </c:pt>
                <c:pt idx="74">
                  <c:v>5.18</c:v>
                </c:pt>
                <c:pt idx="75">
                  <c:v>4.47</c:v>
                </c:pt>
                <c:pt idx="76">
                  <c:v>3.98</c:v>
                </c:pt>
                <c:pt idx="77">
                  <c:v>4.6900000000000004</c:v>
                </c:pt>
                <c:pt idx="78">
                  <c:v>5.03</c:v>
                </c:pt>
                <c:pt idx="79">
                  <c:v>5.31</c:v>
                </c:pt>
                <c:pt idx="80">
                  <c:v>3.52</c:v>
                </c:pt>
                <c:pt idx="81">
                  <c:v>4.3</c:v>
                </c:pt>
                <c:pt idx="82">
                  <c:v>4.8099999999999996</c:v>
                </c:pt>
                <c:pt idx="83">
                  <c:v>5.36</c:v>
                </c:pt>
                <c:pt idx="84">
                  <c:v>5.48</c:v>
                </c:pt>
                <c:pt idx="85">
                  <c:v>5.17</c:v>
                </c:pt>
                <c:pt idx="86">
                  <c:v>5.5</c:v>
                </c:pt>
                <c:pt idx="87">
                  <c:v>5.63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A5-4DB3-8561-ADC133F33BC3}"/>
            </c:ext>
          </c:extLst>
        </c:ser>
        <c:ser>
          <c:idx val="10"/>
          <c:order val="10"/>
          <c:tx>
            <c:strRef>
              <c:f>'Base de données'!$L$2</c:f>
              <c:strCache>
                <c:ptCount val="1"/>
                <c:pt idx="0">
                  <c:v>9 Place des Aubépines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données'!$L$3:$L$103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3.86</c:v>
                </c:pt>
                <c:pt idx="8">
                  <c:v>3.79</c:v>
                </c:pt>
                <c:pt idx="9">
                  <c:v>4.21</c:v>
                </c:pt>
                <c:pt idx="10">
                  <c:v>4.32</c:v>
                </c:pt>
                <c:pt idx="11">
                  <c:v>4.53</c:v>
                </c:pt>
                <c:pt idx="12">
                  <c:v>4.58</c:v>
                </c:pt>
                <c:pt idx="13">
                  <c:v>4.72</c:v>
                </c:pt>
                <c:pt idx="14">
                  <c:v>0</c:v>
                </c:pt>
                <c:pt idx="15">
                  <c:v>0</c:v>
                </c:pt>
                <c:pt idx="16">
                  <c:v>4.71</c:v>
                </c:pt>
                <c:pt idx="17">
                  <c:v>4.88</c:v>
                </c:pt>
                <c:pt idx="18">
                  <c:v>4.95</c:v>
                </c:pt>
                <c:pt idx="19">
                  <c:v>0</c:v>
                </c:pt>
                <c:pt idx="20">
                  <c:v>5.26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5.57</c:v>
                </c:pt>
                <c:pt idx="25">
                  <c:v>5.82</c:v>
                </c:pt>
                <c:pt idx="26">
                  <c:v>5.89</c:v>
                </c:pt>
                <c:pt idx="27">
                  <c:v>0</c:v>
                </c:pt>
                <c:pt idx="28">
                  <c:v>5.68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5.27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4.9800000000000004</c:v>
                </c:pt>
                <c:pt idx="45">
                  <c:v>5.16</c:v>
                </c:pt>
                <c:pt idx="46">
                  <c:v>5.27</c:v>
                </c:pt>
                <c:pt idx="47">
                  <c:v>5.27</c:v>
                </c:pt>
                <c:pt idx="48">
                  <c:v>5.51</c:v>
                </c:pt>
                <c:pt idx="49">
                  <c:v>5.72</c:v>
                </c:pt>
                <c:pt idx="50">
                  <c:v>5.94</c:v>
                </c:pt>
                <c:pt idx="51">
                  <c:v>6.08</c:v>
                </c:pt>
                <c:pt idx="52">
                  <c:v>5.97</c:v>
                </c:pt>
                <c:pt idx="53">
                  <c:v>5.0599999999999996</c:v>
                </c:pt>
                <c:pt idx="54">
                  <c:v>3.95</c:v>
                </c:pt>
                <c:pt idx="55">
                  <c:v>3.95</c:v>
                </c:pt>
                <c:pt idx="56">
                  <c:v>4.74</c:v>
                </c:pt>
                <c:pt idx="57">
                  <c:v>4.8099999999999996</c:v>
                </c:pt>
                <c:pt idx="58">
                  <c:v>4.8099999999999996</c:v>
                </c:pt>
                <c:pt idx="59">
                  <c:v>4.82</c:v>
                </c:pt>
                <c:pt idx="60">
                  <c:v>4.82</c:v>
                </c:pt>
                <c:pt idx="61">
                  <c:v>4.92</c:v>
                </c:pt>
                <c:pt idx="62">
                  <c:v>4.87</c:v>
                </c:pt>
                <c:pt idx="63">
                  <c:v>4.88</c:v>
                </c:pt>
                <c:pt idx="64">
                  <c:v>5.18</c:v>
                </c:pt>
                <c:pt idx="65">
                  <c:v>5.18</c:v>
                </c:pt>
                <c:pt idx="66">
                  <c:v>5.3</c:v>
                </c:pt>
                <c:pt idx="67">
                  <c:v>5.17</c:v>
                </c:pt>
                <c:pt idx="68" formatCode="#,000_ ;\-#,000\ ">
                  <c:v>5.17</c:v>
                </c:pt>
                <c:pt idx="69">
                  <c:v>5.0999999999999996</c:v>
                </c:pt>
                <c:pt idx="70">
                  <c:v>5.07</c:v>
                </c:pt>
                <c:pt idx="71">
                  <c:v>4.91</c:v>
                </c:pt>
                <c:pt idx="72">
                  <c:v>4.78</c:v>
                </c:pt>
                <c:pt idx="73">
                  <c:v>4.78</c:v>
                </c:pt>
                <c:pt idx="74">
                  <c:v>4.78</c:v>
                </c:pt>
                <c:pt idx="75">
                  <c:v>3.75</c:v>
                </c:pt>
                <c:pt idx="76">
                  <c:v>4.3</c:v>
                </c:pt>
                <c:pt idx="77">
                  <c:v>4.3</c:v>
                </c:pt>
                <c:pt idx="78">
                  <c:v>4.7</c:v>
                </c:pt>
                <c:pt idx="79">
                  <c:v>4.74</c:v>
                </c:pt>
                <c:pt idx="80">
                  <c:v>4.74</c:v>
                </c:pt>
                <c:pt idx="81">
                  <c:v>4.46</c:v>
                </c:pt>
                <c:pt idx="82">
                  <c:v>4.67</c:v>
                </c:pt>
                <c:pt idx="83">
                  <c:v>4.82</c:v>
                </c:pt>
                <c:pt idx="84">
                  <c:v>4.84</c:v>
                </c:pt>
                <c:pt idx="85">
                  <c:v>4.72</c:v>
                </c:pt>
                <c:pt idx="86">
                  <c:v>5.0199999999999996</c:v>
                </c:pt>
                <c:pt idx="87">
                  <c:v>5.18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6-74A5-4DB3-8561-ADC133F33BC3}"/>
            </c:ext>
          </c:extLst>
        </c:ser>
        <c:ser>
          <c:idx val="11"/>
          <c:order val="11"/>
          <c:tx>
            <c:strRef>
              <c:f>'Base de données'!$M$2</c:f>
              <c:strCache>
                <c:ptCount val="1"/>
                <c:pt idx="0">
                  <c:v>10 Koroloff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données'!$M$3:$M$103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3.08</c:v>
                </c:pt>
                <c:pt idx="8">
                  <c:v>3.41</c:v>
                </c:pt>
                <c:pt idx="9">
                  <c:v>3.58</c:v>
                </c:pt>
                <c:pt idx="10">
                  <c:v>3.64</c:v>
                </c:pt>
                <c:pt idx="11">
                  <c:v>3.94</c:v>
                </c:pt>
                <c:pt idx="12">
                  <c:v>3.95</c:v>
                </c:pt>
                <c:pt idx="13">
                  <c:v>3.94</c:v>
                </c:pt>
                <c:pt idx="14">
                  <c:v>0</c:v>
                </c:pt>
                <c:pt idx="15">
                  <c:v>0</c:v>
                </c:pt>
                <c:pt idx="16">
                  <c:v>3.73</c:v>
                </c:pt>
                <c:pt idx="17">
                  <c:v>3.95</c:v>
                </c:pt>
                <c:pt idx="18">
                  <c:v>3.89</c:v>
                </c:pt>
                <c:pt idx="19">
                  <c:v>0</c:v>
                </c:pt>
                <c:pt idx="20">
                  <c:v>4.2699999999999996</c:v>
                </c:pt>
                <c:pt idx="21">
                  <c:v>4.18</c:v>
                </c:pt>
                <c:pt idx="22">
                  <c:v>4.3600000000000003</c:v>
                </c:pt>
                <c:pt idx="23">
                  <c:v>0</c:v>
                </c:pt>
                <c:pt idx="24">
                  <c:v>4.49</c:v>
                </c:pt>
                <c:pt idx="25">
                  <c:v>5.15</c:v>
                </c:pt>
                <c:pt idx="26">
                  <c:v>4.9000000000000004</c:v>
                </c:pt>
                <c:pt idx="27">
                  <c:v>4.84</c:v>
                </c:pt>
                <c:pt idx="28">
                  <c:v>4.8</c:v>
                </c:pt>
                <c:pt idx="29">
                  <c:v>4.6900000000000004</c:v>
                </c:pt>
                <c:pt idx="30">
                  <c:v>4.74</c:v>
                </c:pt>
                <c:pt idx="31">
                  <c:v>4.6500000000000004</c:v>
                </c:pt>
                <c:pt idx="32">
                  <c:v>4.84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4.2</c:v>
                </c:pt>
                <c:pt idx="41">
                  <c:v>4.38</c:v>
                </c:pt>
                <c:pt idx="42">
                  <c:v>4.6500000000000004</c:v>
                </c:pt>
                <c:pt idx="43">
                  <c:v>4.84</c:v>
                </c:pt>
                <c:pt idx="44">
                  <c:v>4.22</c:v>
                </c:pt>
                <c:pt idx="45">
                  <c:v>4.51</c:v>
                </c:pt>
                <c:pt idx="46">
                  <c:v>4.67</c:v>
                </c:pt>
                <c:pt idx="47">
                  <c:v>4.5</c:v>
                </c:pt>
                <c:pt idx="48">
                  <c:v>4.3600000000000003</c:v>
                </c:pt>
                <c:pt idx="49">
                  <c:v>2.41</c:v>
                </c:pt>
                <c:pt idx="50">
                  <c:v>4.71</c:v>
                </c:pt>
                <c:pt idx="51">
                  <c:v>4.95</c:v>
                </c:pt>
                <c:pt idx="52">
                  <c:v>4.07</c:v>
                </c:pt>
                <c:pt idx="53">
                  <c:v>3.74</c:v>
                </c:pt>
                <c:pt idx="54">
                  <c:v>2.81</c:v>
                </c:pt>
                <c:pt idx="55">
                  <c:v>3.71</c:v>
                </c:pt>
                <c:pt idx="56">
                  <c:v>4.09</c:v>
                </c:pt>
                <c:pt idx="57">
                  <c:v>4.4800000000000004</c:v>
                </c:pt>
                <c:pt idx="58">
                  <c:v>4.08</c:v>
                </c:pt>
                <c:pt idx="59">
                  <c:v>4.3600000000000003</c:v>
                </c:pt>
                <c:pt idx="60">
                  <c:v>4.3600000000000003</c:v>
                </c:pt>
                <c:pt idx="61">
                  <c:v>4.05</c:v>
                </c:pt>
                <c:pt idx="62">
                  <c:v>4.03</c:v>
                </c:pt>
                <c:pt idx="63">
                  <c:v>3.95</c:v>
                </c:pt>
                <c:pt idx="64">
                  <c:v>3.68</c:v>
                </c:pt>
                <c:pt idx="65">
                  <c:v>4.16</c:v>
                </c:pt>
                <c:pt idx="66">
                  <c:v>4.34</c:v>
                </c:pt>
                <c:pt idx="67">
                  <c:v>4.46</c:v>
                </c:pt>
                <c:pt idx="68" formatCode="#,000_ ;\-#,000\ ">
                  <c:v>4.2</c:v>
                </c:pt>
                <c:pt idx="69">
                  <c:v>4.7</c:v>
                </c:pt>
                <c:pt idx="70">
                  <c:v>4.6500000000000004</c:v>
                </c:pt>
                <c:pt idx="71">
                  <c:v>4.6500000000000004</c:v>
                </c:pt>
                <c:pt idx="72">
                  <c:v>4.2300000000000004</c:v>
                </c:pt>
                <c:pt idx="73">
                  <c:v>4.51</c:v>
                </c:pt>
                <c:pt idx="74">
                  <c:v>4.51</c:v>
                </c:pt>
                <c:pt idx="75">
                  <c:v>2.99</c:v>
                </c:pt>
                <c:pt idx="76">
                  <c:v>3.66</c:v>
                </c:pt>
                <c:pt idx="77">
                  <c:v>3.92</c:v>
                </c:pt>
                <c:pt idx="78">
                  <c:v>4</c:v>
                </c:pt>
                <c:pt idx="79">
                  <c:v>4.41</c:v>
                </c:pt>
                <c:pt idx="80">
                  <c:v>3.02</c:v>
                </c:pt>
                <c:pt idx="81">
                  <c:v>4.03</c:v>
                </c:pt>
                <c:pt idx="82">
                  <c:v>4.3600000000000003</c:v>
                </c:pt>
                <c:pt idx="83">
                  <c:v>4.3</c:v>
                </c:pt>
                <c:pt idx="84">
                  <c:v>4.3899999999999997</c:v>
                </c:pt>
                <c:pt idx="85">
                  <c:v>3.89</c:v>
                </c:pt>
                <c:pt idx="86">
                  <c:v>4.57</c:v>
                </c:pt>
                <c:pt idx="87">
                  <c:v>4.53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7-74A5-4DB3-8561-ADC133F33BC3}"/>
            </c:ext>
          </c:extLst>
        </c:ser>
        <c:ser>
          <c:idx val="12"/>
          <c:order val="12"/>
          <c:tx>
            <c:strRef>
              <c:f>'Base de données'!$N$2</c:f>
              <c:strCache>
                <c:ptCount val="1"/>
                <c:pt idx="0">
                  <c:v>11 Vappereau Alain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données'!$N$3:$N$103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3.41</c:v>
                </c:pt>
                <c:pt idx="8">
                  <c:v>3.6</c:v>
                </c:pt>
                <c:pt idx="9">
                  <c:v>3.68</c:v>
                </c:pt>
                <c:pt idx="10">
                  <c:v>4.25</c:v>
                </c:pt>
                <c:pt idx="11">
                  <c:v>4.5</c:v>
                </c:pt>
                <c:pt idx="12">
                  <c:v>4.83</c:v>
                </c:pt>
                <c:pt idx="13">
                  <c:v>5.03</c:v>
                </c:pt>
                <c:pt idx="14">
                  <c:v>0</c:v>
                </c:pt>
                <c:pt idx="15">
                  <c:v>0</c:v>
                </c:pt>
                <c:pt idx="16">
                  <c:v>4.93</c:v>
                </c:pt>
                <c:pt idx="17">
                  <c:v>4.9800000000000004</c:v>
                </c:pt>
                <c:pt idx="18">
                  <c:v>4.9800000000000004</c:v>
                </c:pt>
                <c:pt idx="19">
                  <c:v>0</c:v>
                </c:pt>
                <c:pt idx="20">
                  <c:v>5.27</c:v>
                </c:pt>
                <c:pt idx="21">
                  <c:v>5.2</c:v>
                </c:pt>
                <c:pt idx="22">
                  <c:v>5.12</c:v>
                </c:pt>
                <c:pt idx="23">
                  <c:v>0</c:v>
                </c:pt>
                <c:pt idx="24">
                  <c:v>5.2</c:v>
                </c:pt>
                <c:pt idx="25">
                  <c:v>5.7</c:v>
                </c:pt>
                <c:pt idx="26">
                  <c:v>5.09</c:v>
                </c:pt>
                <c:pt idx="27">
                  <c:v>4.78</c:v>
                </c:pt>
                <c:pt idx="28">
                  <c:v>4.97</c:v>
                </c:pt>
                <c:pt idx="29">
                  <c:v>4.88</c:v>
                </c:pt>
                <c:pt idx="30">
                  <c:v>5.01</c:v>
                </c:pt>
                <c:pt idx="31">
                  <c:v>5.04</c:v>
                </c:pt>
                <c:pt idx="32">
                  <c:v>5.14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4.5599999999999996</c:v>
                </c:pt>
                <c:pt idx="41">
                  <c:v>4.79</c:v>
                </c:pt>
                <c:pt idx="42">
                  <c:v>5.04</c:v>
                </c:pt>
                <c:pt idx="43">
                  <c:v>5.14</c:v>
                </c:pt>
                <c:pt idx="44">
                  <c:v>4.76</c:v>
                </c:pt>
                <c:pt idx="45">
                  <c:v>5.0199999999999996</c:v>
                </c:pt>
                <c:pt idx="46">
                  <c:v>5.07</c:v>
                </c:pt>
                <c:pt idx="47">
                  <c:v>5.36</c:v>
                </c:pt>
                <c:pt idx="48">
                  <c:v>5.46</c:v>
                </c:pt>
                <c:pt idx="49">
                  <c:v>5.7</c:v>
                </c:pt>
                <c:pt idx="50">
                  <c:v>6</c:v>
                </c:pt>
                <c:pt idx="51">
                  <c:v>5.91</c:v>
                </c:pt>
                <c:pt idx="52">
                  <c:v>4.74</c:v>
                </c:pt>
                <c:pt idx="53">
                  <c:v>3.81</c:v>
                </c:pt>
                <c:pt idx="54">
                  <c:v>3.09</c:v>
                </c:pt>
                <c:pt idx="55">
                  <c:v>3.65</c:v>
                </c:pt>
                <c:pt idx="56">
                  <c:v>4.51</c:v>
                </c:pt>
                <c:pt idx="57">
                  <c:v>4.9800000000000004</c:v>
                </c:pt>
                <c:pt idx="58">
                  <c:v>4.37</c:v>
                </c:pt>
                <c:pt idx="59">
                  <c:v>5.19</c:v>
                </c:pt>
                <c:pt idx="60">
                  <c:v>5.19</c:v>
                </c:pt>
                <c:pt idx="61">
                  <c:v>4.82</c:v>
                </c:pt>
                <c:pt idx="62">
                  <c:v>5.29</c:v>
                </c:pt>
                <c:pt idx="63">
                  <c:v>5.3</c:v>
                </c:pt>
                <c:pt idx="64">
                  <c:v>4.68</c:v>
                </c:pt>
                <c:pt idx="65">
                  <c:v>5.34</c:v>
                </c:pt>
                <c:pt idx="66">
                  <c:v>5.23</c:v>
                </c:pt>
                <c:pt idx="67">
                  <c:v>4.93</c:v>
                </c:pt>
                <c:pt idx="68" formatCode="#,000_ ;\-#,000\ ">
                  <c:v>4.4400000000000004</c:v>
                </c:pt>
                <c:pt idx="69">
                  <c:v>5.0199999999999996</c:v>
                </c:pt>
                <c:pt idx="70">
                  <c:v>5.09</c:v>
                </c:pt>
                <c:pt idx="71">
                  <c:v>5.15</c:v>
                </c:pt>
                <c:pt idx="72">
                  <c:v>5.15</c:v>
                </c:pt>
                <c:pt idx="73">
                  <c:v>5.15</c:v>
                </c:pt>
                <c:pt idx="74">
                  <c:v>5.15</c:v>
                </c:pt>
                <c:pt idx="75">
                  <c:v>5.15</c:v>
                </c:pt>
                <c:pt idx="76">
                  <c:v>3.69</c:v>
                </c:pt>
                <c:pt idx="77">
                  <c:v>4.8</c:v>
                </c:pt>
                <c:pt idx="78">
                  <c:v>4.33</c:v>
                </c:pt>
                <c:pt idx="79">
                  <c:v>4.8099999999999996</c:v>
                </c:pt>
                <c:pt idx="80">
                  <c:v>2.98</c:v>
                </c:pt>
                <c:pt idx="81">
                  <c:v>4.47</c:v>
                </c:pt>
                <c:pt idx="82">
                  <c:v>5.12</c:v>
                </c:pt>
                <c:pt idx="83">
                  <c:v>5.07</c:v>
                </c:pt>
                <c:pt idx="84">
                  <c:v>5.0199999999999996</c:v>
                </c:pt>
                <c:pt idx="85">
                  <c:v>4.3499999999999996</c:v>
                </c:pt>
                <c:pt idx="86">
                  <c:v>5.36</c:v>
                </c:pt>
                <c:pt idx="87">
                  <c:v>5.1100000000000003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8-74A5-4DB3-8561-ADC133F33BC3}"/>
            </c:ext>
          </c:extLst>
        </c:ser>
        <c:ser>
          <c:idx val="13"/>
          <c:order val="13"/>
          <c:tx>
            <c:strRef>
              <c:f>'Base de données'!$O$2</c:f>
              <c:strCache>
                <c:ptCount val="1"/>
                <c:pt idx="0">
                  <c:v>12 Clerc Est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  <a:lumOff val="20000"/>
                </a:schemeClr>
              </a:solidFill>
              <a:ln w="9525">
                <a:solidFill>
                  <a:schemeClr val="accent2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données'!$O$3:$O$103</c:f>
              <c:numCache>
                <c:formatCode>#,000;\-#,000;;@</c:formatCode>
                <c:ptCount val="88"/>
                <c:pt idx="0">
                  <c:v>6</c:v>
                </c:pt>
                <c:pt idx="1">
                  <c:v>2.5099999999999998</c:v>
                </c:pt>
                <c:pt idx="2">
                  <c:v>3.37</c:v>
                </c:pt>
                <c:pt idx="3">
                  <c:v>1.47</c:v>
                </c:pt>
                <c:pt idx="4">
                  <c:v>2.44</c:v>
                </c:pt>
                <c:pt idx="5">
                  <c:v>2.62</c:v>
                </c:pt>
                <c:pt idx="6">
                  <c:v>2.58</c:v>
                </c:pt>
                <c:pt idx="7">
                  <c:v>1.44</c:v>
                </c:pt>
                <c:pt idx="8">
                  <c:v>1.8</c:v>
                </c:pt>
                <c:pt idx="9">
                  <c:v>2.56</c:v>
                </c:pt>
                <c:pt idx="10">
                  <c:v>2.37</c:v>
                </c:pt>
                <c:pt idx="11">
                  <c:v>2.25</c:v>
                </c:pt>
                <c:pt idx="12">
                  <c:v>2.64</c:v>
                </c:pt>
                <c:pt idx="13">
                  <c:v>2.96</c:v>
                </c:pt>
                <c:pt idx="14">
                  <c:v>2.88</c:v>
                </c:pt>
                <c:pt idx="15">
                  <c:v>2.81</c:v>
                </c:pt>
                <c:pt idx="16">
                  <c:v>2.7</c:v>
                </c:pt>
                <c:pt idx="17">
                  <c:v>3.24</c:v>
                </c:pt>
                <c:pt idx="18">
                  <c:v>3.21</c:v>
                </c:pt>
                <c:pt idx="19">
                  <c:v>3.22</c:v>
                </c:pt>
                <c:pt idx="20">
                  <c:v>5.16</c:v>
                </c:pt>
                <c:pt idx="21">
                  <c:v>5.43</c:v>
                </c:pt>
                <c:pt idx="22">
                  <c:v>5.7</c:v>
                </c:pt>
                <c:pt idx="23">
                  <c:v>0</c:v>
                </c:pt>
                <c:pt idx="24">
                  <c:v>5.82</c:v>
                </c:pt>
                <c:pt idx="25">
                  <c:v>5.96</c:v>
                </c:pt>
                <c:pt idx="26">
                  <c:v>6.07</c:v>
                </c:pt>
                <c:pt idx="27">
                  <c:v>5.96</c:v>
                </c:pt>
                <c:pt idx="28">
                  <c:v>6.23</c:v>
                </c:pt>
                <c:pt idx="29">
                  <c:v>6.23</c:v>
                </c:pt>
                <c:pt idx="30">
                  <c:v>5.48</c:v>
                </c:pt>
                <c:pt idx="31">
                  <c:v>5.08</c:v>
                </c:pt>
                <c:pt idx="32">
                  <c:v>5.85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2.39</c:v>
                </c:pt>
                <c:pt idx="41">
                  <c:v>2.9</c:v>
                </c:pt>
                <c:pt idx="42">
                  <c:v>5.08</c:v>
                </c:pt>
                <c:pt idx="43">
                  <c:v>5.85</c:v>
                </c:pt>
                <c:pt idx="44">
                  <c:v>2.25</c:v>
                </c:pt>
                <c:pt idx="45">
                  <c:v>2.02</c:v>
                </c:pt>
                <c:pt idx="46">
                  <c:v>1.89</c:v>
                </c:pt>
                <c:pt idx="47">
                  <c:v>5.0999999999999996</c:v>
                </c:pt>
                <c:pt idx="48">
                  <c:v>5.82</c:v>
                </c:pt>
                <c:pt idx="49">
                  <c:v>6.06</c:v>
                </c:pt>
                <c:pt idx="50">
                  <c:v>6.1</c:v>
                </c:pt>
                <c:pt idx="51">
                  <c:v>6.18</c:v>
                </c:pt>
                <c:pt idx="52">
                  <c:v>5.77</c:v>
                </c:pt>
                <c:pt idx="53">
                  <c:v>2.5099999999999998</c:v>
                </c:pt>
                <c:pt idx="54">
                  <c:v>1.2</c:v>
                </c:pt>
                <c:pt idx="55">
                  <c:v>2.57</c:v>
                </c:pt>
                <c:pt idx="56">
                  <c:v>2.4500000000000002</c:v>
                </c:pt>
                <c:pt idx="57">
                  <c:v>2.73</c:v>
                </c:pt>
                <c:pt idx="58">
                  <c:v>2.35</c:v>
                </c:pt>
                <c:pt idx="59">
                  <c:v>2.65</c:v>
                </c:pt>
                <c:pt idx="60">
                  <c:v>2.65</c:v>
                </c:pt>
                <c:pt idx="61">
                  <c:v>2.68</c:v>
                </c:pt>
                <c:pt idx="62">
                  <c:v>2.73</c:v>
                </c:pt>
                <c:pt idx="63">
                  <c:v>2.38</c:v>
                </c:pt>
                <c:pt idx="64">
                  <c:v>2.6</c:v>
                </c:pt>
                <c:pt idx="65">
                  <c:v>5.0999999999999996</c:v>
                </c:pt>
                <c:pt idx="66">
                  <c:v>4.6900000000000004</c:v>
                </c:pt>
                <c:pt idx="67">
                  <c:v>3.38</c:v>
                </c:pt>
                <c:pt idx="68" formatCode="#,000_ ;\-#,000\ ">
                  <c:v>2.2200000000000002</c:v>
                </c:pt>
                <c:pt idx="69">
                  <c:v>3.82</c:v>
                </c:pt>
                <c:pt idx="70">
                  <c:v>4.21</c:v>
                </c:pt>
                <c:pt idx="71">
                  <c:v>3</c:v>
                </c:pt>
                <c:pt idx="72">
                  <c:v>2.8</c:v>
                </c:pt>
                <c:pt idx="73">
                  <c:v>2.92</c:v>
                </c:pt>
                <c:pt idx="74">
                  <c:v>2.65</c:v>
                </c:pt>
                <c:pt idx="75">
                  <c:v>1.62</c:v>
                </c:pt>
                <c:pt idx="76">
                  <c:v>2.72</c:v>
                </c:pt>
                <c:pt idx="77">
                  <c:v>3.4</c:v>
                </c:pt>
                <c:pt idx="78">
                  <c:v>3.39</c:v>
                </c:pt>
                <c:pt idx="79">
                  <c:v>3.72</c:v>
                </c:pt>
                <c:pt idx="80">
                  <c:v>1.88</c:v>
                </c:pt>
                <c:pt idx="81">
                  <c:v>2.6</c:v>
                </c:pt>
                <c:pt idx="82">
                  <c:v>0</c:v>
                </c:pt>
                <c:pt idx="83">
                  <c:v>4.0999999999999996</c:v>
                </c:pt>
                <c:pt idx="84">
                  <c:v>4.3</c:v>
                </c:pt>
                <c:pt idx="85">
                  <c:v>2.81</c:v>
                </c:pt>
                <c:pt idx="86">
                  <c:v>4.91</c:v>
                </c:pt>
                <c:pt idx="87">
                  <c:v>3.95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9-74A5-4DB3-8561-ADC133F33BC3}"/>
            </c:ext>
          </c:extLst>
        </c:ser>
        <c:ser>
          <c:idx val="14"/>
          <c:order val="14"/>
          <c:tx>
            <c:strRef>
              <c:f>'Base de données'!$P$2</c:f>
              <c:strCache>
                <c:ptCount val="1"/>
                <c:pt idx="0">
                  <c:v>13 Clerc Ouest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  <a:lumOff val="20000"/>
                </a:schemeClr>
              </a:solidFill>
              <a:ln w="9525">
                <a:solidFill>
                  <a:schemeClr val="accent3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données'!$P$3:$P$103</c:f>
              <c:numCache>
                <c:formatCode>#,000;\-#,000;;@</c:formatCode>
                <c:ptCount val="88"/>
                <c:pt idx="0">
                  <c:v>4.34</c:v>
                </c:pt>
                <c:pt idx="1">
                  <c:v>2.5</c:v>
                </c:pt>
                <c:pt idx="2">
                  <c:v>2.97</c:v>
                </c:pt>
                <c:pt idx="3">
                  <c:v>1.91</c:v>
                </c:pt>
                <c:pt idx="4">
                  <c:v>2.41</c:v>
                </c:pt>
                <c:pt idx="5">
                  <c:v>2.42</c:v>
                </c:pt>
                <c:pt idx="6">
                  <c:v>2</c:v>
                </c:pt>
                <c:pt idx="7">
                  <c:v>1.36</c:v>
                </c:pt>
                <c:pt idx="8">
                  <c:v>1.63</c:v>
                </c:pt>
                <c:pt idx="9">
                  <c:v>2.2000000000000002</c:v>
                </c:pt>
                <c:pt idx="10">
                  <c:v>1.83</c:v>
                </c:pt>
                <c:pt idx="11">
                  <c:v>1.82</c:v>
                </c:pt>
                <c:pt idx="12">
                  <c:v>2.25</c:v>
                </c:pt>
                <c:pt idx="13">
                  <c:v>2.37</c:v>
                </c:pt>
                <c:pt idx="14">
                  <c:v>2.2799999999999998</c:v>
                </c:pt>
                <c:pt idx="15">
                  <c:v>2.31</c:v>
                </c:pt>
                <c:pt idx="16">
                  <c:v>2.12</c:v>
                </c:pt>
                <c:pt idx="17">
                  <c:v>2.41</c:v>
                </c:pt>
                <c:pt idx="18">
                  <c:v>2.46</c:v>
                </c:pt>
                <c:pt idx="19">
                  <c:v>2.5099999999999998</c:v>
                </c:pt>
                <c:pt idx="20">
                  <c:v>2.89</c:v>
                </c:pt>
                <c:pt idx="21">
                  <c:v>2.95</c:v>
                </c:pt>
                <c:pt idx="22">
                  <c:v>2.96</c:v>
                </c:pt>
                <c:pt idx="23">
                  <c:v>0</c:v>
                </c:pt>
                <c:pt idx="24">
                  <c:v>3.18</c:v>
                </c:pt>
                <c:pt idx="25">
                  <c:v>3.24</c:v>
                </c:pt>
                <c:pt idx="26">
                  <c:v>3.3</c:v>
                </c:pt>
                <c:pt idx="27">
                  <c:v>3.01</c:v>
                </c:pt>
                <c:pt idx="28">
                  <c:v>3.15</c:v>
                </c:pt>
                <c:pt idx="29">
                  <c:v>3.09</c:v>
                </c:pt>
                <c:pt idx="30">
                  <c:v>3.1</c:v>
                </c:pt>
                <c:pt idx="31">
                  <c:v>3.1</c:v>
                </c:pt>
                <c:pt idx="32">
                  <c:v>3.13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2.2999999999999998</c:v>
                </c:pt>
                <c:pt idx="41">
                  <c:v>2.68</c:v>
                </c:pt>
                <c:pt idx="42">
                  <c:v>3.1</c:v>
                </c:pt>
                <c:pt idx="43">
                  <c:v>3.13</c:v>
                </c:pt>
                <c:pt idx="44">
                  <c:v>2.0099999999999998</c:v>
                </c:pt>
                <c:pt idx="45">
                  <c:v>2.14</c:v>
                </c:pt>
                <c:pt idx="46">
                  <c:v>2.62</c:v>
                </c:pt>
                <c:pt idx="47">
                  <c:v>2.99</c:v>
                </c:pt>
                <c:pt idx="48">
                  <c:v>3.06</c:v>
                </c:pt>
                <c:pt idx="49">
                  <c:v>3.25</c:v>
                </c:pt>
                <c:pt idx="50">
                  <c:v>3.46</c:v>
                </c:pt>
                <c:pt idx="51">
                  <c:v>3.42</c:v>
                </c:pt>
                <c:pt idx="52">
                  <c:v>2.59</c:v>
                </c:pt>
                <c:pt idx="53">
                  <c:v>2.5</c:v>
                </c:pt>
                <c:pt idx="54">
                  <c:v>1.53</c:v>
                </c:pt>
                <c:pt idx="55">
                  <c:v>2.39</c:v>
                </c:pt>
                <c:pt idx="56">
                  <c:v>2.0099999999999998</c:v>
                </c:pt>
                <c:pt idx="57">
                  <c:v>2.39</c:v>
                </c:pt>
                <c:pt idx="58">
                  <c:v>1.91</c:v>
                </c:pt>
                <c:pt idx="59">
                  <c:v>2.31</c:v>
                </c:pt>
                <c:pt idx="60">
                  <c:v>2.31</c:v>
                </c:pt>
                <c:pt idx="61">
                  <c:v>2.72</c:v>
                </c:pt>
                <c:pt idx="62">
                  <c:v>2.91</c:v>
                </c:pt>
                <c:pt idx="63">
                  <c:v>1.52</c:v>
                </c:pt>
                <c:pt idx="64">
                  <c:v>1.57</c:v>
                </c:pt>
                <c:pt idx="65">
                  <c:v>2.84</c:v>
                </c:pt>
                <c:pt idx="66">
                  <c:v>2.86</c:v>
                </c:pt>
                <c:pt idx="67">
                  <c:v>2.5</c:v>
                </c:pt>
                <c:pt idx="68" formatCode="#,000_ ;\-#,000\ ">
                  <c:v>1.4</c:v>
                </c:pt>
                <c:pt idx="69">
                  <c:v>2.57</c:v>
                </c:pt>
                <c:pt idx="70">
                  <c:v>2.4700000000000002</c:v>
                </c:pt>
                <c:pt idx="71">
                  <c:v>2.04</c:v>
                </c:pt>
                <c:pt idx="72">
                  <c:v>1.83</c:v>
                </c:pt>
                <c:pt idx="73">
                  <c:v>1.89</c:v>
                </c:pt>
                <c:pt idx="74">
                  <c:v>1.46</c:v>
                </c:pt>
                <c:pt idx="75">
                  <c:v>1.24</c:v>
                </c:pt>
                <c:pt idx="76">
                  <c:v>1.61</c:v>
                </c:pt>
                <c:pt idx="77">
                  <c:v>1.93</c:v>
                </c:pt>
                <c:pt idx="78">
                  <c:v>1.86</c:v>
                </c:pt>
                <c:pt idx="79">
                  <c:v>1.7</c:v>
                </c:pt>
                <c:pt idx="80">
                  <c:v>1.9</c:v>
                </c:pt>
                <c:pt idx="81">
                  <c:v>1.31</c:v>
                </c:pt>
                <c:pt idx="82">
                  <c:v>1.4</c:v>
                </c:pt>
                <c:pt idx="83">
                  <c:v>1.29</c:v>
                </c:pt>
                <c:pt idx="84">
                  <c:v>1.34</c:v>
                </c:pt>
                <c:pt idx="85">
                  <c:v>1.1399999999999999</c:v>
                </c:pt>
                <c:pt idx="86">
                  <c:v>1.25</c:v>
                </c:pt>
                <c:pt idx="87">
                  <c:v>1.33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A-74A5-4DB3-8561-ADC133F33BC3}"/>
            </c:ext>
          </c:extLst>
        </c:ser>
        <c:ser>
          <c:idx val="15"/>
          <c:order val="15"/>
          <c:tx>
            <c:strRef>
              <c:f>'Base de données'!$Q$2</c:f>
              <c:strCache>
                <c:ptCount val="1"/>
                <c:pt idx="0">
                  <c:v>14 Bompard</c:v>
                </c:pt>
              </c:strCache>
              <c:extLst xmlns:c15="http://schemas.microsoft.com/office/drawing/2012/chart"/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80000"/>
                  <a:lumOff val="20000"/>
                </a:schemeClr>
              </a:solidFill>
              <a:ln w="9525">
                <a:solidFill>
                  <a:schemeClr val="accent4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88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</c:numCache>
              <c:extLst xmlns:c15="http://schemas.microsoft.com/office/drawing/2012/chart"/>
            </c:numRef>
          </c:cat>
          <c:val>
            <c:numRef>
              <c:f>'Base de données'!$Q$3:$Q$103</c:f>
              <c:numCache>
                <c:formatCode>#,000;\-#,000;;@</c:formatCode>
                <c:ptCount val="8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2.0699999999999998</c:v>
                </c:pt>
                <c:pt idx="8">
                  <c:v>2.11</c:v>
                </c:pt>
                <c:pt idx="9">
                  <c:v>2.86</c:v>
                </c:pt>
                <c:pt idx="10">
                  <c:v>2.69</c:v>
                </c:pt>
                <c:pt idx="11">
                  <c:v>2.65</c:v>
                </c:pt>
                <c:pt idx="12">
                  <c:v>3.08</c:v>
                </c:pt>
                <c:pt idx="13">
                  <c:v>3.77</c:v>
                </c:pt>
                <c:pt idx="14">
                  <c:v>3.79</c:v>
                </c:pt>
                <c:pt idx="15">
                  <c:v>3.84</c:v>
                </c:pt>
                <c:pt idx="16">
                  <c:v>3.81</c:v>
                </c:pt>
                <c:pt idx="17">
                  <c:v>4.09</c:v>
                </c:pt>
                <c:pt idx="18">
                  <c:v>3.88</c:v>
                </c:pt>
                <c:pt idx="19">
                  <c:v>3.85</c:v>
                </c:pt>
                <c:pt idx="20">
                  <c:v>4.57</c:v>
                </c:pt>
                <c:pt idx="21">
                  <c:v>4.9000000000000004</c:v>
                </c:pt>
                <c:pt idx="22">
                  <c:v>5.04</c:v>
                </c:pt>
                <c:pt idx="23">
                  <c:v>0</c:v>
                </c:pt>
                <c:pt idx="24">
                  <c:v>5.22</c:v>
                </c:pt>
                <c:pt idx="25">
                  <c:v>5.6</c:v>
                </c:pt>
                <c:pt idx="26">
                  <c:v>5.98</c:v>
                </c:pt>
                <c:pt idx="27">
                  <c:v>5.73</c:v>
                </c:pt>
                <c:pt idx="28">
                  <c:v>5.34</c:v>
                </c:pt>
                <c:pt idx="29">
                  <c:v>4.9400000000000004</c:v>
                </c:pt>
                <c:pt idx="30">
                  <c:v>4.82</c:v>
                </c:pt>
                <c:pt idx="31">
                  <c:v>4.5199999999999996</c:v>
                </c:pt>
                <c:pt idx="32">
                  <c:v>4.92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3.4</c:v>
                </c:pt>
                <c:pt idx="41">
                  <c:v>3.78</c:v>
                </c:pt>
                <c:pt idx="42">
                  <c:v>4.5199999999999996</c:v>
                </c:pt>
                <c:pt idx="43">
                  <c:v>4.92</c:v>
                </c:pt>
                <c:pt idx="44">
                  <c:v>3.7</c:v>
                </c:pt>
                <c:pt idx="45">
                  <c:v>4.3499999999999996</c:v>
                </c:pt>
                <c:pt idx="46">
                  <c:v>4.68</c:v>
                </c:pt>
                <c:pt idx="47">
                  <c:v>4.8600000000000003</c:v>
                </c:pt>
                <c:pt idx="48">
                  <c:v>5.45</c:v>
                </c:pt>
                <c:pt idx="49">
                  <c:v>5.97</c:v>
                </c:pt>
                <c:pt idx="50">
                  <c:v>6.14</c:v>
                </c:pt>
                <c:pt idx="51">
                  <c:v>6.1</c:v>
                </c:pt>
                <c:pt idx="52">
                  <c:v>4.55</c:v>
                </c:pt>
                <c:pt idx="53">
                  <c:v>3.71</c:v>
                </c:pt>
                <c:pt idx="54">
                  <c:v>2.56</c:v>
                </c:pt>
                <c:pt idx="55">
                  <c:v>3.12</c:v>
                </c:pt>
                <c:pt idx="56">
                  <c:v>3.55</c:v>
                </c:pt>
                <c:pt idx="57">
                  <c:v>3.99</c:v>
                </c:pt>
                <c:pt idx="58">
                  <c:v>3.16</c:v>
                </c:pt>
                <c:pt idx="59">
                  <c:v>3.88</c:v>
                </c:pt>
                <c:pt idx="60">
                  <c:v>3.88</c:v>
                </c:pt>
                <c:pt idx="61">
                  <c:v>4.21</c:v>
                </c:pt>
                <c:pt idx="62">
                  <c:v>4.41</c:v>
                </c:pt>
                <c:pt idx="63">
                  <c:v>4.3899999999999997</c:v>
                </c:pt>
                <c:pt idx="64">
                  <c:v>4.93</c:v>
                </c:pt>
                <c:pt idx="65">
                  <c:v>4.57</c:v>
                </c:pt>
                <c:pt idx="66">
                  <c:v>4.76</c:v>
                </c:pt>
                <c:pt idx="67">
                  <c:v>4.09</c:v>
                </c:pt>
                <c:pt idx="68" formatCode="#,000_ ;\-#,000\ ">
                  <c:v>3.47</c:v>
                </c:pt>
                <c:pt idx="69">
                  <c:v>4.33</c:v>
                </c:pt>
                <c:pt idx="70">
                  <c:v>4.55</c:v>
                </c:pt>
                <c:pt idx="71">
                  <c:v>4.41</c:v>
                </c:pt>
                <c:pt idx="72">
                  <c:v>3.6</c:v>
                </c:pt>
                <c:pt idx="73">
                  <c:v>4</c:v>
                </c:pt>
                <c:pt idx="74">
                  <c:v>4</c:v>
                </c:pt>
                <c:pt idx="75">
                  <c:v>2.2200000000000002</c:v>
                </c:pt>
                <c:pt idx="76">
                  <c:v>3.24</c:v>
                </c:pt>
                <c:pt idx="77">
                  <c:v>3.98</c:v>
                </c:pt>
                <c:pt idx="78">
                  <c:v>4.3</c:v>
                </c:pt>
                <c:pt idx="79">
                  <c:v>4.05</c:v>
                </c:pt>
                <c:pt idx="80">
                  <c:v>2.09</c:v>
                </c:pt>
                <c:pt idx="81">
                  <c:v>3.32</c:v>
                </c:pt>
                <c:pt idx="82">
                  <c:v>3.92</c:v>
                </c:pt>
                <c:pt idx="83">
                  <c:v>4.1500000000000004</c:v>
                </c:pt>
                <c:pt idx="84">
                  <c:v>4.3</c:v>
                </c:pt>
                <c:pt idx="85">
                  <c:v>3.83</c:v>
                </c:pt>
                <c:pt idx="86">
                  <c:v>4.66</c:v>
                </c:pt>
                <c:pt idx="87">
                  <c:v>4.8899999999999997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B-74A5-4DB3-8561-ADC133F33B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774480"/>
        <c:axId val="790777104"/>
        <c:extLst>
          <c:ext xmlns:c15="http://schemas.microsoft.com/office/drawing/2012/chart" uri="{02D57815-91ED-43cb-92C2-25804820EDAC}">
            <c15:filteredLineSeries>
              <c15:ser>
                <c:idx val="16"/>
                <c:order val="16"/>
                <c:tx>
                  <c:strRef>
                    <c:extLst>
                      <c:ext uri="{02D57815-91ED-43cb-92C2-25804820EDAC}">
                        <c15:formulaRef>
                          <c15:sqref>'Base de données'!$R$2</c15:sqref>
                        </c15:formulaRef>
                      </c:ext>
                    </c:extLst>
                    <c:strCache>
                      <c:ptCount val="1"/>
                      <c:pt idx="0">
                        <c:v>15 Begat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'Base de données'!$R$3:$R$103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2.2000000000000002</c:v>
                      </c:pt>
                      <c:pt idx="10">
                        <c:v>2.15</c:v>
                      </c:pt>
                      <c:pt idx="11">
                        <c:v>2.2400000000000002</c:v>
                      </c:pt>
                      <c:pt idx="12">
                        <c:v>2.3199999999999998</c:v>
                      </c:pt>
                      <c:pt idx="13">
                        <c:v>2.42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2.4</c:v>
                      </c:pt>
                      <c:pt idx="17">
                        <c:v>2.44</c:v>
                      </c:pt>
                      <c:pt idx="18">
                        <c:v>2.48</c:v>
                      </c:pt>
                      <c:pt idx="19">
                        <c:v>0</c:v>
                      </c:pt>
                      <c:pt idx="20">
                        <c:v>2.4500000000000002</c:v>
                      </c:pt>
                      <c:pt idx="21">
                        <c:v>2.56</c:v>
                      </c:pt>
                      <c:pt idx="22">
                        <c:v>2.54</c:v>
                      </c:pt>
                      <c:pt idx="23">
                        <c:v>0</c:v>
                      </c:pt>
                      <c:pt idx="24">
                        <c:v>2.62</c:v>
                      </c:pt>
                      <c:pt idx="25">
                        <c:v>0</c:v>
                      </c:pt>
                      <c:pt idx="26">
                        <c:v>2.65</c:v>
                      </c:pt>
                      <c:pt idx="27">
                        <c:v>2.6</c:v>
                      </c:pt>
                      <c:pt idx="28">
                        <c:v>2.61</c:v>
                      </c:pt>
                      <c:pt idx="29">
                        <c:v>2.57</c:v>
                      </c:pt>
                      <c:pt idx="30">
                        <c:v>2.5099999999999998</c:v>
                      </c:pt>
                      <c:pt idx="31">
                        <c:v>2.5299999999999998</c:v>
                      </c:pt>
                      <c:pt idx="32">
                        <c:v>2.5299999999999998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2.34</c:v>
                      </c:pt>
                      <c:pt idx="41">
                        <c:v>2.4300000000000002</c:v>
                      </c:pt>
                      <c:pt idx="42">
                        <c:v>2.5299999999999998</c:v>
                      </c:pt>
                      <c:pt idx="43">
                        <c:v>2.5299999999999998</c:v>
                      </c:pt>
                      <c:pt idx="44">
                        <c:v>2.5299999999999998</c:v>
                      </c:pt>
                      <c:pt idx="45">
                        <c:v>2.37</c:v>
                      </c:pt>
                      <c:pt idx="46">
                        <c:v>2.44</c:v>
                      </c:pt>
                      <c:pt idx="47">
                        <c:v>2.48</c:v>
                      </c:pt>
                      <c:pt idx="48">
                        <c:v>2.5099999999999998</c:v>
                      </c:pt>
                      <c:pt idx="49">
                        <c:v>2.5299999999999998</c:v>
                      </c:pt>
                      <c:pt idx="50">
                        <c:v>2.59</c:v>
                      </c:pt>
                      <c:pt idx="51">
                        <c:v>2.63</c:v>
                      </c:pt>
                      <c:pt idx="52">
                        <c:v>2.4</c:v>
                      </c:pt>
                      <c:pt idx="53">
                        <c:v>2.42</c:v>
                      </c:pt>
                      <c:pt idx="54">
                        <c:v>1.77</c:v>
                      </c:pt>
                      <c:pt idx="55">
                        <c:v>2.02</c:v>
                      </c:pt>
                      <c:pt idx="56">
                        <c:v>2.36</c:v>
                      </c:pt>
                      <c:pt idx="57">
                        <c:v>2.42</c:v>
                      </c:pt>
                      <c:pt idx="58">
                        <c:v>2.38</c:v>
                      </c:pt>
                      <c:pt idx="59">
                        <c:v>2.4700000000000002</c:v>
                      </c:pt>
                      <c:pt idx="60">
                        <c:v>2.4700000000000002</c:v>
                      </c:pt>
                      <c:pt idx="61">
                        <c:v>2.5</c:v>
                      </c:pt>
                      <c:pt idx="62">
                        <c:v>2.72</c:v>
                      </c:pt>
                      <c:pt idx="63">
                        <c:v>2.86</c:v>
                      </c:pt>
                      <c:pt idx="64">
                        <c:v>2.5499999999999998</c:v>
                      </c:pt>
                      <c:pt idx="65">
                        <c:v>2.89</c:v>
                      </c:pt>
                      <c:pt idx="66">
                        <c:v>2.59</c:v>
                      </c:pt>
                      <c:pt idx="67">
                        <c:v>2.5499999999999998</c:v>
                      </c:pt>
                      <c:pt idx="68" formatCode="#,000_ ;\-#,000\ ">
                        <c:v>2.4</c:v>
                      </c:pt>
                      <c:pt idx="69">
                        <c:v>2.48</c:v>
                      </c:pt>
                      <c:pt idx="70">
                        <c:v>2.48</c:v>
                      </c:pt>
                      <c:pt idx="71">
                        <c:v>2.44</c:v>
                      </c:pt>
                      <c:pt idx="72">
                        <c:v>2.42</c:v>
                      </c:pt>
                      <c:pt idx="73">
                        <c:v>2.42</c:v>
                      </c:pt>
                      <c:pt idx="74">
                        <c:v>2.42</c:v>
                      </c:pt>
                      <c:pt idx="75">
                        <c:v>2.42</c:v>
                      </c:pt>
                      <c:pt idx="76">
                        <c:v>2.3199999999999998</c:v>
                      </c:pt>
                      <c:pt idx="77">
                        <c:v>2.4</c:v>
                      </c:pt>
                      <c:pt idx="78">
                        <c:v>2.42</c:v>
                      </c:pt>
                      <c:pt idx="79">
                        <c:v>2.42</c:v>
                      </c:pt>
                      <c:pt idx="80">
                        <c:v>1.9</c:v>
                      </c:pt>
                      <c:pt idx="81">
                        <c:v>2.39</c:v>
                      </c:pt>
                      <c:pt idx="82">
                        <c:v>2.41</c:v>
                      </c:pt>
                      <c:pt idx="83">
                        <c:v>2.56</c:v>
                      </c:pt>
                      <c:pt idx="84">
                        <c:v>2.48</c:v>
                      </c:pt>
                      <c:pt idx="85">
                        <c:v>2.36</c:v>
                      </c:pt>
                      <c:pt idx="86">
                        <c:v>2.42</c:v>
                      </c:pt>
                      <c:pt idx="87">
                        <c:v>2.42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74A5-4DB3-8561-ADC133F33BC3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données'!$S$2</c15:sqref>
                        </c15:formulaRef>
                      </c:ext>
                    </c:extLst>
                    <c:strCache>
                      <c:ptCount val="1"/>
                      <c:pt idx="0">
                        <c:v>16 GH Barral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données'!$S$3:$S$103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3</c:v>
                      </c:pt>
                      <c:pt idx="10">
                        <c:v>2.04</c:v>
                      </c:pt>
                      <c:pt idx="11">
                        <c:v>2.02</c:v>
                      </c:pt>
                      <c:pt idx="12">
                        <c:v>2.0099999999999998</c:v>
                      </c:pt>
                      <c:pt idx="13">
                        <c:v>2.11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2.0699999999999998</c:v>
                      </c:pt>
                      <c:pt idx="17">
                        <c:v>2.15</c:v>
                      </c:pt>
                      <c:pt idx="18">
                        <c:v>2.0699999999999998</c:v>
                      </c:pt>
                      <c:pt idx="19">
                        <c:v>0</c:v>
                      </c:pt>
                      <c:pt idx="20">
                        <c:v>2.38</c:v>
                      </c:pt>
                      <c:pt idx="21">
                        <c:v>2.5499999999999998</c:v>
                      </c:pt>
                      <c:pt idx="22">
                        <c:v>2.62</c:v>
                      </c:pt>
                      <c:pt idx="23">
                        <c:v>0</c:v>
                      </c:pt>
                      <c:pt idx="24">
                        <c:v>2.68</c:v>
                      </c:pt>
                      <c:pt idx="25">
                        <c:v>2.77</c:v>
                      </c:pt>
                      <c:pt idx="26">
                        <c:v>2.89</c:v>
                      </c:pt>
                      <c:pt idx="27">
                        <c:v>2.73</c:v>
                      </c:pt>
                      <c:pt idx="28">
                        <c:v>2.65</c:v>
                      </c:pt>
                      <c:pt idx="29">
                        <c:v>2.5099999999999998</c:v>
                      </c:pt>
                      <c:pt idx="30">
                        <c:v>2.39</c:v>
                      </c:pt>
                      <c:pt idx="31">
                        <c:v>2.37</c:v>
                      </c:pt>
                      <c:pt idx="32">
                        <c:v>2.56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2.21</c:v>
                      </c:pt>
                      <c:pt idx="41">
                        <c:v>2.0299999999999998</c:v>
                      </c:pt>
                      <c:pt idx="42">
                        <c:v>2.37</c:v>
                      </c:pt>
                      <c:pt idx="43">
                        <c:v>2.56</c:v>
                      </c:pt>
                      <c:pt idx="44">
                        <c:v>1.94</c:v>
                      </c:pt>
                      <c:pt idx="45">
                        <c:v>2.16</c:v>
                      </c:pt>
                      <c:pt idx="46">
                        <c:v>2.2200000000000002</c:v>
                      </c:pt>
                      <c:pt idx="47">
                        <c:v>2.4500000000000002</c:v>
                      </c:pt>
                      <c:pt idx="48">
                        <c:v>2.58</c:v>
                      </c:pt>
                      <c:pt idx="49">
                        <c:v>2.82</c:v>
                      </c:pt>
                      <c:pt idx="50">
                        <c:v>2.96</c:v>
                      </c:pt>
                      <c:pt idx="51">
                        <c:v>3.06</c:v>
                      </c:pt>
                      <c:pt idx="52">
                        <c:v>2.5099999999999998</c:v>
                      </c:pt>
                      <c:pt idx="53">
                        <c:v>2.16</c:v>
                      </c:pt>
                      <c:pt idx="54">
                        <c:v>2.0099999999999998</c:v>
                      </c:pt>
                      <c:pt idx="55">
                        <c:v>2.0099999999999998</c:v>
                      </c:pt>
                      <c:pt idx="56">
                        <c:v>1.79</c:v>
                      </c:pt>
                      <c:pt idx="57">
                        <c:v>1.85</c:v>
                      </c:pt>
                      <c:pt idx="58">
                        <c:v>1.52</c:v>
                      </c:pt>
                      <c:pt idx="59">
                        <c:v>1.88</c:v>
                      </c:pt>
                      <c:pt idx="60">
                        <c:v>2.0499999999999998</c:v>
                      </c:pt>
                      <c:pt idx="61">
                        <c:v>1.9</c:v>
                      </c:pt>
                      <c:pt idx="62">
                        <c:v>2.35</c:v>
                      </c:pt>
                      <c:pt idx="63">
                        <c:v>2.5099999999999998</c:v>
                      </c:pt>
                      <c:pt idx="64">
                        <c:v>2.1800000000000002</c:v>
                      </c:pt>
                      <c:pt idx="65">
                        <c:v>2.46</c:v>
                      </c:pt>
                      <c:pt idx="66">
                        <c:v>2.21</c:v>
                      </c:pt>
                      <c:pt idx="67">
                        <c:v>1.92</c:v>
                      </c:pt>
                      <c:pt idx="68" formatCode="#,000_ ;\-#,000\ ">
                        <c:v>1.85</c:v>
                      </c:pt>
                      <c:pt idx="69">
                        <c:v>2.0699999999999998</c:v>
                      </c:pt>
                      <c:pt idx="70">
                        <c:v>1.95</c:v>
                      </c:pt>
                      <c:pt idx="71">
                        <c:v>1.83</c:v>
                      </c:pt>
                      <c:pt idx="72">
                        <c:v>1.75</c:v>
                      </c:pt>
                      <c:pt idx="73">
                        <c:v>1.66</c:v>
                      </c:pt>
                      <c:pt idx="74">
                        <c:v>1.78</c:v>
                      </c:pt>
                      <c:pt idx="75">
                        <c:v>1.42</c:v>
                      </c:pt>
                      <c:pt idx="76">
                        <c:v>1.72</c:v>
                      </c:pt>
                      <c:pt idx="77">
                        <c:v>1.89</c:v>
                      </c:pt>
                      <c:pt idx="78">
                        <c:v>1.85</c:v>
                      </c:pt>
                      <c:pt idx="79">
                        <c:v>1.72</c:v>
                      </c:pt>
                      <c:pt idx="80">
                        <c:v>1.21</c:v>
                      </c:pt>
                      <c:pt idx="81">
                        <c:v>1.58</c:v>
                      </c:pt>
                      <c:pt idx="82">
                        <c:v>1.68</c:v>
                      </c:pt>
                      <c:pt idx="83">
                        <c:v>2.12</c:v>
                      </c:pt>
                      <c:pt idx="84">
                        <c:v>1.96</c:v>
                      </c:pt>
                      <c:pt idx="85">
                        <c:v>1.86</c:v>
                      </c:pt>
                      <c:pt idx="86">
                        <c:v>2.2999999999999998</c:v>
                      </c:pt>
                      <c:pt idx="87">
                        <c:v>2.29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6-74A5-4DB3-8561-ADC133F33BC3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données'!$T$2</c15:sqref>
                        </c15:formulaRef>
                      </c:ext>
                    </c:extLst>
                    <c:strCache>
                      <c:ptCount val="1"/>
                      <c:pt idx="0">
                        <c:v>17 GH Est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données'!$T$3:$T$103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4.75</c:v>
                      </c:pt>
                      <c:pt idx="1">
                        <c:v>1.1200000000000001</c:v>
                      </c:pt>
                      <c:pt idx="2">
                        <c:v>1.53</c:v>
                      </c:pt>
                      <c:pt idx="3">
                        <c:v>0.51</c:v>
                      </c:pt>
                      <c:pt idx="4">
                        <c:v>1.1000000000000001</c:v>
                      </c:pt>
                      <c:pt idx="5">
                        <c:v>1.46</c:v>
                      </c:pt>
                      <c:pt idx="6">
                        <c:v>1.46</c:v>
                      </c:pt>
                      <c:pt idx="7">
                        <c:v>1.46</c:v>
                      </c:pt>
                      <c:pt idx="8">
                        <c:v>1.88</c:v>
                      </c:pt>
                      <c:pt idx="9">
                        <c:v>1.61</c:v>
                      </c:pt>
                      <c:pt idx="10">
                        <c:v>1.32</c:v>
                      </c:pt>
                      <c:pt idx="11">
                        <c:v>1.1399999999999999</c:v>
                      </c:pt>
                      <c:pt idx="12">
                        <c:v>1.55</c:v>
                      </c:pt>
                      <c:pt idx="13">
                        <c:v>2.69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2.97</c:v>
                      </c:pt>
                      <c:pt idx="17">
                        <c:v>2.95</c:v>
                      </c:pt>
                      <c:pt idx="18">
                        <c:v>3.33</c:v>
                      </c:pt>
                      <c:pt idx="19">
                        <c:v>0</c:v>
                      </c:pt>
                      <c:pt idx="20">
                        <c:v>4.43</c:v>
                      </c:pt>
                      <c:pt idx="21">
                        <c:v>4.5999999999999996</c:v>
                      </c:pt>
                      <c:pt idx="22">
                        <c:v>5.25</c:v>
                      </c:pt>
                      <c:pt idx="23">
                        <c:v>0</c:v>
                      </c:pt>
                      <c:pt idx="24">
                        <c:v>5.23</c:v>
                      </c:pt>
                      <c:pt idx="25">
                        <c:v>5.35</c:v>
                      </c:pt>
                      <c:pt idx="26">
                        <c:v>5.53</c:v>
                      </c:pt>
                      <c:pt idx="27">
                        <c:v>5.48</c:v>
                      </c:pt>
                      <c:pt idx="28">
                        <c:v>4.3600000000000003</c:v>
                      </c:pt>
                      <c:pt idx="29">
                        <c:v>5.31</c:v>
                      </c:pt>
                      <c:pt idx="30">
                        <c:v>3.71</c:v>
                      </c:pt>
                      <c:pt idx="31">
                        <c:v>4.28</c:v>
                      </c:pt>
                      <c:pt idx="32">
                        <c:v>5.09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5.27</c:v>
                      </c:pt>
                      <c:pt idx="41">
                        <c:v>3.81</c:v>
                      </c:pt>
                      <c:pt idx="42">
                        <c:v>4.28</c:v>
                      </c:pt>
                      <c:pt idx="43">
                        <c:v>5.09</c:v>
                      </c:pt>
                      <c:pt idx="44">
                        <c:v>4.6399999999999997</c:v>
                      </c:pt>
                      <c:pt idx="45">
                        <c:v>4.5999999999999996</c:v>
                      </c:pt>
                      <c:pt idx="46">
                        <c:v>4.79</c:v>
                      </c:pt>
                      <c:pt idx="47">
                        <c:v>4.99</c:v>
                      </c:pt>
                      <c:pt idx="48">
                        <c:v>5.42</c:v>
                      </c:pt>
                      <c:pt idx="49">
                        <c:v>5.79</c:v>
                      </c:pt>
                      <c:pt idx="50">
                        <c:v>5.86</c:v>
                      </c:pt>
                      <c:pt idx="51">
                        <c:v>6.03</c:v>
                      </c:pt>
                      <c:pt idx="52">
                        <c:v>6.06</c:v>
                      </c:pt>
                      <c:pt idx="53">
                        <c:v>5.43</c:v>
                      </c:pt>
                      <c:pt idx="54">
                        <c:v>1.96</c:v>
                      </c:pt>
                      <c:pt idx="55">
                        <c:v>3.43</c:v>
                      </c:pt>
                      <c:pt idx="56">
                        <c:v>2.48</c:v>
                      </c:pt>
                      <c:pt idx="57">
                        <c:v>3.5</c:v>
                      </c:pt>
                      <c:pt idx="58">
                        <c:v>1.61</c:v>
                      </c:pt>
                      <c:pt idx="59">
                        <c:v>3.29</c:v>
                      </c:pt>
                      <c:pt idx="60">
                        <c:v>3.7</c:v>
                      </c:pt>
                      <c:pt idx="61">
                        <c:v>3.83</c:v>
                      </c:pt>
                      <c:pt idx="62">
                        <c:v>4.0999999999999996</c:v>
                      </c:pt>
                      <c:pt idx="63">
                        <c:v>4.25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1.45</c:v>
                      </c:pt>
                      <c:pt idx="80">
                        <c:v>0.99</c:v>
                      </c:pt>
                      <c:pt idx="81">
                        <c:v>2.2999999999999998</c:v>
                      </c:pt>
                      <c:pt idx="82">
                        <c:v>3.47</c:v>
                      </c:pt>
                      <c:pt idx="83">
                        <c:v>3.82</c:v>
                      </c:pt>
                      <c:pt idx="84">
                        <c:v>3.88</c:v>
                      </c:pt>
                      <c:pt idx="85">
                        <c:v>4.25</c:v>
                      </c:pt>
                      <c:pt idx="86">
                        <c:v>4.25</c:v>
                      </c:pt>
                      <c:pt idx="87">
                        <c:v>4.25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74A5-4DB3-8561-ADC133F33BC3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données'!$U$2</c15:sqref>
                        </c15:formulaRef>
                      </c:ext>
                    </c:extLst>
                    <c:strCache>
                      <c:ptCount val="1"/>
                      <c:pt idx="0">
                        <c:v>17bis GH Est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données'!$U$3:$U$103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74A5-4DB3-8561-ADC133F33BC3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données'!$V$2</c15:sqref>
                        </c15:formulaRef>
                      </c:ext>
                    </c:extLst>
                    <c:strCache>
                      <c:ptCount val="1"/>
                      <c:pt idx="0">
                        <c:v>18 GH Ouest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données'!$V$3:$V$103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2.97</c:v>
                      </c:pt>
                      <c:pt idx="3">
                        <c:v>2.56</c:v>
                      </c:pt>
                      <c:pt idx="4">
                        <c:v>2.6</c:v>
                      </c:pt>
                      <c:pt idx="5">
                        <c:v>2.48</c:v>
                      </c:pt>
                      <c:pt idx="6">
                        <c:v>2.5499999999999998</c:v>
                      </c:pt>
                      <c:pt idx="7">
                        <c:v>2.5499999999999998</c:v>
                      </c:pt>
                      <c:pt idx="8">
                        <c:v>2.04</c:v>
                      </c:pt>
                      <c:pt idx="9">
                        <c:v>2.0299999999999998</c:v>
                      </c:pt>
                      <c:pt idx="10">
                        <c:v>2.0499999999999998</c:v>
                      </c:pt>
                      <c:pt idx="11">
                        <c:v>2.06</c:v>
                      </c:pt>
                      <c:pt idx="12">
                        <c:v>2.15</c:v>
                      </c:pt>
                      <c:pt idx="13">
                        <c:v>2.2799999999999998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2.2599999999999998</c:v>
                      </c:pt>
                      <c:pt idx="17">
                        <c:v>2.42</c:v>
                      </c:pt>
                      <c:pt idx="18">
                        <c:v>2.48</c:v>
                      </c:pt>
                      <c:pt idx="19">
                        <c:v>0</c:v>
                      </c:pt>
                      <c:pt idx="20">
                        <c:v>2.4300000000000002</c:v>
                      </c:pt>
                      <c:pt idx="21">
                        <c:v>2.71</c:v>
                      </c:pt>
                      <c:pt idx="22">
                        <c:v>2.87</c:v>
                      </c:pt>
                      <c:pt idx="23">
                        <c:v>0</c:v>
                      </c:pt>
                      <c:pt idx="24">
                        <c:v>2.81</c:v>
                      </c:pt>
                      <c:pt idx="25">
                        <c:v>2.89</c:v>
                      </c:pt>
                      <c:pt idx="26">
                        <c:v>3.03</c:v>
                      </c:pt>
                      <c:pt idx="27">
                        <c:v>3</c:v>
                      </c:pt>
                      <c:pt idx="28">
                        <c:v>2.91</c:v>
                      </c:pt>
                      <c:pt idx="29">
                        <c:v>2.85</c:v>
                      </c:pt>
                      <c:pt idx="30">
                        <c:v>2.84</c:v>
                      </c:pt>
                      <c:pt idx="31">
                        <c:v>2.82</c:v>
                      </c:pt>
                      <c:pt idx="32">
                        <c:v>2.79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2.74</c:v>
                      </c:pt>
                      <c:pt idx="41">
                        <c:v>2.72</c:v>
                      </c:pt>
                      <c:pt idx="42">
                        <c:v>2.82</c:v>
                      </c:pt>
                      <c:pt idx="43">
                        <c:v>2.79</c:v>
                      </c:pt>
                      <c:pt idx="44">
                        <c:v>2.5</c:v>
                      </c:pt>
                      <c:pt idx="45">
                        <c:v>2.61</c:v>
                      </c:pt>
                      <c:pt idx="46">
                        <c:v>2.71</c:v>
                      </c:pt>
                      <c:pt idx="47">
                        <c:v>2.79</c:v>
                      </c:pt>
                      <c:pt idx="48">
                        <c:v>2.95</c:v>
                      </c:pt>
                      <c:pt idx="49">
                        <c:v>3.2</c:v>
                      </c:pt>
                      <c:pt idx="50">
                        <c:v>3.1</c:v>
                      </c:pt>
                      <c:pt idx="51">
                        <c:v>3.61</c:v>
                      </c:pt>
                      <c:pt idx="52">
                        <c:v>3.61</c:v>
                      </c:pt>
                      <c:pt idx="53">
                        <c:v>3.05</c:v>
                      </c:pt>
                      <c:pt idx="54">
                        <c:v>2.5099999999999998</c:v>
                      </c:pt>
                      <c:pt idx="55">
                        <c:v>2.25</c:v>
                      </c:pt>
                      <c:pt idx="56">
                        <c:v>2.31</c:v>
                      </c:pt>
                      <c:pt idx="57">
                        <c:v>2.4</c:v>
                      </c:pt>
                      <c:pt idx="58">
                        <c:v>2.37</c:v>
                      </c:pt>
                      <c:pt idx="59">
                        <c:v>2.41</c:v>
                      </c:pt>
                      <c:pt idx="60">
                        <c:v>2.46</c:v>
                      </c:pt>
                      <c:pt idx="61">
                        <c:v>2.4300000000000002</c:v>
                      </c:pt>
                      <c:pt idx="62">
                        <c:v>2.54</c:v>
                      </c:pt>
                      <c:pt idx="63">
                        <c:v>2.68</c:v>
                      </c:pt>
                      <c:pt idx="64">
                        <c:v>3.82</c:v>
                      </c:pt>
                      <c:pt idx="65">
                        <c:v>2.89</c:v>
                      </c:pt>
                      <c:pt idx="66">
                        <c:v>2.94</c:v>
                      </c:pt>
                      <c:pt idx="67">
                        <c:v>2.96</c:v>
                      </c:pt>
                      <c:pt idx="68" formatCode="#,000_ ;\-#,000\ ">
                        <c:v>2.93</c:v>
                      </c:pt>
                      <c:pt idx="69">
                        <c:v>3</c:v>
                      </c:pt>
                      <c:pt idx="70">
                        <c:v>2.87</c:v>
                      </c:pt>
                      <c:pt idx="71">
                        <c:v>2.82</c:v>
                      </c:pt>
                      <c:pt idx="72">
                        <c:v>2.79</c:v>
                      </c:pt>
                      <c:pt idx="73">
                        <c:v>2.63</c:v>
                      </c:pt>
                      <c:pt idx="74">
                        <c:v>2.75</c:v>
                      </c:pt>
                      <c:pt idx="75">
                        <c:v>2.39</c:v>
                      </c:pt>
                      <c:pt idx="76">
                        <c:v>2.21</c:v>
                      </c:pt>
                      <c:pt idx="77">
                        <c:v>2.2400000000000002</c:v>
                      </c:pt>
                      <c:pt idx="78">
                        <c:v>2.25</c:v>
                      </c:pt>
                      <c:pt idx="79">
                        <c:v>2.2799999999999998</c:v>
                      </c:pt>
                      <c:pt idx="80">
                        <c:v>1.79</c:v>
                      </c:pt>
                      <c:pt idx="81">
                        <c:v>2.14</c:v>
                      </c:pt>
                      <c:pt idx="82">
                        <c:v>2.27</c:v>
                      </c:pt>
                      <c:pt idx="83">
                        <c:v>2.4300000000000002</c:v>
                      </c:pt>
                      <c:pt idx="84">
                        <c:v>2.4900000000000002</c:v>
                      </c:pt>
                      <c:pt idx="85">
                        <c:v>2.67</c:v>
                      </c:pt>
                      <c:pt idx="86">
                        <c:v>2.83</c:v>
                      </c:pt>
                      <c:pt idx="87">
                        <c:v>2.89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9-74A5-4DB3-8561-ADC133F33BC3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données'!$W$2</c15:sqref>
                        </c15:formulaRef>
                      </c:ext>
                    </c:extLst>
                    <c:strCache>
                      <c:ptCount val="1"/>
                      <c:pt idx="0">
                        <c:v>Universitaire 1 Grd Horizon 3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données'!$W$3:$W$103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C-74A5-4DB3-8561-ADC133F33BC3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données'!$X$2</c15:sqref>
                        </c15:formulaRef>
                      </c:ext>
                    </c:extLst>
                    <c:strCache>
                      <c:ptCount val="1"/>
                      <c:pt idx="0">
                        <c:v>20 Mathéry aval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données'!$X$3:$X$103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12.02</c:v>
                      </c:pt>
                      <c:pt idx="10">
                        <c:v>3.41</c:v>
                      </c:pt>
                      <c:pt idx="11">
                        <c:v>1.54</c:v>
                      </c:pt>
                      <c:pt idx="12">
                        <c:v>1.29</c:v>
                      </c:pt>
                      <c:pt idx="13">
                        <c:v>1.1499999999999999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1.1000000000000001</c:v>
                      </c:pt>
                      <c:pt idx="17">
                        <c:v>1.0900000000000001</c:v>
                      </c:pt>
                      <c:pt idx="18">
                        <c:v>1.05</c:v>
                      </c:pt>
                      <c:pt idx="19">
                        <c:v>0</c:v>
                      </c:pt>
                      <c:pt idx="20">
                        <c:v>1.18</c:v>
                      </c:pt>
                      <c:pt idx="21">
                        <c:v>1.23</c:v>
                      </c:pt>
                      <c:pt idx="22">
                        <c:v>1.03</c:v>
                      </c:pt>
                      <c:pt idx="23">
                        <c:v>0</c:v>
                      </c:pt>
                      <c:pt idx="24">
                        <c:v>1.26</c:v>
                      </c:pt>
                      <c:pt idx="25">
                        <c:v>0</c:v>
                      </c:pt>
                      <c:pt idx="26">
                        <c:v>1.27</c:v>
                      </c:pt>
                      <c:pt idx="27">
                        <c:v>1.17</c:v>
                      </c:pt>
                      <c:pt idx="28">
                        <c:v>1.17</c:v>
                      </c:pt>
                      <c:pt idx="29">
                        <c:v>0.93</c:v>
                      </c:pt>
                      <c:pt idx="30">
                        <c:v>0.99</c:v>
                      </c:pt>
                      <c:pt idx="31">
                        <c:v>1.02</c:v>
                      </c:pt>
                      <c:pt idx="32">
                        <c:v>1.03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0.99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0.98</c:v>
                      </c:pt>
                      <c:pt idx="45">
                        <c:v>1.01</c:v>
                      </c:pt>
                      <c:pt idx="46">
                        <c:v>1.07</c:v>
                      </c:pt>
                      <c:pt idx="47">
                        <c:v>1.1000000000000001</c:v>
                      </c:pt>
                      <c:pt idx="48">
                        <c:v>1.46</c:v>
                      </c:pt>
                      <c:pt idx="49">
                        <c:v>1.53</c:v>
                      </c:pt>
                      <c:pt idx="50">
                        <c:v>1.58</c:v>
                      </c:pt>
                      <c:pt idx="51">
                        <c:v>1.61</c:v>
                      </c:pt>
                      <c:pt idx="52">
                        <c:v>1.48</c:v>
                      </c:pt>
                      <c:pt idx="53">
                        <c:v>1.32</c:v>
                      </c:pt>
                      <c:pt idx="54">
                        <c:v>1.32</c:v>
                      </c:pt>
                      <c:pt idx="55">
                        <c:v>1.2</c:v>
                      </c:pt>
                      <c:pt idx="56">
                        <c:v>1.22</c:v>
                      </c:pt>
                      <c:pt idx="57">
                        <c:v>1.19</c:v>
                      </c:pt>
                      <c:pt idx="58">
                        <c:v>1.17</c:v>
                      </c:pt>
                      <c:pt idx="59">
                        <c:v>1.21</c:v>
                      </c:pt>
                      <c:pt idx="60">
                        <c:v>1.22</c:v>
                      </c:pt>
                      <c:pt idx="61">
                        <c:v>1.23</c:v>
                      </c:pt>
                      <c:pt idx="62">
                        <c:v>1.29</c:v>
                      </c:pt>
                      <c:pt idx="63">
                        <c:v>1.41</c:v>
                      </c:pt>
                      <c:pt idx="64">
                        <c:v>1.38</c:v>
                      </c:pt>
                      <c:pt idx="65">
                        <c:v>1.37</c:v>
                      </c:pt>
                      <c:pt idx="66">
                        <c:v>1.34</c:v>
                      </c:pt>
                      <c:pt idx="67">
                        <c:v>1.29</c:v>
                      </c:pt>
                      <c:pt idx="68" formatCode="#,000_ ;\-#,000\ ">
                        <c:v>1.2</c:v>
                      </c:pt>
                      <c:pt idx="69">
                        <c:v>1.3</c:v>
                      </c:pt>
                      <c:pt idx="70">
                        <c:v>1.3</c:v>
                      </c:pt>
                      <c:pt idx="71">
                        <c:v>1.25</c:v>
                      </c:pt>
                      <c:pt idx="72">
                        <c:v>1.24</c:v>
                      </c:pt>
                      <c:pt idx="73">
                        <c:v>1.24</c:v>
                      </c:pt>
                      <c:pt idx="74">
                        <c:v>1.24</c:v>
                      </c:pt>
                      <c:pt idx="75">
                        <c:v>1.24</c:v>
                      </c:pt>
                      <c:pt idx="76">
                        <c:v>1.27</c:v>
                      </c:pt>
                      <c:pt idx="77">
                        <c:v>1.26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1.37</c:v>
                      </c:pt>
                      <c:pt idx="83">
                        <c:v>1.38</c:v>
                      </c:pt>
                      <c:pt idx="84">
                        <c:v>1.38</c:v>
                      </c:pt>
                      <c:pt idx="85">
                        <c:v>1.36</c:v>
                      </c:pt>
                      <c:pt idx="86">
                        <c:v>1.36</c:v>
                      </c:pt>
                      <c:pt idx="87">
                        <c:v>1.46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D-74A5-4DB3-8561-ADC133F33BC3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données'!$Y$2</c15:sqref>
                        </c15:formulaRef>
                      </c:ext>
                    </c:extLst>
                    <c:strCache>
                      <c:ptCount val="1"/>
                      <c:pt idx="0">
                        <c:v>21 Mathéry amont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données'!$Y$3:$Y$103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1E-3</c:v>
                      </c:pt>
                      <c:pt idx="10">
                        <c:v>1E-3</c:v>
                      </c:pt>
                      <c:pt idx="11">
                        <c:v>1E-3</c:v>
                      </c:pt>
                      <c:pt idx="12">
                        <c:v>1E-3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1E-3</c:v>
                      </c:pt>
                      <c:pt idx="17">
                        <c:v>1E-3</c:v>
                      </c:pt>
                      <c:pt idx="18">
                        <c:v>1E-3</c:v>
                      </c:pt>
                      <c:pt idx="19">
                        <c:v>0</c:v>
                      </c:pt>
                      <c:pt idx="20">
                        <c:v>0.08</c:v>
                      </c:pt>
                      <c:pt idx="21">
                        <c:v>0.08</c:v>
                      </c:pt>
                      <c:pt idx="22">
                        <c:v>0.08</c:v>
                      </c:pt>
                      <c:pt idx="23">
                        <c:v>0</c:v>
                      </c:pt>
                      <c:pt idx="24">
                        <c:v>0.21</c:v>
                      </c:pt>
                      <c:pt idx="25">
                        <c:v>0</c:v>
                      </c:pt>
                      <c:pt idx="26">
                        <c:v>0.14000000000000001</c:v>
                      </c:pt>
                      <c:pt idx="27">
                        <c:v>0.01</c:v>
                      </c:pt>
                      <c:pt idx="28">
                        <c:v>1E-3</c:v>
                      </c:pt>
                      <c:pt idx="29">
                        <c:v>1E-3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1</c:v>
                      </c:pt>
                      <c:pt idx="42">
                        <c:v>1.02</c:v>
                      </c:pt>
                      <c:pt idx="43">
                        <c:v>1.03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0.08</c:v>
                      </c:pt>
                      <c:pt idx="47">
                        <c:v>0.1</c:v>
                      </c:pt>
                      <c:pt idx="48">
                        <c:v>0.26</c:v>
                      </c:pt>
                      <c:pt idx="49">
                        <c:v>0.35</c:v>
                      </c:pt>
                      <c:pt idx="50">
                        <c:v>0.36</c:v>
                      </c:pt>
                      <c:pt idx="51">
                        <c:v>0.37</c:v>
                      </c:pt>
                      <c:pt idx="52">
                        <c:v>0.14000000000000001</c:v>
                      </c:pt>
                      <c:pt idx="53">
                        <c:v>0.08</c:v>
                      </c:pt>
                      <c:pt idx="54">
                        <c:v>1E-3</c:v>
                      </c:pt>
                      <c:pt idx="55">
                        <c:v>1E-3</c:v>
                      </c:pt>
                      <c:pt idx="56">
                        <c:v>0.38</c:v>
                      </c:pt>
                      <c:pt idx="57">
                        <c:v>0.53</c:v>
                      </c:pt>
                      <c:pt idx="58">
                        <c:v>0.43</c:v>
                      </c:pt>
                      <c:pt idx="59">
                        <c:v>0.11</c:v>
                      </c:pt>
                      <c:pt idx="60">
                        <c:v>0.14000000000000001</c:v>
                      </c:pt>
                      <c:pt idx="61">
                        <c:v>0.13</c:v>
                      </c:pt>
                      <c:pt idx="62">
                        <c:v>0.14000000000000001</c:v>
                      </c:pt>
                      <c:pt idx="63">
                        <c:v>0.28999999999999998</c:v>
                      </c:pt>
                      <c:pt idx="64">
                        <c:v>1.86</c:v>
                      </c:pt>
                      <c:pt idx="65">
                        <c:v>0.33</c:v>
                      </c:pt>
                      <c:pt idx="66">
                        <c:v>0.18</c:v>
                      </c:pt>
                      <c:pt idx="67">
                        <c:v>0.26</c:v>
                      </c:pt>
                      <c:pt idx="68" formatCode="#,000_ ;\-#,000\ ">
                        <c:v>0.08</c:v>
                      </c:pt>
                      <c:pt idx="69">
                        <c:v>0.08</c:v>
                      </c:pt>
                      <c:pt idx="70">
                        <c:v>0.03</c:v>
                      </c:pt>
                      <c:pt idx="71">
                        <c:v>1.03</c:v>
                      </c:pt>
                      <c:pt idx="72">
                        <c:v>0.03</c:v>
                      </c:pt>
                      <c:pt idx="73">
                        <c:v>0.03</c:v>
                      </c:pt>
                      <c:pt idx="74">
                        <c:v>1E-3</c:v>
                      </c:pt>
                      <c:pt idx="75">
                        <c:v>1E-3</c:v>
                      </c:pt>
                      <c:pt idx="76">
                        <c:v>0.03</c:v>
                      </c:pt>
                      <c:pt idx="77">
                        <c:v>0.03</c:v>
                      </c:pt>
                      <c:pt idx="78">
                        <c:v>0.03</c:v>
                      </c:pt>
                      <c:pt idx="79">
                        <c:v>0.03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0.12</c:v>
                      </c:pt>
                      <c:pt idx="87">
                        <c:v>0.2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E-74A5-4DB3-8561-ADC133F33BC3}"/>
                  </c:ext>
                </c:extLst>
              </c15:ser>
            </c15:filteredLineSeries>
            <c15:filteredLine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données'!$Z$2</c15:sqref>
                        </c15:formulaRef>
                      </c:ext>
                    </c:extLst>
                    <c:strCache>
                      <c:ptCount val="1"/>
                      <c:pt idx="0">
                        <c:v>22 Panadero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données'!$Z$3:$Z$103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8.93</c:v>
                      </c:pt>
                      <c:pt idx="10">
                        <c:v>4.58</c:v>
                      </c:pt>
                      <c:pt idx="11">
                        <c:v>3.85</c:v>
                      </c:pt>
                      <c:pt idx="12">
                        <c:v>3.73</c:v>
                      </c:pt>
                      <c:pt idx="13">
                        <c:v>3.66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3.64</c:v>
                      </c:pt>
                      <c:pt idx="17">
                        <c:v>3.62</c:v>
                      </c:pt>
                      <c:pt idx="18">
                        <c:v>3.44</c:v>
                      </c:pt>
                      <c:pt idx="19">
                        <c:v>0</c:v>
                      </c:pt>
                      <c:pt idx="20">
                        <c:v>3.59</c:v>
                      </c:pt>
                      <c:pt idx="21">
                        <c:v>3.62</c:v>
                      </c:pt>
                      <c:pt idx="22">
                        <c:v>3.66</c:v>
                      </c:pt>
                      <c:pt idx="23">
                        <c:v>0</c:v>
                      </c:pt>
                      <c:pt idx="24">
                        <c:v>3.63</c:v>
                      </c:pt>
                      <c:pt idx="25">
                        <c:v>0</c:v>
                      </c:pt>
                      <c:pt idx="26">
                        <c:v>1.27</c:v>
                      </c:pt>
                      <c:pt idx="27">
                        <c:v>1.25</c:v>
                      </c:pt>
                      <c:pt idx="28">
                        <c:v>1.26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1.28</c:v>
                      </c:pt>
                      <c:pt idx="32">
                        <c:v>1.28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1.2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1.26</c:v>
                      </c:pt>
                      <c:pt idx="45">
                        <c:v>1.27</c:v>
                      </c:pt>
                      <c:pt idx="46">
                        <c:v>1.27</c:v>
                      </c:pt>
                      <c:pt idx="47">
                        <c:v>1.28</c:v>
                      </c:pt>
                      <c:pt idx="48">
                        <c:v>1.1499999999999999</c:v>
                      </c:pt>
                      <c:pt idx="49">
                        <c:v>1.24</c:v>
                      </c:pt>
                      <c:pt idx="50">
                        <c:v>1.29</c:v>
                      </c:pt>
                      <c:pt idx="51">
                        <c:v>1.32</c:v>
                      </c:pt>
                      <c:pt idx="52">
                        <c:v>1.24</c:v>
                      </c:pt>
                      <c:pt idx="53">
                        <c:v>1.23</c:v>
                      </c:pt>
                      <c:pt idx="54">
                        <c:v>1.23</c:v>
                      </c:pt>
                      <c:pt idx="55">
                        <c:v>1.04</c:v>
                      </c:pt>
                      <c:pt idx="56">
                        <c:v>1.1499999999999999</c:v>
                      </c:pt>
                      <c:pt idx="57">
                        <c:v>1.22</c:v>
                      </c:pt>
                      <c:pt idx="58">
                        <c:v>1.17</c:v>
                      </c:pt>
                      <c:pt idx="59">
                        <c:v>1.22</c:v>
                      </c:pt>
                      <c:pt idx="60">
                        <c:v>1.22</c:v>
                      </c:pt>
                      <c:pt idx="61">
                        <c:v>1.23</c:v>
                      </c:pt>
                      <c:pt idx="62">
                        <c:v>1.25</c:v>
                      </c:pt>
                      <c:pt idx="63">
                        <c:v>1.25</c:v>
                      </c:pt>
                      <c:pt idx="64">
                        <c:v>1</c:v>
                      </c:pt>
                      <c:pt idx="65">
                        <c:v>0.85</c:v>
                      </c:pt>
                      <c:pt idx="66">
                        <c:v>1.1399999999999999</c:v>
                      </c:pt>
                      <c:pt idx="67">
                        <c:v>1.1599999999999999</c:v>
                      </c:pt>
                      <c:pt idx="68" formatCode="#,000_ ;\-#,000\ ">
                        <c:v>0.98</c:v>
                      </c:pt>
                      <c:pt idx="69">
                        <c:v>1</c:v>
                      </c:pt>
                      <c:pt idx="70">
                        <c:v>1.03</c:v>
                      </c:pt>
                      <c:pt idx="71">
                        <c:v>1.03</c:v>
                      </c:pt>
                      <c:pt idx="72">
                        <c:v>1.05</c:v>
                      </c:pt>
                      <c:pt idx="73">
                        <c:v>1.05</c:v>
                      </c:pt>
                      <c:pt idx="74">
                        <c:v>1.05</c:v>
                      </c:pt>
                      <c:pt idx="75">
                        <c:v>1.05</c:v>
                      </c:pt>
                      <c:pt idx="76">
                        <c:v>1.06</c:v>
                      </c:pt>
                      <c:pt idx="77">
                        <c:v>1.1399999999999999</c:v>
                      </c:pt>
                      <c:pt idx="78">
                        <c:v>1.1399999999999999</c:v>
                      </c:pt>
                      <c:pt idx="79">
                        <c:v>1.1599999999999999</c:v>
                      </c:pt>
                      <c:pt idx="80">
                        <c:v>0.71</c:v>
                      </c:pt>
                      <c:pt idx="81">
                        <c:v>0</c:v>
                      </c:pt>
                      <c:pt idx="82">
                        <c:v>1.22</c:v>
                      </c:pt>
                      <c:pt idx="83">
                        <c:v>1.24</c:v>
                      </c:pt>
                      <c:pt idx="84">
                        <c:v>1.26</c:v>
                      </c:pt>
                      <c:pt idx="85">
                        <c:v>1.23</c:v>
                      </c:pt>
                      <c:pt idx="86">
                        <c:v>1.25</c:v>
                      </c:pt>
                      <c:pt idx="87">
                        <c:v>1.56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F-74A5-4DB3-8561-ADC133F33BC3}"/>
                  </c:ext>
                </c:extLst>
              </c15:ser>
            </c15:filteredLineSeries>
            <c15:filteredLine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données'!$AA$2</c15:sqref>
                        </c15:formulaRef>
                      </c:ext>
                    </c:extLst>
                    <c:strCache>
                      <c:ptCount val="1"/>
                      <c:pt idx="0">
                        <c:v>23 Garcia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données'!$AA$3:$AA$103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1.23</c:v>
                      </c:pt>
                      <c:pt idx="42">
                        <c:v>1.28</c:v>
                      </c:pt>
                      <c:pt idx="43">
                        <c:v>1.28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4.2</c:v>
                      </c:pt>
                      <c:pt idx="51">
                        <c:v>4.5</c:v>
                      </c:pt>
                      <c:pt idx="52">
                        <c:v>3.78</c:v>
                      </c:pt>
                      <c:pt idx="53">
                        <c:v>4.03</c:v>
                      </c:pt>
                      <c:pt idx="54">
                        <c:v>3.68</c:v>
                      </c:pt>
                      <c:pt idx="55">
                        <c:v>3.96</c:v>
                      </c:pt>
                      <c:pt idx="56">
                        <c:v>3.96</c:v>
                      </c:pt>
                      <c:pt idx="57">
                        <c:v>3.5</c:v>
                      </c:pt>
                      <c:pt idx="58">
                        <c:v>3.4</c:v>
                      </c:pt>
                      <c:pt idx="59">
                        <c:v>3.61</c:v>
                      </c:pt>
                      <c:pt idx="60">
                        <c:v>3.74</c:v>
                      </c:pt>
                      <c:pt idx="61">
                        <c:v>3.63</c:v>
                      </c:pt>
                      <c:pt idx="62">
                        <c:v>3.54</c:v>
                      </c:pt>
                      <c:pt idx="63">
                        <c:v>3.52</c:v>
                      </c:pt>
                      <c:pt idx="64">
                        <c:v>3.21</c:v>
                      </c:pt>
                      <c:pt idx="65">
                        <c:v>3.5</c:v>
                      </c:pt>
                      <c:pt idx="66">
                        <c:v>3.52</c:v>
                      </c:pt>
                      <c:pt idx="67">
                        <c:v>3.48</c:v>
                      </c:pt>
                      <c:pt idx="68" formatCode="#,000_ ;\-#,000\ ">
                        <c:v>3.3</c:v>
                      </c:pt>
                      <c:pt idx="69">
                        <c:v>3.61</c:v>
                      </c:pt>
                      <c:pt idx="70">
                        <c:v>3.6</c:v>
                      </c:pt>
                      <c:pt idx="71">
                        <c:v>3.3</c:v>
                      </c:pt>
                      <c:pt idx="72">
                        <c:v>3.3</c:v>
                      </c:pt>
                      <c:pt idx="73">
                        <c:v>3.4</c:v>
                      </c:pt>
                      <c:pt idx="74">
                        <c:v>3.4</c:v>
                      </c:pt>
                      <c:pt idx="75">
                        <c:v>2.68</c:v>
                      </c:pt>
                      <c:pt idx="76">
                        <c:v>2.4500000000000002</c:v>
                      </c:pt>
                      <c:pt idx="77">
                        <c:v>3.67</c:v>
                      </c:pt>
                      <c:pt idx="78">
                        <c:v>3.65</c:v>
                      </c:pt>
                      <c:pt idx="79">
                        <c:v>3.62</c:v>
                      </c:pt>
                      <c:pt idx="80">
                        <c:v>3.28</c:v>
                      </c:pt>
                      <c:pt idx="81">
                        <c:v>3.55</c:v>
                      </c:pt>
                      <c:pt idx="82">
                        <c:v>3.53</c:v>
                      </c:pt>
                      <c:pt idx="83">
                        <c:v>3.54</c:v>
                      </c:pt>
                      <c:pt idx="84">
                        <c:v>3.53</c:v>
                      </c:pt>
                      <c:pt idx="85">
                        <c:v>3.43</c:v>
                      </c:pt>
                      <c:pt idx="86">
                        <c:v>3.5</c:v>
                      </c:pt>
                      <c:pt idx="87">
                        <c:v>3.49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0-74A5-4DB3-8561-ADC133F33BC3}"/>
                  </c:ext>
                </c:extLst>
              </c15:ser>
            </c15:filteredLineSeries>
            <c15:filteredLine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données'!$AB$2</c15:sqref>
                        </c15:formulaRef>
                      </c:ext>
                    </c:extLst>
                    <c:strCache>
                      <c:ptCount val="1"/>
                      <c:pt idx="0">
                        <c:v>24 Bonnet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données'!$AB$3:$AB$103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5.19</c:v>
                      </c:pt>
                      <c:pt idx="51">
                        <c:v>5.2</c:v>
                      </c:pt>
                      <c:pt idx="52">
                        <c:v>5</c:v>
                      </c:pt>
                      <c:pt idx="53">
                        <c:v>4.3499999999999996</c:v>
                      </c:pt>
                      <c:pt idx="54">
                        <c:v>4.05</c:v>
                      </c:pt>
                      <c:pt idx="55">
                        <c:v>4.09</c:v>
                      </c:pt>
                      <c:pt idx="56">
                        <c:v>4.34</c:v>
                      </c:pt>
                      <c:pt idx="57">
                        <c:v>4.3</c:v>
                      </c:pt>
                      <c:pt idx="58">
                        <c:v>4.1399999999999997</c:v>
                      </c:pt>
                      <c:pt idx="59">
                        <c:v>4.25</c:v>
                      </c:pt>
                      <c:pt idx="60">
                        <c:v>4.25</c:v>
                      </c:pt>
                      <c:pt idx="61">
                        <c:v>4.3499999999999996</c:v>
                      </c:pt>
                      <c:pt idx="62">
                        <c:v>4.3600000000000003</c:v>
                      </c:pt>
                      <c:pt idx="63">
                        <c:v>4.3499999999999996</c:v>
                      </c:pt>
                      <c:pt idx="64">
                        <c:v>4.42</c:v>
                      </c:pt>
                      <c:pt idx="65">
                        <c:v>4.66</c:v>
                      </c:pt>
                      <c:pt idx="66">
                        <c:v>4.76</c:v>
                      </c:pt>
                      <c:pt idx="67">
                        <c:v>4.6399999999999997</c:v>
                      </c:pt>
                      <c:pt idx="68" formatCode="#,000_ ;\-#,000\ ">
                        <c:v>4.6100000000000003</c:v>
                      </c:pt>
                      <c:pt idx="69">
                        <c:v>4.62</c:v>
                      </c:pt>
                      <c:pt idx="70">
                        <c:v>4.6100000000000003</c:v>
                      </c:pt>
                      <c:pt idx="71">
                        <c:v>4.58</c:v>
                      </c:pt>
                      <c:pt idx="72">
                        <c:v>4.3</c:v>
                      </c:pt>
                      <c:pt idx="73">
                        <c:v>4.26</c:v>
                      </c:pt>
                      <c:pt idx="74">
                        <c:v>4.26</c:v>
                      </c:pt>
                      <c:pt idx="75">
                        <c:v>4.08</c:v>
                      </c:pt>
                      <c:pt idx="76">
                        <c:v>3.69</c:v>
                      </c:pt>
                      <c:pt idx="77">
                        <c:v>4.0199999999999996</c:v>
                      </c:pt>
                      <c:pt idx="78">
                        <c:v>4.12</c:v>
                      </c:pt>
                      <c:pt idx="79">
                        <c:v>4.2</c:v>
                      </c:pt>
                      <c:pt idx="80">
                        <c:v>3.54</c:v>
                      </c:pt>
                      <c:pt idx="81">
                        <c:v>3.59</c:v>
                      </c:pt>
                      <c:pt idx="82">
                        <c:v>3.83</c:v>
                      </c:pt>
                      <c:pt idx="83">
                        <c:v>4.3099999999999996</c:v>
                      </c:pt>
                      <c:pt idx="84">
                        <c:v>4.41</c:v>
                      </c:pt>
                      <c:pt idx="85">
                        <c:v>4.4800000000000004</c:v>
                      </c:pt>
                      <c:pt idx="86">
                        <c:v>4.66</c:v>
                      </c:pt>
                      <c:pt idx="87">
                        <c:v>4.7699999999999996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1-74A5-4DB3-8561-ADC133F33BC3}"/>
                  </c:ext>
                </c:extLst>
              </c15:ser>
            </c15:filteredLineSeries>
            <c15:filteredLineSeries>
              <c15:ser>
                <c:idx val="27"/>
                <c:order val="2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données'!$AC$2</c15:sqref>
                        </c15:formulaRef>
                      </c:ext>
                    </c:extLst>
                    <c:strCache>
                      <c:ptCount val="1"/>
                      <c:pt idx="0">
                        <c:v>25 Lombardi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données'!$AC$3:$AC$103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2.3199999999999998</c:v>
                      </c:pt>
                      <c:pt idx="51">
                        <c:v>2.65</c:v>
                      </c:pt>
                      <c:pt idx="52">
                        <c:v>2.37</c:v>
                      </c:pt>
                      <c:pt idx="53">
                        <c:v>2.02</c:v>
                      </c:pt>
                      <c:pt idx="54">
                        <c:v>1.97</c:v>
                      </c:pt>
                      <c:pt idx="55">
                        <c:v>2.0099999999999998</c:v>
                      </c:pt>
                      <c:pt idx="56">
                        <c:v>2.31</c:v>
                      </c:pt>
                      <c:pt idx="57">
                        <c:v>2.21</c:v>
                      </c:pt>
                      <c:pt idx="58">
                        <c:v>2.04</c:v>
                      </c:pt>
                      <c:pt idx="59">
                        <c:v>2.0699999999999998</c:v>
                      </c:pt>
                      <c:pt idx="60">
                        <c:v>2.0699999999999998</c:v>
                      </c:pt>
                      <c:pt idx="61">
                        <c:v>2.12</c:v>
                      </c:pt>
                      <c:pt idx="62">
                        <c:v>2.2200000000000002</c:v>
                      </c:pt>
                      <c:pt idx="63">
                        <c:v>2.2999999999999998</c:v>
                      </c:pt>
                      <c:pt idx="64">
                        <c:v>2.23</c:v>
                      </c:pt>
                      <c:pt idx="65">
                        <c:v>2.12</c:v>
                      </c:pt>
                      <c:pt idx="66">
                        <c:v>2.0699999999999998</c:v>
                      </c:pt>
                      <c:pt idx="67">
                        <c:v>1.9</c:v>
                      </c:pt>
                      <c:pt idx="68" formatCode="#,000_ ;\-#,000\ ">
                        <c:v>1.82</c:v>
                      </c:pt>
                      <c:pt idx="69">
                        <c:v>1.75</c:v>
                      </c:pt>
                      <c:pt idx="70">
                        <c:v>1.75</c:v>
                      </c:pt>
                      <c:pt idx="71">
                        <c:v>1.9</c:v>
                      </c:pt>
                      <c:pt idx="72">
                        <c:v>1.74</c:v>
                      </c:pt>
                      <c:pt idx="73">
                        <c:v>1.7</c:v>
                      </c:pt>
                      <c:pt idx="74">
                        <c:v>1.82</c:v>
                      </c:pt>
                      <c:pt idx="75">
                        <c:v>1.81</c:v>
                      </c:pt>
                      <c:pt idx="76">
                        <c:v>1.62</c:v>
                      </c:pt>
                      <c:pt idx="77">
                        <c:v>1.74</c:v>
                      </c:pt>
                      <c:pt idx="78">
                        <c:v>1.85</c:v>
                      </c:pt>
                      <c:pt idx="79">
                        <c:v>2.13</c:v>
                      </c:pt>
                      <c:pt idx="80">
                        <c:v>2.1</c:v>
                      </c:pt>
                      <c:pt idx="81">
                        <c:v>2.4300000000000002</c:v>
                      </c:pt>
                      <c:pt idx="82">
                        <c:v>2.2400000000000002</c:v>
                      </c:pt>
                      <c:pt idx="83">
                        <c:v>2.3199999999999998</c:v>
                      </c:pt>
                      <c:pt idx="84">
                        <c:v>2.2999999999999998</c:v>
                      </c:pt>
                      <c:pt idx="85">
                        <c:v>2.35</c:v>
                      </c:pt>
                      <c:pt idx="86">
                        <c:v>2.34</c:v>
                      </c:pt>
                      <c:pt idx="87">
                        <c:v>2.56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2-74A5-4DB3-8561-ADC133F33BC3}"/>
                  </c:ext>
                </c:extLst>
              </c15:ser>
            </c15:filteredLineSeries>
            <c15:filteredLineSeries>
              <c15:ser>
                <c:idx val="28"/>
                <c:order val="2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données'!$AD$2</c15:sqref>
                        </c15:formulaRef>
                      </c:ext>
                    </c:extLst>
                    <c:strCache>
                      <c:ptCount val="1"/>
                      <c:pt idx="0">
                        <c:v>25bis Lombardi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données'!$AD$3:$AD$103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3-74A5-4DB3-8561-ADC133F33BC3}"/>
                  </c:ext>
                </c:extLst>
              </c15:ser>
            </c15:filteredLineSeries>
            <c15:filteredLineSeries>
              <c15:ser>
                <c:idx val="29"/>
                <c:order val="2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données'!$AE$2</c15:sqref>
                        </c15:formulaRef>
                      </c:ext>
                    </c:extLst>
                    <c:strCache>
                      <c:ptCount val="1"/>
                      <c:pt idx="0">
                        <c:v>26 Merino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données'!$AE$3:$AE$103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4.2</c:v>
                      </c:pt>
                      <c:pt idx="51">
                        <c:v>4.2699999999999996</c:v>
                      </c:pt>
                      <c:pt idx="52">
                        <c:v>3.89</c:v>
                      </c:pt>
                      <c:pt idx="53">
                        <c:v>4.32</c:v>
                      </c:pt>
                      <c:pt idx="54">
                        <c:v>4.5999999999999996</c:v>
                      </c:pt>
                      <c:pt idx="55">
                        <c:v>4.92</c:v>
                      </c:pt>
                      <c:pt idx="56">
                        <c:v>5.63</c:v>
                      </c:pt>
                      <c:pt idx="57">
                        <c:v>5.74</c:v>
                      </c:pt>
                      <c:pt idx="58">
                        <c:v>5.59</c:v>
                      </c:pt>
                      <c:pt idx="59">
                        <c:v>5.7</c:v>
                      </c:pt>
                      <c:pt idx="60">
                        <c:v>5.7</c:v>
                      </c:pt>
                      <c:pt idx="61">
                        <c:v>5.68</c:v>
                      </c:pt>
                      <c:pt idx="62">
                        <c:v>5.77</c:v>
                      </c:pt>
                      <c:pt idx="63">
                        <c:v>5.81</c:v>
                      </c:pt>
                      <c:pt idx="64">
                        <c:v>5.63</c:v>
                      </c:pt>
                      <c:pt idx="65">
                        <c:v>5.76</c:v>
                      </c:pt>
                      <c:pt idx="66">
                        <c:v>5.7</c:v>
                      </c:pt>
                      <c:pt idx="67">
                        <c:v>5.7</c:v>
                      </c:pt>
                      <c:pt idx="68" formatCode="#,000_ ;\-#,000\ ">
                        <c:v>5.69</c:v>
                      </c:pt>
                      <c:pt idx="69">
                        <c:v>5.82</c:v>
                      </c:pt>
                      <c:pt idx="70">
                        <c:v>5.87</c:v>
                      </c:pt>
                      <c:pt idx="71">
                        <c:v>5.88</c:v>
                      </c:pt>
                      <c:pt idx="72">
                        <c:v>5.99</c:v>
                      </c:pt>
                      <c:pt idx="73">
                        <c:v>6.19</c:v>
                      </c:pt>
                      <c:pt idx="74">
                        <c:v>6.36</c:v>
                      </c:pt>
                      <c:pt idx="75">
                        <c:v>6.22</c:v>
                      </c:pt>
                      <c:pt idx="76">
                        <c:v>6.35</c:v>
                      </c:pt>
                      <c:pt idx="77">
                        <c:v>6.53</c:v>
                      </c:pt>
                      <c:pt idx="78">
                        <c:v>6.61</c:v>
                      </c:pt>
                      <c:pt idx="79">
                        <c:v>6.63</c:v>
                      </c:pt>
                      <c:pt idx="80">
                        <c:v>6.37</c:v>
                      </c:pt>
                      <c:pt idx="81">
                        <c:v>6.29</c:v>
                      </c:pt>
                      <c:pt idx="82">
                        <c:v>6.37</c:v>
                      </c:pt>
                      <c:pt idx="83">
                        <c:v>6.34</c:v>
                      </c:pt>
                      <c:pt idx="84">
                        <c:v>6.35</c:v>
                      </c:pt>
                      <c:pt idx="85">
                        <c:v>6.14</c:v>
                      </c:pt>
                      <c:pt idx="86">
                        <c:v>6.29</c:v>
                      </c:pt>
                      <c:pt idx="87">
                        <c:v>6.29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4-74A5-4DB3-8561-ADC133F33BC3}"/>
                  </c:ext>
                </c:extLst>
              </c15:ser>
            </c15:filteredLineSeries>
            <c15:filteredLineSeries>
              <c15:ser>
                <c:idx val="30"/>
                <c:order val="3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données'!$AF$2</c15:sqref>
                        </c15:formulaRef>
                      </c:ext>
                    </c:extLst>
                    <c:strCache>
                      <c:ptCount val="1"/>
                      <c:pt idx="0">
                        <c:v>27 Ecoquartier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50000"/>
                      </a:schemeClr>
                    </a:solidFill>
                    <a:ln w="9525">
                      <a:solidFill>
                        <a:schemeClr val="accent1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données'!$AF$3:$AF$103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9.3800000000000008</c:v>
                      </c:pt>
                      <c:pt idx="72">
                        <c:v>9.41</c:v>
                      </c:pt>
                      <c:pt idx="73">
                        <c:v>9.43</c:v>
                      </c:pt>
                      <c:pt idx="74">
                        <c:v>9.42</c:v>
                      </c:pt>
                      <c:pt idx="75">
                        <c:v>9.3000000000000007</c:v>
                      </c:pt>
                      <c:pt idx="76">
                        <c:v>9.4</c:v>
                      </c:pt>
                      <c:pt idx="77">
                        <c:v>9.4499999999999993</c:v>
                      </c:pt>
                      <c:pt idx="78">
                        <c:v>9.4499999999999993</c:v>
                      </c:pt>
                      <c:pt idx="79">
                        <c:v>9.5</c:v>
                      </c:pt>
                      <c:pt idx="80">
                        <c:v>7.65</c:v>
                      </c:pt>
                      <c:pt idx="81">
                        <c:v>8.17</c:v>
                      </c:pt>
                      <c:pt idx="82">
                        <c:v>8.2899999999999991</c:v>
                      </c:pt>
                      <c:pt idx="83">
                        <c:v>8.5500000000000007</c:v>
                      </c:pt>
                      <c:pt idx="84">
                        <c:v>8.5500000000000007</c:v>
                      </c:pt>
                      <c:pt idx="85">
                        <c:v>8.77</c:v>
                      </c:pt>
                      <c:pt idx="86">
                        <c:v>9.02</c:v>
                      </c:pt>
                      <c:pt idx="87">
                        <c:v>9.1199999999999992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5-74A5-4DB3-8561-ADC133F33BC3}"/>
                  </c:ext>
                </c:extLst>
              </c15:ser>
            </c15:filteredLineSeries>
            <c15:filteredLineSeries>
              <c15:ser>
                <c:idx val="31"/>
                <c:order val="3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données'!$AG$2</c15:sqref>
                        </c15:formulaRef>
                      </c:ext>
                    </c:extLst>
                    <c:strCache>
                      <c:ptCount val="1"/>
                      <c:pt idx="0">
                        <c:v>28 Ecoquartier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50000"/>
                      </a:schemeClr>
                    </a:solidFill>
                    <a:ln w="9525">
                      <a:solidFill>
                        <a:schemeClr val="accent2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données'!$AG$3:$AG$103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8.1999999999999993</c:v>
                      </c:pt>
                      <c:pt idx="72">
                        <c:v>8.1999999999999993</c:v>
                      </c:pt>
                      <c:pt idx="73">
                        <c:v>8.1999999999999993</c:v>
                      </c:pt>
                      <c:pt idx="74">
                        <c:v>8.1999999999999993</c:v>
                      </c:pt>
                      <c:pt idx="75">
                        <c:v>8.1999999999999993</c:v>
                      </c:pt>
                      <c:pt idx="76">
                        <c:v>8.1999999999999993</c:v>
                      </c:pt>
                      <c:pt idx="77">
                        <c:v>8.1999999999999993</c:v>
                      </c:pt>
                      <c:pt idx="78">
                        <c:v>8.1999999999999993</c:v>
                      </c:pt>
                      <c:pt idx="79">
                        <c:v>8.1999999999999993</c:v>
                      </c:pt>
                      <c:pt idx="80">
                        <c:v>7.32</c:v>
                      </c:pt>
                      <c:pt idx="81">
                        <c:v>7.29</c:v>
                      </c:pt>
                      <c:pt idx="82">
                        <c:v>7.47</c:v>
                      </c:pt>
                      <c:pt idx="83">
                        <c:v>7.62</c:v>
                      </c:pt>
                      <c:pt idx="84">
                        <c:v>7.62</c:v>
                      </c:pt>
                      <c:pt idx="85">
                        <c:v>7.69</c:v>
                      </c:pt>
                      <c:pt idx="86">
                        <c:v>7.88</c:v>
                      </c:pt>
                      <c:pt idx="87">
                        <c:v>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6-74A5-4DB3-8561-ADC133F33BC3}"/>
                  </c:ext>
                </c:extLst>
              </c15:ser>
            </c15:filteredLineSeries>
            <c15:filteredLineSeries>
              <c15:ser>
                <c:idx val="32"/>
                <c:order val="3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données'!$AH$2</c15:sqref>
                        </c15:formulaRef>
                      </c:ext>
                    </c:extLst>
                    <c:strCache>
                      <c:ptCount val="1"/>
                      <c:pt idx="0">
                        <c:v>34  Glycine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50000"/>
                      </a:schemeClr>
                    </a:solidFill>
                    <a:ln w="9525">
                      <a:solidFill>
                        <a:schemeClr val="accent3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données'!$AH$3:$AH$103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7-74A5-4DB3-8561-ADC133F33BC3}"/>
                  </c:ext>
                </c:extLst>
              </c15:ser>
            </c15:filteredLineSeries>
            <c15:filteredLineSeries>
              <c15:ser>
                <c:idx val="33"/>
                <c:order val="3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données'!$AI$2</c15:sqref>
                        </c15:formulaRef>
                      </c:ext>
                    </c:extLst>
                    <c:strCache>
                      <c:ptCount val="1"/>
                      <c:pt idx="0">
                        <c:v>34 Bis Glycine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50000"/>
                      </a:schemeClr>
                    </a:solidFill>
                    <a:ln w="9525">
                      <a:solidFill>
                        <a:schemeClr val="accent4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données'!$AI$3:$AI$103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8-74A5-4DB3-8561-ADC133F33BC3}"/>
                  </c:ext>
                </c:extLst>
              </c15:ser>
            </c15:filteredLineSeries>
            <c15:filteredLineSeries>
              <c15:ser>
                <c:idx val="34"/>
                <c:order val="3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données'!$AJ$2</c15:sqref>
                        </c15:formulaRef>
                      </c:ext>
                    </c:extLst>
                    <c:strCache>
                      <c:ptCount val="1"/>
                      <c:pt idx="0">
                        <c:v>35  Capucine Haut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50000"/>
                      </a:schemeClr>
                    </a:solidFill>
                    <a:ln w="9525">
                      <a:solidFill>
                        <a:schemeClr val="accent5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'Base de données'!$AJ$3:$AJ$103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29-74A5-4DB3-8561-ADC133F33BC3}"/>
                  </c:ext>
                </c:extLst>
              </c15:ser>
            </c15:filteredLineSeries>
            <c15:filteredLineSeries>
              <c15:ser>
                <c:idx val="35"/>
                <c:order val="3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données'!$AK$2</c15:sqref>
                        </c15:formulaRef>
                      </c:ext>
                    </c:extLst>
                    <c:strCache>
                      <c:ptCount val="1"/>
                      <c:pt idx="0">
                        <c:v>35 Bis Capucine Haut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50000"/>
                      </a:schemeClr>
                    </a:solidFill>
                    <a:ln w="9525">
                      <a:solidFill>
                        <a:schemeClr val="accent6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données'!$AK$3:$AK$103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74A5-4DB3-8561-ADC133F33BC3}"/>
                  </c:ext>
                </c:extLst>
              </c15:ser>
            </c15:filteredLineSeries>
            <c15:filteredLineSeries>
              <c15:ser>
                <c:idx val="36"/>
                <c:order val="3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données'!$AL$2</c15:sqref>
                        </c15:formulaRef>
                      </c:ext>
                    </c:extLst>
                    <c:strCache>
                      <c:ptCount val="1"/>
                      <c:pt idx="0">
                        <c:v>36  Capucine Bas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9525">
                      <a:solidFill>
                        <a:schemeClr val="accent1">
                          <a:lumMod val="70000"/>
                          <a:lumOff val="3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données'!$AL$3:$AL$103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74A5-4DB3-8561-ADC133F33BC3}"/>
                  </c:ext>
                </c:extLst>
              </c15:ser>
            </c15:filteredLineSeries>
            <c15:filteredLineSeries>
              <c15:ser>
                <c:idx val="37"/>
                <c:order val="3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données'!$AM$2</c15:sqref>
                        </c15:formulaRef>
                      </c:ext>
                    </c:extLst>
                    <c:strCache>
                      <c:ptCount val="1"/>
                      <c:pt idx="0">
                        <c:v>36 Bis Capucine Bas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9525">
                      <a:solidFill>
                        <a:schemeClr val="accent2">
                          <a:lumMod val="70000"/>
                          <a:lumOff val="3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données'!$AM$3:$AM$103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C-74A5-4DB3-8561-ADC133F33BC3}"/>
                  </c:ext>
                </c:extLst>
              </c15:ser>
            </c15:filteredLineSeries>
            <c15:filteredLineSeries>
              <c15:ser>
                <c:idx val="38"/>
                <c:order val="3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données'!$AN$2</c15:sqref>
                        </c15:formulaRef>
                      </c:ext>
                    </c:extLst>
                    <c:strCache>
                      <c:ptCount val="1"/>
                      <c:pt idx="0">
                        <c:v>37  Vendange Bas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9525">
                      <a:solidFill>
                        <a:schemeClr val="accent3">
                          <a:lumMod val="70000"/>
                          <a:lumOff val="3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données'!$AN$3:$AN$103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D-74A5-4DB3-8561-ADC133F33BC3}"/>
                  </c:ext>
                </c:extLst>
              </c15:ser>
            </c15:filteredLineSeries>
            <c15:filteredLineSeries>
              <c15:ser>
                <c:idx val="39"/>
                <c:order val="3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données'!$AO$2</c15:sqref>
                        </c15:formulaRef>
                      </c:ext>
                    </c:extLst>
                    <c:strCache>
                      <c:ptCount val="1"/>
                      <c:pt idx="0">
                        <c:v>37 Bis Vendange Bas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9525">
                      <a:solidFill>
                        <a:schemeClr val="accent4">
                          <a:lumMod val="70000"/>
                          <a:lumOff val="3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données'!$AO$3:$AO$103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E-74A5-4DB3-8561-ADC133F33BC3}"/>
                  </c:ext>
                </c:extLst>
              </c15:ser>
            </c15:filteredLineSeries>
            <c15:filteredLineSeries>
              <c15:ser>
                <c:idx val="40"/>
                <c:order val="4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données'!$AP$2</c15:sqref>
                        </c15:formulaRef>
                      </c:ext>
                    </c:extLst>
                    <c:strCache>
                      <c:ptCount val="1"/>
                      <c:pt idx="0">
                        <c:v>38  Allières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9525">
                      <a:solidFill>
                        <a:schemeClr val="accent5">
                          <a:lumMod val="70000"/>
                          <a:lumOff val="3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données'!$AP$3:$AP$103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74A5-4DB3-8561-ADC133F33BC3}"/>
                  </c:ext>
                </c:extLst>
              </c15:ser>
            </c15:filteredLineSeries>
            <c15:filteredLineSeries>
              <c15:ser>
                <c:idx val="41"/>
                <c:order val="4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données'!$AQ$2</c15:sqref>
                        </c15:formulaRef>
                      </c:ext>
                    </c:extLst>
                    <c:strCache>
                      <c:ptCount val="1"/>
                      <c:pt idx="0">
                        <c:v>38 bis Allières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70000"/>
                        <a:lumOff val="3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9525">
                      <a:solidFill>
                        <a:schemeClr val="accent6">
                          <a:lumMod val="70000"/>
                          <a:lumOff val="3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88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données'!$AQ$3:$AQ$103</c15:sqref>
                        </c15:formulaRef>
                      </c:ext>
                    </c:extLst>
                    <c:numCache>
                      <c:formatCode>#,000;\-#,000;;@</c:formatCode>
                      <c:ptCount val="88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0-74A5-4DB3-8561-ADC133F33BC3}"/>
                  </c:ext>
                </c:extLst>
              </c15:ser>
            </c15:filteredLineSeries>
          </c:ext>
        </c:extLst>
      </c:lineChart>
      <c:dateAx>
        <c:axId val="790774480"/>
        <c:scaling>
          <c:orientation val="minMax"/>
          <c:max val="44469"/>
          <c:min val="43070"/>
        </c:scaling>
        <c:delete val="0"/>
        <c:axPos val="b"/>
        <c:majorGridlines>
          <c:spPr>
            <a:ln w="9525" cap="flat" cmpd="sng" algn="ctr">
              <a:solidFill>
                <a:schemeClr val="accent1">
                  <a:lumMod val="75000"/>
                </a:schemeClr>
              </a:solidFill>
              <a:prstDash val="dash"/>
              <a:round/>
            </a:ln>
            <a:effectLst/>
          </c:spPr>
        </c:majorGridlines>
        <c:numFmt formatCode="dd\-mm\-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0777104"/>
        <c:crosses val="max"/>
        <c:auto val="0"/>
        <c:lblOffset val="100"/>
        <c:baseTimeUnit val="days"/>
        <c:majorUnit val="2"/>
        <c:majorTimeUnit val="months"/>
      </c:dateAx>
      <c:valAx>
        <c:axId val="79077710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accent1"/>
              </a:solidFill>
              <a:prstDash val="dash"/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0774480"/>
        <c:crosses val="autoZero"/>
        <c:crossBetween val="between"/>
      </c:valAx>
      <c:spPr>
        <a:noFill/>
        <a:ln w="19050">
          <a:solidFill>
            <a:schemeClr val="tx1"/>
          </a:solidFill>
        </a:ln>
        <a:effectLst/>
      </c:spPr>
    </c:plotArea>
    <c:legend>
      <c:legendPos val="r"/>
      <c:layout>
        <c:manualLayout>
          <c:xMode val="edge"/>
          <c:yMode val="edge"/>
          <c:x val="0.88218388199630027"/>
          <c:y val="1.2573805158777263E-2"/>
          <c:w val="0.11388443701174521"/>
          <c:h val="0.98742612616251613"/>
        </c:manualLayout>
      </c:layout>
      <c:overlay val="0"/>
      <c:spPr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1905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>
      <a:gsLst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254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7</xdr:row>
      <xdr:rowOff>95251</xdr:rowOff>
    </xdr:from>
    <xdr:to>
      <xdr:col>27</xdr:col>
      <xdr:colOff>180974</xdr:colOff>
      <xdr:row>37</xdr:row>
      <xdr:rowOff>47625</xdr:rowOff>
    </xdr:to>
    <xdr:graphicFrame macro="">
      <xdr:nvGraphicFramePr>
        <xdr:cNvPr id="4" name="Grafiek 1">
          <a:extLst>
            <a:ext uri="{FF2B5EF4-FFF2-40B4-BE49-F238E27FC236}">
              <a16:creationId xmlns:a16="http://schemas.microsoft.com/office/drawing/2014/main" id="{868C0640-E9B8-56A0-5206-0C631A6C33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600075</xdr:colOff>
      <xdr:row>0</xdr:row>
      <xdr:rowOff>0</xdr:rowOff>
    </xdr:from>
    <xdr:to>
      <xdr:col>22</xdr:col>
      <xdr:colOff>171450</xdr:colOff>
      <xdr:row>7</xdr:row>
      <xdr:rowOff>47624</xdr:rowOff>
    </xdr:to>
    <mc:AlternateContent xmlns:mc="http://schemas.openxmlformats.org/markup-compatibility/2006" xmlns:tsle="http://schemas.microsoft.com/office/drawing/2012/timeslicer">
      <mc:Choice Requires="tsle">
        <xdr:graphicFrame macro="[0]!Date_Klikken">
          <xdr:nvGraphicFramePr>
            <xdr:cNvPr id="5" name="Date">
              <a:extLst>
                <a:ext uri="{FF2B5EF4-FFF2-40B4-BE49-F238E27FC236}">
                  <a16:creationId xmlns:a16="http://schemas.microsoft.com/office/drawing/2014/main" id="{53EF2CF0-9038-CF9F-2C79-750D0A73DF5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1753850" cy="1381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Tijdlijn: werkt in Excel 2013 of hoger. Wijzig de positie of grootte van de tijdlijn niet.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963.80925648148" createdVersion="8" refreshedVersion="8" minRefreshableVersion="3" recordCount="119" xr:uid="{5B1D69A9-E481-46B8-88EA-DA404E96C2A2}">
  <cacheSource type="worksheet">
    <worksheetSource name="Tableau3"/>
  </cacheSource>
  <cacheFields count="43">
    <cacheField name="Date" numFmtId="14">
      <sharedItems containsNonDate="0" containsDate="1" containsString="0" containsBlank="1" minDate="2017-12-05T00:00:00" maxDate="2023-02-03T00:00:00" count="102">
        <d v="2017-12-05T00:00:00"/>
        <d v="2017-12-16T00:00:00"/>
        <d v="2017-12-23T00:00:00"/>
        <d v="2018-01-08T00:00:00"/>
        <d v="2018-01-19T00:00:00"/>
        <d v="2018-02-05T00:00:00"/>
        <d v="2018-02-23T00:00:00"/>
        <d v="2018-03-12T00:00:00"/>
        <d v="2018-03-16T00:00:00"/>
        <d v="2018-03-26T00:00:00"/>
        <d v="2018-04-04T00:00:00"/>
        <d v="2018-04-12T00:00:00"/>
        <d v="2018-04-23T00:00:00"/>
        <d v="2018-05-07T00:00:00"/>
        <d v="2018-05-09T00:00:00"/>
        <d v="2018-05-12T00:00:00"/>
        <d v="2018-05-14T00:00:00"/>
        <d v="2018-06-01T00:00:00"/>
        <d v="2018-06-17T00:00:00"/>
        <d v="2018-06-18T00:00:00"/>
        <d v="2018-07-19T00:00:00"/>
        <d v="2018-07-23T00:00:00"/>
        <d v="2018-08-13T00:00:00"/>
        <d v="2018-08-16T00:00:00"/>
        <d v="2018-08-28T00:00:00"/>
        <d v="2018-09-15T00:00:00"/>
        <d v="2018-10-15T00:00:00"/>
        <d v="2018-10-29T00:00:00"/>
        <d v="2018-11-16T00:00:00"/>
        <d v="2018-11-30T00:00:00"/>
        <d v="2018-12-14T00:00:00"/>
        <d v="2019-01-05T00:00:00"/>
        <d v="2019-01-14T00:00:00"/>
        <d v="2019-01-23T00:00:00"/>
        <d v="2019-01-24T00:00:00"/>
        <d v="2019-01-26T00:00:00"/>
        <d v="2019-01-28T00:00:00"/>
        <d v="2019-01-31T00:00:00"/>
        <d v="2019-02-08T00:00:00"/>
        <d v="2019-02-15T00:00:00"/>
        <d v="2019-02-19T00:00:00"/>
        <d v="2019-03-07T00:00:00"/>
        <d v="2019-04-18T00:00:00"/>
        <d v="2019-04-30T00:00:00"/>
        <d v="2019-05-20T00:00:00"/>
        <d v="2019-06-11T00:00:00"/>
        <d v="2019-06-28T00:00:00"/>
        <d v="2019-07-18T00:00:00"/>
        <d v="2019-08-07T00:00:00"/>
        <d v="2019-08-30T00:00:00"/>
        <d v="2019-09-24T00:00:00"/>
        <d v="2019-10-11T00:00:00"/>
        <d v="2019-10-25T00:00:00"/>
        <d v="2019-11-18T00:00:00"/>
        <d v="2019-12-17T00:00:00"/>
        <d v="2020-01-04T00:00:00"/>
        <d v="2020-05-05T00:00:00"/>
        <d v="2020-06-02T00:00:00"/>
        <d v="2020-06-16T00:00:00"/>
        <d v="2020-06-29T00:00:00"/>
        <d v="2020-07-10T00:00:00"/>
        <d v="2020-07-15T00:00:00"/>
        <d v="2020-07-29T00:00:00"/>
        <d v="2020-08-12T00:00:00"/>
        <d v="2020-09-01T00:00:00"/>
        <d v="2020-09-16T00:00:00"/>
        <d v="2020-09-29T00:00:00"/>
        <d v="2020-10-13T00:00:00"/>
        <d v="2020-10-27T00:00:00"/>
        <d v="2020-11-10T00:00:00"/>
        <d v="2020-11-24T00:00:00"/>
        <d v="2020-12-08T00:00:00"/>
        <d v="2020-12-22T00:00:00"/>
        <d v="2021-01-05T00:00:00"/>
        <d v="2021-01-26T00:00:00"/>
        <d v="2021-02-02T00:00:00"/>
        <d v="2021-02-24T00:00:00"/>
        <d v="2021-03-11T00:00:00"/>
        <d v="2021-03-25T00:00:00"/>
        <d v="2021-04-22T00:00:00"/>
        <d v="2021-05-12T00:00:00"/>
        <d v="2021-06-08T00:00:00"/>
        <d v="2021-06-22T00:00:00"/>
        <d v="2021-07-09T00:00:00"/>
        <d v="2021-07-16T00:00:00"/>
        <d v="2021-08-05T00:00:00"/>
        <d v="2021-08-26T00:00:00"/>
        <d v="2021-09-22T00:00:00"/>
        <d v="2021-10-08T00:00:00"/>
        <d v="2021-11-02T00:00:00"/>
        <d v="2021-11-16T00:00:00"/>
        <d v="2021-11-23T00:00:00"/>
        <d v="2021-11-29T00:00:00"/>
        <d v="2021-12-14T00:00:00"/>
        <d v="2022-01-27T00:00:00"/>
        <d v="2022-02-17T00:00:00"/>
        <d v="2022-03-15T00:00:00"/>
        <d v="2022-04-05T00:00:00"/>
        <d v="2022-05-24T00:00:00"/>
        <d v="2023-01-13T00:00:00"/>
        <d v="2023-02-02T00:00:00"/>
        <m/>
      </sharedItems>
    </cacheField>
    <cacheField name="1 Fauvettes amont" numFmtId="0">
      <sharedItems containsString="0" containsBlank="1" containsNumber="1" minValue="0" maxValue="15.04"/>
    </cacheField>
    <cacheField name="2 Fauvettes aval" numFmtId="0">
      <sharedItems containsString="0" containsBlank="1" containsNumber="1" minValue="0" maxValue="5.96"/>
    </cacheField>
    <cacheField name="3 Fauvettes piezo" numFmtId="0">
      <sharedItems containsString="0" containsBlank="1" containsNumber="1" minValue="0" maxValue="4.8"/>
    </cacheField>
    <cacheField name="4 Mongin" numFmtId="0">
      <sharedItems containsString="0" containsBlank="1" containsNumber="1" minValue="0" maxValue="4.34"/>
    </cacheField>
    <cacheField name="4 bis Mongin" numFmtId="0">
      <sharedItems containsString="0" containsBlank="1" containsNumber="1" minValue="1.71" maxValue="1.9"/>
    </cacheField>
    <cacheField name="5 Collomb pinède" numFmtId="0">
      <sharedItems containsString="0" containsBlank="1" containsNumber="1" minValue="0" maxValue="9.01"/>
    </cacheField>
    <cacheField name="Universitaire 2 Collomb" numFmtId="0">
      <sharedItems containsString="0" containsBlank="1" containsNumber="1" minValue="12.08" maxValue="12.1"/>
    </cacheField>
    <cacheField name="6 Vappereau Baptiste" numFmtId="0">
      <sharedItems containsString="0" containsBlank="1" containsNumber="1" minValue="0" maxValue="18.29"/>
    </cacheField>
    <cacheField name="7 Hoff" numFmtId="0">
      <sharedItems containsString="0" containsBlank="1" containsNumber="1" minValue="0" maxValue="16.760000000000002"/>
    </cacheField>
    <cacheField name="8 Place des Pins" numFmtId="0">
      <sharedItems containsString="0" containsBlank="1" containsNumber="1" minValue="0" maxValue="6"/>
    </cacheField>
    <cacheField name="9 Place des Aubépines" numFmtId="0">
      <sharedItems containsString="0" containsBlank="1" containsNumber="1" minValue="0" maxValue="6.08"/>
    </cacheField>
    <cacheField name="10 Koroloff" numFmtId="0">
      <sharedItems containsString="0" containsBlank="1" containsNumber="1" minValue="0" maxValue="5.15"/>
    </cacheField>
    <cacheField name="11 Vappereau Alain" numFmtId="0">
      <sharedItems containsString="0" containsBlank="1" containsNumber="1" minValue="0" maxValue="6"/>
    </cacheField>
    <cacheField name="12 Clerc Est" numFmtId="0">
      <sharedItems containsString="0" containsBlank="1" containsNumber="1" minValue="0" maxValue="6.23"/>
    </cacheField>
    <cacheField name="13 Clerc Ouest" numFmtId="0">
      <sharedItems containsString="0" containsBlank="1" containsNumber="1" minValue="0" maxValue="4.34"/>
    </cacheField>
    <cacheField name="14 Bompard" numFmtId="0">
      <sharedItems containsString="0" containsBlank="1" containsNumber="1" minValue="0" maxValue="6.14"/>
    </cacheField>
    <cacheField name="15 Begat" numFmtId="0">
      <sharedItems containsString="0" containsBlank="1" containsNumber="1" minValue="0" maxValue="2.89"/>
    </cacheField>
    <cacheField name="16 GH Barral" numFmtId="0">
      <sharedItems containsString="0" containsBlank="1" containsNumber="1" minValue="0" maxValue="3.06"/>
    </cacheField>
    <cacheField name="17 GH Est" numFmtId="164">
      <sharedItems containsString="0" containsBlank="1" containsNumber="1" minValue="0" maxValue="6.06"/>
    </cacheField>
    <cacheField name="17bis GH Est" numFmtId="164">
      <sharedItems containsString="0" containsBlank="1" containsNumber="1" minValue="5.08" maxValue="5.13"/>
    </cacheField>
    <cacheField name="18 GH Ouest" numFmtId="0">
      <sharedItems containsString="0" containsBlank="1" containsNumber="1" minValue="0" maxValue="3.82"/>
    </cacheField>
    <cacheField name="Universitaire 1 Grd Horizon 3" numFmtId="0">
      <sharedItems containsString="0" containsBlank="1" containsNumber="1" minValue="9.5299999999999994" maxValue="9.5500000000000007"/>
    </cacheField>
    <cacheField name="20 Mathéry aval" numFmtId="0">
      <sharedItems containsString="0" containsBlank="1" containsNumber="1" minValue="0" maxValue="12.02"/>
    </cacheField>
    <cacheField name="21 Mathéry amont" numFmtId="0">
      <sharedItems containsString="0" containsBlank="1" containsNumber="1" minValue="0" maxValue="1.86"/>
    </cacheField>
    <cacheField name="22 Panadero" numFmtId="0">
      <sharedItems containsString="0" containsBlank="1" containsNumber="1" minValue="0" maxValue="8.93"/>
    </cacheField>
    <cacheField name="23 Garcia" numFmtId="0">
      <sharedItems containsString="0" containsBlank="1" containsNumber="1" minValue="0" maxValue="4.5"/>
    </cacheField>
    <cacheField name="24 Bonnet" numFmtId="0">
      <sharedItems containsString="0" containsBlank="1" containsNumber="1" minValue="0" maxValue="5.2"/>
    </cacheField>
    <cacheField name="25 Lombardi" numFmtId="0">
      <sharedItems containsString="0" containsBlank="1" containsNumber="1" minValue="0" maxValue="2.73"/>
    </cacheField>
    <cacheField name="25bis Lombardi" numFmtId="0">
      <sharedItems containsString="0" containsBlank="1" containsNumber="1" minValue="9.6999999999999993" maxValue="9.86"/>
    </cacheField>
    <cacheField name="26 Merino" numFmtId="0">
      <sharedItems containsString="0" containsBlank="1" containsNumber="1" minValue="0" maxValue="6.92"/>
    </cacheField>
    <cacheField name="27 Ecoquartier" numFmtId="164">
      <sharedItems containsString="0" containsBlank="1" containsNumber="1" minValue="0" maxValue="9.5"/>
    </cacheField>
    <cacheField name="28 Ecoquartier" numFmtId="164">
      <sharedItems containsString="0" containsBlank="1" containsNumber="1" minValue="0" maxValue="8.1999999999999993"/>
    </cacheField>
    <cacheField name="34  Glycine" numFmtId="164">
      <sharedItems containsString="0" containsBlank="1" containsNumber="1" minValue="5.48" maxValue="5.5"/>
    </cacheField>
    <cacheField name="34 Bis Glycine" numFmtId="164">
      <sharedItems containsString="0" containsBlank="1" containsNumber="1" minValue="0.14000000000000001" maxValue="0.2"/>
    </cacheField>
    <cacheField name="35  Capucine Haut" numFmtId="164">
      <sharedItems containsString="0" containsBlank="1" containsNumber="1" minValue="4.3" maxValue="4.43"/>
    </cacheField>
    <cacheField name="35 Bis Capucine Haut" numFmtId="164">
      <sharedItems containsString="0" containsBlank="1" containsNumber="1" minValue="4.2" maxValue="4.4000000000000004"/>
    </cacheField>
    <cacheField name="36  Capucine Bas" numFmtId="164">
      <sharedItems containsString="0" containsBlank="1" containsNumber="1" minValue="2.54" maxValue="2.59"/>
    </cacheField>
    <cacheField name="36 Bis Capucine Bas" numFmtId="164">
      <sharedItems containsString="0" containsBlank="1" containsNumber="1" minValue="2.42" maxValue="2.5099999999999998"/>
    </cacheField>
    <cacheField name="37  Vendange Bas" numFmtId="164">
      <sharedItems containsString="0" containsBlank="1" containsNumber="1" minValue="14.67" maxValue="14.7"/>
    </cacheField>
    <cacheField name="37 Bis Vendange Bas" numFmtId="164">
      <sharedItems containsString="0" containsBlank="1" containsNumber="1" minValue="5.51" maxValue="5.57"/>
    </cacheField>
    <cacheField name="38  Allières" numFmtId="164">
      <sharedItems containsString="0" containsBlank="1" containsNumber="1" minValue="5.22" maxValue="5.24"/>
    </cacheField>
    <cacheField name="38 bis Allières" numFmtId="164">
      <sharedItems containsString="0" containsBlank="1" containsNumber="1" minValue="2.21" maxValue="2.85"/>
    </cacheField>
  </cacheFields>
  <extLst>
    <ext xmlns:x14="http://schemas.microsoft.com/office/spreadsheetml/2009/9/main" uri="{725AE2AE-9491-48be-B2B4-4EB974FC3084}">
      <x14:pivotCacheDefinition pivotCacheId="3987174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9">
  <r>
    <x v="0"/>
    <n v="8.9600000000000009"/>
    <n v="5.96"/>
    <n v="2.0699999999999998"/>
    <n v="0"/>
    <m/>
    <n v="0"/>
    <m/>
    <n v="0"/>
    <n v="0"/>
    <n v="6"/>
    <n v="0"/>
    <n v="0"/>
    <n v="0"/>
    <n v="6"/>
    <n v="4.34"/>
    <n v="0"/>
    <n v="0"/>
    <n v="0"/>
    <n v="4.75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"/>
    <n v="8.82"/>
    <n v="5.04"/>
    <n v="1.96"/>
    <n v="0"/>
    <m/>
    <n v="0"/>
    <m/>
    <n v="0"/>
    <n v="0"/>
    <n v="2.5099999999999998"/>
    <n v="0"/>
    <n v="0"/>
    <n v="0"/>
    <n v="2.5099999999999998"/>
    <n v="2.5"/>
    <n v="0"/>
    <n v="0"/>
    <n v="0"/>
    <n v="1.1200000000000001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"/>
    <n v="8.9499999999999993"/>
    <n v="5.34"/>
    <n v="1.92"/>
    <n v="0"/>
    <m/>
    <n v="0"/>
    <m/>
    <n v="0"/>
    <n v="0"/>
    <n v="3.37"/>
    <n v="0"/>
    <n v="0"/>
    <n v="0"/>
    <n v="3.37"/>
    <n v="2.97"/>
    <n v="0"/>
    <n v="0"/>
    <n v="0"/>
    <n v="1.53"/>
    <m/>
    <n v="2.97"/>
    <m/>
    <n v="0"/>
    <n v="0"/>
    <n v="0"/>
    <n v="0"/>
    <n v="0"/>
    <n v="0"/>
    <m/>
    <n v="0"/>
    <n v="0"/>
    <n v="0"/>
    <m/>
    <m/>
    <m/>
    <m/>
    <m/>
    <m/>
    <m/>
    <m/>
    <m/>
    <m/>
  </r>
  <r>
    <x v="3"/>
    <n v="8.2799999999999994"/>
    <n v="4.8499999999999996"/>
    <n v="1.78"/>
    <n v="0"/>
    <m/>
    <n v="0"/>
    <m/>
    <n v="0"/>
    <n v="0"/>
    <n v="1.47"/>
    <n v="0"/>
    <n v="0"/>
    <n v="0"/>
    <n v="1.47"/>
    <n v="1.91"/>
    <n v="0"/>
    <n v="0"/>
    <n v="0"/>
    <n v="0.51"/>
    <m/>
    <n v="2.56"/>
    <m/>
    <n v="0"/>
    <n v="0"/>
    <n v="0"/>
    <n v="0"/>
    <n v="0"/>
    <n v="0"/>
    <m/>
    <n v="0"/>
    <n v="0"/>
    <n v="0"/>
    <m/>
    <m/>
    <m/>
    <m/>
    <m/>
    <m/>
    <m/>
    <m/>
    <m/>
    <m/>
  </r>
  <r>
    <x v="4"/>
    <n v="8.6"/>
    <n v="4.68"/>
    <n v="1.85"/>
    <n v="0"/>
    <m/>
    <n v="0"/>
    <m/>
    <n v="0"/>
    <n v="0"/>
    <n v="2.44"/>
    <n v="0"/>
    <n v="0"/>
    <n v="0"/>
    <n v="2.44"/>
    <n v="2.41"/>
    <n v="0"/>
    <n v="0"/>
    <n v="0"/>
    <n v="1.1000000000000001"/>
    <m/>
    <n v="2.6"/>
    <m/>
    <n v="0"/>
    <n v="0"/>
    <n v="0"/>
    <n v="0"/>
    <n v="0"/>
    <n v="0"/>
    <m/>
    <n v="0"/>
    <n v="0"/>
    <n v="0"/>
    <m/>
    <m/>
    <m/>
    <m/>
    <m/>
    <m/>
    <m/>
    <m/>
    <m/>
    <m/>
  </r>
  <r>
    <x v="5"/>
    <n v="8.65"/>
    <n v="4.63"/>
    <n v="1.89"/>
    <n v="0"/>
    <m/>
    <n v="0"/>
    <m/>
    <n v="0"/>
    <n v="0"/>
    <n v="2.62"/>
    <n v="0"/>
    <n v="0"/>
    <n v="0"/>
    <n v="2.62"/>
    <n v="2.42"/>
    <n v="0"/>
    <n v="0"/>
    <n v="0"/>
    <n v="1.46"/>
    <m/>
    <n v="2.48"/>
    <m/>
    <n v="0"/>
    <n v="0"/>
    <n v="0"/>
    <n v="0"/>
    <n v="0"/>
    <n v="0"/>
    <m/>
    <n v="0"/>
    <n v="0"/>
    <n v="0"/>
    <m/>
    <m/>
    <m/>
    <m/>
    <m/>
    <m/>
    <m/>
    <m/>
    <m/>
    <m/>
  </r>
  <r>
    <x v="6"/>
    <n v="8.36"/>
    <n v="4.75"/>
    <n v="1.94"/>
    <n v="0"/>
    <m/>
    <n v="4.24"/>
    <m/>
    <n v="6.67"/>
    <n v="16.760000000000002"/>
    <n v="2.58"/>
    <n v="0"/>
    <n v="0"/>
    <n v="0"/>
    <n v="2.58"/>
    <n v="2"/>
    <n v="0"/>
    <n v="0"/>
    <n v="0"/>
    <n v="1.46"/>
    <m/>
    <n v="2.5499999999999998"/>
    <m/>
    <n v="0"/>
    <n v="0"/>
    <n v="0"/>
    <n v="0"/>
    <n v="0"/>
    <n v="0"/>
    <m/>
    <n v="0"/>
    <n v="0"/>
    <n v="0"/>
    <m/>
    <m/>
    <m/>
    <m/>
    <m/>
    <m/>
    <m/>
    <m/>
    <m/>
    <m/>
  </r>
  <r>
    <x v="7"/>
    <n v="8.35"/>
    <n v="4.3499999999999996"/>
    <n v="1.88"/>
    <n v="1.76"/>
    <m/>
    <n v="3.35"/>
    <m/>
    <n v="4.49"/>
    <n v="2.2999999999999998"/>
    <n v="2.42"/>
    <n v="3.86"/>
    <n v="3.08"/>
    <n v="3.41"/>
    <n v="1.44"/>
    <n v="1.36"/>
    <n v="2.0699999999999998"/>
    <n v="0"/>
    <n v="0"/>
    <n v="1.46"/>
    <m/>
    <n v="2.5499999999999998"/>
    <m/>
    <n v="0"/>
    <n v="0"/>
    <n v="0"/>
    <n v="0"/>
    <n v="0"/>
    <n v="0"/>
    <m/>
    <n v="0"/>
    <n v="0"/>
    <n v="0"/>
    <m/>
    <m/>
    <m/>
    <m/>
    <m/>
    <m/>
    <m/>
    <m/>
    <m/>
    <m/>
  </r>
  <r>
    <x v="8"/>
    <n v="8.81"/>
    <n v="3.83"/>
    <n v="1.82"/>
    <n v="1.99"/>
    <m/>
    <n v="3.4"/>
    <m/>
    <n v="4.4800000000000004"/>
    <n v="2.4"/>
    <n v="2.2799999999999998"/>
    <n v="3.79"/>
    <n v="3.41"/>
    <n v="3.6"/>
    <n v="1.8"/>
    <n v="1.63"/>
    <n v="2.11"/>
    <n v="0"/>
    <n v="0"/>
    <n v="1.88"/>
    <m/>
    <n v="2.04"/>
    <m/>
    <n v="0"/>
    <n v="0"/>
    <n v="0"/>
    <n v="0"/>
    <n v="0"/>
    <n v="0"/>
    <m/>
    <n v="0"/>
    <n v="0"/>
    <n v="0"/>
    <m/>
    <m/>
    <m/>
    <m/>
    <m/>
    <m/>
    <m/>
    <m/>
    <m/>
    <m/>
  </r>
  <r>
    <x v="9"/>
    <n v="9.2100000000000009"/>
    <n v="4.21"/>
    <n v="1.9"/>
    <n v="2.16"/>
    <m/>
    <n v="3.76"/>
    <m/>
    <n v="4.83"/>
    <n v="2.64"/>
    <n v="3.14"/>
    <n v="4.21"/>
    <n v="3.58"/>
    <n v="3.68"/>
    <n v="2.56"/>
    <n v="2.2000000000000002"/>
    <n v="2.86"/>
    <n v="2.2000000000000002"/>
    <n v="3"/>
    <n v="1.61"/>
    <m/>
    <n v="2.0299999999999998"/>
    <m/>
    <n v="12.02"/>
    <n v="1E-3"/>
    <n v="8.93"/>
    <n v="0"/>
    <n v="0"/>
    <n v="0"/>
    <m/>
    <n v="0"/>
    <n v="0"/>
    <n v="0"/>
    <m/>
    <m/>
    <m/>
    <m/>
    <m/>
    <m/>
    <m/>
    <m/>
    <m/>
    <m/>
  </r>
  <r>
    <x v="10"/>
    <n v="9.61"/>
    <n v="4.75"/>
    <n v="1.95"/>
    <n v="2.12"/>
    <m/>
    <n v="3.93"/>
    <m/>
    <n v="5.56"/>
    <n v="2.63"/>
    <n v="3.38"/>
    <n v="4.32"/>
    <n v="3.64"/>
    <n v="4.25"/>
    <n v="2.37"/>
    <n v="1.83"/>
    <n v="2.69"/>
    <n v="2.15"/>
    <n v="2.04"/>
    <n v="1.32"/>
    <m/>
    <n v="2.0499999999999998"/>
    <m/>
    <n v="3.41"/>
    <n v="1E-3"/>
    <n v="4.58"/>
    <n v="0"/>
    <n v="0"/>
    <n v="0"/>
    <m/>
    <n v="0"/>
    <n v="0"/>
    <n v="0"/>
    <m/>
    <m/>
    <m/>
    <m/>
    <m/>
    <m/>
    <m/>
    <m/>
    <m/>
    <m/>
  </r>
  <r>
    <x v="11"/>
    <n v="9.93"/>
    <n v="4.8600000000000003"/>
    <n v="1.95"/>
    <n v="2.14"/>
    <m/>
    <n v="3.98"/>
    <m/>
    <n v="5.66"/>
    <n v="2.6"/>
    <n v="3.64"/>
    <n v="4.53"/>
    <n v="3.94"/>
    <n v="4.5"/>
    <n v="2.25"/>
    <n v="1.82"/>
    <n v="2.65"/>
    <n v="2.2400000000000002"/>
    <n v="2.02"/>
    <n v="1.1399999999999999"/>
    <m/>
    <n v="2.06"/>
    <m/>
    <n v="1.54"/>
    <n v="1E-3"/>
    <n v="3.85"/>
    <n v="0"/>
    <n v="0"/>
    <n v="0"/>
    <m/>
    <n v="0"/>
    <n v="0"/>
    <n v="0"/>
    <m/>
    <m/>
    <m/>
    <m/>
    <m/>
    <m/>
    <m/>
    <m/>
    <m/>
    <m/>
  </r>
  <r>
    <x v="12"/>
    <n v="10.18"/>
    <n v="5.05"/>
    <n v="2.04"/>
    <n v="2.33"/>
    <m/>
    <n v="4.0999999999999996"/>
    <m/>
    <n v="5.76"/>
    <n v="2.73"/>
    <n v="3.86"/>
    <n v="4.58"/>
    <n v="3.95"/>
    <n v="4.83"/>
    <n v="2.64"/>
    <n v="2.25"/>
    <n v="3.08"/>
    <n v="2.3199999999999998"/>
    <n v="2.0099999999999998"/>
    <n v="1.55"/>
    <m/>
    <n v="2.15"/>
    <m/>
    <n v="1.29"/>
    <n v="1E-3"/>
    <n v="3.73"/>
    <n v="0"/>
    <n v="0"/>
    <n v="0"/>
    <m/>
    <n v="0"/>
    <n v="0"/>
    <n v="0"/>
    <m/>
    <m/>
    <m/>
    <m/>
    <m/>
    <m/>
    <m/>
    <m/>
    <m/>
    <m/>
  </r>
  <r>
    <x v="13"/>
    <n v="10.45"/>
    <n v="5.24"/>
    <n v="2.1"/>
    <n v="2.4900000000000002"/>
    <m/>
    <n v="4.29"/>
    <m/>
    <n v="5.94"/>
    <n v="2.92"/>
    <n v="4.32"/>
    <n v="4.72"/>
    <n v="3.94"/>
    <n v="5.03"/>
    <n v="2.96"/>
    <n v="2.37"/>
    <n v="3.77"/>
    <n v="2.42"/>
    <n v="2.11"/>
    <n v="2.69"/>
    <m/>
    <n v="2.2799999999999998"/>
    <m/>
    <n v="1.1499999999999999"/>
    <n v="0"/>
    <n v="3.66"/>
    <n v="0"/>
    <n v="0"/>
    <n v="0"/>
    <m/>
    <n v="0"/>
    <n v="0"/>
    <n v="0"/>
    <m/>
    <m/>
    <m/>
    <m/>
    <m/>
    <m/>
    <m/>
    <m/>
    <m/>
    <m/>
  </r>
  <r>
    <x v="14"/>
    <n v="0"/>
    <n v="0"/>
    <n v="0"/>
    <n v="0"/>
    <m/>
    <n v="0"/>
    <m/>
    <n v="0"/>
    <n v="0"/>
    <n v="0"/>
    <n v="0"/>
    <n v="0"/>
    <n v="0"/>
    <n v="2.88"/>
    <n v="2.2799999999999998"/>
    <n v="3.79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5"/>
    <n v="0"/>
    <n v="0"/>
    <n v="0"/>
    <n v="0"/>
    <m/>
    <n v="0"/>
    <m/>
    <n v="0"/>
    <n v="0"/>
    <n v="0"/>
    <n v="0"/>
    <n v="0"/>
    <n v="0"/>
    <n v="2.81"/>
    <n v="2.31"/>
    <n v="3.84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16"/>
    <n v="10.55"/>
    <n v="5.33"/>
    <n v="2.11"/>
    <n v="2.42"/>
    <m/>
    <n v="4.29"/>
    <m/>
    <n v="5.99"/>
    <n v="2.91"/>
    <n v="4.41"/>
    <n v="4.71"/>
    <n v="3.73"/>
    <n v="4.93"/>
    <n v="2.7"/>
    <n v="2.12"/>
    <n v="3.81"/>
    <n v="2.4"/>
    <n v="2.0699999999999998"/>
    <n v="2.97"/>
    <m/>
    <n v="2.2599999999999998"/>
    <m/>
    <n v="1.1000000000000001"/>
    <n v="1E-3"/>
    <n v="3.64"/>
    <n v="0"/>
    <n v="0"/>
    <n v="0"/>
    <m/>
    <n v="0"/>
    <n v="0"/>
    <n v="0"/>
    <m/>
    <m/>
    <m/>
    <m/>
    <m/>
    <m/>
    <m/>
    <m/>
    <m/>
    <m/>
  </r>
  <r>
    <x v="17"/>
    <n v="11.04"/>
    <n v="5.49"/>
    <n v="2.1800000000000002"/>
    <n v="2.56"/>
    <m/>
    <n v="4.55"/>
    <m/>
    <n v="6.18"/>
    <n v="3.05"/>
    <n v="4.6500000000000004"/>
    <n v="4.88"/>
    <n v="3.95"/>
    <n v="4.9800000000000004"/>
    <n v="3.24"/>
    <n v="2.41"/>
    <n v="4.09"/>
    <n v="2.44"/>
    <n v="2.15"/>
    <n v="2.95"/>
    <m/>
    <n v="2.42"/>
    <m/>
    <n v="1.0900000000000001"/>
    <n v="1E-3"/>
    <n v="3.62"/>
    <n v="0"/>
    <n v="0"/>
    <n v="0"/>
    <m/>
    <n v="0"/>
    <n v="0"/>
    <n v="0"/>
    <m/>
    <m/>
    <m/>
    <m/>
    <m/>
    <m/>
    <m/>
    <m/>
    <m/>
    <m/>
  </r>
  <r>
    <x v="18"/>
    <n v="11.49"/>
    <n v="5.53"/>
    <n v="2.2000000000000002"/>
    <n v="2.58"/>
    <m/>
    <n v="4.6100000000000003"/>
    <m/>
    <n v="6.24"/>
    <n v="3.05"/>
    <n v="4.71"/>
    <n v="4.95"/>
    <n v="3.89"/>
    <n v="4.9800000000000004"/>
    <n v="3.21"/>
    <n v="2.46"/>
    <n v="3.88"/>
    <n v="2.48"/>
    <n v="2.0699999999999998"/>
    <n v="3.33"/>
    <m/>
    <n v="2.48"/>
    <m/>
    <n v="1.05"/>
    <n v="1E-3"/>
    <n v="3.44"/>
    <n v="0"/>
    <n v="0"/>
    <n v="0"/>
    <m/>
    <n v="0"/>
    <n v="0"/>
    <n v="0"/>
    <m/>
    <m/>
    <m/>
    <m/>
    <m/>
    <m/>
    <m/>
    <m/>
    <m/>
    <m/>
  </r>
  <r>
    <x v="19"/>
    <n v="0"/>
    <n v="0"/>
    <n v="0"/>
    <n v="0"/>
    <m/>
    <n v="0"/>
    <m/>
    <n v="0"/>
    <n v="0"/>
    <n v="0"/>
    <n v="0"/>
    <n v="0"/>
    <n v="0"/>
    <n v="3.22"/>
    <n v="2.5099999999999998"/>
    <n v="3.85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0"/>
    <n v="11.8"/>
    <n v="5.5"/>
    <n v="2.23"/>
    <n v="2.99"/>
    <m/>
    <n v="5.03"/>
    <m/>
    <n v="6.5"/>
    <n v="3.39"/>
    <n v="5.04"/>
    <n v="5.26"/>
    <n v="4.2699999999999996"/>
    <n v="5.27"/>
    <n v="5.16"/>
    <n v="2.89"/>
    <n v="4.57"/>
    <n v="2.4500000000000002"/>
    <n v="2.38"/>
    <n v="4.43"/>
    <m/>
    <n v="2.4300000000000002"/>
    <m/>
    <n v="1.18"/>
    <n v="0.08"/>
    <n v="3.59"/>
    <n v="0"/>
    <n v="0"/>
    <n v="0"/>
    <m/>
    <n v="0"/>
    <n v="0"/>
    <n v="0"/>
    <m/>
    <m/>
    <m/>
    <m/>
    <m/>
    <m/>
    <m/>
    <m/>
    <m/>
    <m/>
  </r>
  <r>
    <x v="21"/>
    <n v="12.16"/>
    <n v="5.56"/>
    <n v="0"/>
    <n v="3.13"/>
    <m/>
    <n v="5.19"/>
    <m/>
    <n v="6.79"/>
    <n v="3.59"/>
    <n v="5.23"/>
    <n v="0"/>
    <n v="4.18"/>
    <n v="5.2"/>
    <n v="5.43"/>
    <n v="2.95"/>
    <n v="4.9000000000000004"/>
    <n v="2.56"/>
    <n v="2.5499999999999998"/>
    <n v="4.5999999999999996"/>
    <m/>
    <n v="2.71"/>
    <m/>
    <n v="1.23"/>
    <n v="0.08"/>
    <n v="3.62"/>
    <n v="0"/>
    <n v="0"/>
    <n v="0"/>
    <m/>
    <n v="0"/>
    <n v="0"/>
    <n v="0"/>
    <m/>
    <m/>
    <m/>
    <m/>
    <m/>
    <m/>
    <m/>
    <m/>
    <m/>
    <m/>
  </r>
  <r>
    <x v="22"/>
    <n v="12.42"/>
    <n v="5.24"/>
    <n v="2.15"/>
    <n v="3.19"/>
    <m/>
    <n v="5.45"/>
    <m/>
    <n v="7.06"/>
    <n v="3.76"/>
    <n v="5.52"/>
    <n v="0"/>
    <n v="4.3600000000000003"/>
    <n v="5.12"/>
    <n v="5.7"/>
    <n v="2.96"/>
    <n v="5.04"/>
    <n v="2.54"/>
    <n v="2.62"/>
    <n v="5.25"/>
    <m/>
    <n v="2.87"/>
    <m/>
    <n v="1.03"/>
    <n v="0.08"/>
    <n v="3.66"/>
    <n v="0"/>
    <n v="0"/>
    <n v="0"/>
    <m/>
    <n v="0"/>
    <n v="0"/>
    <n v="0"/>
    <m/>
    <m/>
    <m/>
    <m/>
    <m/>
    <m/>
    <m/>
    <m/>
    <m/>
    <m/>
  </r>
  <r>
    <x v="23"/>
    <n v="12.52"/>
    <n v="5.27"/>
    <n v="2.17"/>
    <n v="0"/>
    <m/>
    <n v="0"/>
    <m/>
    <n v="0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24"/>
    <n v="12.76"/>
    <n v="5.35"/>
    <n v="0"/>
    <n v="3.53"/>
    <m/>
    <n v="5.59"/>
    <m/>
    <n v="7.22"/>
    <n v="3.91"/>
    <n v="5.6"/>
    <n v="5.57"/>
    <n v="4.49"/>
    <n v="5.2"/>
    <n v="5.82"/>
    <n v="3.18"/>
    <n v="5.22"/>
    <n v="2.62"/>
    <n v="2.68"/>
    <n v="5.23"/>
    <m/>
    <n v="2.81"/>
    <m/>
    <n v="1.26"/>
    <n v="0.21"/>
    <n v="3.63"/>
    <n v="0"/>
    <n v="0"/>
    <n v="0"/>
    <m/>
    <n v="0"/>
    <n v="0"/>
    <n v="0"/>
    <m/>
    <m/>
    <m/>
    <m/>
    <m/>
    <m/>
    <m/>
    <m/>
    <m/>
    <m/>
  </r>
  <r>
    <x v="25"/>
    <n v="13.08"/>
    <n v="5.43"/>
    <n v="2.31"/>
    <n v="3.99"/>
    <m/>
    <n v="5.83"/>
    <m/>
    <n v="7.5"/>
    <n v="4.1500000000000004"/>
    <n v="5.76"/>
    <n v="5.82"/>
    <n v="5.15"/>
    <n v="5.7"/>
    <n v="5.96"/>
    <n v="3.24"/>
    <n v="5.6"/>
    <n v="0"/>
    <n v="2.77"/>
    <n v="5.35"/>
    <m/>
    <n v="2.89"/>
    <m/>
    <n v="0"/>
    <n v="0"/>
    <n v="0"/>
    <n v="0"/>
    <n v="0"/>
    <n v="0"/>
    <m/>
    <n v="0"/>
    <n v="0"/>
    <n v="0"/>
    <m/>
    <m/>
    <m/>
    <m/>
    <m/>
    <m/>
    <m/>
    <m/>
    <m/>
    <m/>
  </r>
  <r>
    <x v="26"/>
    <n v="13.55"/>
    <n v="5.49"/>
    <n v="2.38"/>
    <n v="4.34"/>
    <m/>
    <n v="6.26"/>
    <m/>
    <n v="7.89"/>
    <n v="4.4400000000000004"/>
    <n v="5.89"/>
    <n v="5.89"/>
    <n v="4.9000000000000004"/>
    <n v="5.09"/>
    <n v="6.07"/>
    <n v="3.3"/>
    <n v="5.98"/>
    <n v="2.65"/>
    <n v="2.89"/>
    <n v="5.53"/>
    <m/>
    <n v="3.03"/>
    <m/>
    <n v="1.27"/>
    <n v="0.14000000000000001"/>
    <n v="1.27"/>
    <n v="0"/>
    <n v="0"/>
    <n v="0"/>
    <m/>
    <n v="0"/>
    <n v="0"/>
    <n v="0"/>
    <m/>
    <m/>
    <m/>
    <m/>
    <m/>
    <m/>
    <m/>
    <m/>
    <m/>
    <m/>
  </r>
  <r>
    <x v="27"/>
    <n v="13.72"/>
    <n v="5.5"/>
    <n v="2.38"/>
    <n v="3.82"/>
    <m/>
    <n v="6.46"/>
    <m/>
    <n v="8.1"/>
    <n v="4.5199999999999996"/>
    <n v="5.87"/>
    <n v="0"/>
    <n v="4.84"/>
    <n v="4.78"/>
    <n v="5.96"/>
    <n v="3.01"/>
    <n v="5.73"/>
    <n v="2.6"/>
    <n v="2.73"/>
    <n v="5.48"/>
    <m/>
    <n v="3"/>
    <m/>
    <n v="1.17"/>
    <n v="0.01"/>
    <n v="1.25"/>
    <n v="0"/>
    <n v="0"/>
    <n v="0"/>
    <m/>
    <n v="0"/>
    <n v="0"/>
    <n v="0"/>
    <m/>
    <m/>
    <m/>
    <m/>
    <m/>
    <m/>
    <m/>
    <m/>
    <m/>
    <m/>
  </r>
  <r>
    <x v="28"/>
    <n v="14.03"/>
    <n v="5.35"/>
    <n v="2.4"/>
    <n v="3.3"/>
    <m/>
    <n v="5.4"/>
    <m/>
    <n v="7.45"/>
    <n v="4.01"/>
    <n v="5.41"/>
    <n v="5.68"/>
    <n v="4.8"/>
    <n v="4.97"/>
    <n v="6.23"/>
    <n v="3.15"/>
    <n v="5.34"/>
    <n v="2.61"/>
    <n v="2.65"/>
    <n v="4.3600000000000003"/>
    <m/>
    <n v="2.91"/>
    <m/>
    <n v="1.17"/>
    <n v="1E-3"/>
    <n v="1.26"/>
    <n v="0"/>
    <n v="0"/>
    <n v="0"/>
    <m/>
    <n v="0"/>
    <n v="0"/>
    <n v="0"/>
    <m/>
    <m/>
    <m/>
    <m/>
    <m/>
    <m/>
    <m/>
    <m/>
    <m/>
    <m/>
  </r>
  <r>
    <x v="29"/>
    <n v="14.11"/>
    <n v="0"/>
    <n v="2.39"/>
    <n v="2.98"/>
    <m/>
    <n v="5.21"/>
    <m/>
    <n v="7.39"/>
    <n v="3.89"/>
    <n v="5.24"/>
    <n v="0"/>
    <n v="4.6900000000000004"/>
    <n v="4.88"/>
    <n v="6.23"/>
    <n v="3.09"/>
    <n v="4.9400000000000004"/>
    <n v="2.57"/>
    <n v="2.5099999999999998"/>
    <n v="5.31"/>
    <m/>
    <n v="2.85"/>
    <m/>
    <n v="0.93"/>
    <n v="1E-3"/>
    <n v="0"/>
    <n v="0"/>
    <n v="0"/>
    <n v="0"/>
    <m/>
    <n v="0"/>
    <n v="0"/>
    <n v="0"/>
    <m/>
    <m/>
    <m/>
    <m/>
    <m/>
    <m/>
    <m/>
    <m/>
    <m/>
    <m/>
  </r>
  <r>
    <x v="30"/>
    <n v="14.05"/>
    <n v="0"/>
    <n v="2.41"/>
    <n v="2.89"/>
    <m/>
    <n v="5.03"/>
    <m/>
    <n v="7.27"/>
    <n v="3.72"/>
    <n v="5.07"/>
    <n v="0"/>
    <n v="4.74"/>
    <n v="5.01"/>
    <n v="5.48"/>
    <n v="3.1"/>
    <n v="4.82"/>
    <n v="2.5099999999999998"/>
    <n v="2.39"/>
    <n v="3.71"/>
    <m/>
    <n v="2.84"/>
    <m/>
    <n v="0.99"/>
    <n v="0"/>
    <n v="0"/>
    <n v="0"/>
    <n v="0"/>
    <n v="0"/>
    <m/>
    <n v="0"/>
    <n v="0"/>
    <n v="0"/>
    <m/>
    <m/>
    <m/>
    <m/>
    <m/>
    <m/>
    <m/>
    <m/>
    <m/>
    <m/>
  </r>
  <r>
    <x v="31"/>
    <n v="14.03"/>
    <n v="0"/>
    <n v="2.41"/>
    <n v="2.71"/>
    <m/>
    <n v="4.7699999999999996"/>
    <m/>
    <n v="6.77"/>
    <n v="3.35"/>
    <n v="4.71"/>
    <n v="0"/>
    <n v="4.6500000000000004"/>
    <n v="5.04"/>
    <n v="5.08"/>
    <n v="3.1"/>
    <n v="4.5199999999999996"/>
    <n v="2.5299999999999998"/>
    <n v="2.37"/>
    <n v="4.28"/>
    <m/>
    <n v="2.82"/>
    <m/>
    <n v="1.02"/>
    <n v="0"/>
    <n v="1.28"/>
    <n v="0"/>
    <n v="0"/>
    <n v="0"/>
    <m/>
    <n v="0"/>
    <n v="0"/>
    <n v="0"/>
    <m/>
    <m/>
    <m/>
    <m/>
    <m/>
    <m/>
    <m/>
    <m/>
    <m/>
    <m/>
  </r>
  <r>
    <x v="32"/>
    <n v="14.01"/>
    <n v="0"/>
    <n v="0"/>
    <n v="2.81"/>
    <m/>
    <n v="4.78"/>
    <m/>
    <n v="6.71"/>
    <n v="3.37"/>
    <n v="4.8"/>
    <n v="0"/>
    <n v="4.84"/>
    <n v="5.14"/>
    <n v="5.85"/>
    <n v="3.13"/>
    <n v="4.92"/>
    <n v="2.5299999999999998"/>
    <n v="2.56"/>
    <n v="5.09"/>
    <m/>
    <n v="2.79"/>
    <m/>
    <n v="1.03"/>
    <n v="0"/>
    <n v="1.28"/>
    <n v="0"/>
    <n v="0"/>
    <n v="0"/>
    <m/>
    <n v="0"/>
    <n v="0"/>
    <n v="0"/>
    <m/>
    <m/>
    <m/>
    <m/>
    <m/>
    <m/>
    <m/>
    <m/>
    <m/>
    <m/>
  </r>
  <r>
    <x v="33"/>
    <n v="0"/>
    <n v="0"/>
    <n v="0"/>
    <n v="0"/>
    <m/>
    <n v="7.64"/>
    <m/>
    <n v="6.52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4"/>
    <n v="0"/>
    <n v="0"/>
    <n v="0"/>
    <n v="2.87"/>
    <m/>
    <n v="8.14"/>
    <m/>
    <n v="7.74"/>
    <n v="3.45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5"/>
    <n v="0"/>
    <n v="0"/>
    <n v="0"/>
    <n v="2.92"/>
    <m/>
    <n v="8.68"/>
    <m/>
    <n v="7.91"/>
    <n v="3.51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6"/>
    <n v="0"/>
    <n v="0"/>
    <n v="0"/>
    <n v="2.8"/>
    <m/>
    <n v="8.7100000000000009"/>
    <m/>
    <n v="8.98"/>
    <n v="3.45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7"/>
    <n v="0"/>
    <n v="0"/>
    <n v="0"/>
    <n v="2.82"/>
    <m/>
    <n v="8.6999999999999993"/>
    <m/>
    <n v="9.75"/>
    <n v="3.42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8"/>
    <n v="0"/>
    <n v="0"/>
    <n v="0"/>
    <n v="2.56"/>
    <m/>
    <n v="8.58"/>
    <m/>
    <n v="10.51"/>
    <n v="0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39"/>
    <n v="0"/>
    <n v="0"/>
    <n v="0"/>
    <n v="2.35"/>
    <m/>
    <n v="8.58"/>
    <m/>
    <n v="10.26"/>
    <n v="2.79"/>
    <n v="0"/>
    <n v="0"/>
    <n v="0"/>
    <n v="0"/>
    <n v="0"/>
    <n v="0"/>
    <n v="0"/>
    <n v="0"/>
    <n v="0"/>
    <n v="0"/>
    <m/>
    <n v="0"/>
    <m/>
    <n v="0"/>
    <n v="0"/>
    <n v="0"/>
    <n v="0"/>
    <n v="0"/>
    <n v="0"/>
    <m/>
    <n v="0"/>
    <n v="0"/>
    <n v="0"/>
    <m/>
    <m/>
    <m/>
    <m/>
    <m/>
    <m/>
    <m/>
    <m/>
    <m/>
    <m/>
  </r>
  <r>
    <x v="40"/>
    <n v="14.08"/>
    <n v="0"/>
    <n v="2.42"/>
    <n v="2.2599999999999998"/>
    <m/>
    <n v="8.52"/>
    <m/>
    <n v="9.83"/>
    <n v="2.78"/>
    <n v="4.5199999999999996"/>
    <n v="5.27"/>
    <n v="4.2"/>
    <n v="4.5599999999999996"/>
    <n v="2.39"/>
    <n v="2.2999999999999998"/>
    <n v="3.4"/>
    <n v="2.34"/>
    <n v="2.21"/>
    <n v="5.27"/>
    <m/>
    <n v="2.74"/>
    <m/>
    <n v="0.99"/>
    <n v="0"/>
    <n v="1.2"/>
    <n v="0"/>
    <n v="0"/>
    <n v="0"/>
    <m/>
    <n v="0"/>
    <n v="0"/>
    <n v="0"/>
    <m/>
    <m/>
    <m/>
    <m/>
    <m/>
    <m/>
    <m/>
    <m/>
    <m/>
    <m/>
  </r>
  <r>
    <x v="41"/>
    <n v="13.99"/>
    <n v="0"/>
    <n v="2.41"/>
    <n v="2.17"/>
    <m/>
    <n v="8.25"/>
    <m/>
    <n v="10.65"/>
    <n v="2.94"/>
    <n v="4.4000000000000004"/>
    <n v="0"/>
    <n v="4.38"/>
    <n v="4.79"/>
    <n v="2.9"/>
    <n v="2.68"/>
    <n v="3.78"/>
    <n v="2.4300000000000002"/>
    <n v="2.0299999999999998"/>
    <n v="3.81"/>
    <m/>
    <n v="2.72"/>
    <m/>
    <n v="0"/>
    <n v="1"/>
    <n v="0"/>
    <n v="1.23"/>
    <n v="0"/>
    <n v="0"/>
    <m/>
    <n v="0"/>
    <n v="0"/>
    <n v="0"/>
    <m/>
    <m/>
    <m/>
    <m/>
    <m/>
    <m/>
    <m/>
    <m/>
    <m/>
    <m/>
  </r>
  <r>
    <x v="42"/>
    <n v="14.03"/>
    <n v="0"/>
    <n v="2.41"/>
    <n v="2.71"/>
    <m/>
    <n v="4.7699999999999996"/>
    <m/>
    <n v="6.77"/>
    <n v="3.35"/>
    <n v="4.71"/>
    <n v="0"/>
    <n v="4.6500000000000004"/>
    <n v="5.04"/>
    <n v="5.08"/>
    <n v="3.1"/>
    <n v="4.5199999999999996"/>
    <n v="2.5299999999999998"/>
    <n v="2.37"/>
    <n v="4.28"/>
    <m/>
    <n v="2.82"/>
    <m/>
    <n v="0"/>
    <n v="1.02"/>
    <n v="0"/>
    <n v="1.28"/>
    <n v="0"/>
    <n v="0"/>
    <m/>
    <n v="0"/>
    <n v="0"/>
    <n v="0"/>
    <m/>
    <m/>
    <m/>
    <m/>
    <m/>
    <m/>
    <m/>
    <m/>
    <m/>
    <m/>
  </r>
  <r>
    <x v="43"/>
    <n v="14.01"/>
    <n v="0"/>
    <n v="2.41"/>
    <n v="2.81"/>
    <m/>
    <n v="4.78"/>
    <m/>
    <n v="6.71"/>
    <n v="3.37"/>
    <n v="4.8"/>
    <n v="0"/>
    <n v="4.84"/>
    <n v="5.14"/>
    <n v="5.85"/>
    <n v="3.13"/>
    <n v="4.92"/>
    <n v="2.5299999999999998"/>
    <n v="2.56"/>
    <n v="5.09"/>
    <m/>
    <n v="2.79"/>
    <m/>
    <n v="0"/>
    <n v="1.03"/>
    <n v="0"/>
    <n v="1.28"/>
    <n v="0"/>
    <n v="0"/>
    <m/>
    <n v="0"/>
    <n v="0"/>
    <n v="0"/>
    <m/>
    <m/>
    <m/>
    <m/>
    <m/>
    <m/>
    <m/>
    <m/>
    <m/>
    <m/>
  </r>
  <r>
    <x v="44"/>
    <n v="13.49"/>
    <n v="5.25"/>
    <n v="2.37"/>
    <n v="2.2999999999999998"/>
    <m/>
    <n v="8.2200000000000006"/>
    <m/>
    <n v="11.94"/>
    <n v="2.84"/>
    <n v="4.37"/>
    <n v="4.9800000000000004"/>
    <n v="4.22"/>
    <n v="4.76"/>
    <n v="2.25"/>
    <n v="2.0099999999999998"/>
    <n v="3.7"/>
    <n v="2.5299999999999998"/>
    <n v="1.94"/>
    <n v="4.6399999999999997"/>
    <m/>
    <n v="2.5"/>
    <m/>
    <n v="0.98"/>
    <n v="0"/>
    <n v="1.26"/>
    <n v="0"/>
    <n v="0"/>
    <n v="0"/>
    <m/>
    <n v="0"/>
    <n v="0"/>
    <n v="0"/>
    <m/>
    <m/>
    <m/>
    <m/>
    <m/>
    <m/>
    <m/>
    <m/>
    <m/>
    <m/>
  </r>
  <r>
    <x v="45"/>
    <n v="13.04"/>
    <n v="5.31"/>
    <n v="2.4300000000000002"/>
    <n v="2.44"/>
    <m/>
    <n v="8.4499999999999993"/>
    <m/>
    <n v="12.11"/>
    <n v="2.94"/>
    <n v="4.76"/>
    <n v="5.16"/>
    <n v="4.51"/>
    <n v="5.0199999999999996"/>
    <n v="2.02"/>
    <n v="2.14"/>
    <n v="4.3499999999999996"/>
    <n v="2.37"/>
    <n v="2.16"/>
    <n v="4.5999999999999996"/>
    <m/>
    <n v="2.61"/>
    <m/>
    <n v="1.01"/>
    <n v="0"/>
    <n v="1.27"/>
    <n v="0"/>
    <n v="0"/>
    <n v="0"/>
    <m/>
    <n v="0"/>
    <n v="0"/>
    <n v="0"/>
    <m/>
    <m/>
    <m/>
    <m/>
    <m/>
    <m/>
    <m/>
    <m/>
    <m/>
    <m/>
  </r>
  <r>
    <x v="46"/>
    <n v="13.67"/>
    <n v="5.35"/>
    <n v="2.48"/>
    <n v="2.66"/>
    <m/>
    <n v="8.5"/>
    <m/>
    <n v="12.14"/>
    <n v="3.03"/>
    <n v="4.8499999999999996"/>
    <n v="5.27"/>
    <n v="4.67"/>
    <n v="5.07"/>
    <n v="1.89"/>
    <n v="2.62"/>
    <n v="4.68"/>
    <n v="2.44"/>
    <n v="2.2200000000000002"/>
    <n v="4.79"/>
    <m/>
    <n v="2.71"/>
    <m/>
    <n v="1.07"/>
    <n v="0.08"/>
    <n v="1.27"/>
    <n v="0"/>
    <n v="0"/>
    <n v="0"/>
    <m/>
    <n v="0"/>
    <n v="0"/>
    <n v="0"/>
    <m/>
    <m/>
    <m/>
    <m/>
    <m/>
    <m/>
    <m/>
    <m/>
    <m/>
    <m/>
  </r>
  <r>
    <x v="47"/>
    <n v="13.88"/>
    <n v="5.36"/>
    <n v="2.5499999999999998"/>
    <n v="2.86"/>
    <m/>
    <n v="8.67"/>
    <m/>
    <n v="12.2"/>
    <n v="3.1"/>
    <n v="4.88"/>
    <n v="5.27"/>
    <n v="4.5"/>
    <n v="5.36"/>
    <n v="5.0999999999999996"/>
    <n v="2.99"/>
    <n v="4.8600000000000003"/>
    <n v="2.48"/>
    <n v="2.4500000000000002"/>
    <n v="4.99"/>
    <m/>
    <n v="2.79"/>
    <m/>
    <n v="1.1000000000000001"/>
    <n v="0.1"/>
    <n v="1.28"/>
    <n v="0"/>
    <n v="0"/>
    <n v="0"/>
    <m/>
    <n v="0"/>
    <n v="0"/>
    <n v="0"/>
    <m/>
    <m/>
    <m/>
    <m/>
    <m/>
    <m/>
    <m/>
    <m/>
    <m/>
    <m/>
  </r>
  <r>
    <x v="48"/>
    <n v="14.04"/>
    <n v="5.58"/>
    <n v="2.67"/>
    <n v="3.02"/>
    <m/>
    <n v="8.83"/>
    <m/>
    <n v="12.24"/>
    <n v="3.27"/>
    <n v="5.14"/>
    <n v="5.51"/>
    <n v="4.3600000000000003"/>
    <n v="5.46"/>
    <n v="5.82"/>
    <n v="3.06"/>
    <n v="5.45"/>
    <n v="2.5099999999999998"/>
    <n v="2.58"/>
    <n v="5.42"/>
    <m/>
    <n v="2.95"/>
    <m/>
    <n v="1.46"/>
    <n v="0.26"/>
    <n v="1.1499999999999999"/>
    <n v="0"/>
    <n v="0"/>
    <n v="0"/>
    <m/>
    <n v="0"/>
    <n v="0"/>
    <n v="0"/>
    <m/>
    <m/>
    <m/>
    <m/>
    <m/>
    <m/>
    <m/>
    <m/>
    <m/>
    <m/>
  </r>
  <r>
    <x v="49"/>
    <n v="14.24"/>
    <n v="5.75"/>
    <n v="2.78"/>
    <n v="3.28"/>
    <m/>
    <n v="8.9499999999999993"/>
    <m/>
    <n v="12.28"/>
    <n v="3.41"/>
    <n v="5.25"/>
    <n v="5.72"/>
    <n v="2.41"/>
    <n v="5.7"/>
    <n v="6.06"/>
    <n v="3.25"/>
    <n v="5.97"/>
    <n v="2.5299999999999998"/>
    <n v="2.82"/>
    <n v="5.79"/>
    <m/>
    <n v="3.2"/>
    <m/>
    <n v="1.53"/>
    <n v="0.35"/>
    <n v="1.24"/>
    <n v="0"/>
    <n v="0"/>
    <n v="0"/>
    <m/>
    <n v="0"/>
    <n v="0"/>
    <n v="0"/>
    <m/>
    <m/>
    <m/>
    <m/>
    <m/>
    <m/>
    <m/>
    <m/>
    <m/>
    <m/>
  </r>
  <r>
    <x v="50"/>
    <n v="14.45"/>
    <n v="5.72"/>
    <n v="2.74"/>
    <n v="3.27"/>
    <m/>
    <n v="9.01"/>
    <m/>
    <n v="12.32"/>
    <n v="3.45"/>
    <n v="5.61"/>
    <n v="5.94"/>
    <n v="4.71"/>
    <n v="6"/>
    <n v="6.1"/>
    <n v="3.46"/>
    <n v="6.14"/>
    <n v="2.59"/>
    <n v="2.96"/>
    <n v="5.86"/>
    <m/>
    <n v="3.1"/>
    <m/>
    <n v="1.58"/>
    <n v="0.36"/>
    <n v="1.29"/>
    <n v="4.2"/>
    <n v="5.19"/>
    <n v="2.3199999999999998"/>
    <m/>
    <n v="4.2"/>
    <n v="0"/>
    <n v="0"/>
    <m/>
    <m/>
    <m/>
    <m/>
    <m/>
    <m/>
    <m/>
    <m/>
    <m/>
    <m/>
  </r>
  <r>
    <x v="51"/>
    <n v="14.85"/>
    <n v="5.85"/>
    <n v="2.85"/>
    <n v="3.28"/>
    <m/>
    <n v="8.94"/>
    <m/>
    <n v="12.34"/>
    <n v="3.36"/>
    <n v="5.8"/>
    <n v="6.08"/>
    <n v="4.95"/>
    <n v="5.91"/>
    <n v="6.18"/>
    <n v="3.42"/>
    <n v="6.1"/>
    <n v="2.63"/>
    <n v="3.06"/>
    <n v="6.03"/>
    <m/>
    <n v="3.61"/>
    <m/>
    <n v="1.61"/>
    <n v="0.37"/>
    <n v="1.32"/>
    <n v="4.5"/>
    <n v="5.2"/>
    <n v="2.65"/>
    <m/>
    <n v="4.2699999999999996"/>
    <n v="0"/>
    <n v="0"/>
    <m/>
    <m/>
    <m/>
    <m/>
    <m/>
    <m/>
    <m/>
    <m/>
    <m/>
    <m/>
  </r>
  <r>
    <x v="52"/>
    <n v="14.66"/>
    <n v="5.86"/>
    <n v="2.71"/>
    <n v="2.33"/>
    <m/>
    <n v="8.6999999999999993"/>
    <m/>
    <n v="12.35"/>
    <n v="3.04"/>
    <n v="5.23"/>
    <n v="5.97"/>
    <n v="4.07"/>
    <n v="4.74"/>
    <n v="5.77"/>
    <n v="2.59"/>
    <n v="4.55"/>
    <n v="2.4"/>
    <n v="2.5099999999999998"/>
    <n v="6.06"/>
    <m/>
    <n v="3.61"/>
    <m/>
    <n v="1.48"/>
    <n v="0.14000000000000001"/>
    <n v="1.24"/>
    <n v="3.78"/>
    <n v="5"/>
    <n v="2.37"/>
    <m/>
    <n v="3.89"/>
    <n v="0"/>
    <n v="0"/>
    <m/>
    <m/>
    <m/>
    <m/>
    <m/>
    <m/>
    <m/>
    <m/>
    <m/>
    <m/>
  </r>
  <r>
    <x v="53"/>
    <n v="14.86"/>
    <n v="5.39"/>
    <n v="2.38"/>
    <n v="2.2999999999999998"/>
    <m/>
    <n v="8.26"/>
    <m/>
    <n v="12.31"/>
    <n v="2.5"/>
    <n v="4.2699999999999996"/>
    <n v="5.0599999999999996"/>
    <n v="3.74"/>
    <n v="3.81"/>
    <n v="2.5099999999999998"/>
    <n v="2.5"/>
    <n v="3.71"/>
    <n v="2.42"/>
    <n v="2.16"/>
    <n v="5.43"/>
    <m/>
    <n v="3.05"/>
    <m/>
    <n v="1.32"/>
    <n v="0.08"/>
    <n v="1.23"/>
    <n v="4.03"/>
    <n v="4.3499999999999996"/>
    <n v="2.02"/>
    <m/>
    <n v="4.32"/>
    <n v="0"/>
    <n v="0"/>
    <m/>
    <m/>
    <m/>
    <m/>
    <m/>
    <m/>
    <m/>
    <m/>
    <m/>
    <m/>
  </r>
  <r>
    <x v="54"/>
    <n v="14.52"/>
    <n v="5.01"/>
    <n v="2.21"/>
    <n v="1.96"/>
    <m/>
    <n v="7.17"/>
    <m/>
    <n v="11.87"/>
    <n v="2"/>
    <n v="3.67"/>
    <n v="3.95"/>
    <n v="2.81"/>
    <n v="3.09"/>
    <n v="1.2"/>
    <n v="1.53"/>
    <n v="2.56"/>
    <n v="1.77"/>
    <n v="2.0099999999999998"/>
    <n v="1.96"/>
    <m/>
    <n v="2.5099999999999998"/>
    <m/>
    <n v="1.32"/>
    <n v="1E-3"/>
    <n v="1.23"/>
    <n v="3.68"/>
    <n v="4.05"/>
    <n v="1.97"/>
    <m/>
    <n v="4.5999999999999996"/>
    <n v="0"/>
    <n v="0"/>
    <m/>
    <m/>
    <m/>
    <m/>
    <m/>
    <m/>
    <m/>
    <m/>
    <m/>
    <m/>
  </r>
  <r>
    <x v="55"/>
    <n v="13.23"/>
    <n v="4.75"/>
    <n v="2.14"/>
    <n v="2.21"/>
    <m/>
    <n v="7.3"/>
    <m/>
    <n v="12.3"/>
    <n v="2.2999999999999998"/>
    <n v="3.67"/>
    <n v="3.95"/>
    <n v="3.71"/>
    <n v="3.65"/>
    <n v="2.57"/>
    <n v="2.39"/>
    <n v="3.12"/>
    <n v="2.02"/>
    <n v="2.0099999999999998"/>
    <n v="3.43"/>
    <m/>
    <n v="2.25"/>
    <m/>
    <n v="1.2"/>
    <n v="1E-3"/>
    <n v="1.04"/>
    <n v="3.96"/>
    <n v="4.09"/>
    <n v="2.0099999999999998"/>
    <m/>
    <n v="4.92"/>
    <n v="0"/>
    <n v="0"/>
    <m/>
    <m/>
    <m/>
    <m/>
    <m/>
    <m/>
    <m/>
    <m/>
    <m/>
    <m/>
  </r>
  <r>
    <x v="56"/>
    <n v="11.01"/>
    <n v="4.6399999999999997"/>
    <n v="2.0499999999999998"/>
    <n v="2.52"/>
    <m/>
    <n v="7.21"/>
    <m/>
    <n v="0"/>
    <n v="2.66"/>
    <n v="5.07"/>
    <n v="4.74"/>
    <n v="4.09"/>
    <n v="4.51"/>
    <n v="2.4500000000000002"/>
    <n v="2.0099999999999998"/>
    <n v="3.55"/>
    <n v="2.36"/>
    <n v="1.79"/>
    <n v="2.48"/>
    <m/>
    <n v="2.31"/>
    <m/>
    <n v="1.22"/>
    <n v="0.38"/>
    <n v="1.1499999999999999"/>
    <n v="3.96"/>
    <n v="4.34"/>
    <n v="2.31"/>
    <m/>
    <n v="5.63"/>
    <n v="0"/>
    <n v="0"/>
    <m/>
    <m/>
    <m/>
    <m/>
    <m/>
    <m/>
    <m/>
    <m/>
    <m/>
    <m/>
  </r>
  <r>
    <x v="57"/>
    <n v="11.33"/>
    <n v="4.6399999999999997"/>
    <n v="2.12"/>
    <n v="2.81"/>
    <m/>
    <n v="7.36"/>
    <m/>
    <n v="0"/>
    <n v="2.78"/>
    <n v="4.88"/>
    <n v="4.8099999999999996"/>
    <n v="4.4800000000000004"/>
    <n v="4.9800000000000004"/>
    <n v="2.73"/>
    <n v="2.39"/>
    <n v="3.99"/>
    <n v="2.42"/>
    <n v="1.85"/>
    <n v="3.5"/>
    <m/>
    <n v="2.4"/>
    <m/>
    <n v="1.19"/>
    <n v="0.53"/>
    <n v="1.22"/>
    <n v="3.5"/>
    <n v="4.3"/>
    <n v="2.21"/>
    <m/>
    <n v="5.74"/>
    <n v="0"/>
    <n v="0"/>
    <m/>
    <m/>
    <m/>
    <m/>
    <m/>
    <m/>
    <m/>
    <m/>
    <m/>
    <m/>
  </r>
  <r>
    <x v="58"/>
    <n v="11.22"/>
    <n v="4.6100000000000003"/>
    <n v="2.06"/>
    <n v="2.4900000000000002"/>
    <m/>
    <n v="6.82"/>
    <m/>
    <n v="0"/>
    <n v="2.57"/>
    <n v="4.21"/>
    <n v="4.8099999999999996"/>
    <n v="4.08"/>
    <n v="4.37"/>
    <n v="2.35"/>
    <n v="1.91"/>
    <n v="3.16"/>
    <n v="2.38"/>
    <n v="1.52"/>
    <n v="1.61"/>
    <m/>
    <n v="2.37"/>
    <m/>
    <n v="1.17"/>
    <n v="0.43"/>
    <n v="1.17"/>
    <n v="3.4"/>
    <n v="4.1399999999999997"/>
    <n v="2.04"/>
    <m/>
    <n v="5.59"/>
    <n v="0"/>
    <n v="0"/>
    <m/>
    <m/>
    <m/>
    <m/>
    <m/>
    <m/>
    <m/>
    <m/>
    <m/>
    <m/>
  </r>
  <r>
    <x v="59"/>
    <n v="11.63"/>
    <n v="4.66"/>
    <n v="2.11"/>
    <n v="2.81"/>
    <m/>
    <n v="6.93"/>
    <m/>
    <n v="0"/>
    <n v="2.76"/>
    <n v="4.5599999999999996"/>
    <n v="4.82"/>
    <n v="4.3600000000000003"/>
    <n v="5.19"/>
    <n v="2.65"/>
    <n v="2.31"/>
    <n v="3.88"/>
    <n v="2.4700000000000002"/>
    <n v="1.88"/>
    <n v="3.29"/>
    <m/>
    <n v="2.41"/>
    <m/>
    <n v="1.21"/>
    <n v="0.11"/>
    <n v="1.22"/>
    <n v="3.61"/>
    <n v="4.25"/>
    <n v="2.0699999999999998"/>
    <m/>
    <n v="5.7"/>
    <n v="0"/>
    <n v="0"/>
    <m/>
    <m/>
    <m/>
    <m/>
    <m/>
    <m/>
    <m/>
    <m/>
    <m/>
    <m/>
  </r>
  <r>
    <x v="60"/>
    <n v="11.63"/>
    <n v="4.66"/>
    <n v="2.11"/>
    <n v="2.81"/>
    <m/>
    <n v="6.93"/>
    <m/>
    <n v="0"/>
    <n v="2.76"/>
    <n v="4.5599999999999996"/>
    <n v="4.82"/>
    <n v="4.3600000000000003"/>
    <n v="5.19"/>
    <n v="2.65"/>
    <n v="2.31"/>
    <n v="3.88"/>
    <n v="2.4700000000000002"/>
    <n v="2.0499999999999998"/>
    <n v="3.7"/>
    <m/>
    <n v="2.46"/>
    <m/>
    <n v="1.22"/>
    <n v="0.14000000000000001"/>
    <n v="1.22"/>
    <n v="3.74"/>
    <n v="4.25"/>
    <n v="2.0699999999999998"/>
    <m/>
    <n v="5.7"/>
    <n v="0"/>
    <n v="0"/>
    <m/>
    <m/>
    <m/>
    <m/>
    <m/>
    <m/>
    <m/>
    <m/>
    <m/>
    <m/>
  </r>
  <r>
    <x v="61"/>
    <n v="11.81"/>
    <n v="4.71"/>
    <n v="2.11"/>
    <n v="2.99"/>
    <m/>
    <n v="7.14"/>
    <m/>
    <n v="0"/>
    <n v="2.9"/>
    <n v="4.7699999999999996"/>
    <n v="4.92"/>
    <n v="4.05"/>
    <n v="4.82"/>
    <n v="2.68"/>
    <n v="2.72"/>
    <n v="4.21"/>
    <n v="2.5"/>
    <n v="1.9"/>
    <n v="3.83"/>
    <m/>
    <n v="2.4300000000000002"/>
    <m/>
    <n v="1.23"/>
    <n v="0.13"/>
    <n v="1.23"/>
    <n v="3.63"/>
    <n v="4.3499999999999996"/>
    <n v="2.12"/>
    <m/>
    <n v="5.68"/>
    <n v="0"/>
    <n v="0"/>
    <m/>
    <m/>
    <m/>
    <m/>
    <m/>
    <m/>
    <m/>
    <m/>
    <m/>
    <m/>
  </r>
  <r>
    <x v="62"/>
    <n v="11.91"/>
    <n v="4.76"/>
    <n v="2.25"/>
    <n v="3.15"/>
    <m/>
    <n v="7.7"/>
    <m/>
    <n v="0"/>
    <n v="3.05"/>
    <n v="4.87"/>
    <n v="4.87"/>
    <n v="4.03"/>
    <n v="5.29"/>
    <n v="2.73"/>
    <n v="2.91"/>
    <n v="4.41"/>
    <n v="2.72"/>
    <n v="2.35"/>
    <n v="4.0999999999999996"/>
    <m/>
    <n v="2.54"/>
    <m/>
    <n v="1.29"/>
    <n v="0.14000000000000001"/>
    <n v="1.25"/>
    <n v="3.54"/>
    <n v="4.3600000000000003"/>
    <n v="2.2200000000000002"/>
    <m/>
    <n v="5.77"/>
    <n v="0"/>
    <n v="0"/>
    <m/>
    <m/>
    <m/>
    <m/>
    <m/>
    <m/>
    <m/>
    <m/>
    <m/>
    <m/>
  </r>
  <r>
    <x v="63"/>
    <n v="12.15"/>
    <n v="4.8"/>
    <n v="4.8"/>
    <n v="3.23"/>
    <m/>
    <n v="8.08"/>
    <m/>
    <n v="0"/>
    <n v="3.16"/>
    <n v="4.88"/>
    <n v="4.88"/>
    <n v="3.95"/>
    <n v="5.3"/>
    <n v="2.38"/>
    <n v="1.52"/>
    <n v="4.3899999999999997"/>
    <n v="2.86"/>
    <n v="2.5099999999999998"/>
    <n v="4.25"/>
    <m/>
    <n v="2.68"/>
    <m/>
    <n v="1.41"/>
    <n v="0.28999999999999998"/>
    <n v="1.25"/>
    <n v="3.52"/>
    <n v="4.3499999999999996"/>
    <n v="2.2999999999999998"/>
    <m/>
    <n v="5.81"/>
    <n v="0"/>
    <n v="0"/>
    <m/>
    <m/>
    <m/>
    <m/>
    <m/>
    <m/>
    <m/>
    <m/>
    <m/>
    <m/>
  </r>
  <r>
    <x v="64"/>
    <n v="12.27"/>
    <n v="4.79"/>
    <n v="2.35"/>
    <n v="2.6"/>
    <m/>
    <n v="7.89"/>
    <m/>
    <n v="18.29"/>
    <n v="2.91"/>
    <n v="4.4000000000000004"/>
    <n v="5.18"/>
    <n v="3.68"/>
    <n v="4.68"/>
    <n v="2.6"/>
    <n v="1.57"/>
    <n v="4.93"/>
    <n v="2.5499999999999998"/>
    <n v="2.1800000000000002"/>
    <n v="0"/>
    <m/>
    <n v="3.82"/>
    <m/>
    <n v="1.38"/>
    <n v="1.86"/>
    <n v="1"/>
    <n v="3.21"/>
    <n v="4.42"/>
    <n v="2.23"/>
    <m/>
    <n v="5.63"/>
    <n v="0"/>
    <n v="0"/>
    <m/>
    <m/>
    <m/>
    <m/>
    <m/>
    <m/>
    <m/>
    <m/>
    <m/>
    <m/>
  </r>
  <r>
    <x v="65"/>
    <n v="12.49"/>
    <n v="4.82"/>
    <n v="2.41"/>
    <n v="2.9"/>
    <m/>
    <n v="7.55"/>
    <m/>
    <n v="16.100000000000001"/>
    <n v="2.87"/>
    <n v="4.7300000000000004"/>
    <n v="5.18"/>
    <n v="4.16"/>
    <n v="5.34"/>
    <n v="5.0999999999999996"/>
    <n v="2.84"/>
    <n v="4.57"/>
    <n v="2.89"/>
    <n v="2.46"/>
    <n v="0"/>
    <m/>
    <n v="2.89"/>
    <m/>
    <n v="1.37"/>
    <n v="0.33"/>
    <n v="0.85"/>
    <n v="3.5"/>
    <n v="4.66"/>
    <n v="2.12"/>
    <m/>
    <n v="5.76"/>
    <n v="0"/>
    <n v="0"/>
    <m/>
    <m/>
    <m/>
    <m/>
    <m/>
    <m/>
    <m/>
    <m/>
    <m/>
    <m/>
  </r>
  <r>
    <x v="66"/>
    <n v="12.74"/>
    <n v="4.84"/>
    <n v="2.4"/>
    <n v="2.81"/>
    <m/>
    <n v="7.46"/>
    <m/>
    <n v="14.99"/>
    <n v="2.8"/>
    <n v="4.83"/>
    <n v="5.3"/>
    <n v="4.34"/>
    <n v="5.23"/>
    <n v="4.6900000000000004"/>
    <n v="2.86"/>
    <n v="4.76"/>
    <n v="2.59"/>
    <n v="2.21"/>
    <n v="0"/>
    <m/>
    <n v="2.94"/>
    <m/>
    <n v="1.34"/>
    <n v="0.18"/>
    <n v="1.1399999999999999"/>
    <n v="3.52"/>
    <n v="4.76"/>
    <n v="2.0699999999999998"/>
    <m/>
    <n v="5.7"/>
    <n v="0"/>
    <n v="0"/>
    <m/>
    <m/>
    <m/>
    <m/>
    <m/>
    <m/>
    <m/>
    <m/>
    <m/>
    <m/>
  </r>
  <r>
    <x v="67"/>
    <n v="12.97"/>
    <n v="4.8"/>
    <n v="2.39"/>
    <n v="2.69"/>
    <m/>
    <n v="7.02"/>
    <m/>
    <n v="14.22"/>
    <n v="2.66"/>
    <n v="5.07"/>
    <n v="5.17"/>
    <n v="4.46"/>
    <n v="4.93"/>
    <n v="3.38"/>
    <n v="2.5"/>
    <n v="4.09"/>
    <n v="2.5499999999999998"/>
    <n v="1.92"/>
    <n v="0"/>
    <m/>
    <n v="2.96"/>
    <m/>
    <n v="1.29"/>
    <n v="0.26"/>
    <n v="1.1599999999999999"/>
    <n v="3.48"/>
    <n v="4.6399999999999997"/>
    <n v="1.9"/>
    <m/>
    <n v="5.7"/>
    <n v="0"/>
    <n v="0"/>
    <m/>
    <m/>
    <m/>
    <m/>
    <m/>
    <m/>
    <m/>
    <m/>
    <m/>
    <m/>
  </r>
  <r>
    <x v="68"/>
    <n v="13.05"/>
    <n v="4.88"/>
    <n v="2.39"/>
    <n v="2.3199999999999998"/>
    <m/>
    <n v="6.87"/>
    <m/>
    <n v="13.65"/>
    <n v="2.44"/>
    <n v="5.14"/>
    <n v="5.17"/>
    <n v="4.2"/>
    <n v="4.4400000000000004"/>
    <n v="2.2200000000000002"/>
    <n v="1.4"/>
    <n v="3.47"/>
    <n v="2.4"/>
    <n v="1.85"/>
    <n v="0"/>
    <m/>
    <n v="2.93"/>
    <m/>
    <n v="1.2"/>
    <n v="0.08"/>
    <n v="0.98"/>
    <n v="3.3"/>
    <n v="4.6100000000000003"/>
    <n v="1.82"/>
    <m/>
    <n v="5.69"/>
    <n v="0"/>
    <n v="0"/>
    <m/>
    <m/>
    <m/>
    <m/>
    <m/>
    <m/>
    <m/>
    <m/>
    <m/>
    <m/>
  </r>
  <r>
    <x v="69"/>
    <n v="13.27"/>
    <n v="4.79"/>
    <n v="2.4"/>
    <n v="2.92"/>
    <m/>
    <n v="6.94"/>
    <m/>
    <n v="13.27"/>
    <n v="2.78"/>
    <n v="5.44"/>
    <n v="5.0999999999999996"/>
    <n v="4.7"/>
    <n v="5.0199999999999996"/>
    <n v="3.82"/>
    <n v="2.57"/>
    <n v="4.33"/>
    <n v="2.48"/>
    <n v="2.0699999999999998"/>
    <n v="0"/>
    <m/>
    <n v="3"/>
    <m/>
    <n v="1.3"/>
    <n v="0.08"/>
    <n v="1"/>
    <n v="3.61"/>
    <n v="4.62"/>
    <n v="1.75"/>
    <m/>
    <n v="5.82"/>
    <n v="0"/>
    <n v="0"/>
    <m/>
    <m/>
    <m/>
    <m/>
    <m/>
    <m/>
    <m/>
    <m/>
    <m/>
    <m/>
  </r>
  <r>
    <x v="70"/>
    <n v="13.42"/>
    <n v="4.8"/>
    <n v="2.4"/>
    <n v="3.68"/>
    <m/>
    <n v="6.84"/>
    <m/>
    <n v="13.03"/>
    <n v="2.84"/>
    <n v="5.57"/>
    <n v="5.07"/>
    <n v="4.6500000000000004"/>
    <n v="5.09"/>
    <n v="4.21"/>
    <n v="2.4700000000000002"/>
    <n v="4.55"/>
    <n v="2.48"/>
    <n v="1.95"/>
    <n v="0"/>
    <m/>
    <n v="2.87"/>
    <m/>
    <n v="1.3"/>
    <n v="0.03"/>
    <n v="1.03"/>
    <n v="3.6"/>
    <n v="4.6100000000000003"/>
    <n v="1.75"/>
    <m/>
    <n v="5.87"/>
    <n v="0"/>
    <n v="0"/>
    <m/>
    <m/>
    <m/>
    <m/>
    <m/>
    <m/>
    <m/>
    <m/>
    <m/>
    <m/>
  </r>
  <r>
    <x v="71"/>
    <n v="13.43"/>
    <n v="4.79"/>
    <n v="2.38"/>
    <n v="3.04"/>
    <m/>
    <n v="6.99"/>
    <m/>
    <n v="12.86"/>
    <n v="2.83"/>
    <n v="5.53"/>
    <n v="4.91"/>
    <n v="4.6500000000000004"/>
    <n v="5.15"/>
    <n v="3"/>
    <n v="2.04"/>
    <n v="4.41"/>
    <n v="2.44"/>
    <n v="1.83"/>
    <n v="0"/>
    <m/>
    <n v="2.82"/>
    <m/>
    <n v="1.25"/>
    <n v="1.03"/>
    <n v="1.03"/>
    <n v="3.3"/>
    <n v="4.58"/>
    <n v="1.9"/>
    <m/>
    <n v="5.88"/>
    <n v="9.3800000000000008"/>
    <n v="8.1999999999999993"/>
    <m/>
    <m/>
    <m/>
    <m/>
    <m/>
    <m/>
    <m/>
    <m/>
    <m/>
    <m/>
  </r>
  <r>
    <x v="72"/>
    <n v="13.57"/>
    <n v="4.78"/>
    <n v="2.35"/>
    <n v="2.66"/>
    <m/>
    <n v="6.76"/>
    <m/>
    <n v="12.75"/>
    <n v="2.64"/>
    <n v="5.4"/>
    <n v="4.78"/>
    <n v="4.2300000000000004"/>
    <n v="5.15"/>
    <n v="2.8"/>
    <n v="1.83"/>
    <n v="3.6"/>
    <n v="2.42"/>
    <n v="1.75"/>
    <n v="0"/>
    <m/>
    <n v="2.79"/>
    <m/>
    <n v="1.24"/>
    <n v="0.03"/>
    <n v="1.05"/>
    <n v="3.3"/>
    <n v="4.3"/>
    <n v="1.74"/>
    <m/>
    <n v="5.99"/>
    <n v="9.41"/>
    <n v="8.1999999999999993"/>
    <m/>
    <m/>
    <m/>
    <m/>
    <m/>
    <m/>
    <m/>
    <m/>
    <m/>
    <m/>
  </r>
  <r>
    <x v="73"/>
    <n v="13.49"/>
    <n v="4.78"/>
    <n v="2.2799999999999998"/>
    <n v="2.8"/>
    <m/>
    <n v="6.73"/>
    <m/>
    <n v="12.77"/>
    <n v="2.69"/>
    <n v="5.12"/>
    <n v="4.78"/>
    <n v="4.51"/>
    <n v="5.15"/>
    <n v="2.92"/>
    <n v="1.89"/>
    <n v="4"/>
    <n v="2.42"/>
    <n v="1.66"/>
    <n v="0"/>
    <m/>
    <n v="2.63"/>
    <m/>
    <n v="1.24"/>
    <n v="0.03"/>
    <n v="1.05"/>
    <n v="3.4"/>
    <n v="4.26"/>
    <n v="1.7"/>
    <m/>
    <n v="6.19"/>
    <n v="9.43"/>
    <n v="8.1999999999999993"/>
    <m/>
    <m/>
    <m/>
    <m/>
    <m/>
    <m/>
    <m/>
    <m/>
    <m/>
    <m/>
  </r>
  <r>
    <x v="74"/>
    <n v="13.45"/>
    <n v="4.78"/>
    <n v="2.2999999999999998"/>
    <n v="2.62"/>
    <m/>
    <n v="6.36"/>
    <m/>
    <n v="12.6"/>
    <n v="2.5"/>
    <n v="5.18"/>
    <n v="4.78"/>
    <n v="4.51"/>
    <n v="5.15"/>
    <n v="2.65"/>
    <n v="1.46"/>
    <n v="4"/>
    <n v="2.42"/>
    <n v="1.78"/>
    <n v="0"/>
    <m/>
    <n v="2.75"/>
    <m/>
    <n v="1.24"/>
    <n v="1E-3"/>
    <n v="1.05"/>
    <n v="3.4"/>
    <n v="4.26"/>
    <n v="1.82"/>
    <m/>
    <n v="6.36"/>
    <n v="9.42"/>
    <n v="8.1999999999999993"/>
    <m/>
    <m/>
    <m/>
    <m/>
    <m/>
    <m/>
    <m/>
    <m/>
    <m/>
    <m/>
  </r>
  <r>
    <x v="75"/>
    <n v="13.37"/>
    <n v="4.74"/>
    <n v="2.21"/>
    <n v="1.93"/>
    <m/>
    <n v="5.82"/>
    <m/>
    <n v="12.55"/>
    <n v="1.96"/>
    <n v="4.47"/>
    <n v="3.75"/>
    <n v="2.99"/>
    <n v="5.15"/>
    <n v="1.62"/>
    <n v="1.24"/>
    <n v="2.2200000000000002"/>
    <n v="2.42"/>
    <n v="1.42"/>
    <n v="0"/>
    <m/>
    <n v="2.39"/>
    <m/>
    <n v="1.24"/>
    <n v="1E-3"/>
    <n v="1.05"/>
    <n v="2.68"/>
    <n v="4.08"/>
    <n v="1.81"/>
    <m/>
    <n v="6.22"/>
    <n v="9.3000000000000007"/>
    <n v="8.1999999999999993"/>
    <m/>
    <m/>
    <m/>
    <m/>
    <m/>
    <m/>
    <m/>
    <m/>
    <m/>
    <m/>
  </r>
  <r>
    <x v="76"/>
    <n v="12.37"/>
    <n v="4.66"/>
    <n v="2.17"/>
    <n v="2.39"/>
    <m/>
    <n v="5.9"/>
    <m/>
    <n v="12.44"/>
    <n v="2.41"/>
    <n v="3.98"/>
    <n v="4.3"/>
    <n v="3.66"/>
    <n v="3.69"/>
    <n v="2.72"/>
    <n v="1.61"/>
    <n v="3.24"/>
    <n v="2.3199999999999998"/>
    <n v="1.72"/>
    <n v="0"/>
    <m/>
    <n v="2.21"/>
    <m/>
    <n v="1.27"/>
    <n v="0.03"/>
    <n v="1.06"/>
    <n v="2.4500000000000002"/>
    <n v="3.69"/>
    <n v="1.62"/>
    <m/>
    <n v="6.35"/>
    <n v="9.4"/>
    <n v="8.1999999999999993"/>
    <m/>
    <m/>
    <m/>
    <m/>
    <m/>
    <m/>
    <m/>
    <m/>
    <m/>
    <m/>
  </r>
  <r>
    <x v="77"/>
    <n v="11.67"/>
    <n v="4.67"/>
    <n v="2.17"/>
    <n v="2.64"/>
    <m/>
    <n v="6.11"/>
    <m/>
    <n v="12.43"/>
    <n v="2.66"/>
    <n v="4.6900000000000004"/>
    <n v="4.3"/>
    <n v="3.92"/>
    <n v="4.8"/>
    <n v="3.4"/>
    <n v="1.93"/>
    <n v="3.98"/>
    <n v="2.4"/>
    <n v="1.89"/>
    <n v="0"/>
    <m/>
    <n v="2.2400000000000002"/>
    <m/>
    <n v="1.26"/>
    <n v="0.03"/>
    <n v="1.1399999999999999"/>
    <n v="3.67"/>
    <n v="4.0199999999999996"/>
    <n v="1.74"/>
    <m/>
    <n v="6.53"/>
    <n v="9.4499999999999993"/>
    <n v="8.1999999999999993"/>
    <m/>
    <m/>
    <m/>
    <m/>
    <m/>
    <m/>
    <m/>
    <m/>
    <m/>
    <m/>
  </r>
  <r>
    <x v="78"/>
    <n v="11.47"/>
    <n v="4.6900000000000004"/>
    <n v="2.19"/>
    <n v="2.77"/>
    <m/>
    <n v="6.26"/>
    <m/>
    <n v="12.42"/>
    <n v="2.76"/>
    <n v="5.03"/>
    <n v="4.7"/>
    <n v="4"/>
    <n v="4.33"/>
    <n v="3.39"/>
    <n v="1.86"/>
    <n v="4.3"/>
    <n v="2.42"/>
    <n v="1.85"/>
    <n v="0"/>
    <m/>
    <n v="2.25"/>
    <m/>
    <n v="0"/>
    <n v="0.03"/>
    <n v="1.1399999999999999"/>
    <n v="3.65"/>
    <n v="4.12"/>
    <n v="1.85"/>
    <m/>
    <n v="6.61"/>
    <n v="9.4499999999999993"/>
    <n v="8.1999999999999993"/>
    <m/>
    <m/>
    <m/>
    <m/>
    <m/>
    <m/>
    <m/>
    <m/>
    <m/>
    <m/>
  </r>
  <r>
    <x v="79"/>
    <n v="11.22"/>
    <n v="4.75"/>
    <n v="2.2200000000000002"/>
    <n v="2.89"/>
    <m/>
    <n v="6.26"/>
    <m/>
    <n v="12.45"/>
    <n v="2.83"/>
    <n v="5.31"/>
    <n v="4.74"/>
    <n v="4.41"/>
    <n v="4.8099999999999996"/>
    <n v="3.72"/>
    <n v="1.7"/>
    <n v="4.05"/>
    <n v="2.42"/>
    <n v="1.72"/>
    <n v="1.45"/>
    <m/>
    <n v="2.2799999999999998"/>
    <m/>
    <n v="0"/>
    <n v="0.03"/>
    <n v="1.1599999999999999"/>
    <n v="3.62"/>
    <n v="4.2"/>
    <n v="2.13"/>
    <m/>
    <n v="6.63"/>
    <n v="9.5"/>
    <n v="8.1999999999999993"/>
    <m/>
    <m/>
    <m/>
    <m/>
    <m/>
    <m/>
    <m/>
    <m/>
    <m/>
    <m/>
  </r>
  <r>
    <x v="80"/>
    <n v="10.4"/>
    <n v="4.6500000000000004"/>
    <n v="2.0099999999999998"/>
    <n v="1.95"/>
    <m/>
    <n v="5.42"/>
    <m/>
    <n v="12.41"/>
    <n v="1.99"/>
    <n v="3.52"/>
    <n v="4.74"/>
    <n v="3.02"/>
    <n v="2.98"/>
    <n v="1.88"/>
    <n v="1.9"/>
    <n v="2.09"/>
    <n v="1.9"/>
    <n v="1.21"/>
    <n v="0.99"/>
    <m/>
    <n v="1.79"/>
    <m/>
    <n v="0"/>
    <n v="0"/>
    <n v="0.71"/>
    <n v="3.28"/>
    <n v="3.54"/>
    <n v="2.1"/>
    <m/>
    <n v="6.37"/>
    <n v="7.65"/>
    <n v="7.32"/>
    <m/>
    <m/>
    <m/>
    <m/>
    <m/>
    <m/>
    <m/>
    <m/>
    <m/>
    <m/>
  </r>
  <r>
    <x v="81"/>
    <n v="8.77"/>
    <n v="4.47"/>
    <n v="2"/>
    <n v="2.61"/>
    <m/>
    <n v="5.84"/>
    <m/>
    <n v="12.42"/>
    <n v="2.4700000000000002"/>
    <n v="4.3"/>
    <n v="4.46"/>
    <n v="4.03"/>
    <n v="4.47"/>
    <n v="2.6"/>
    <n v="1.31"/>
    <n v="3.32"/>
    <n v="2.39"/>
    <n v="1.58"/>
    <n v="2.2999999999999998"/>
    <m/>
    <n v="2.14"/>
    <m/>
    <n v="0"/>
    <n v="0"/>
    <n v="0"/>
    <n v="3.55"/>
    <n v="3.59"/>
    <n v="2.4300000000000002"/>
    <m/>
    <n v="6.29"/>
    <n v="8.17"/>
    <n v="7.29"/>
    <m/>
    <m/>
    <m/>
    <m/>
    <m/>
    <m/>
    <m/>
    <m/>
    <m/>
    <m/>
  </r>
  <r>
    <x v="82"/>
    <n v="9.4499999999999993"/>
    <n v="4.55"/>
    <n v="2.1"/>
    <n v="2.95"/>
    <m/>
    <n v="6.23"/>
    <m/>
    <n v="12.43"/>
    <n v="2.5499999999999998"/>
    <n v="4.8099999999999996"/>
    <n v="4.67"/>
    <n v="4.3600000000000003"/>
    <n v="5.12"/>
    <n v="0"/>
    <n v="1.4"/>
    <n v="3.92"/>
    <n v="2.41"/>
    <n v="1.68"/>
    <n v="3.47"/>
    <m/>
    <n v="2.27"/>
    <m/>
    <n v="1.37"/>
    <n v="0"/>
    <n v="1.22"/>
    <n v="3.53"/>
    <n v="3.83"/>
    <n v="2.2400000000000002"/>
    <m/>
    <n v="6.37"/>
    <n v="8.2899999999999991"/>
    <n v="7.47"/>
    <m/>
    <m/>
    <m/>
    <m/>
    <m/>
    <m/>
    <m/>
    <m/>
    <m/>
    <m/>
  </r>
  <r>
    <x v="83"/>
    <n v="10.14"/>
    <n v="4.6399999999999997"/>
    <n v="2.12"/>
    <n v="3"/>
    <m/>
    <n v="6.86"/>
    <m/>
    <n v="12.44"/>
    <n v="2.68"/>
    <n v="5.36"/>
    <n v="4.82"/>
    <n v="4.3"/>
    <n v="5.07"/>
    <n v="4.0999999999999996"/>
    <n v="1.29"/>
    <n v="4.1500000000000004"/>
    <n v="2.56"/>
    <n v="2.12"/>
    <n v="3.82"/>
    <m/>
    <n v="2.4300000000000002"/>
    <m/>
    <n v="1.38"/>
    <n v="0"/>
    <n v="1.24"/>
    <n v="3.54"/>
    <n v="4.3099999999999996"/>
    <n v="2.3199999999999998"/>
    <m/>
    <n v="6.34"/>
    <n v="8.5500000000000007"/>
    <n v="7.62"/>
    <m/>
    <m/>
    <m/>
    <m/>
    <m/>
    <m/>
    <m/>
    <m/>
    <m/>
    <m/>
  </r>
  <r>
    <x v="84"/>
    <n v="10.48"/>
    <n v="4.62"/>
    <n v="2.15"/>
    <n v="3.22"/>
    <m/>
    <n v="6.94"/>
    <m/>
    <n v="12.44"/>
    <n v="2.91"/>
    <n v="5.48"/>
    <n v="4.84"/>
    <n v="4.3899999999999997"/>
    <n v="5.0199999999999996"/>
    <n v="4.3"/>
    <n v="1.34"/>
    <n v="4.3"/>
    <n v="2.48"/>
    <n v="1.96"/>
    <n v="3.88"/>
    <m/>
    <n v="2.4900000000000002"/>
    <m/>
    <n v="1.38"/>
    <n v="0"/>
    <n v="1.26"/>
    <n v="3.53"/>
    <n v="4.41"/>
    <n v="2.2999999999999998"/>
    <m/>
    <n v="6.35"/>
    <n v="8.5500000000000007"/>
    <n v="7.62"/>
    <m/>
    <m/>
    <m/>
    <m/>
    <m/>
    <m/>
    <m/>
    <m/>
    <m/>
    <m/>
  </r>
  <r>
    <x v="85"/>
    <n v="11"/>
    <n v="4.67"/>
    <n v="2.12"/>
    <n v="2.83"/>
    <m/>
    <n v="6.9"/>
    <m/>
    <n v="12.43"/>
    <n v="2.88"/>
    <n v="5.17"/>
    <n v="4.72"/>
    <n v="3.89"/>
    <n v="4.3499999999999996"/>
    <n v="2.81"/>
    <n v="1.1399999999999999"/>
    <n v="3.83"/>
    <n v="2.36"/>
    <n v="1.86"/>
    <n v="4.25"/>
    <m/>
    <n v="2.67"/>
    <m/>
    <n v="1.36"/>
    <n v="0"/>
    <n v="1.23"/>
    <n v="3.43"/>
    <n v="4.4800000000000004"/>
    <n v="2.35"/>
    <m/>
    <n v="6.14"/>
    <n v="8.77"/>
    <n v="7.69"/>
    <m/>
    <m/>
    <m/>
    <m/>
    <m/>
    <m/>
    <m/>
    <m/>
    <m/>
    <m/>
  </r>
  <r>
    <x v="86"/>
    <n v="11.34"/>
    <n v="4.76"/>
    <n v="2.29"/>
    <n v="3.47"/>
    <m/>
    <n v="7.86"/>
    <m/>
    <n v="12.46"/>
    <n v="3.2"/>
    <n v="5.5"/>
    <n v="5.0199999999999996"/>
    <n v="4.57"/>
    <n v="5.36"/>
    <n v="4.91"/>
    <n v="1.25"/>
    <n v="4.66"/>
    <n v="2.42"/>
    <n v="2.2999999999999998"/>
    <n v="4.25"/>
    <m/>
    <n v="2.83"/>
    <m/>
    <n v="1.36"/>
    <n v="0.12"/>
    <n v="1.25"/>
    <n v="3.5"/>
    <n v="4.66"/>
    <n v="2.34"/>
    <m/>
    <n v="6.29"/>
    <n v="9.02"/>
    <n v="7.88"/>
    <m/>
    <m/>
    <m/>
    <m/>
    <m/>
    <m/>
    <m/>
    <m/>
    <m/>
    <m/>
  </r>
  <r>
    <x v="87"/>
    <n v="11.96"/>
    <n v="4.79"/>
    <n v="2.33"/>
    <n v="3.46"/>
    <m/>
    <n v="7.98"/>
    <m/>
    <n v="12.5"/>
    <n v="3.45"/>
    <n v="5.63"/>
    <n v="5.18"/>
    <n v="4.53"/>
    <n v="5.1100000000000003"/>
    <n v="3.95"/>
    <n v="1.33"/>
    <n v="4.8899999999999997"/>
    <n v="2.42"/>
    <n v="2.29"/>
    <n v="4.25"/>
    <m/>
    <n v="2.89"/>
    <m/>
    <n v="1.46"/>
    <n v="0.2"/>
    <n v="1.56"/>
    <n v="3.49"/>
    <n v="4.7699999999999996"/>
    <n v="2.56"/>
    <m/>
    <n v="6.29"/>
    <n v="9.1199999999999992"/>
    <n v="8"/>
    <m/>
    <m/>
    <m/>
    <m/>
    <m/>
    <m/>
    <m/>
    <m/>
    <m/>
    <m/>
  </r>
  <r>
    <x v="88"/>
    <n v="12.04"/>
    <n v="4.78"/>
    <n v="2.2999999999999998"/>
    <n v="2.91"/>
    <m/>
    <n v="7.65"/>
    <m/>
    <n v="12.5"/>
    <n v="3.24"/>
    <n v="5.36"/>
    <n v="5.8"/>
    <n v="4.22"/>
    <n v="4.8"/>
    <n v="2.84"/>
    <n v="1.22"/>
    <n v="4.2699999999999996"/>
    <n v="2.41"/>
    <n v="1.98"/>
    <n v="4.25"/>
    <m/>
    <n v="2.87"/>
    <m/>
    <n v="1.38"/>
    <n v="0.15"/>
    <n v="1.23"/>
    <n v="3.45"/>
    <n v="4.7"/>
    <n v="2.61"/>
    <m/>
    <n v="6.13"/>
    <n v="8.85"/>
    <n v="7.77"/>
    <m/>
    <m/>
    <m/>
    <m/>
    <m/>
    <m/>
    <m/>
    <m/>
    <m/>
    <m/>
  </r>
  <r>
    <x v="89"/>
    <n v="11.54"/>
    <n v="4.95"/>
    <n v="2.4900000000000002"/>
    <n v="3.23"/>
    <m/>
    <n v="7.97"/>
    <m/>
    <n v="12.5"/>
    <n v="3.38"/>
    <n v="5.53"/>
    <n v="5.25"/>
    <n v="4.74"/>
    <n v="5.2"/>
    <n v="3.31"/>
    <n v="1.2"/>
    <n v="4.79"/>
    <n v="2.39"/>
    <n v="1.75"/>
    <n v="4.25"/>
    <m/>
    <n v="2.86"/>
    <m/>
    <n v="1.36"/>
    <n v="0.15"/>
    <n v="1.22"/>
    <n v="3.6"/>
    <n v="4.9000000000000004"/>
    <n v="2.57"/>
    <m/>
    <n v="6.21"/>
    <n v="8.85"/>
    <n v="7.77"/>
    <m/>
    <m/>
    <m/>
    <m/>
    <m/>
    <m/>
    <m/>
    <m/>
    <m/>
    <m/>
  </r>
  <r>
    <x v="90"/>
    <n v="12.89"/>
    <n v="4.91"/>
    <n v="2.42"/>
    <n v="3.28"/>
    <m/>
    <n v="7.84"/>
    <m/>
    <n v="12.51"/>
    <n v="3.37"/>
    <n v="5.28"/>
    <n v="5.25"/>
    <n v="4.79"/>
    <n v="5.24"/>
    <n v="5.14"/>
    <n v="1.33"/>
    <n v="5.05"/>
    <n v="2.4700000000000002"/>
    <n v="2.17"/>
    <n v="4.17"/>
    <m/>
    <n v="2.8"/>
    <m/>
    <n v="1.36"/>
    <n v="0.25"/>
    <n v="1.22"/>
    <n v="3.68"/>
    <n v="4.97"/>
    <n v="2.52"/>
    <m/>
    <n v="6.1"/>
    <n v="8.73"/>
    <n v="7.89"/>
    <m/>
    <m/>
    <m/>
    <m/>
    <m/>
    <m/>
    <m/>
    <m/>
    <m/>
    <m/>
  </r>
  <r>
    <x v="91"/>
    <n v="12.89"/>
    <n v="4.91"/>
    <n v="2.42"/>
    <n v="3.37"/>
    <m/>
    <n v="7.97"/>
    <m/>
    <n v="12.25"/>
    <n v="3.39"/>
    <n v="5.35"/>
    <n v="5.25"/>
    <n v="4.79"/>
    <n v="5.24"/>
    <n v="5.36"/>
    <n v="1.36"/>
    <n v="5.05"/>
    <n v="2.4700000000000002"/>
    <n v="2.17"/>
    <n v="4.17"/>
    <m/>
    <n v="2.8"/>
    <m/>
    <n v="1.35"/>
    <n v="0.38"/>
    <n v="1.22"/>
    <n v="3.68"/>
    <n v="5.05"/>
    <n v="2.5499999999999998"/>
    <m/>
    <n v="6.14"/>
    <n v="8.73"/>
    <n v="7.89"/>
    <m/>
    <m/>
    <m/>
    <m/>
    <m/>
    <m/>
    <m/>
    <m/>
    <m/>
    <m/>
  </r>
  <r>
    <x v="92"/>
    <n v="13.06"/>
    <n v="4.28"/>
    <n v="2.39"/>
    <n v="3.41"/>
    <m/>
    <n v="8.07"/>
    <m/>
    <n v="12.22"/>
    <n v="3.41"/>
    <n v="5.39"/>
    <n v="5.23"/>
    <n v="4.87"/>
    <n v="5.35"/>
    <n v="5.31"/>
    <n v="1.38"/>
    <n v="5.39"/>
    <n v="2.4700000000000002"/>
    <n v="2.25"/>
    <n v="4.17"/>
    <m/>
    <n v="2.78"/>
    <m/>
    <n v="1.35"/>
    <n v="0.43"/>
    <n v="1.21"/>
    <n v="3.73"/>
    <n v="5.0999999999999996"/>
    <n v="2.56"/>
    <m/>
    <n v="6.17"/>
    <n v="8.76"/>
    <n v="7.9"/>
    <m/>
    <m/>
    <m/>
    <m/>
    <m/>
    <m/>
    <m/>
    <m/>
    <m/>
    <m/>
  </r>
  <r>
    <x v="93"/>
    <n v="13.41"/>
    <n v="4.28"/>
    <n v="2.39"/>
    <n v="3.01"/>
    <m/>
    <n v="7.5"/>
    <m/>
    <n v="11.75"/>
    <n v="3.09"/>
    <n v="5.15"/>
    <n v="5.15"/>
    <n v="4.63"/>
    <n v="5.15"/>
    <n v="5.31"/>
    <n v="1.23"/>
    <n v="5.39"/>
    <n v="2.39"/>
    <n v="1.99"/>
    <n v="4.17"/>
    <m/>
    <n v="2.75"/>
    <m/>
    <n v="1.38"/>
    <n v="0.21"/>
    <n v="1.2"/>
    <n v="3.46"/>
    <n v="5.03"/>
    <n v="2.5299999999999998"/>
    <m/>
    <n v="6.19"/>
    <n v="8.76"/>
    <n v="7.92"/>
    <m/>
    <m/>
    <m/>
    <m/>
    <m/>
    <m/>
    <m/>
    <m/>
    <m/>
    <m/>
  </r>
  <r>
    <x v="94"/>
    <n v="13.2"/>
    <n v="4.17"/>
    <n v="2.25"/>
    <n v="2.75"/>
    <m/>
    <n v="7.21"/>
    <m/>
    <n v="12.16"/>
    <n v="2.8879999999999999"/>
    <n v="4.74"/>
    <n v="5.15"/>
    <n v="4.45"/>
    <n v="5.24"/>
    <n v="2.94"/>
    <n v="1.3"/>
    <n v="4.62"/>
    <n v="2.4500000000000002"/>
    <n v="2.0099999999999998"/>
    <n v="4.25"/>
    <m/>
    <n v="2.59"/>
    <m/>
    <n v="1.38"/>
    <n v="0.41"/>
    <n v="1.25"/>
    <n v="3.8"/>
    <n v="4.53"/>
    <n v="2.2200000000000002"/>
    <m/>
    <n v="6.51"/>
    <n v="8.76"/>
    <n v="7.92"/>
    <m/>
    <m/>
    <m/>
    <m/>
    <m/>
    <m/>
    <m/>
    <m/>
    <m/>
    <m/>
  </r>
  <r>
    <x v="95"/>
    <n v="12.73"/>
    <n v="4.2300000000000004"/>
    <n v="2.2999999999999998"/>
    <n v="2.67"/>
    <m/>
    <n v="7.21"/>
    <m/>
    <n v="12.17"/>
    <n v="2.86"/>
    <n v="4.91"/>
    <n v="4.3"/>
    <n v="4.49"/>
    <n v="5.2"/>
    <n v="2.5299999999999998"/>
    <n v="1.22"/>
    <n v="4.6500000000000004"/>
    <n v="2.41"/>
    <n v="1.84"/>
    <n v="1.79"/>
    <m/>
    <n v="2.6"/>
    <m/>
    <n v="1.25"/>
    <n v="0.34"/>
    <n v="1.25"/>
    <n v="3.69"/>
    <n v="4.45"/>
    <n v="2.38"/>
    <m/>
    <n v="6.7"/>
    <n v="8.76"/>
    <n v="7.92"/>
    <m/>
    <m/>
    <m/>
    <m/>
    <m/>
    <m/>
    <m/>
    <m/>
    <m/>
    <m/>
  </r>
  <r>
    <x v="96"/>
    <n v="12.64"/>
    <n v="4.29"/>
    <n v="2.36"/>
    <n v="2.83"/>
    <m/>
    <n v="7.28"/>
    <m/>
    <n v="12.19"/>
    <n v="3.03"/>
    <n v="5.09"/>
    <n v="4.76"/>
    <n v="4.5599999999999996"/>
    <n v="5.25"/>
    <n v="3.44"/>
    <n v="1.3"/>
    <n v="5"/>
    <n v="2.46"/>
    <n v="2.0499999999999998"/>
    <n v="3.92"/>
    <m/>
    <n v="2.57"/>
    <m/>
    <n v="1.29"/>
    <n v="0.51"/>
    <n v="1.29"/>
    <n v="3.74"/>
    <n v="5.0599999999999996"/>
    <n v="2.4900000000000002"/>
    <m/>
    <n v="6.86"/>
    <n v="8.76"/>
    <n v="7.92"/>
    <m/>
    <m/>
    <m/>
    <m/>
    <m/>
    <m/>
    <m/>
    <m/>
    <m/>
    <m/>
  </r>
  <r>
    <x v="97"/>
    <n v="12.4"/>
    <n v="4.26"/>
    <n v="2.2999999999999998"/>
    <n v="2.91"/>
    <m/>
    <n v="7.41"/>
    <m/>
    <n v="12.21"/>
    <n v="3.05"/>
    <n v="5.14"/>
    <n v="4.84"/>
    <n v="4.29"/>
    <n v="5.21"/>
    <n v="3.76"/>
    <n v="1.25"/>
    <n v="5.05"/>
    <n v="2.44"/>
    <n v="1.8"/>
    <n v="4.25"/>
    <m/>
    <n v="2.57"/>
    <m/>
    <n v="1.33"/>
    <n v="0.52"/>
    <n v="1.43"/>
    <n v="3.7"/>
    <n v="5.0999999999999996"/>
    <n v="2.5299999999999998"/>
    <m/>
    <n v="6.92"/>
    <n v="8.76"/>
    <n v="7.92"/>
    <m/>
    <m/>
    <m/>
    <m/>
    <m/>
    <m/>
    <m/>
    <m/>
    <m/>
    <m/>
  </r>
  <r>
    <x v="98"/>
    <n v="12.47"/>
    <n v="4.3"/>
    <n v="2.25"/>
    <n v="3.0999999999999996"/>
    <m/>
    <n v="7.8"/>
    <m/>
    <n v="12.28"/>
    <n v="3.15"/>
    <n v="5.36"/>
    <n v="4.99"/>
    <n v="4.32"/>
    <n v="5.31"/>
    <n v="4.46"/>
    <n v="1.24"/>
    <n v="4.9800000000000004"/>
    <n v="2.4"/>
    <n v="1.82"/>
    <n v="4.25"/>
    <m/>
    <n v="2.5"/>
    <m/>
    <n v="1.32"/>
    <n v="0.7"/>
    <n v="1.54"/>
    <n v="3.66"/>
    <n v="5.0999999999999996"/>
    <n v="2.73"/>
    <m/>
    <n v="6.86"/>
    <n v="8.76"/>
    <n v="7.92"/>
    <m/>
    <m/>
    <m/>
    <m/>
    <m/>
    <m/>
    <m/>
    <m/>
    <m/>
    <m/>
  </r>
  <r>
    <x v="99"/>
    <n v="15.04"/>
    <n v="4.3499999999999996"/>
    <n v="2.57"/>
    <n v="1.8"/>
    <n v="1.9"/>
    <n v="7.41"/>
    <n v="12.08"/>
    <n v="12.23"/>
    <n v="2.5099999999999998"/>
    <n v="4.3"/>
    <n v="4.58"/>
    <n v="4.4400000000000004"/>
    <n v="4.8"/>
    <n v="1.44"/>
    <n v="1.38"/>
    <n v="3.54"/>
    <n v="2.37"/>
    <n v="1.9"/>
    <n v="4.25"/>
    <n v="5.08"/>
    <n v="2.95"/>
    <n v="9.5299999999999994"/>
    <n v="1.42"/>
    <n v="0.59"/>
    <n v="1.43"/>
    <n v="4.2"/>
    <n v="5.03"/>
    <n v="1.75"/>
    <n v="9.86"/>
    <n v="6.87"/>
    <n v="9.3000000000000007"/>
    <n v="8.16"/>
    <n v="5.5"/>
    <n v="0.14000000000000001"/>
    <n v="4.3"/>
    <n v="4.2"/>
    <n v="2.54"/>
    <n v="2.42"/>
    <n v="14.67"/>
    <n v="5.51"/>
    <n v="5.24"/>
    <n v="2.85"/>
  </r>
  <r>
    <x v="100"/>
    <n v="14.91"/>
    <n v="4.33"/>
    <n v="2.5499999999999998"/>
    <n v="1.78"/>
    <n v="1.71"/>
    <n v="7.32"/>
    <n v="12.1"/>
    <n v="12.28"/>
    <n v="2.7"/>
    <n v="4.5"/>
    <n v="4.78"/>
    <n v="4.75"/>
    <n v="5.24"/>
    <n v="2.89"/>
    <n v="1.45"/>
    <n v="3.97"/>
    <n v="2.44"/>
    <n v="2.15"/>
    <n v="4.1500000000000004"/>
    <n v="5.13"/>
    <n v="2.9"/>
    <n v="9.5500000000000007"/>
    <n v="1.45"/>
    <n v="0.59"/>
    <n v="2.1"/>
    <n v="4.18"/>
    <n v="4.9000000000000004"/>
    <n v="1.8"/>
    <n v="9.6999999999999993"/>
    <n v="6.9"/>
    <n v="8.25"/>
    <n v="8.18"/>
    <n v="5.48"/>
    <n v="0.2"/>
    <n v="4.43"/>
    <n v="4.4000000000000004"/>
    <n v="2.59"/>
    <n v="2.5099999999999998"/>
    <n v="14.7"/>
    <n v="5.57"/>
    <n v="5.22"/>
    <n v="2.21"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87BA68-C5ED-4ADC-AB59-43B416EB69B9}" name="Draaitabel1" cacheId="0" applyNumberFormats="0" applyBorderFormats="0" applyFontFormats="0" applyPatternFormats="0" applyAlignmentFormats="0" applyWidthHeightFormats="1" dataCaption="Waarden" updatedVersion="8" minRefreshableVersion="5" useAutoFormatting="1" itemPrintTitles="1" createdVersion="8" indent="0" compact="0" compactData="0" gridDropZones="1" multipleFieldFilters="0">
  <location ref="A3:B93" firstHeaderRow="2" firstDataRow="2" firstDataCol="1"/>
  <pivotFields count="43">
    <pivotField axis="axisRow" compact="0" outline="0" subtotalTop="0" showAll="0" insertBlankRow="1">
      <items count="10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8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 t="grand">
      <x/>
    </i>
  </rowItems>
  <colItems count="1">
    <i/>
  </colItems>
  <dataFields count="1">
    <dataField name="Som van 1 Fauvettes amont" fld="1" baseField="0" baseItem="0"/>
  </dataFields>
  <pivotTableStyleInfo name="PivotStyleLight16" showRowHeaders="1" showColHeaders="1" showRowStripes="0" showColStripes="0" showLastColumn="1"/>
  <filters count="1">
    <filter fld="0" type="dateBetween" evalOrder="-1" id="121" name="Date">
      <autoFilter ref="A1">
        <filterColumn colId="0">
          <customFilters and="1">
            <customFilter operator="greaterThanOrEqual" val="42736"/>
            <customFilter operator="lessThanOrEqual" val="44469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AR121" totalsRowShown="0" headerRowDxfId="48" dataDxfId="46" headerRowBorderDxfId="47" tableBorderDxfId="45" totalsRowBorderDxfId="44">
  <autoFilter ref="A2:AR121" xr:uid="{00000000-0009-0000-0100-000003000000}">
    <filterColumn colId="43">
      <customFilters>
        <customFilter operator="notEqual" val=" "/>
      </customFilters>
    </filterColumn>
  </autoFilter>
  <tableColumns count="44">
    <tableColumn id="1" xr3:uid="{00000000-0010-0000-0000-000001000000}" name="Date" dataDxfId="43"/>
    <tableColumn id="2" xr3:uid="{00000000-0010-0000-0000-000002000000}" name="1 Fauvettes amont" dataDxfId="42"/>
    <tableColumn id="3" xr3:uid="{00000000-0010-0000-0000-000003000000}" name="2 Fauvettes aval" dataDxfId="41"/>
    <tableColumn id="4" xr3:uid="{00000000-0010-0000-0000-000004000000}" name="3 Fauvettes piezo" dataDxfId="40"/>
    <tableColumn id="5" xr3:uid="{00000000-0010-0000-0000-000005000000}" name="4 Mongin" dataDxfId="39"/>
    <tableColumn id="39" xr3:uid="{7D5FEC57-B834-45D2-BEF3-3C7F1C348160}" name="4 bis Mongin" dataDxfId="38"/>
    <tableColumn id="6" xr3:uid="{00000000-0010-0000-0000-000006000000}" name="5 Collomb pinède" dataDxfId="37"/>
    <tableColumn id="40" xr3:uid="{14739E1B-89AC-44E0-8D81-3493B53EA3FC}" name="Universitaire 2 Collomb" dataDxfId="36"/>
    <tableColumn id="7" xr3:uid="{00000000-0010-0000-0000-000007000000}" name="6 Vappereau Baptiste" dataDxfId="35"/>
    <tableColumn id="8" xr3:uid="{00000000-0010-0000-0000-000008000000}" name="7 Hoff" dataDxfId="34"/>
    <tableColumn id="9" xr3:uid="{00000000-0010-0000-0000-000009000000}" name="8 Place des Pins" dataDxfId="33"/>
    <tableColumn id="10" xr3:uid="{00000000-0010-0000-0000-00000A000000}" name="9 Place des Aubépines" dataDxfId="32"/>
    <tableColumn id="11" xr3:uid="{00000000-0010-0000-0000-00000B000000}" name="10 Koroloff" dataDxfId="31"/>
    <tableColumn id="12" xr3:uid="{00000000-0010-0000-0000-00000C000000}" name="11 Vappereau Alain" dataDxfId="30"/>
    <tableColumn id="13" xr3:uid="{00000000-0010-0000-0000-00000D000000}" name="12 Clerc Est" dataDxfId="29"/>
    <tableColumn id="14" xr3:uid="{00000000-0010-0000-0000-00000E000000}" name="13 Clerc Ouest" dataDxfId="28"/>
    <tableColumn id="15" xr3:uid="{00000000-0010-0000-0000-00000F000000}" name="14 Bompard" dataDxfId="27"/>
    <tableColumn id="16" xr3:uid="{00000000-0010-0000-0000-000010000000}" name="15 Begat" dataDxfId="26"/>
    <tableColumn id="17" xr3:uid="{00000000-0010-0000-0000-000011000000}" name="16 GH Barral" dataDxfId="25"/>
    <tableColumn id="18" xr3:uid="{00000000-0010-0000-0000-000012000000}" name="17 GH Est" dataDxfId="24"/>
    <tableColumn id="41" xr3:uid="{DD4BFCCF-54DF-45F7-A183-FAC6B9FF6484}" name="17bis GH Est" dataDxfId="23"/>
    <tableColumn id="19" xr3:uid="{00000000-0010-0000-0000-000013000000}" name="18 GH Ouest" dataDxfId="22"/>
    <tableColumn id="42" xr3:uid="{3B4D5830-67B2-4D70-BE31-51BB2A8539A4}" name="Universitaire 1 Grd Horizon 3" dataDxfId="21"/>
    <tableColumn id="20" xr3:uid="{00000000-0010-0000-0000-000014000000}" name="20 Mathéry aval" dataDxfId="20"/>
    <tableColumn id="21" xr3:uid="{00000000-0010-0000-0000-000015000000}" name="21 Mathéry amont" dataDxfId="19"/>
    <tableColumn id="22" xr3:uid="{00000000-0010-0000-0000-000016000000}" name="22 Panadero" dataDxfId="18"/>
    <tableColumn id="23" xr3:uid="{00000000-0010-0000-0000-000017000000}" name="23 Garcia" dataDxfId="17"/>
    <tableColumn id="24" xr3:uid="{00000000-0010-0000-0000-000018000000}" name="24 Bonnet" dataDxfId="16"/>
    <tableColumn id="25" xr3:uid="{00000000-0010-0000-0000-000019000000}" name="25 Lombardi" dataDxfId="15"/>
    <tableColumn id="43" xr3:uid="{EA828A75-5053-4AC6-810C-C634703D3686}" name="25bis Lombardi" dataDxfId="14"/>
    <tableColumn id="26" xr3:uid="{00000000-0010-0000-0000-00001A000000}" name="26 Merino" dataDxfId="13"/>
    <tableColumn id="27" xr3:uid="{00000000-0010-0000-0000-00001B000000}" name="27 Ecoquartier" dataDxfId="12"/>
    <tableColumn id="28" xr3:uid="{00000000-0010-0000-0000-00001C000000}" name="28 Ecoquartier" dataDxfId="11"/>
    <tableColumn id="29" xr3:uid="{5D057902-AF7D-412C-AB75-CBA8565D51B6}" name="34  Glycine" dataDxfId="10"/>
    <tableColumn id="30" xr3:uid="{1E99399C-9437-4112-88A2-01C94687F71F}" name="34 Bis Glycine" dataDxfId="9"/>
    <tableColumn id="31" xr3:uid="{C5C00560-E538-4098-B94B-5A20BCA4EB4F}" name="35  Capucine Haut" dataDxfId="8"/>
    <tableColumn id="32" xr3:uid="{F49FACF6-2D7F-4751-87B1-7A83E6F17E74}" name="35 Bis Capucine Haut" dataDxfId="7"/>
    <tableColumn id="33" xr3:uid="{9FADBD15-A301-46C9-A1A8-3F2CEF6D017D}" name="36  Capucine Bas" dataDxfId="6"/>
    <tableColumn id="34" xr3:uid="{1281B4BD-068C-4B02-89BB-E683D0C158CF}" name="36 Bis Capucine Bas" dataDxfId="5"/>
    <tableColumn id="35" xr3:uid="{2B67C191-B337-4D32-9022-CC2B27BD2B68}" name="37  Vendange Bas" dataDxfId="4"/>
    <tableColumn id="36" xr3:uid="{141AA14D-6454-410B-BD62-F71C548E3B7F}" name="37 Bis Vendange Bas" dataDxfId="3"/>
    <tableColumn id="37" xr3:uid="{878F761D-54F5-4B3A-BF58-20B0D368D341}" name="38  Allières" dataDxfId="2"/>
    <tableColumn id="38" xr3:uid="{4F548DBD-D225-46C8-8744-6E7147A62D3E}" name="38 bis Allières" dataDxfId="1"/>
    <tableColumn id="44" xr3:uid="{0DB8A47A-D441-403D-9ED7-3FC673F0E30C}" name="visible" dataDxfId="0">
      <calculatedColumnFormula>--ISNUMBER(MATCH(Tableau3[[#This Row],[Date]],Blad1!A:A,0))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OorspronkelijkeTijdlijn_Date" xr10:uid="{DD6460B7-ED9E-45AF-87B8-D7CC5E4B1E23}" sourceName="Date">
  <pivotTables>
    <pivotTable tabId="16" name="Draaitabel1"/>
  </pivotTables>
  <state minimalRefreshVersion="6" lastRefreshVersion="6" pivotCacheId="39871749" filterType="dateBetween">
    <selection startDate="2017-01-01T00:00:00" endDate="2021-09-30T00:00:00"/>
    <bounds startDate="2017-01-01T00:00:00" endDate="2024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580CE433-BD2E-4D28-B2CE-609150F6CBED}" cache="OorspronkelijkeTijdlijn_Date" caption="Date" level="1" selectionLevel="1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53233-FC73-43BC-86E5-55BD57ADCE4F}">
  <sheetPr codeName="Blad1"/>
  <dimension ref="A3:Z93"/>
  <sheetViews>
    <sheetView tabSelected="1" topLeftCell="D1" workbookViewId="0">
      <selection activeCell="AD10" sqref="AD10"/>
    </sheetView>
  </sheetViews>
  <sheetFormatPr defaultRowHeight="15" x14ac:dyDescent="0.25"/>
  <cols>
    <col min="1" max="1" width="25.7109375" hidden="1" customWidth="1"/>
    <col min="2" max="2" width="8" hidden="1" customWidth="1"/>
    <col min="3" max="3" width="0" hidden="1" customWidth="1"/>
    <col min="25" max="25" width="9.7109375" bestFit="1" customWidth="1"/>
  </cols>
  <sheetData>
    <row r="3" spans="1:26" x14ac:dyDescent="0.25">
      <c r="A3" s="41" t="s">
        <v>47</v>
      </c>
    </row>
    <row r="4" spans="1:26" x14ac:dyDescent="0.25">
      <c r="A4" s="41" t="s">
        <v>25</v>
      </c>
      <c r="B4" t="s">
        <v>48</v>
      </c>
    </row>
    <row r="5" spans="1:26" x14ac:dyDescent="0.25">
      <c r="A5" s="42">
        <v>43074</v>
      </c>
      <c r="B5" s="43">
        <v>8.9600000000000009</v>
      </c>
    </row>
    <row r="6" spans="1:26" x14ac:dyDescent="0.25">
      <c r="A6" s="42">
        <v>43085</v>
      </c>
      <c r="B6" s="43">
        <v>8.82</v>
      </c>
      <c r="Y6" s="42"/>
    </row>
    <row r="7" spans="1:26" x14ac:dyDescent="0.25">
      <c r="A7" s="42">
        <v>43092</v>
      </c>
      <c r="B7" s="43">
        <v>8.9499999999999993</v>
      </c>
      <c r="Z7" t="s">
        <v>50</v>
      </c>
    </row>
    <row r="8" spans="1:26" x14ac:dyDescent="0.25">
      <c r="A8" s="42">
        <v>43108</v>
      </c>
      <c r="B8" s="43">
        <v>8.2799999999999994</v>
      </c>
    </row>
    <row r="9" spans="1:26" x14ac:dyDescent="0.25">
      <c r="A9" s="42">
        <v>43119</v>
      </c>
      <c r="B9" s="43">
        <v>8.6</v>
      </c>
    </row>
    <row r="10" spans="1:26" x14ac:dyDescent="0.25">
      <c r="A10" s="42">
        <v>43136</v>
      </c>
      <c r="B10" s="43">
        <v>8.65</v>
      </c>
    </row>
    <row r="11" spans="1:26" x14ac:dyDescent="0.25">
      <c r="A11" s="42">
        <v>43154</v>
      </c>
      <c r="B11" s="43">
        <v>8.36</v>
      </c>
    </row>
    <row r="12" spans="1:26" x14ac:dyDescent="0.25">
      <c r="A12" s="42">
        <v>43171</v>
      </c>
      <c r="B12" s="43">
        <v>8.35</v>
      </c>
    </row>
    <row r="13" spans="1:26" x14ac:dyDescent="0.25">
      <c r="A13" s="42">
        <v>43175</v>
      </c>
      <c r="B13" s="43">
        <v>8.81</v>
      </c>
    </row>
    <row r="14" spans="1:26" x14ac:dyDescent="0.25">
      <c r="A14" s="42">
        <v>43185</v>
      </c>
      <c r="B14" s="43">
        <v>9.2100000000000009</v>
      </c>
    </row>
    <row r="15" spans="1:26" x14ac:dyDescent="0.25">
      <c r="A15" s="42">
        <v>43194</v>
      </c>
      <c r="B15" s="43">
        <v>9.61</v>
      </c>
    </row>
    <row r="16" spans="1:26" x14ac:dyDescent="0.25">
      <c r="A16" s="42">
        <v>43202</v>
      </c>
      <c r="B16" s="43">
        <v>9.93</v>
      </c>
    </row>
    <row r="17" spans="1:2" x14ac:dyDescent="0.25">
      <c r="A17" s="42">
        <v>43213</v>
      </c>
      <c r="B17" s="43">
        <v>10.18</v>
      </c>
    </row>
    <row r="18" spans="1:2" x14ac:dyDescent="0.25">
      <c r="A18" s="42">
        <v>43227</v>
      </c>
      <c r="B18" s="43">
        <v>10.45</v>
      </c>
    </row>
    <row r="19" spans="1:2" x14ac:dyDescent="0.25">
      <c r="A19" s="42">
        <v>43229</v>
      </c>
      <c r="B19" s="43">
        <v>0</v>
      </c>
    </row>
    <row r="20" spans="1:2" x14ac:dyDescent="0.25">
      <c r="A20" s="42">
        <v>43232</v>
      </c>
      <c r="B20" s="43">
        <v>0</v>
      </c>
    </row>
    <row r="21" spans="1:2" x14ac:dyDescent="0.25">
      <c r="A21" s="42">
        <v>43234</v>
      </c>
      <c r="B21" s="43">
        <v>10.55</v>
      </c>
    </row>
    <row r="22" spans="1:2" x14ac:dyDescent="0.25">
      <c r="A22" s="42">
        <v>43252</v>
      </c>
      <c r="B22" s="43">
        <v>11.04</v>
      </c>
    </row>
    <row r="23" spans="1:2" x14ac:dyDescent="0.25">
      <c r="A23" s="42">
        <v>43268</v>
      </c>
      <c r="B23" s="43">
        <v>11.49</v>
      </c>
    </row>
    <row r="24" spans="1:2" x14ac:dyDescent="0.25">
      <c r="A24" s="42">
        <v>43269</v>
      </c>
      <c r="B24" s="43">
        <v>0</v>
      </c>
    </row>
    <row r="25" spans="1:2" x14ac:dyDescent="0.25">
      <c r="A25" s="42">
        <v>43300</v>
      </c>
      <c r="B25" s="43">
        <v>11.8</v>
      </c>
    </row>
    <row r="26" spans="1:2" x14ac:dyDescent="0.25">
      <c r="A26" s="42">
        <v>43304</v>
      </c>
      <c r="B26" s="43">
        <v>12.16</v>
      </c>
    </row>
    <row r="27" spans="1:2" x14ac:dyDescent="0.25">
      <c r="A27" s="42">
        <v>43325</v>
      </c>
      <c r="B27" s="43">
        <v>12.42</v>
      </c>
    </row>
    <row r="28" spans="1:2" x14ac:dyDescent="0.25">
      <c r="A28" s="42">
        <v>43328</v>
      </c>
      <c r="B28" s="43">
        <v>12.52</v>
      </c>
    </row>
    <row r="29" spans="1:2" x14ac:dyDescent="0.25">
      <c r="A29" s="42">
        <v>43340</v>
      </c>
      <c r="B29" s="43">
        <v>12.76</v>
      </c>
    </row>
    <row r="30" spans="1:2" x14ac:dyDescent="0.25">
      <c r="A30" s="42">
        <v>43358</v>
      </c>
      <c r="B30" s="43">
        <v>13.08</v>
      </c>
    </row>
    <row r="31" spans="1:2" x14ac:dyDescent="0.25">
      <c r="A31" s="42">
        <v>43388</v>
      </c>
      <c r="B31" s="43">
        <v>13.55</v>
      </c>
    </row>
    <row r="32" spans="1:2" x14ac:dyDescent="0.25">
      <c r="A32" s="42">
        <v>43402</v>
      </c>
      <c r="B32" s="43">
        <v>13.72</v>
      </c>
    </row>
    <row r="33" spans="1:2" x14ac:dyDescent="0.25">
      <c r="A33" s="42">
        <v>43420</v>
      </c>
      <c r="B33" s="43">
        <v>14.03</v>
      </c>
    </row>
    <row r="34" spans="1:2" x14ac:dyDescent="0.25">
      <c r="A34" s="42">
        <v>43434</v>
      </c>
      <c r="B34" s="43">
        <v>14.11</v>
      </c>
    </row>
    <row r="35" spans="1:2" x14ac:dyDescent="0.25">
      <c r="A35" s="42">
        <v>43448</v>
      </c>
      <c r="B35" s="43">
        <v>14.05</v>
      </c>
    </row>
    <row r="36" spans="1:2" x14ac:dyDescent="0.25">
      <c r="A36" s="42">
        <v>43470</v>
      </c>
      <c r="B36" s="43">
        <v>14.03</v>
      </c>
    </row>
    <row r="37" spans="1:2" x14ac:dyDescent="0.25">
      <c r="A37" s="42">
        <v>43479</v>
      </c>
      <c r="B37" s="43">
        <v>14.01</v>
      </c>
    </row>
    <row r="38" spans="1:2" x14ac:dyDescent="0.25">
      <c r="A38" s="42">
        <v>43488</v>
      </c>
      <c r="B38" s="43">
        <v>0</v>
      </c>
    </row>
    <row r="39" spans="1:2" x14ac:dyDescent="0.25">
      <c r="A39" s="42">
        <v>43489</v>
      </c>
      <c r="B39" s="43">
        <v>0</v>
      </c>
    </row>
    <row r="40" spans="1:2" x14ac:dyDescent="0.25">
      <c r="A40" s="42">
        <v>43491</v>
      </c>
      <c r="B40" s="43">
        <v>0</v>
      </c>
    </row>
    <row r="41" spans="1:2" x14ac:dyDescent="0.25">
      <c r="A41" s="42">
        <v>43493</v>
      </c>
      <c r="B41" s="43">
        <v>0</v>
      </c>
    </row>
    <row r="42" spans="1:2" x14ac:dyDescent="0.25">
      <c r="A42" s="42">
        <v>43496</v>
      </c>
      <c r="B42" s="43">
        <v>0</v>
      </c>
    </row>
    <row r="43" spans="1:2" x14ac:dyDescent="0.25">
      <c r="A43" s="42">
        <v>43504</v>
      </c>
      <c r="B43" s="43">
        <v>0</v>
      </c>
    </row>
    <row r="44" spans="1:2" x14ac:dyDescent="0.25">
      <c r="A44" s="42">
        <v>43511</v>
      </c>
      <c r="B44" s="43">
        <v>0</v>
      </c>
    </row>
    <row r="45" spans="1:2" x14ac:dyDescent="0.25">
      <c r="A45" s="42">
        <v>43515</v>
      </c>
      <c r="B45" s="43">
        <v>14.08</v>
      </c>
    </row>
    <row r="46" spans="1:2" x14ac:dyDescent="0.25">
      <c r="A46" s="42">
        <v>43531</v>
      </c>
      <c r="B46" s="43">
        <v>13.99</v>
      </c>
    </row>
    <row r="47" spans="1:2" x14ac:dyDescent="0.25">
      <c r="A47" s="42">
        <v>43573</v>
      </c>
      <c r="B47" s="43">
        <v>14.03</v>
      </c>
    </row>
    <row r="48" spans="1:2" x14ac:dyDescent="0.25">
      <c r="A48" s="42">
        <v>43585</v>
      </c>
      <c r="B48" s="43">
        <v>14.01</v>
      </c>
    </row>
    <row r="49" spans="1:2" x14ac:dyDescent="0.25">
      <c r="A49" s="42">
        <v>43605</v>
      </c>
      <c r="B49" s="43">
        <v>13.49</v>
      </c>
    </row>
    <row r="50" spans="1:2" x14ac:dyDescent="0.25">
      <c r="A50" s="42">
        <v>43627</v>
      </c>
      <c r="B50" s="43">
        <v>13.04</v>
      </c>
    </row>
    <row r="51" spans="1:2" x14ac:dyDescent="0.25">
      <c r="A51" s="42">
        <v>43644</v>
      </c>
      <c r="B51" s="43">
        <v>13.67</v>
      </c>
    </row>
    <row r="52" spans="1:2" x14ac:dyDescent="0.25">
      <c r="A52" s="42">
        <v>43664</v>
      </c>
      <c r="B52" s="43">
        <v>13.88</v>
      </c>
    </row>
    <row r="53" spans="1:2" x14ac:dyDescent="0.25">
      <c r="A53" s="42">
        <v>43684</v>
      </c>
      <c r="B53" s="43">
        <v>14.04</v>
      </c>
    </row>
    <row r="54" spans="1:2" x14ac:dyDescent="0.25">
      <c r="A54" s="42">
        <v>43707</v>
      </c>
      <c r="B54" s="43">
        <v>14.24</v>
      </c>
    </row>
    <row r="55" spans="1:2" x14ac:dyDescent="0.25">
      <c r="A55" s="42">
        <v>43732</v>
      </c>
      <c r="B55" s="43">
        <v>14.45</v>
      </c>
    </row>
    <row r="56" spans="1:2" x14ac:dyDescent="0.25">
      <c r="A56" s="42">
        <v>43749</v>
      </c>
      <c r="B56" s="43">
        <v>14.85</v>
      </c>
    </row>
    <row r="57" spans="1:2" x14ac:dyDescent="0.25">
      <c r="A57" s="42">
        <v>43763</v>
      </c>
      <c r="B57" s="43">
        <v>14.66</v>
      </c>
    </row>
    <row r="58" spans="1:2" x14ac:dyDescent="0.25">
      <c r="A58" s="42">
        <v>43787</v>
      </c>
      <c r="B58" s="43">
        <v>14.86</v>
      </c>
    </row>
    <row r="59" spans="1:2" x14ac:dyDescent="0.25">
      <c r="A59" s="42">
        <v>43816</v>
      </c>
      <c r="B59" s="43">
        <v>14.52</v>
      </c>
    </row>
    <row r="60" spans="1:2" x14ac:dyDescent="0.25">
      <c r="A60" s="42">
        <v>43834</v>
      </c>
      <c r="B60" s="43">
        <v>13.23</v>
      </c>
    </row>
    <row r="61" spans="1:2" x14ac:dyDescent="0.25">
      <c r="A61" s="42">
        <v>43956</v>
      </c>
      <c r="B61" s="43">
        <v>11.01</v>
      </c>
    </row>
    <row r="62" spans="1:2" x14ac:dyDescent="0.25">
      <c r="A62" s="42">
        <v>43984</v>
      </c>
      <c r="B62" s="43">
        <v>11.33</v>
      </c>
    </row>
    <row r="63" spans="1:2" x14ac:dyDescent="0.25">
      <c r="A63" s="42">
        <v>43998</v>
      </c>
      <c r="B63" s="43">
        <v>11.22</v>
      </c>
    </row>
    <row r="64" spans="1:2" x14ac:dyDescent="0.25">
      <c r="A64" s="42">
        <v>44011</v>
      </c>
      <c r="B64" s="43">
        <v>11.63</v>
      </c>
    </row>
    <row r="65" spans="1:2" x14ac:dyDescent="0.25">
      <c r="A65" s="42">
        <v>44022</v>
      </c>
      <c r="B65" s="43">
        <v>11.63</v>
      </c>
    </row>
    <row r="66" spans="1:2" x14ac:dyDescent="0.25">
      <c r="A66" s="42">
        <v>44027</v>
      </c>
      <c r="B66" s="43">
        <v>11.81</v>
      </c>
    </row>
    <row r="67" spans="1:2" x14ac:dyDescent="0.25">
      <c r="A67" s="42">
        <v>44041</v>
      </c>
      <c r="B67" s="43">
        <v>11.91</v>
      </c>
    </row>
    <row r="68" spans="1:2" x14ac:dyDescent="0.25">
      <c r="A68" s="42">
        <v>44055</v>
      </c>
      <c r="B68" s="43">
        <v>12.15</v>
      </c>
    </row>
    <row r="69" spans="1:2" x14ac:dyDescent="0.25">
      <c r="A69" s="42">
        <v>44075</v>
      </c>
      <c r="B69" s="43">
        <v>12.27</v>
      </c>
    </row>
    <row r="70" spans="1:2" x14ac:dyDescent="0.25">
      <c r="A70" s="42">
        <v>44090</v>
      </c>
      <c r="B70" s="43">
        <v>12.49</v>
      </c>
    </row>
    <row r="71" spans="1:2" x14ac:dyDescent="0.25">
      <c r="A71" s="42">
        <v>44103</v>
      </c>
      <c r="B71" s="43">
        <v>12.74</v>
      </c>
    </row>
    <row r="72" spans="1:2" x14ac:dyDescent="0.25">
      <c r="A72" s="42">
        <v>44117</v>
      </c>
      <c r="B72" s="43">
        <v>12.97</v>
      </c>
    </row>
    <row r="73" spans="1:2" x14ac:dyDescent="0.25">
      <c r="A73" s="42">
        <v>44131</v>
      </c>
      <c r="B73" s="43">
        <v>13.05</v>
      </c>
    </row>
    <row r="74" spans="1:2" x14ac:dyDescent="0.25">
      <c r="A74" s="42">
        <v>44145</v>
      </c>
      <c r="B74" s="43">
        <v>13.27</v>
      </c>
    </row>
    <row r="75" spans="1:2" x14ac:dyDescent="0.25">
      <c r="A75" s="42">
        <v>44159</v>
      </c>
      <c r="B75" s="43">
        <v>13.42</v>
      </c>
    </row>
    <row r="76" spans="1:2" x14ac:dyDescent="0.25">
      <c r="A76" s="42">
        <v>44173</v>
      </c>
      <c r="B76" s="43">
        <v>13.43</v>
      </c>
    </row>
    <row r="77" spans="1:2" x14ac:dyDescent="0.25">
      <c r="A77" s="42">
        <v>44187</v>
      </c>
      <c r="B77" s="43">
        <v>13.57</v>
      </c>
    </row>
    <row r="78" spans="1:2" x14ac:dyDescent="0.25">
      <c r="A78" s="42">
        <v>44201</v>
      </c>
      <c r="B78" s="43">
        <v>13.49</v>
      </c>
    </row>
    <row r="79" spans="1:2" x14ac:dyDescent="0.25">
      <c r="A79" s="42">
        <v>44222</v>
      </c>
      <c r="B79" s="43">
        <v>13.45</v>
      </c>
    </row>
    <row r="80" spans="1:2" x14ac:dyDescent="0.25">
      <c r="A80" s="42">
        <v>44229</v>
      </c>
      <c r="B80" s="43">
        <v>13.37</v>
      </c>
    </row>
    <row r="81" spans="1:2" x14ac:dyDescent="0.25">
      <c r="A81" s="42">
        <v>44251</v>
      </c>
      <c r="B81" s="43">
        <v>12.37</v>
      </c>
    </row>
    <row r="82" spans="1:2" x14ac:dyDescent="0.25">
      <c r="A82" s="42">
        <v>44266</v>
      </c>
      <c r="B82" s="43">
        <v>11.67</v>
      </c>
    </row>
    <row r="83" spans="1:2" x14ac:dyDescent="0.25">
      <c r="A83" s="42">
        <v>44280</v>
      </c>
      <c r="B83" s="43">
        <v>11.47</v>
      </c>
    </row>
    <row r="84" spans="1:2" x14ac:dyDescent="0.25">
      <c r="A84" s="42">
        <v>44308</v>
      </c>
      <c r="B84" s="43">
        <v>11.22</v>
      </c>
    </row>
    <row r="85" spans="1:2" x14ac:dyDescent="0.25">
      <c r="A85" s="42">
        <v>44328</v>
      </c>
      <c r="B85" s="43">
        <v>10.4</v>
      </c>
    </row>
    <row r="86" spans="1:2" x14ac:dyDescent="0.25">
      <c r="A86" s="42">
        <v>44355</v>
      </c>
      <c r="B86" s="43">
        <v>8.77</v>
      </c>
    </row>
    <row r="87" spans="1:2" x14ac:dyDescent="0.25">
      <c r="A87" s="42">
        <v>44369</v>
      </c>
      <c r="B87" s="43">
        <v>9.4499999999999993</v>
      </c>
    </row>
    <row r="88" spans="1:2" x14ac:dyDescent="0.25">
      <c r="A88" s="42">
        <v>44386</v>
      </c>
      <c r="B88" s="43">
        <v>10.14</v>
      </c>
    </row>
    <row r="89" spans="1:2" x14ac:dyDescent="0.25">
      <c r="A89" s="42">
        <v>44393</v>
      </c>
      <c r="B89" s="43">
        <v>10.48</v>
      </c>
    </row>
    <row r="90" spans="1:2" x14ac:dyDescent="0.25">
      <c r="A90" s="42">
        <v>44413</v>
      </c>
      <c r="B90" s="43">
        <v>11</v>
      </c>
    </row>
    <row r="91" spans="1:2" x14ac:dyDescent="0.25">
      <c r="A91" s="42">
        <v>44434</v>
      </c>
      <c r="B91" s="43">
        <v>11.34</v>
      </c>
    </row>
    <row r="92" spans="1:2" x14ac:dyDescent="0.25">
      <c r="A92" s="42">
        <v>44461</v>
      </c>
      <c r="B92" s="43">
        <v>11.96</v>
      </c>
    </row>
    <row r="93" spans="1:2" x14ac:dyDescent="0.25">
      <c r="A93" t="s">
        <v>46</v>
      </c>
      <c r="B93" s="43">
        <v>938.00000000000011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U125"/>
  <sheetViews>
    <sheetView topLeftCell="E1" zoomScaleNormal="100" workbookViewId="0">
      <selection activeCell="L1" sqref="L1:Q1"/>
    </sheetView>
  </sheetViews>
  <sheetFormatPr defaultColWidth="11.42578125" defaultRowHeight="15" x14ac:dyDescent="0.25"/>
  <cols>
    <col min="1" max="1" width="13.85546875" style="1" customWidth="1"/>
    <col min="2" max="2" width="19.42578125" style="1" customWidth="1"/>
    <col min="3" max="3" width="17.28515625" style="1" customWidth="1"/>
    <col min="4" max="4" width="18.5703125" style="1" customWidth="1"/>
    <col min="5" max="6" width="11.42578125" style="1" customWidth="1"/>
    <col min="7" max="8" width="18.7109375" style="1" customWidth="1"/>
    <col min="9" max="9" width="22" style="1" customWidth="1"/>
    <col min="10" max="10" width="11.42578125" style="1" customWidth="1"/>
    <col min="11" max="11" width="17" style="1" customWidth="1"/>
    <col min="12" max="12" width="22.85546875" style="1" customWidth="1"/>
    <col min="13" max="13" width="12.85546875" style="1" customWidth="1"/>
    <col min="14" max="14" width="20.28515625" style="1" customWidth="1"/>
    <col min="15" max="15" width="13" style="1" customWidth="1"/>
    <col min="16" max="16" width="15.7109375" style="1" customWidth="1"/>
    <col min="17" max="17" width="13.5703125" style="1" customWidth="1"/>
    <col min="18" max="18" width="11.42578125" style="1" customWidth="1"/>
    <col min="19" max="19" width="13.85546875" style="1" customWidth="1"/>
    <col min="20" max="21" width="11.42578125" style="1"/>
    <col min="22" max="23" width="14" style="1" customWidth="1"/>
    <col min="24" max="24" width="17.140625" style="1" customWidth="1"/>
    <col min="25" max="25" width="19.28515625" style="1" customWidth="1"/>
    <col min="26" max="26" width="14" style="1" customWidth="1"/>
    <col min="27" max="27" width="11.42578125" style="1"/>
    <col min="28" max="28" width="12" style="1" customWidth="1"/>
    <col min="29" max="30" width="13.85546875" style="1" customWidth="1"/>
    <col min="31" max="31" width="12.140625" style="1" customWidth="1"/>
    <col min="32" max="16384" width="11.42578125" style="1"/>
  </cols>
  <sheetData>
    <row r="1" spans="1:47" s="40" customFormat="1" x14ac:dyDescent="0.25">
      <c r="B1" s="40">
        <v>1</v>
      </c>
      <c r="C1" s="40">
        <v>1</v>
      </c>
      <c r="D1" s="40">
        <v>1</v>
      </c>
      <c r="E1" s="40">
        <v>1</v>
      </c>
      <c r="F1" s="40">
        <v>1</v>
      </c>
      <c r="G1" s="40">
        <v>1</v>
      </c>
      <c r="H1" s="40">
        <v>1</v>
      </c>
      <c r="I1" s="40">
        <v>1</v>
      </c>
      <c r="J1" s="40">
        <v>1</v>
      </c>
      <c r="K1" s="40">
        <v>1</v>
      </c>
      <c r="L1" s="40">
        <v>1</v>
      </c>
      <c r="M1" s="40">
        <v>1</v>
      </c>
      <c r="N1" s="40">
        <v>1</v>
      </c>
      <c r="O1" s="40">
        <v>1</v>
      </c>
      <c r="P1" s="40">
        <v>1</v>
      </c>
      <c r="Q1" s="40">
        <v>1</v>
      </c>
    </row>
    <row r="2" spans="1:47" ht="45" x14ac:dyDescent="0.25">
      <c r="A2" s="2" t="s">
        <v>25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40</v>
      </c>
      <c r="G2" s="3" t="s">
        <v>4</v>
      </c>
      <c r="H2" s="3" t="s">
        <v>41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  <c r="T2" s="3" t="s">
        <v>16</v>
      </c>
      <c r="U2" s="3" t="s">
        <v>42</v>
      </c>
      <c r="V2" s="3" t="s">
        <v>17</v>
      </c>
      <c r="W2" s="3" t="s">
        <v>43</v>
      </c>
      <c r="X2" s="3" t="s">
        <v>19</v>
      </c>
      <c r="Y2" s="3" t="s">
        <v>18</v>
      </c>
      <c r="Z2" s="3" t="s">
        <v>20</v>
      </c>
      <c r="AA2" s="3" t="s">
        <v>21</v>
      </c>
      <c r="AB2" s="3" t="s">
        <v>22</v>
      </c>
      <c r="AC2" s="3" t="s">
        <v>23</v>
      </c>
      <c r="AD2" s="4" t="s">
        <v>44</v>
      </c>
      <c r="AE2" s="4" t="s">
        <v>24</v>
      </c>
      <c r="AF2" s="3" t="s">
        <v>26</v>
      </c>
      <c r="AG2" s="3" t="s">
        <v>27</v>
      </c>
      <c r="AH2" s="37" t="s">
        <v>30</v>
      </c>
      <c r="AI2" s="3" t="s">
        <v>31</v>
      </c>
      <c r="AJ2" s="3" t="s">
        <v>32</v>
      </c>
      <c r="AK2" s="3" t="s">
        <v>33</v>
      </c>
      <c r="AL2" s="3" t="s">
        <v>34</v>
      </c>
      <c r="AM2" s="3" t="s">
        <v>35</v>
      </c>
      <c r="AN2" s="3" t="s">
        <v>36</v>
      </c>
      <c r="AO2" s="3" t="s">
        <v>37</v>
      </c>
      <c r="AP2" s="3" t="s">
        <v>38</v>
      </c>
      <c r="AQ2" s="3" t="s">
        <v>39</v>
      </c>
      <c r="AR2" s="3" t="s">
        <v>49</v>
      </c>
      <c r="AU2" s="1">
        <f>_xlfn.AGGREGATE(15,7,Tableau3[Date],1)</f>
        <v>43074</v>
      </c>
    </row>
    <row r="3" spans="1:47" x14ac:dyDescent="0.25">
      <c r="A3" s="5">
        <v>43074</v>
      </c>
      <c r="B3" s="7">
        <v>8.9600000000000009</v>
      </c>
      <c r="C3" s="7">
        <v>5.96</v>
      </c>
      <c r="D3" s="7">
        <v>2.0699999999999998</v>
      </c>
      <c r="E3" s="8">
        <v>0</v>
      </c>
      <c r="F3" s="8"/>
      <c r="G3" s="8">
        <v>0</v>
      </c>
      <c r="H3" s="8"/>
      <c r="I3" s="8">
        <v>0</v>
      </c>
      <c r="J3" s="8">
        <v>0</v>
      </c>
      <c r="K3" s="7">
        <v>6</v>
      </c>
      <c r="L3" s="8">
        <v>0</v>
      </c>
      <c r="M3" s="8">
        <v>0</v>
      </c>
      <c r="N3" s="8">
        <v>0</v>
      </c>
      <c r="O3" s="7">
        <v>6</v>
      </c>
      <c r="P3" s="7">
        <v>4.34</v>
      </c>
      <c r="Q3" s="8">
        <v>0</v>
      </c>
      <c r="R3" s="8">
        <v>0</v>
      </c>
      <c r="S3" s="8">
        <v>0</v>
      </c>
      <c r="T3" s="7">
        <v>4.75</v>
      </c>
      <c r="U3" s="7"/>
      <c r="V3" s="8">
        <v>0</v>
      </c>
      <c r="W3" s="8"/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/>
      <c r="AE3" s="8">
        <v>0</v>
      </c>
      <c r="AF3" s="20">
        <v>0</v>
      </c>
      <c r="AG3" s="20">
        <v>0</v>
      </c>
      <c r="AH3" s="36"/>
      <c r="AI3" s="20"/>
      <c r="AJ3" s="20"/>
      <c r="AK3" s="20"/>
      <c r="AL3" s="20"/>
      <c r="AM3" s="20"/>
      <c r="AN3" s="20"/>
      <c r="AO3" s="20"/>
      <c r="AP3" s="20"/>
      <c r="AQ3" s="20"/>
      <c r="AR3" s="20">
        <f>--ISNUMBER(MATCH(Tableau3[[#This Row],[Date]],Blad1!A:A,0))</f>
        <v>1</v>
      </c>
    </row>
    <row r="4" spans="1:47" x14ac:dyDescent="0.25">
      <c r="A4" s="5">
        <v>43085</v>
      </c>
      <c r="B4" s="7">
        <v>8.82</v>
      </c>
      <c r="C4" s="7">
        <v>5.04</v>
      </c>
      <c r="D4" s="7">
        <v>1.96</v>
      </c>
      <c r="E4" s="8">
        <v>0</v>
      </c>
      <c r="F4" s="8"/>
      <c r="G4" s="8">
        <v>0</v>
      </c>
      <c r="H4" s="8"/>
      <c r="I4" s="8">
        <v>0</v>
      </c>
      <c r="J4" s="8">
        <v>0</v>
      </c>
      <c r="K4" s="7">
        <v>2.5099999999999998</v>
      </c>
      <c r="L4" s="8">
        <v>0</v>
      </c>
      <c r="M4" s="8">
        <v>0</v>
      </c>
      <c r="N4" s="8">
        <v>0</v>
      </c>
      <c r="O4" s="7">
        <v>2.5099999999999998</v>
      </c>
      <c r="P4" s="7">
        <v>2.5</v>
      </c>
      <c r="Q4" s="8">
        <v>0</v>
      </c>
      <c r="R4" s="8">
        <v>0</v>
      </c>
      <c r="S4" s="8">
        <v>0</v>
      </c>
      <c r="T4" s="7">
        <v>1.1200000000000001</v>
      </c>
      <c r="U4" s="7"/>
      <c r="V4" s="8">
        <v>0</v>
      </c>
      <c r="W4" s="8"/>
      <c r="X4" s="8">
        <v>0</v>
      </c>
      <c r="Y4" s="8">
        <v>0</v>
      </c>
      <c r="Z4" s="8">
        <v>0</v>
      </c>
      <c r="AA4" s="8">
        <v>0</v>
      </c>
      <c r="AB4" s="8">
        <v>0</v>
      </c>
      <c r="AC4" s="8">
        <v>0</v>
      </c>
      <c r="AD4" s="8"/>
      <c r="AE4" s="8">
        <v>0</v>
      </c>
      <c r="AF4" s="7">
        <v>0</v>
      </c>
      <c r="AG4" s="7">
        <v>0</v>
      </c>
      <c r="AH4" s="35"/>
      <c r="AI4" s="7"/>
      <c r="AJ4" s="7"/>
      <c r="AK4" s="7"/>
      <c r="AL4" s="7"/>
      <c r="AM4" s="7"/>
      <c r="AN4" s="7"/>
      <c r="AO4" s="7"/>
      <c r="AP4" s="7"/>
      <c r="AQ4" s="7"/>
      <c r="AR4" s="7">
        <f>--ISNUMBER(MATCH(Tableau3[[#This Row],[Date]],Blad1!A:A,0))</f>
        <v>1</v>
      </c>
    </row>
    <row r="5" spans="1:47" x14ac:dyDescent="0.25">
      <c r="A5" s="5">
        <v>43092</v>
      </c>
      <c r="B5" s="7">
        <v>8.9499999999999993</v>
      </c>
      <c r="C5" s="7">
        <v>5.34</v>
      </c>
      <c r="D5" s="7">
        <v>1.92</v>
      </c>
      <c r="E5" s="8">
        <v>0</v>
      </c>
      <c r="F5" s="8"/>
      <c r="G5" s="8">
        <v>0</v>
      </c>
      <c r="H5" s="8"/>
      <c r="I5" s="8">
        <v>0</v>
      </c>
      <c r="J5" s="8">
        <v>0</v>
      </c>
      <c r="K5" s="7">
        <v>3.37</v>
      </c>
      <c r="L5" s="8">
        <v>0</v>
      </c>
      <c r="M5" s="8">
        <v>0</v>
      </c>
      <c r="N5" s="8">
        <v>0</v>
      </c>
      <c r="O5" s="7">
        <v>3.37</v>
      </c>
      <c r="P5" s="7">
        <v>2.97</v>
      </c>
      <c r="Q5" s="8">
        <v>0</v>
      </c>
      <c r="R5" s="8">
        <v>0</v>
      </c>
      <c r="S5" s="8">
        <v>0</v>
      </c>
      <c r="T5" s="7">
        <v>1.53</v>
      </c>
      <c r="U5" s="7"/>
      <c r="V5" s="7">
        <v>2.97</v>
      </c>
      <c r="W5" s="7"/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/>
      <c r="AE5" s="8">
        <v>0</v>
      </c>
      <c r="AF5" s="20">
        <v>0</v>
      </c>
      <c r="AG5" s="20">
        <v>0</v>
      </c>
      <c r="AH5" s="35"/>
      <c r="AI5" s="7"/>
      <c r="AJ5" s="7"/>
      <c r="AK5" s="7"/>
      <c r="AL5" s="7"/>
      <c r="AM5" s="7"/>
      <c r="AN5" s="7"/>
      <c r="AO5" s="7"/>
      <c r="AP5" s="7"/>
      <c r="AQ5" s="7"/>
      <c r="AR5" s="7">
        <f>--ISNUMBER(MATCH(Tableau3[[#This Row],[Date]],Blad1!A:A,0))</f>
        <v>1</v>
      </c>
    </row>
    <row r="6" spans="1:47" x14ac:dyDescent="0.25">
      <c r="A6" s="5">
        <v>43108</v>
      </c>
      <c r="B6" s="7">
        <v>8.2799999999999994</v>
      </c>
      <c r="C6" s="7">
        <v>4.8499999999999996</v>
      </c>
      <c r="D6" s="7">
        <v>1.78</v>
      </c>
      <c r="E6" s="8">
        <v>0</v>
      </c>
      <c r="F6" s="8"/>
      <c r="G6" s="8">
        <v>0</v>
      </c>
      <c r="H6" s="8"/>
      <c r="I6" s="8">
        <v>0</v>
      </c>
      <c r="J6" s="8">
        <v>0</v>
      </c>
      <c r="K6" s="7">
        <v>1.47</v>
      </c>
      <c r="L6" s="8">
        <v>0</v>
      </c>
      <c r="M6" s="8">
        <v>0</v>
      </c>
      <c r="N6" s="8">
        <v>0</v>
      </c>
      <c r="O6" s="7">
        <v>1.47</v>
      </c>
      <c r="P6" s="7">
        <v>1.91</v>
      </c>
      <c r="Q6" s="8">
        <v>0</v>
      </c>
      <c r="R6" s="8">
        <v>0</v>
      </c>
      <c r="S6" s="8">
        <v>0</v>
      </c>
      <c r="T6" s="7">
        <v>0.51</v>
      </c>
      <c r="U6" s="7"/>
      <c r="V6" s="7">
        <v>2.56</v>
      </c>
      <c r="W6" s="7"/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/>
      <c r="AE6" s="8">
        <v>0</v>
      </c>
      <c r="AF6" s="7">
        <v>0</v>
      </c>
      <c r="AG6" s="7">
        <v>0</v>
      </c>
      <c r="AH6" s="35"/>
      <c r="AI6" s="7"/>
      <c r="AJ6" s="7"/>
      <c r="AK6" s="7"/>
      <c r="AL6" s="7"/>
      <c r="AM6" s="7"/>
      <c r="AN6" s="7"/>
      <c r="AO6" s="7"/>
      <c r="AP6" s="7"/>
      <c r="AQ6" s="7"/>
      <c r="AR6" s="7">
        <f>--ISNUMBER(MATCH(Tableau3[[#This Row],[Date]],Blad1!A:A,0))</f>
        <v>1</v>
      </c>
    </row>
    <row r="7" spans="1:47" x14ac:dyDescent="0.25">
      <c r="A7" s="5">
        <v>43119</v>
      </c>
      <c r="B7" s="7">
        <v>8.6</v>
      </c>
      <c r="C7" s="7">
        <v>4.68</v>
      </c>
      <c r="D7" s="7">
        <v>1.85</v>
      </c>
      <c r="E7" s="8">
        <v>0</v>
      </c>
      <c r="F7" s="8"/>
      <c r="G7" s="8">
        <v>0</v>
      </c>
      <c r="H7" s="8"/>
      <c r="I7" s="8">
        <v>0</v>
      </c>
      <c r="J7" s="8">
        <v>0</v>
      </c>
      <c r="K7" s="7">
        <v>2.44</v>
      </c>
      <c r="L7" s="8">
        <v>0</v>
      </c>
      <c r="M7" s="8">
        <v>0</v>
      </c>
      <c r="N7" s="8">
        <v>0</v>
      </c>
      <c r="O7" s="7">
        <v>2.44</v>
      </c>
      <c r="P7" s="7">
        <v>2.41</v>
      </c>
      <c r="Q7" s="8">
        <v>0</v>
      </c>
      <c r="R7" s="8">
        <v>0</v>
      </c>
      <c r="S7" s="8">
        <v>0</v>
      </c>
      <c r="T7" s="7">
        <v>1.1000000000000001</v>
      </c>
      <c r="U7" s="7"/>
      <c r="V7" s="7">
        <v>2.6</v>
      </c>
      <c r="W7" s="7"/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/>
      <c r="AE7" s="8">
        <v>0</v>
      </c>
      <c r="AF7" s="20">
        <v>0</v>
      </c>
      <c r="AG7" s="20">
        <v>0</v>
      </c>
      <c r="AH7" s="35"/>
      <c r="AI7" s="7"/>
      <c r="AJ7" s="7"/>
      <c r="AK7" s="7"/>
      <c r="AL7" s="7"/>
      <c r="AM7" s="7"/>
      <c r="AN7" s="7"/>
      <c r="AO7" s="7"/>
      <c r="AP7" s="7"/>
      <c r="AQ7" s="7"/>
      <c r="AR7" s="7">
        <f>--ISNUMBER(MATCH(Tableau3[[#This Row],[Date]],Blad1!A:A,0))</f>
        <v>1</v>
      </c>
    </row>
    <row r="8" spans="1:47" x14ac:dyDescent="0.25">
      <c r="A8" s="5">
        <v>43136</v>
      </c>
      <c r="B8" s="7">
        <v>8.65</v>
      </c>
      <c r="C8" s="7">
        <v>4.63</v>
      </c>
      <c r="D8" s="7">
        <v>1.89</v>
      </c>
      <c r="E8" s="8">
        <v>0</v>
      </c>
      <c r="F8" s="8"/>
      <c r="G8" s="8">
        <v>0</v>
      </c>
      <c r="H8" s="8"/>
      <c r="I8" s="8">
        <v>0</v>
      </c>
      <c r="J8" s="8">
        <v>0</v>
      </c>
      <c r="K8" s="7">
        <v>2.62</v>
      </c>
      <c r="L8" s="8">
        <v>0</v>
      </c>
      <c r="M8" s="8">
        <v>0</v>
      </c>
      <c r="N8" s="8">
        <v>0</v>
      </c>
      <c r="O8" s="7">
        <v>2.62</v>
      </c>
      <c r="P8" s="7">
        <v>2.42</v>
      </c>
      <c r="Q8" s="8">
        <v>0</v>
      </c>
      <c r="R8" s="8">
        <v>0</v>
      </c>
      <c r="S8" s="8">
        <v>0</v>
      </c>
      <c r="T8" s="7">
        <v>1.46</v>
      </c>
      <c r="U8" s="7"/>
      <c r="V8" s="7">
        <v>2.48</v>
      </c>
      <c r="W8" s="7"/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/>
      <c r="AE8" s="8">
        <v>0</v>
      </c>
      <c r="AF8" s="7">
        <v>0</v>
      </c>
      <c r="AG8" s="7">
        <v>0</v>
      </c>
      <c r="AH8" s="35"/>
      <c r="AI8" s="7"/>
      <c r="AJ8" s="7"/>
      <c r="AK8" s="7"/>
      <c r="AL8" s="7"/>
      <c r="AM8" s="7"/>
      <c r="AN8" s="7"/>
      <c r="AO8" s="7"/>
      <c r="AP8" s="7"/>
      <c r="AQ8" s="7"/>
      <c r="AR8" s="7">
        <f>--ISNUMBER(MATCH(Tableau3[[#This Row],[Date]],Blad1!A:A,0))</f>
        <v>1</v>
      </c>
    </row>
    <row r="9" spans="1:47" x14ac:dyDescent="0.25">
      <c r="A9" s="5">
        <v>43154</v>
      </c>
      <c r="B9" s="7">
        <v>8.36</v>
      </c>
      <c r="C9" s="7">
        <v>4.75</v>
      </c>
      <c r="D9" s="7">
        <v>1.94</v>
      </c>
      <c r="E9" s="8">
        <v>0</v>
      </c>
      <c r="F9" s="8"/>
      <c r="G9" s="7">
        <v>4.24</v>
      </c>
      <c r="H9" s="7"/>
      <c r="I9" s="7">
        <v>6.67</v>
      </c>
      <c r="J9" s="7">
        <v>16.760000000000002</v>
      </c>
      <c r="K9" s="7">
        <v>2.58</v>
      </c>
      <c r="L9" s="8">
        <v>0</v>
      </c>
      <c r="M9" s="8">
        <v>0</v>
      </c>
      <c r="N9" s="8">
        <v>0</v>
      </c>
      <c r="O9" s="7">
        <v>2.58</v>
      </c>
      <c r="P9" s="7">
        <v>2</v>
      </c>
      <c r="Q9" s="8">
        <v>0</v>
      </c>
      <c r="R9" s="8">
        <v>0</v>
      </c>
      <c r="S9" s="8">
        <v>0</v>
      </c>
      <c r="T9" s="7">
        <v>1.46</v>
      </c>
      <c r="U9" s="7"/>
      <c r="V9" s="7">
        <v>2.5499999999999998</v>
      </c>
      <c r="W9" s="7"/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/>
      <c r="AE9" s="8">
        <v>0</v>
      </c>
      <c r="AF9" s="20">
        <v>0</v>
      </c>
      <c r="AG9" s="20">
        <v>0</v>
      </c>
      <c r="AH9" s="35"/>
      <c r="AI9" s="7"/>
      <c r="AJ9" s="7"/>
      <c r="AK9" s="7"/>
      <c r="AL9" s="7"/>
      <c r="AM9" s="7"/>
      <c r="AN9" s="7"/>
      <c r="AO9" s="7"/>
      <c r="AP9" s="7"/>
      <c r="AQ9" s="7"/>
      <c r="AR9" s="7">
        <f>--ISNUMBER(MATCH(Tableau3[[#This Row],[Date]],Blad1!A:A,0))</f>
        <v>1</v>
      </c>
    </row>
    <row r="10" spans="1:47" x14ac:dyDescent="0.25">
      <c r="A10" s="5">
        <v>43171</v>
      </c>
      <c r="B10" s="9">
        <v>8.35</v>
      </c>
      <c r="C10" s="9">
        <v>4.3499999999999996</v>
      </c>
      <c r="D10" s="9">
        <v>1.88</v>
      </c>
      <c r="E10" s="9">
        <v>1.76</v>
      </c>
      <c r="F10" s="9"/>
      <c r="G10" s="9">
        <v>3.35</v>
      </c>
      <c r="H10" s="9"/>
      <c r="I10" s="9">
        <v>4.49</v>
      </c>
      <c r="J10" s="9">
        <v>2.2999999999999998</v>
      </c>
      <c r="K10" s="9">
        <v>2.42</v>
      </c>
      <c r="L10" s="9">
        <v>3.86</v>
      </c>
      <c r="M10" s="9">
        <v>3.08</v>
      </c>
      <c r="N10" s="9">
        <v>3.41</v>
      </c>
      <c r="O10" s="9">
        <v>1.44</v>
      </c>
      <c r="P10" s="9">
        <v>1.36</v>
      </c>
      <c r="Q10" s="9">
        <v>2.0699999999999998</v>
      </c>
      <c r="R10" s="8">
        <v>0</v>
      </c>
      <c r="S10" s="8">
        <v>0</v>
      </c>
      <c r="T10" s="9">
        <v>1.46</v>
      </c>
      <c r="U10" s="9"/>
      <c r="V10" s="9">
        <v>2.5499999999999998</v>
      </c>
      <c r="W10" s="9"/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/>
      <c r="AE10" s="8">
        <v>0</v>
      </c>
      <c r="AF10" s="7">
        <v>0</v>
      </c>
      <c r="AG10" s="7">
        <v>0</v>
      </c>
      <c r="AH10" s="35"/>
      <c r="AI10" s="7"/>
      <c r="AJ10" s="7"/>
      <c r="AK10" s="7"/>
      <c r="AL10" s="7"/>
      <c r="AM10" s="7"/>
      <c r="AN10" s="7"/>
      <c r="AO10" s="7"/>
      <c r="AP10" s="7"/>
      <c r="AQ10" s="7"/>
      <c r="AR10" s="7">
        <f>--ISNUMBER(MATCH(Tableau3[[#This Row],[Date]],Blad1!A:A,0))</f>
        <v>1</v>
      </c>
    </row>
    <row r="11" spans="1:47" x14ac:dyDescent="0.25">
      <c r="A11" s="5">
        <v>43175</v>
      </c>
      <c r="B11" s="9">
        <v>8.81</v>
      </c>
      <c r="C11" s="9">
        <v>3.83</v>
      </c>
      <c r="D11" s="9">
        <v>1.82</v>
      </c>
      <c r="E11" s="9">
        <v>1.99</v>
      </c>
      <c r="F11" s="9"/>
      <c r="G11" s="9">
        <v>3.4</v>
      </c>
      <c r="H11" s="9"/>
      <c r="I11" s="9">
        <v>4.4800000000000004</v>
      </c>
      <c r="J11" s="9">
        <v>2.4</v>
      </c>
      <c r="K11" s="9">
        <v>2.2799999999999998</v>
      </c>
      <c r="L11" s="9">
        <v>3.79</v>
      </c>
      <c r="M11" s="9">
        <v>3.41</v>
      </c>
      <c r="N11" s="9">
        <v>3.6</v>
      </c>
      <c r="O11" s="9">
        <v>1.8</v>
      </c>
      <c r="P11" s="9">
        <v>1.63</v>
      </c>
      <c r="Q11" s="9">
        <v>2.11</v>
      </c>
      <c r="R11" s="8">
        <v>0</v>
      </c>
      <c r="S11" s="8">
        <v>0</v>
      </c>
      <c r="T11" s="9">
        <v>1.88</v>
      </c>
      <c r="U11" s="9"/>
      <c r="V11" s="9">
        <v>2.04</v>
      </c>
      <c r="W11" s="9"/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/>
      <c r="AE11" s="8">
        <v>0</v>
      </c>
      <c r="AF11" s="20">
        <v>0</v>
      </c>
      <c r="AG11" s="20">
        <v>0</v>
      </c>
      <c r="AH11" s="35"/>
      <c r="AI11" s="7"/>
      <c r="AJ11" s="7"/>
      <c r="AK11" s="7"/>
      <c r="AL11" s="7"/>
      <c r="AM11" s="7"/>
      <c r="AN11" s="7"/>
      <c r="AO11" s="7"/>
      <c r="AP11" s="7"/>
      <c r="AQ11" s="7"/>
      <c r="AR11" s="7">
        <f>--ISNUMBER(MATCH(Tableau3[[#This Row],[Date]],Blad1!A:A,0))</f>
        <v>1</v>
      </c>
    </row>
    <row r="12" spans="1:47" x14ac:dyDescent="0.25">
      <c r="A12" s="5">
        <v>43185</v>
      </c>
      <c r="B12" s="9">
        <v>9.2100000000000009</v>
      </c>
      <c r="C12" s="9">
        <v>4.21</v>
      </c>
      <c r="D12" s="9">
        <v>1.9</v>
      </c>
      <c r="E12" s="9">
        <v>2.16</v>
      </c>
      <c r="F12" s="9"/>
      <c r="G12" s="9">
        <v>3.76</v>
      </c>
      <c r="H12" s="9"/>
      <c r="I12" s="9">
        <v>4.83</v>
      </c>
      <c r="J12" s="9">
        <v>2.64</v>
      </c>
      <c r="K12" s="9">
        <v>3.14</v>
      </c>
      <c r="L12" s="9">
        <v>4.21</v>
      </c>
      <c r="M12" s="9">
        <v>3.58</v>
      </c>
      <c r="N12" s="9">
        <v>3.68</v>
      </c>
      <c r="O12" s="9">
        <v>2.56</v>
      </c>
      <c r="P12" s="9">
        <v>2.2000000000000002</v>
      </c>
      <c r="Q12" s="9">
        <v>2.86</v>
      </c>
      <c r="R12" s="9">
        <v>2.2000000000000002</v>
      </c>
      <c r="S12" s="9">
        <v>3</v>
      </c>
      <c r="T12" s="9">
        <v>1.61</v>
      </c>
      <c r="U12" s="9"/>
      <c r="V12" s="9">
        <v>2.0299999999999998</v>
      </c>
      <c r="W12" s="9"/>
      <c r="X12" s="9">
        <v>12.02</v>
      </c>
      <c r="Y12" s="9">
        <v>1E-3</v>
      </c>
      <c r="Z12" s="9">
        <v>8.93</v>
      </c>
      <c r="AA12" s="8">
        <v>0</v>
      </c>
      <c r="AB12" s="8">
        <v>0</v>
      </c>
      <c r="AC12" s="8">
        <v>0</v>
      </c>
      <c r="AD12" s="8"/>
      <c r="AE12" s="8">
        <v>0</v>
      </c>
      <c r="AF12" s="7">
        <v>0</v>
      </c>
      <c r="AG12" s="7">
        <v>0</v>
      </c>
      <c r="AH12" s="35"/>
      <c r="AI12" s="7"/>
      <c r="AJ12" s="7"/>
      <c r="AK12" s="7"/>
      <c r="AL12" s="7"/>
      <c r="AM12" s="7"/>
      <c r="AN12" s="7"/>
      <c r="AO12" s="7"/>
      <c r="AP12" s="7"/>
      <c r="AQ12" s="7"/>
      <c r="AR12" s="7">
        <f>--ISNUMBER(MATCH(Tableau3[[#This Row],[Date]],Blad1!A:A,0))</f>
        <v>1</v>
      </c>
    </row>
    <row r="13" spans="1:47" x14ac:dyDescent="0.25">
      <c r="A13" s="5">
        <v>43194</v>
      </c>
      <c r="B13" s="9">
        <v>9.61</v>
      </c>
      <c r="C13" s="9">
        <v>4.75</v>
      </c>
      <c r="D13" s="9">
        <v>1.95</v>
      </c>
      <c r="E13" s="9">
        <v>2.12</v>
      </c>
      <c r="F13" s="9"/>
      <c r="G13" s="9">
        <v>3.93</v>
      </c>
      <c r="H13" s="9"/>
      <c r="I13" s="9">
        <v>5.56</v>
      </c>
      <c r="J13" s="9">
        <v>2.63</v>
      </c>
      <c r="K13" s="9">
        <v>3.38</v>
      </c>
      <c r="L13" s="9">
        <v>4.32</v>
      </c>
      <c r="M13" s="9">
        <v>3.64</v>
      </c>
      <c r="N13" s="9">
        <v>4.25</v>
      </c>
      <c r="O13" s="9">
        <v>2.37</v>
      </c>
      <c r="P13" s="9">
        <v>1.83</v>
      </c>
      <c r="Q13" s="9">
        <v>2.69</v>
      </c>
      <c r="R13" s="9">
        <v>2.15</v>
      </c>
      <c r="S13" s="9">
        <v>2.04</v>
      </c>
      <c r="T13" s="9">
        <v>1.32</v>
      </c>
      <c r="U13" s="9"/>
      <c r="V13" s="9">
        <v>2.0499999999999998</v>
      </c>
      <c r="W13" s="9"/>
      <c r="X13" s="9">
        <v>3.41</v>
      </c>
      <c r="Y13" s="9">
        <v>1E-3</v>
      </c>
      <c r="Z13" s="9">
        <v>4.58</v>
      </c>
      <c r="AA13" s="8">
        <v>0</v>
      </c>
      <c r="AB13" s="8">
        <v>0</v>
      </c>
      <c r="AC13" s="8">
        <v>0</v>
      </c>
      <c r="AD13" s="8"/>
      <c r="AE13" s="8">
        <v>0</v>
      </c>
      <c r="AF13" s="20">
        <v>0</v>
      </c>
      <c r="AG13" s="20">
        <v>0</v>
      </c>
      <c r="AH13" s="35"/>
      <c r="AI13" s="7"/>
      <c r="AJ13" s="7"/>
      <c r="AK13" s="7"/>
      <c r="AL13" s="7"/>
      <c r="AM13" s="7"/>
      <c r="AN13" s="7"/>
      <c r="AO13" s="7"/>
      <c r="AP13" s="7"/>
      <c r="AQ13" s="7"/>
      <c r="AR13" s="7">
        <f>--ISNUMBER(MATCH(Tableau3[[#This Row],[Date]],Blad1!A:A,0))</f>
        <v>1</v>
      </c>
    </row>
    <row r="14" spans="1:47" x14ac:dyDescent="0.25">
      <c r="A14" s="5">
        <v>43202</v>
      </c>
      <c r="B14" s="9">
        <v>9.93</v>
      </c>
      <c r="C14" s="9">
        <v>4.8600000000000003</v>
      </c>
      <c r="D14" s="9">
        <v>1.95</v>
      </c>
      <c r="E14" s="9">
        <v>2.14</v>
      </c>
      <c r="F14" s="9"/>
      <c r="G14" s="9">
        <v>3.98</v>
      </c>
      <c r="H14" s="9"/>
      <c r="I14" s="9">
        <v>5.66</v>
      </c>
      <c r="J14" s="9">
        <v>2.6</v>
      </c>
      <c r="K14" s="9">
        <v>3.64</v>
      </c>
      <c r="L14" s="9">
        <v>4.53</v>
      </c>
      <c r="M14" s="9">
        <v>3.94</v>
      </c>
      <c r="N14" s="9">
        <v>4.5</v>
      </c>
      <c r="O14" s="9">
        <v>2.25</v>
      </c>
      <c r="P14" s="9">
        <v>1.82</v>
      </c>
      <c r="Q14" s="9">
        <v>2.65</v>
      </c>
      <c r="R14" s="9">
        <v>2.2400000000000002</v>
      </c>
      <c r="S14" s="9">
        <v>2.02</v>
      </c>
      <c r="T14" s="9">
        <v>1.1399999999999999</v>
      </c>
      <c r="U14" s="9"/>
      <c r="V14" s="9">
        <v>2.06</v>
      </c>
      <c r="W14" s="9"/>
      <c r="X14" s="9">
        <v>1.54</v>
      </c>
      <c r="Y14" s="9">
        <v>1E-3</v>
      </c>
      <c r="Z14" s="9">
        <v>3.85</v>
      </c>
      <c r="AA14" s="8">
        <v>0</v>
      </c>
      <c r="AB14" s="8">
        <v>0</v>
      </c>
      <c r="AC14" s="8">
        <v>0</v>
      </c>
      <c r="AD14" s="8"/>
      <c r="AE14" s="8">
        <v>0</v>
      </c>
      <c r="AF14" s="7">
        <v>0</v>
      </c>
      <c r="AG14" s="7">
        <v>0</v>
      </c>
      <c r="AH14" s="35"/>
      <c r="AI14" s="7"/>
      <c r="AJ14" s="7"/>
      <c r="AK14" s="7"/>
      <c r="AL14" s="7"/>
      <c r="AM14" s="7"/>
      <c r="AN14" s="7"/>
      <c r="AO14" s="7"/>
      <c r="AP14" s="7"/>
      <c r="AQ14" s="7"/>
      <c r="AR14" s="7">
        <f>--ISNUMBER(MATCH(Tableau3[[#This Row],[Date]],Blad1!A:A,0))</f>
        <v>1</v>
      </c>
    </row>
    <row r="15" spans="1:47" x14ac:dyDescent="0.25">
      <c r="A15" s="5">
        <v>43213</v>
      </c>
      <c r="B15" s="9">
        <v>10.18</v>
      </c>
      <c r="C15" s="9">
        <v>5.05</v>
      </c>
      <c r="D15" s="9">
        <v>2.04</v>
      </c>
      <c r="E15" s="9">
        <v>2.33</v>
      </c>
      <c r="F15" s="9"/>
      <c r="G15" s="9">
        <v>4.0999999999999996</v>
      </c>
      <c r="H15" s="9"/>
      <c r="I15" s="9">
        <v>5.76</v>
      </c>
      <c r="J15" s="9">
        <v>2.73</v>
      </c>
      <c r="K15" s="9">
        <v>3.86</v>
      </c>
      <c r="L15" s="9">
        <v>4.58</v>
      </c>
      <c r="M15" s="9">
        <v>3.95</v>
      </c>
      <c r="N15" s="9">
        <v>4.83</v>
      </c>
      <c r="O15" s="9">
        <v>2.64</v>
      </c>
      <c r="P15" s="9">
        <v>2.25</v>
      </c>
      <c r="Q15" s="9">
        <v>3.08</v>
      </c>
      <c r="R15" s="9">
        <v>2.3199999999999998</v>
      </c>
      <c r="S15" s="9">
        <v>2.0099999999999998</v>
      </c>
      <c r="T15" s="9">
        <v>1.55</v>
      </c>
      <c r="U15" s="9"/>
      <c r="V15" s="9">
        <v>2.15</v>
      </c>
      <c r="W15" s="9"/>
      <c r="X15" s="9">
        <v>1.29</v>
      </c>
      <c r="Y15" s="9">
        <v>1E-3</v>
      </c>
      <c r="Z15" s="9">
        <v>3.73</v>
      </c>
      <c r="AA15" s="8">
        <v>0</v>
      </c>
      <c r="AB15" s="8">
        <v>0</v>
      </c>
      <c r="AC15" s="8">
        <v>0</v>
      </c>
      <c r="AD15" s="8"/>
      <c r="AE15" s="8">
        <v>0</v>
      </c>
      <c r="AF15" s="20">
        <v>0</v>
      </c>
      <c r="AG15" s="20">
        <v>0</v>
      </c>
      <c r="AH15" s="35"/>
      <c r="AI15" s="7"/>
      <c r="AJ15" s="7"/>
      <c r="AK15" s="7"/>
      <c r="AL15" s="7"/>
      <c r="AM15" s="7"/>
      <c r="AN15" s="7"/>
      <c r="AO15" s="7"/>
      <c r="AP15" s="7"/>
      <c r="AQ15" s="7"/>
      <c r="AR15" s="7">
        <f>--ISNUMBER(MATCH(Tableau3[[#This Row],[Date]],Blad1!A:A,0))</f>
        <v>1</v>
      </c>
    </row>
    <row r="16" spans="1:47" x14ac:dyDescent="0.25">
      <c r="A16" s="5">
        <v>43227</v>
      </c>
      <c r="B16" s="9">
        <v>10.45</v>
      </c>
      <c r="C16" s="9">
        <v>5.24</v>
      </c>
      <c r="D16" s="9">
        <v>2.1</v>
      </c>
      <c r="E16" s="9">
        <v>2.4900000000000002</v>
      </c>
      <c r="F16" s="9"/>
      <c r="G16" s="9">
        <v>4.29</v>
      </c>
      <c r="H16" s="9"/>
      <c r="I16" s="9">
        <v>5.94</v>
      </c>
      <c r="J16" s="9">
        <v>2.92</v>
      </c>
      <c r="K16" s="9">
        <v>4.32</v>
      </c>
      <c r="L16" s="9">
        <v>4.72</v>
      </c>
      <c r="M16" s="9">
        <v>3.94</v>
      </c>
      <c r="N16" s="9">
        <v>5.03</v>
      </c>
      <c r="O16" s="9">
        <v>2.96</v>
      </c>
      <c r="P16" s="9">
        <v>2.37</v>
      </c>
      <c r="Q16" s="9">
        <v>3.77</v>
      </c>
      <c r="R16" s="9">
        <v>2.42</v>
      </c>
      <c r="S16" s="9">
        <v>2.11</v>
      </c>
      <c r="T16" s="9">
        <v>2.69</v>
      </c>
      <c r="U16" s="9"/>
      <c r="V16" s="9">
        <v>2.2799999999999998</v>
      </c>
      <c r="W16" s="9"/>
      <c r="X16" s="9">
        <v>1.1499999999999999</v>
      </c>
      <c r="Y16" s="8">
        <v>0</v>
      </c>
      <c r="Z16" s="9">
        <v>3.66</v>
      </c>
      <c r="AA16" s="8">
        <v>0</v>
      </c>
      <c r="AB16" s="8">
        <v>0</v>
      </c>
      <c r="AC16" s="8">
        <v>0</v>
      </c>
      <c r="AD16" s="8"/>
      <c r="AE16" s="8">
        <v>0</v>
      </c>
      <c r="AF16" s="7">
        <v>0</v>
      </c>
      <c r="AG16" s="7">
        <v>0</v>
      </c>
      <c r="AH16" s="35"/>
      <c r="AI16" s="7"/>
      <c r="AJ16" s="7"/>
      <c r="AK16" s="7"/>
      <c r="AL16" s="7"/>
      <c r="AM16" s="7"/>
      <c r="AN16" s="7"/>
      <c r="AO16" s="7"/>
      <c r="AP16" s="7"/>
      <c r="AQ16" s="7"/>
      <c r="AR16" s="7">
        <f>--ISNUMBER(MATCH(Tableau3[[#This Row],[Date]],Blad1!A:A,0))</f>
        <v>1</v>
      </c>
    </row>
    <row r="17" spans="1:44" x14ac:dyDescent="0.25">
      <c r="A17" s="5">
        <v>43229</v>
      </c>
      <c r="B17" s="8">
        <v>0</v>
      </c>
      <c r="C17" s="8">
        <v>0</v>
      </c>
      <c r="D17" s="8">
        <v>0</v>
      </c>
      <c r="E17" s="8">
        <v>0</v>
      </c>
      <c r="F17" s="8"/>
      <c r="G17" s="8">
        <v>0</v>
      </c>
      <c r="H17" s="8"/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10">
        <v>2.88</v>
      </c>
      <c r="P17" s="10">
        <v>2.2799999999999998</v>
      </c>
      <c r="Q17" s="10">
        <v>3.79</v>
      </c>
      <c r="R17" s="8">
        <v>0</v>
      </c>
      <c r="S17" s="8">
        <v>0</v>
      </c>
      <c r="T17" s="8">
        <v>0</v>
      </c>
      <c r="U17" s="8"/>
      <c r="V17" s="8">
        <v>0</v>
      </c>
      <c r="W17" s="8"/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/>
      <c r="AE17" s="8">
        <v>0</v>
      </c>
      <c r="AF17" s="20">
        <v>0</v>
      </c>
      <c r="AG17" s="20">
        <v>0</v>
      </c>
      <c r="AH17" s="35"/>
      <c r="AI17" s="7"/>
      <c r="AJ17" s="7"/>
      <c r="AK17" s="7"/>
      <c r="AL17" s="7"/>
      <c r="AM17" s="7"/>
      <c r="AN17" s="7"/>
      <c r="AO17" s="7"/>
      <c r="AP17" s="7"/>
      <c r="AQ17" s="7"/>
      <c r="AR17" s="7">
        <f>--ISNUMBER(MATCH(Tableau3[[#This Row],[Date]],Blad1!A:A,0))</f>
        <v>1</v>
      </c>
    </row>
    <row r="18" spans="1:44" x14ac:dyDescent="0.25">
      <c r="A18" s="5">
        <v>43232</v>
      </c>
      <c r="B18" s="8">
        <v>0</v>
      </c>
      <c r="C18" s="8">
        <v>0</v>
      </c>
      <c r="D18" s="8">
        <v>0</v>
      </c>
      <c r="E18" s="8">
        <v>0</v>
      </c>
      <c r="F18" s="8"/>
      <c r="G18" s="8">
        <v>0</v>
      </c>
      <c r="H18" s="8"/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10">
        <v>2.81</v>
      </c>
      <c r="P18" s="10">
        <v>2.31</v>
      </c>
      <c r="Q18" s="10">
        <v>3.84</v>
      </c>
      <c r="R18" s="8">
        <v>0</v>
      </c>
      <c r="S18" s="8">
        <v>0</v>
      </c>
      <c r="T18" s="8">
        <v>0</v>
      </c>
      <c r="U18" s="8"/>
      <c r="V18" s="8">
        <v>0</v>
      </c>
      <c r="W18" s="8"/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/>
      <c r="AE18" s="8">
        <v>0</v>
      </c>
      <c r="AF18" s="7">
        <v>0</v>
      </c>
      <c r="AG18" s="7">
        <v>0</v>
      </c>
      <c r="AH18" s="35"/>
      <c r="AI18" s="7"/>
      <c r="AJ18" s="7"/>
      <c r="AK18" s="7"/>
      <c r="AL18" s="7"/>
      <c r="AM18" s="7"/>
      <c r="AN18" s="7"/>
      <c r="AO18" s="7"/>
      <c r="AP18" s="7"/>
      <c r="AQ18" s="7"/>
      <c r="AR18" s="7">
        <f>--ISNUMBER(MATCH(Tableau3[[#This Row],[Date]],Blad1!A:A,0))</f>
        <v>1</v>
      </c>
    </row>
    <row r="19" spans="1:44" x14ac:dyDescent="0.25">
      <c r="A19" s="5">
        <v>43234</v>
      </c>
      <c r="B19" s="9">
        <v>10.55</v>
      </c>
      <c r="C19" s="9">
        <v>5.33</v>
      </c>
      <c r="D19" s="9">
        <v>2.11</v>
      </c>
      <c r="E19" s="9">
        <v>2.42</v>
      </c>
      <c r="F19" s="9"/>
      <c r="G19" s="9">
        <v>4.29</v>
      </c>
      <c r="H19" s="9"/>
      <c r="I19" s="9">
        <v>5.99</v>
      </c>
      <c r="J19" s="9">
        <v>2.91</v>
      </c>
      <c r="K19" s="9">
        <v>4.41</v>
      </c>
      <c r="L19" s="9">
        <v>4.71</v>
      </c>
      <c r="M19" s="9">
        <v>3.73</v>
      </c>
      <c r="N19" s="9">
        <v>4.93</v>
      </c>
      <c r="O19" s="9">
        <v>2.7</v>
      </c>
      <c r="P19" s="9">
        <v>2.12</v>
      </c>
      <c r="Q19" s="9">
        <v>3.81</v>
      </c>
      <c r="R19" s="9">
        <v>2.4</v>
      </c>
      <c r="S19" s="9">
        <v>2.0699999999999998</v>
      </c>
      <c r="T19" s="9">
        <v>2.97</v>
      </c>
      <c r="U19" s="9"/>
      <c r="V19" s="9">
        <v>2.2599999999999998</v>
      </c>
      <c r="W19" s="9"/>
      <c r="X19" s="9">
        <v>1.1000000000000001</v>
      </c>
      <c r="Y19" s="9">
        <v>1E-3</v>
      </c>
      <c r="Z19" s="9">
        <v>3.64</v>
      </c>
      <c r="AA19" s="8">
        <v>0</v>
      </c>
      <c r="AB19" s="8">
        <v>0</v>
      </c>
      <c r="AC19" s="8">
        <v>0</v>
      </c>
      <c r="AD19" s="8"/>
      <c r="AE19" s="8">
        <v>0</v>
      </c>
      <c r="AF19" s="20">
        <v>0</v>
      </c>
      <c r="AG19" s="20">
        <v>0</v>
      </c>
      <c r="AH19" s="35"/>
      <c r="AI19" s="7"/>
      <c r="AJ19" s="7"/>
      <c r="AK19" s="7"/>
      <c r="AL19" s="7"/>
      <c r="AM19" s="7"/>
      <c r="AN19" s="7"/>
      <c r="AO19" s="7"/>
      <c r="AP19" s="7"/>
      <c r="AQ19" s="7"/>
      <c r="AR19" s="7">
        <f>--ISNUMBER(MATCH(Tableau3[[#This Row],[Date]],Blad1!A:A,0))</f>
        <v>1</v>
      </c>
    </row>
    <row r="20" spans="1:44" x14ac:dyDescent="0.25">
      <c r="A20" s="5">
        <v>43252</v>
      </c>
      <c r="B20" s="9">
        <v>11.04</v>
      </c>
      <c r="C20" s="9">
        <v>5.49</v>
      </c>
      <c r="D20" s="9">
        <v>2.1800000000000002</v>
      </c>
      <c r="E20" s="9">
        <v>2.56</v>
      </c>
      <c r="F20" s="9"/>
      <c r="G20" s="9">
        <v>4.55</v>
      </c>
      <c r="H20" s="9"/>
      <c r="I20" s="9">
        <v>6.18</v>
      </c>
      <c r="J20" s="9">
        <v>3.05</v>
      </c>
      <c r="K20" s="9">
        <v>4.6500000000000004</v>
      </c>
      <c r="L20" s="9">
        <v>4.88</v>
      </c>
      <c r="M20" s="9">
        <v>3.95</v>
      </c>
      <c r="N20" s="9">
        <v>4.9800000000000004</v>
      </c>
      <c r="O20" s="9">
        <v>3.24</v>
      </c>
      <c r="P20" s="9">
        <v>2.41</v>
      </c>
      <c r="Q20" s="9">
        <v>4.09</v>
      </c>
      <c r="R20" s="9">
        <v>2.44</v>
      </c>
      <c r="S20" s="9">
        <v>2.15</v>
      </c>
      <c r="T20" s="9">
        <v>2.95</v>
      </c>
      <c r="U20" s="9"/>
      <c r="V20" s="9">
        <v>2.42</v>
      </c>
      <c r="W20" s="9"/>
      <c r="X20" s="9">
        <v>1.0900000000000001</v>
      </c>
      <c r="Y20" s="9">
        <v>1E-3</v>
      </c>
      <c r="Z20" s="9">
        <v>3.62</v>
      </c>
      <c r="AA20" s="8">
        <v>0</v>
      </c>
      <c r="AB20" s="8">
        <v>0</v>
      </c>
      <c r="AC20" s="8">
        <v>0</v>
      </c>
      <c r="AD20" s="8"/>
      <c r="AE20" s="8">
        <v>0</v>
      </c>
      <c r="AF20" s="7">
        <v>0</v>
      </c>
      <c r="AG20" s="7">
        <v>0</v>
      </c>
      <c r="AH20" s="35"/>
      <c r="AI20" s="7"/>
      <c r="AJ20" s="7"/>
      <c r="AK20" s="7"/>
      <c r="AL20" s="7"/>
      <c r="AM20" s="7"/>
      <c r="AN20" s="7"/>
      <c r="AO20" s="7"/>
      <c r="AP20" s="7"/>
      <c r="AQ20" s="7"/>
      <c r="AR20" s="7">
        <f>--ISNUMBER(MATCH(Tableau3[[#This Row],[Date]],Blad1!A:A,0))</f>
        <v>1</v>
      </c>
    </row>
    <row r="21" spans="1:44" x14ac:dyDescent="0.25">
      <c r="A21" s="5">
        <v>43268</v>
      </c>
      <c r="B21" s="9">
        <v>11.49</v>
      </c>
      <c r="C21" s="9">
        <v>5.53</v>
      </c>
      <c r="D21" s="9">
        <v>2.2000000000000002</v>
      </c>
      <c r="E21" s="9">
        <v>2.58</v>
      </c>
      <c r="F21" s="9"/>
      <c r="G21" s="9">
        <v>4.6100000000000003</v>
      </c>
      <c r="H21" s="9"/>
      <c r="I21" s="9">
        <v>6.24</v>
      </c>
      <c r="J21" s="9">
        <v>3.05</v>
      </c>
      <c r="K21" s="9">
        <v>4.71</v>
      </c>
      <c r="L21" s="9">
        <v>4.95</v>
      </c>
      <c r="M21" s="9">
        <v>3.89</v>
      </c>
      <c r="N21" s="9">
        <v>4.9800000000000004</v>
      </c>
      <c r="O21" s="9">
        <v>3.21</v>
      </c>
      <c r="P21" s="9">
        <v>2.46</v>
      </c>
      <c r="Q21" s="9">
        <v>3.88</v>
      </c>
      <c r="R21" s="9">
        <v>2.48</v>
      </c>
      <c r="S21" s="9">
        <v>2.0699999999999998</v>
      </c>
      <c r="T21" s="9">
        <v>3.33</v>
      </c>
      <c r="U21" s="9"/>
      <c r="V21" s="9">
        <v>2.48</v>
      </c>
      <c r="W21" s="9"/>
      <c r="X21" s="9">
        <v>1.05</v>
      </c>
      <c r="Y21" s="9">
        <v>1E-3</v>
      </c>
      <c r="Z21" s="9">
        <v>3.44</v>
      </c>
      <c r="AA21" s="8">
        <v>0</v>
      </c>
      <c r="AB21" s="8">
        <v>0</v>
      </c>
      <c r="AC21" s="8">
        <v>0</v>
      </c>
      <c r="AD21" s="8"/>
      <c r="AE21" s="8">
        <v>0</v>
      </c>
      <c r="AF21" s="20">
        <v>0</v>
      </c>
      <c r="AG21" s="20">
        <v>0</v>
      </c>
      <c r="AH21" s="35"/>
      <c r="AI21" s="7"/>
      <c r="AJ21" s="7"/>
      <c r="AK21" s="7"/>
      <c r="AL21" s="7"/>
      <c r="AM21" s="7"/>
      <c r="AN21" s="7"/>
      <c r="AO21" s="7"/>
      <c r="AP21" s="7"/>
      <c r="AQ21" s="7"/>
      <c r="AR21" s="7">
        <f>--ISNUMBER(MATCH(Tableau3[[#This Row],[Date]],Blad1!A:A,0))</f>
        <v>1</v>
      </c>
    </row>
    <row r="22" spans="1:44" x14ac:dyDescent="0.25">
      <c r="A22" s="5">
        <v>43269</v>
      </c>
      <c r="B22" s="8">
        <v>0</v>
      </c>
      <c r="C22" s="8">
        <v>0</v>
      </c>
      <c r="D22" s="8">
        <v>0</v>
      </c>
      <c r="E22" s="8">
        <v>0</v>
      </c>
      <c r="F22" s="8"/>
      <c r="G22" s="8">
        <v>0</v>
      </c>
      <c r="H22" s="8"/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10">
        <v>3.22</v>
      </c>
      <c r="P22" s="10">
        <v>2.5099999999999998</v>
      </c>
      <c r="Q22" s="10">
        <v>3.85</v>
      </c>
      <c r="R22" s="8">
        <v>0</v>
      </c>
      <c r="S22" s="8">
        <v>0</v>
      </c>
      <c r="T22" s="8">
        <v>0</v>
      </c>
      <c r="U22" s="8"/>
      <c r="V22" s="8">
        <v>0</v>
      </c>
      <c r="W22" s="8"/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/>
      <c r="AE22" s="8">
        <v>0</v>
      </c>
      <c r="AF22" s="7">
        <v>0</v>
      </c>
      <c r="AG22" s="7">
        <v>0</v>
      </c>
      <c r="AH22" s="35"/>
      <c r="AI22" s="7"/>
      <c r="AJ22" s="7"/>
      <c r="AK22" s="7"/>
      <c r="AL22" s="7"/>
      <c r="AM22" s="7"/>
      <c r="AN22" s="7"/>
      <c r="AO22" s="7"/>
      <c r="AP22" s="7"/>
      <c r="AQ22" s="7"/>
      <c r="AR22" s="7">
        <f>--ISNUMBER(MATCH(Tableau3[[#This Row],[Date]],Blad1!A:A,0))</f>
        <v>1</v>
      </c>
    </row>
    <row r="23" spans="1:44" x14ac:dyDescent="0.25">
      <c r="A23" s="5">
        <v>43300</v>
      </c>
      <c r="B23" s="9">
        <v>11.8</v>
      </c>
      <c r="C23" s="9">
        <v>5.5</v>
      </c>
      <c r="D23" s="9">
        <v>2.23</v>
      </c>
      <c r="E23" s="9">
        <v>2.99</v>
      </c>
      <c r="F23" s="9"/>
      <c r="G23" s="9">
        <v>5.03</v>
      </c>
      <c r="H23" s="9"/>
      <c r="I23" s="9">
        <v>6.5</v>
      </c>
      <c r="J23" s="9">
        <v>3.39</v>
      </c>
      <c r="K23" s="9">
        <v>5.04</v>
      </c>
      <c r="L23" s="9">
        <v>5.26</v>
      </c>
      <c r="M23" s="9">
        <v>4.2699999999999996</v>
      </c>
      <c r="N23" s="9">
        <v>5.27</v>
      </c>
      <c r="O23" s="9">
        <v>5.16</v>
      </c>
      <c r="P23" s="9">
        <v>2.89</v>
      </c>
      <c r="Q23" s="9">
        <v>4.57</v>
      </c>
      <c r="R23" s="9">
        <v>2.4500000000000002</v>
      </c>
      <c r="S23" s="9">
        <v>2.38</v>
      </c>
      <c r="T23" s="9">
        <v>4.43</v>
      </c>
      <c r="U23" s="9"/>
      <c r="V23" s="9">
        <v>2.4300000000000002</v>
      </c>
      <c r="W23" s="9"/>
      <c r="X23" s="9">
        <v>1.18</v>
      </c>
      <c r="Y23" s="9">
        <v>0.08</v>
      </c>
      <c r="Z23" s="9">
        <v>3.59</v>
      </c>
      <c r="AA23" s="8">
        <v>0</v>
      </c>
      <c r="AB23" s="8">
        <v>0</v>
      </c>
      <c r="AC23" s="8">
        <v>0</v>
      </c>
      <c r="AD23" s="8"/>
      <c r="AE23" s="8">
        <v>0</v>
      </c>
      <c r="AF23" s="20">
        <v>0</v>
      </c>
      <c r="AG23" s="20">
        <v>0</v>
      </c>
      <c r="AH23" s="35"/>
      <c r="AI23" s="7"/>
      <c r="AJ23" s="7"/>
      <c r="AK23" s="7"/>
      <c r="AL23" s="7"/>
      <c r="AM23" s="7"/>
      <c r="AN23" s="7"/>
      <c r="AO23" s="7"/>
      <c r="AP23" s="7"/>
      <c r="AQ23" s="7"/>
      <c r="AR23" s="7">
        <f>--ISNUMBER(MATCH(Tableau3[[#This Row],[Date]],Blad1!A:A,0))</f>
        <v>1</v>
      </c>
    </row>
    <row r="24" spans="1:44" x14ac:dyDescent="0.25">
      <c r="A24" s="5">
        <v>43304</v>
      </c>
      <c r="B24" s="9">
        <v>12.16</v>
      </c>
      <c r="C24" s="9">
        <v>5.56</v>
      </c>
      <c r="D24" s="8">
        <v>0</v>
      </c>
      <c r="E24" s="9">
        <v>3.13</v>
      </c>
      <c r="F24" s="9"/>
      <c r="G24" s="9">
        <v>5.19</v>
      </c>
      <c r="H24" s="9"/>
      <c r="I24" s="9">
        <v>6.79</v>
      </c>
      <c r="J24" s="9">
        <v>3.59</v>
      </c>
      <c r="K24" s="9">
        <v>5.23</v>
      </c>
      <c r="L24" s="8">
        <v>0</v>
      </c>
      <c r="M24" s="9">
        <v>4.18</v>
      </c>
      <c r="N24" s="9">
        <v>5.2</v>
      </c>
      <c r="O24" s="9">
        <v>5.43</v>
      </c>
      <c r="P24" s="9">
        <v>2.95</v>
      </c>
      <c r="Q24" s="9">
        <v>4.9000000000000004</v>
      </c>
      <c r="R24" s="9">
        <v>2.56</v>
      </c>
      <c r="S24" s="9">
        <v>2.5499999999999998</v>
      </c>
      <c r="T24" s="9">
        <v>4.5999999999999996</v>
      </c>
      <c r="U24" s="9"/>
      <c r="V24" s="9">
        <v>2.71</v>
      </c>
      <c r="W24" s="9"/>
      <c r="X24" s="9">
        <v>1.23</v>
      </c>
      <c r="Y24" s="9">
        <v>0.08</v>
      </c>
      <c r="Z24" s="9">
        <v>3.62</v>
      </c>
      <c r="AA24" s="8">
        <v>0</v>
      </c>
      <c r="AB24" s="8">
        <v>0</v>
      </c>
      <c r="AC24" s="8">
        <v>0</v>
      </c>
      <c r="AD24" s="8"/>
      <c r="AE24" s="8">
        <v>0</v>
      </c>
      <c r="AF24" s="7">
        <v>0</v>
      </c>
      <c r="AG24" s="7">
        <v>0</v>
      </c>
      <c r="AH24" s="35"/>
      <c r="AI24" s="7"/>
      <c r="AJ24" s="7"/>
      <c r="AK24" s="7"/>
      <c r="AL24" s="7"/>
      <c r="AM24" s="7"/>
      <c r="AN24" s="7"/>
      <c r="AO24" s="7"/>
      <c r="AP24" s="7"/>
      <c r="AQ24" s="7"/>
      <c r="AR24" s="7">
        <f>--ISNUMBER(MATCH(Tableau3[[#This Row],[Date]],Blad1!A:A,0))</f>
        <v>1</v>
      </c>
    </row>
    <row r="25" spans="1:44" x14ac:dyDescent="0.25">
      <c r="A25" s="5">
        <v>43325</v>
      </c>
      <c r="B25" s="9">
        <v>12.42</v>
      </c>
      <c r="C25" s="9">
        <v>5.24</v>
      </c>
      <c r="D25" s="9">
        <v>2.15</v>
      </c>
      <c r="E25" s="9">
        <v>3.19</v>
      </c>
      <c r="F25" s="9"/>
      <c r="G25" s="9">
        <v>5.45</v>
      </c>
      <c r="H25" s="9"/>
      <c r="I25" s="9">
        <v>7.06</v>
      </c>
      <c r="J25" s="9">
        <v>3.76</v>
      </c>
      <c r="K25" s="9">
        <v>5.52</v>
      </c>
      <c r="L25" s="8">
        <v>0</v>
      </c>
      <c r="M25" s="9">
        <v>4.3600000000000003</v>
      </c>
      <c r="N25" s="9">
        <v>5.12</v>
      </c>
      <c r="O25" s="9">
        <v>5.7</v>
      </c>
      <c r="P25" s="9">
        <v>2.96</v>
      </c>
      <c r="Q25" s="9">
        <v>5.04</v>
      </c>
      <c r="R25" s="9">
        <v>2.54</v>
      </c>
      <c r="S25" s="9">
        <v>2.62</v>
      </c>
      <c r="T25" s="9">
        <v>5.25</v>
      </c>
      <c r="U25" s="9"/>
      <c r="V25" s="9">
        <v>2.87</v>
      </c>
      <c r="W25" s="9"/>
      <c r="X25" s="9">
        <v>1.03</v>
      </c>
      <c r="Y25" s="9">
        <v>0.08</v>
      </c>
      <c r="Z25" s="9">
        <v>3.66</v>
      </c>
      <c r="AA25" s="8">
        <v>0</v>
      </c>
      <c r="AB25" s="8">
        <v>0</v>
      </c>
      <c r="AC25" s="8">
        <v>0</v>
      </c>
      <c r="AD25" s="8"/>
      <c r="AE25" s="8">
        <v>0</v>
      </c>
      <c r="AF25" s="20">
        <v>0</v>
      </c>
      <c r="AG25" s="20">
        <v>0</v>
      </c>
      <c r="AH25" s="35"/>
      <c r="AI25" s="7"/>
      <c r="AJ25" s="7"/>
      <c r="AK25" s="7"/>
      <c r="AL25" s="7"/>
      <c r="AM25" s="7"/>
      <c r="AN25" s="7"/>
      <c r="AO25" s="7"/>
      <c r="AP25" s="7"/>
      <c r="AQ25" s="7"/>
      <c r="AR25" s="7">
        <f>--ISNUMBER(MATCH(Tableau3[[#This Row],[Date]],Blad1!A:A,0))</f>
        <v>1</v>
      </c>
    </row>
    <row r="26" spans="1:44" x14ac:dyDescent="0.25">
      <c r="A26" s="5">
        <v>43328</v>
      </c>
      <c r="B26" s="9">
        <v>12.52</v>
      </c>
      <c r="C26" s="9">
        <v>5.27</v>
      </c>
      <c r="D26" s="9">
        <v>2.17</v>
      </c>
      <c r="E26" s="8">
        <v>0</v>
      </c>
      <c r="F26" s="8"/>
      <c r="G26" s="8">
        <v>0</v>
      </c>
      <c r="H26" s="8"/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/>
      <c r="V26" s="8">
        <v>0</v>
      </c>
      <c r="W26" s="8"/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/>
      <c r="AE26" s="8">
        <v>0</v>
      </c>
      <c r="AF26" s="7">
        <v>0</v>
      </c>
      <c r="AG26" s="7">
        <v>0</v>
      </c>
      <c r="AH26" s="35"/>
      <c r="AI26" s="7"/>
      <c r="AJ26" s="7"/>
      <c r="AK26" s="7"/>
      <c r="AL26" s="7"/>
      <c r="AM26" s="7"/>
      <c r="AN26" s="7"/>
      <c r="AO26" s="7"/>
      <c r="AP26" s="7"/>
      <c r="AQ26" s="7"/>
      <c r="AR26" s="7">
        <f>--ISNUMBER(MATCH(Tableau3[[#This Row],[Date]],Blad1!A:A,0))</f>
        <v>1</v>
      </c>
    </row>
    <row r="27" spans="1:44" x14ac:dyDescent="0.25">
      <c r="A27" s="6">
        <v>43340</v>
      </c>
      <c r="B27" s="9">
        <v>12.76</v>
      </c>
      <c r="C27" s="9">
        <v>5.35</v>
      </c>
      <c r="D27" s="8">
        <v>0</v>
      </c>
      <c r="E27" s="9">
        <v>3.53</v>
      </c>
      <c r="F27" s="9"/>
      <c r="G27" s="9">
        <v>5.59</v>
      </c>
      <c r="H27" s="9"/>
      <c r="I27" s="9">
        <v>7.22</v>
      </c>
      <c r="J27" s="9">
        <v>3.91</v>
      </c>
      <c r="K27" s="9">
        <v>5.6</v>
      </c>
      <c r="L27" s="9">
        <v>5.57</v>
      </c>
      <c r="M27" s="9">
        <v>4.49</v>
      </c>
      <c r="N27" s="9">
        <v>5.2</v>
      </c>
      <c r="O27" s="9">
        <v>5.82</v>
      </c>
      <c r="P27" s="9">
        <v>3.18</v>
      </c>
      <c r="Q27" s="9">
        <v>5.22</v>
      </c>
      <c r="R27" s="9">
        <v>2.62</v>
      </c>
      <c r="S27" s="9">
        <v>2.68</v>
      </c>
      <c r="T27" s="9">
        <v>5.23</v>
      </c>
      <c r="U27" s="9"/>
      <c r="V27" s="9">
        <v>2.81</v>
      </c>
      <c r="W27" s="9"/>
      <c r="X27" s="9">
        <v>1.26</v>
      </c>
      <c r="Y27" s="9">
        <v>0.21</v>
      </c>
      <c r="Z27" s="9">
        <v>3.63</v>
      </c>
      <c r="AA27" s="8">
        <v>0</v>
      </c>
      <c r="AB27" s="8">
        <v>0</v>
      </c>
      <c r="AC27" s="8">
        <v>0</v>
      </c>
      <c r="AD27" s="8"/>
      <c r="AE27" s="8">
        <v>0</v>
      </c>
      <c r="AF27" s="20">
        <v>0</v>
      </c>
      <c r="AG27" s="20">
        <v>0</v>
      </c>
      <c r="AH27" s="35"/>
      <c r="AI27" s="7"/>
      <c r="AJ27" s="7"/>
      <c r="AK27" s="7"/>
      <c r="AL27" s="7"/>
      <c r="AM27" s="7"/>
      <c r="AN27" s="7"/>
      <c r="AO27" s="7"/>
      <c r="AP27" s="7"/>
      <c r="AQ27" s="7"/>
      <c r="AR27" s="7">
        <f>--ISNUMBER(MATCH(Tableau3[[#This Row],[Date]],Blad1!A:A,0))</f>
        <v>1</v>
      </c>
    </row>
    <row r="28" spans="1:44" x14ac:dyDescent="0.25">
      <c r="A28" s="6">
        <v>43358</v>
      </c>
      <c r="B28" s="9">
        <v>13.08</v>
      </c>
      <c r="C28" s="9">
        <v>5.43</v>
      </c>
      <c r="D28" s="9">
        <v>2.31</v>
      </c>
      <c r="E28" s="9">
        <v>3.99</v>
      </c>
      <c r="F28" s="9"/>
      <c r="G28" s="9">
        <v>5.83</v>
      </c>
      <c r="H28" s="9"/>
      <c r="I28" s="9">
        <v>7.5</v>
      </c>
      <c r="J28" s="9">
        <v>4.1500000000000004</v>
      </c>
      <c r="K28" s="9">
        <v>5.76</v>
      </c>
      <c r="L28" s="9">
        <v>5.82</v>
      </c>
      <c r="M28" s="9">
        <v>5.15</v>
      </c>
      <c r="N28" s="9">
        <v>5.7</v>
      </c>
      <c r="O28" s="9">
        <v>5.96</v>
      </c>
      <c r="P28" s="9">
        <v>3.24</v>
      </c>
      <c r="Q28" s="9">
        <v>5.6</v>
      </c>
      <c r="R28" s="8">
        <v>0</v>
      </c>
      <c r="S28" s="9">
        <v>2.77</v>
      </c>
      <c r="T28" s="9">
        <v>5.35</v>
      </c>
      <c r="U28" s="9"/>
      <c r="V28" s="9">
        <v>2.89</v>
      </c>
      <c r="W28" s="9"/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/>
      <c r="AE28" s="8">
        <v>0</v>
      </c>
      <c r="AF28" s="7">
        <v>0</v>
      </c>
      <c r="AG28" s="7">
        <v>0</v>
      </c>
      <c r="AH28" s="35"/>
      <c r="AI28" s="7"/>
      <c r="AJ28" s="7"/>
      <c r="AK28" s="7"/>
      <c r="AL28" s="7"/>
      <c r="AM28" s="7"/>
      <c r="AN28" s="7"/>
      <c r="AO28" s="7"/>
      <c r="AP28" s="7"/>
      <c r="AQ28" s="7"/>
      <c r="AR28" s="7">
        <f>--ISNUMBER(MATCH(Tableau3[[#This Row],[Date]],Blad1!A:A,0))</f>
        <v>1</v>
      </c>
    </row>
    <row r="29" spans="1:44" x14ac:dyDescent="0.25">
      <c r="A29" s="6">
        <v>43388</v>
      </c>
      <c r="B29" s="9">
        <v>13.55</v>
      </c>
      <c r="C29" s="9">
        <v>5.49</v>
      </c>
      <c r="D29" s="9">
        <v>2.38</v>
      </c>
      <c r="E29" s="9">
        <v>4.34</v>
      </c>
      <c r="F29" s="9"/>
      <c r="G29" s="9">
        <v>6.26</v>
      </c>
      <c r="H29" s="9"/>
      <c r="I29" s="9">
        <v>7.89</v>
      </c>
      <c r="J29" s="9">
        <v>4.4400000000000004</v>
      </c>
      <c r="K29" s="9">
        <v>5.89</v>
      </c>
      <c r="L29" s="9">
        <v>5.89</v>
      </c>
      <c r="M29" s="9">
        <v>4.9000000000000004</v>
      </c>
      <c r="N29" s="9">
        <v>5.09</v>
      </c>
      <c r="O29" s="9">
        <v>6.07</v>
      </c>
      <c r="P29" s="9">
        <v>3.3</v>
      </c>
      <c r="Q29" s="9">
        <v>5.98</v>
      </c>
      <c r="R29" s="9">
        <v>2.65</v>
      </c>
      <c r="S29" s="9">
        <v>2.89</v>
      </c>
      <c r="T29" s="9">
        <v>5.53</v>
      </c>
      <c r="U29" s="9"/>
      <c r="V29" s="9">
        <v>3.03</v>
      </c>
      <c r="W29" s="9"/>
      <c r="X29" s="9">
        <v>1.27</v>
      </c>
      <c r="Y29" s="9">
        <v>0.14000000000000001</v>
      </c>
      <c r="Z29" s="9">
        <v>1.27</v>
      </c>
      <c r="AA29" s="8">
        <v>0</v>
      </c>
      <c r="AB29" s="8">
        <v>0</v>
      </c>
      <c r="AC29" s="8">
        <v>0</v>
      </c>
      <c r="AD29" s="8"/>
      <c r="AE29" s="8">
        <v>0</v>
      </c>
      <c r="AF29" s="20">
        <v>0</v>
      </c>
      <c r="AG29" s="20">
        <v>0</v>
      </c>
      <c r="AH29" s="35"/>
      <c r="AI29" s="7"/>
      <c r="AJ29" s="7"/>
      <c r="AK29" s="7"/>
      <c r="AL29" s="7"/>
      <c r="AM29" s="7"/>
      <c r="AN29" s="7"/>
      <c r="AO29" s="7"/>
      <c r="AP29" s="7"/>
      <c r="AQ29" s="7"/>
      <c r="AR29" s="7">
        <f>--ISNUMBER(MATCH(Tableau3[[#This Row],[Date]],Blad1!A:A,0))</f>
        <v>1</v>
      </c>
    </row>
    <row r="30" spans="1:44" x14ac:dyDescent="0.25">
      <c r="A30" s="6">
        <v>43402</v>
      </c>
      <c r="B30" s="9">
        <v>13.72</v>
      </c>
      <c r="C30" s="9">
        <v>5.5</v>
      </c>
      <c r="D30" s="9">
        <v>2.38</v>
      </c>
      <c r="E30" s="9">
        <v>3.82</v>
      </c>
      <c r="F30" s="9"/>
      <c r="G30" s="9">
        <v>6.46</v>
      </c>
      <c r="H30" s="9"/>
      <c r="I30" s="9">
        <v>8.1</v>
      </c>
      <c r="J30" s="9">
        <v>4.5199999999999996</v>
      </c>
      <c r="K30" s="9">
        <v>5.87</v>
      </c>
      <c r="L30" s="8">
        <v>0</v>
      </c>
      <c r="M30" s="9">
        <v>4.84</v>
      </c>
      <c r="N30" s="9">
        <v>4.78</v>
      </c>
      <c r="O30" s="9">
        <v>5.96</v>
      </c>
      <c r="P30" s="9">
        <v>3.01</v>
      </c>
      <c r="Q30" s="9">
        <v>5.73</v>
      </c>
      <c r="R30" s="9">
        <v>2.6</v>
      </c>
      <c r="S30" s="9">
        <v>2.73</v>
      </c>
      <c r="T30" s="9">
        <v>5.48</v>
      </c>
      <c r="U30" s="9"/>
      <c r="V30" s="9">
        <v>3</v>
      </c>
      <c r="W30" s="9"/>
      <c r="X30" s="9">
        <v>1.17</v>
      </c>
      <c r="Y30" s="9">
        <v>0.01</v>
      </c>
      <c r="Z30" s="9">
        <v>1.25</v>
      </c>
      <c r="AA30" s="8">
        <v>0</v>
      </c>
      <c r="AB30" s="8">
        <v>0</v>
      </c>
      <c r="AC30" s="8">
        <v>0</v>
      </c>
      <c r="AD30" s="8"/>
      <c r="AE30" s="8">
        <v>0</v>
      </c>
      <c r="AF30" s="7">
        <v>0</v>
      </c>
      <c r="AG30" s="7">
        <v>0</v>
      </c>
      <c r="AH30" s="35"/>
      <c r="AI30" s="7"/>
      <c r="AJ30" s="7"/>
      <c r="AK30" s="7"/>
      <c r="AL30" s="7"/>
      <c r="AM30" s="7"/>
      <c r="AN30" s="7"/>
      <c r="AO30" s="7"/>
      <c r="AP30" s="7"/>
      <c r="AQ30" s="7"/>
      <c r="AR30" s="7">
        <f>--ISNUMBER(MATCH(Tableau3[[#This Row],[Date]],Blad1!A:A,0))</f>
        <v>1</v>
      </c>
    </row>
    <row r="31" spans="1:44" x14ac:dyDescent="0.25">
      <c r="A31" s="6">
        <v>43420</v>
      </c>
      <c r="B31" s="9">
        <v>14.03</v>
      </c>
      <c r="C31" s="9">
        <v>5.35</v>
      </c>
      <c r="D31" s="9">
        <v>2.4</v>
      </c>
      <c r="E31" s="9">
        <v>3.3</v>
      </c>
      <c r="F31" s="9"/>
      <c r="G31" s="9">
        <v>5.4</v>
      </c>
      <c r="H31" s="9"/>
      <c r="I31" s="9">
        <v>7.45</v>
      </c>
      <c r="J31" s="9">
        <v>4.01</v>
      </c>
      <c r="K31" s="9">
        <v>5.41</v>
      </c>
      <c r="L31" s="9">
        <v>5.68</v>
      </c>
      <c r="M31" s="9">
        <v>4.8</v>
      </c>
      <c r="N31" s="9">
        <v>4.97</v>
      </c>
      <c r="O31" s="9">
        <v>6.23</v>
      </c>
      <c r="P31" s="9">
        <v>3.15</v>
      </c>
      <c r="Q31" s="9">
        <v>5.34</v>
      </c>
      <c r="R31" s="9">
        <v>2.61</v>
      </c>
      <c r="S31" s="9">
        <v>2.65</v>
      </c>
      <c r="T31" s="9">
        <v>4.3600000000000003</v>
      </c>
      <c r="U31" s="9"/>
      <c r="V31" s="9">
        <v>2.91</v>
      </c>
      <c r="W31" s="9"/>
      <c r="X31" s="9">
        <v>1.17</v>
      </c>
      <c r="Y31" s="9">
        <v>1E-3</v>
      </c>
      <c r="Z31" s="9">
        <v>1.26</v>
      </c>
      <c r="AA31" s="8">
        <v>0</v>
      </c>
      <c r="AB31" s="8">
        <v>0</v>
      </c>
      <c r="AC31" s="8">
        <v>0</v>
      </c>
      <c r="AD31" s="8"/>
      <c r="AE31" s="8">
        <v>0</v>
      </c>
      <c r="AF31" s="20">
        <v>0</v>
      </c>
      <c r="AG31" s="20">
        <v>0</v>
      </c>
      <c r="AH31" s="35"/>
      <c r="AI31" s="7"/>
      <c r="AJ31" s="7"/>
      <c r="AK31" s="7"/>
      <c r="AL31" s="7"/>
      <c r="AM31" s="7"/>
      <c r="AN31" s="7"/>
      <c r="AO31" s="7"/>
      <c r="AP31" s="7"/>
      <c r="AQ31" s="7"/>
      <c r="AR31" s="7">
        <f>--ISNUMBER(MATCH(Tableau3[[#This Row],[Date]],Blad1!A:A,0))</f>
        <v>1</v>
      </c>
    </row>
    <row r="32" spans="1:44" x14ac:dyDescent="0.25">
      <c r="A32" s="6">
        <v>43434</v>
      </c>
      <c r="B32" s="9">
        <v>14.11</v>
      </c>
      <c r="C32" s="8">
        <v>0</v>
      </c>
      <c r="D32" s="9">
        <v>2.39</v>
      </c>
      <c r="E32" s="9">
        <v>2.98</v>
      </c>
      <c r="F32" s="9"/>
      <c r="G32" s="9">
        <v>5.21</v>
      </c>
      <c r="H32" s="9"/>
      <c r="I32" s="9">
        <v>7.39</v>
      </c>
      <c r="J32" s="9">
        <v>3.89</v>
      </c>
      <c r="K32" s="9">
        <v>5.24</v>
      </c>
      <c r="L32" s="8">
        <v>0</v>
      </c>
      <c r="M32" s="9">
        <v>4.6900000000000004</v>
      </c>
      <c r="N32" s="9">
        <v>4.88</v>
      </c>
      <c r="O32" s="9">
        <v>6.23</v>
      </c>
      <c r="P32" s="9">
        <v>3.09</v>
      </c>
      <c r="Q32" s="9">
        <v>4.9400000000000004</v>
      </c>
      <c r="R32" s="9">
        <v>2.57</v>
      </c>
      <c r="S32" s="9">
        <v>2.5099999999999998</v>
      </c>
      <c r="T32" s="9">
        <v>5.31</v>
      </c>
      <c r="U32" s="9"/>
      <c r="V32" s="9">
        <v>2.85</v>
      </c>
      <c r="W32" s="9"/>
      <c r="X32" s="9">
        <v>0.93</v>
      </c>
      <c r="Y32" s="9">
        <v>1E-3</v>
      </c>
      <c r="Z32" s="8">
        <v>0</v>
      </c>
      <c r="AA32" s="8">
        <v>0</v>
      </c>
      <c r="AB32" s="8">
        <v>0</v>
      </c>
      <c r="AC32" s="8">
        <v>0</v>
      </c>
      <c r="AD32" s="8"/>
      <c r="AE32" s="8">
        <v>0</v>
      </c>
      <c r="AF32" s="7">
        <v>0</v>
      </c>
      <c r="AG32" s="7">
        <v>0</v>
      </c>
      <c r="AH32" s="35"/>
      <c r="AI32" s="7"/>
      <c r="AJ32" s="7"/>
      <c r="AK32" s="7"/>
      <c r="AL32" s="7"/>
      <c r="AM32" s="7"/>
      <c r="AN32" s="7"/>
      <c r="AO32" s="7"/>
      <c r="AP32" s="7"/>
      <c r="AQ32" s="7"/>
      <c r="AR32" s="7">
        <f>--ISNUMBER(MATCH(Tableau3[[#This Row],[Date]],Blad1!A:A,0))</f>
        <v>1</v>
      </c>
    </row>
    <row r="33" spans="1:44" x14ac:dyDescent="0.25">
      <c r="A33" s="6">
        <v>43448</v>
      </c>
      <c r="B33" s="9">
        <v>14.05</v>
      </c>
      <c r="C33" s="8">
        <v>0</v>
      </c>
      <c r="D33" s="9">
        <v>2.41</v>
      </c>
      <c r="E33" s="9">
        <v>2.89</v>
      </c>
      <c r="F33" s="9"/>
      <c r="G33" s="9">
        <v>5.03</v>
      </c>
      <c r="H33" s="9"/>
      <c r="I33" s="9">
        <v>7.27</v>
      </c>
      <c r="J33" s="9">
        <v>3.72</v>
      </c>
      <c r="K33" s="9">
        <v>5.07</v>
      </c>
      <c r="L33" s="8">
        <v>0</v>
      </c>
      <c r="M33" s="9">
        <v>4.74</v>
      </c>
      <c r="N33" s="9">
        <v>5.01</v>
      </c>
      <c r="O33" s="9">
        <v>5.48</v>
      </c>
      <c r="P33" s="9">
        <v>3.1</v>
      </c>
      <c r="Q33" s="9">
        <v>4.82</v>
      </c>
      <c r="R33" s="9">
        <v>2.5099999999999998</v>
      </c>
      <c r="S33" s="9">
        <v>2.39</v>
      </c>
      <c r="T33" s="9">
        <v>3.71</v>
      </c>
      <c r="U33" s="9"/>
      <c r="V33" s="9">
        <v>2.84</v>
      </c>
      <c r="W33" s="9"/>
      <c r="X33" s="9">
        <v>0.99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/>
      <c r="AE33" s="8">
        <v>0</v>
      </c>
      <c r="AF33" s="20">
        <v>0</v>
      </c>
      <c r="AG33" s="20">
        <v>0</v>
      </c>
      <c r="AH33" s="35"/>
      <c r="AI33" s="7"/>
      <c r="AJ33" s="7"/>
      <c r="AK33" s="7"/>
      <c r="AL33" s="7"/>
      <c r="AM33" s="7"/>
      <c r="AN33" s="7"/>
      <c r="AO33" s="7"/>
      <c r="AP33" s="7"/>
      <c r="AQ33" s="7"/>
      <c r="AR33" s="7">
        <f>--ISNUMBER(MATCH(Tableau3[[#This Row],[Date]],Blad1!A:A,0))</f>
        <v>1</v>
      </c>
    </row>
    <row r="34" spans="1:44" x14ac:dyDescent="0.25">
      <c r="A34" s="6">
        <v>43470</v>
      </c>
      <c r="B34" s="9">
        <v>14.03</v>
      </c>
      <c r="C34" s="8">
        <v>0</v>
      </c>
      <c r="D34" s="9">
        <v>2.41</v>
      </c>
      <c r="E34" s="9">
        <v>2.71</v>
      </c>
      <c r="F34" s="9"/>
      <c r="G34" s="9">
        <v>4.7699999999999996</v>
      </c>
      <c r="H34" s="9"/>
      <c r="I34" s="9">
        <v>6.77</v>
      </c>
      <c r="J34" s="9">
        <v>3.35</v>
      </c>
      <c r="K34" s="9">
        <v>4.71</v>
      </c>
      <c r="L34" s="8">
        <v>0</v>
      </c>
      <c r="M34" s="9">
        <v>4.6500000000000004</v>
      </c>
      <c r="N34" s="9">
        <v>5.04</v>
      </c>
      <c r="O34" s="9">
        <v>5.08</v>
      </c>
      <c r="P34" s="9">
        <v>3.1</v>
      </c>
      <c r="Q34" s="9">
        <v>4.5199999999999996</v>
      </c>
      <c r="R34" s="9">
        <v>2.5299999999999998</v>
      </c>
      <c r="S34" s="9">
        <v>2.37</v>
      </c>
      <c r="T34" s="9">
        <v>4.28</v>
      </c>
      <c r="U34" s="9"/>
      <c r="V34" s="9">
        <v>2.82</v>
      </c>
      <c r="W34" s="9"/>
      <c r="X34" s="9">
        <v>1.02</v>
      </c>
      <c r="Y34" s="8">
        <v>0</v>
      </c>
      <c r="Z34" s="9">
        <v>1.28</v>
      </c>
      <c r="AA34" s="8">
        <v>0</v>
      </c>
      <c r="AB34" s="8">
        <v>0</v>
      </c>
      <c r="AC34" s="8">
        <v>0</v>
      </c>
      <c r="AD34" s="8"/>
      <c r="AE34" s="8">
        <v>0</v>
      </c>
      <c r="AF34" s="7">
        <v>0</v>
      </c>
      <c r="AG34" s="7">
        <v>0</v>
      </c>
      <c r="AH34" s="35"/>
      <c r="AI34" s="7"/>
      <c r="AJ34" s="7"/>
      <c r="AK34" s="7"/>
      <c r="AL34" s="7"/>
      <c r="AM34" s="7"/>
      <c r="AN34" s="7"/>
      <c r="AO34" s="7"/>
      <c r="AP34" s="7"/>
      <c r="AQ34" s="7"/>
      <c r="AR34" s="7">
        <f>--ISNUMBER(MATCH(Tableau3[[#This Row],[Date]],Blad1!A:A,0))</f>
        <v>1</v>
      </c>
    </row>
    <row r="35" spans="1:44" x14ac:dyDescent="0.25">
      <c r="A35" s="6">
        <v>43479</v>
      </c>
      <c r="B35" s="9">
        <v>14.01</v>
      </c>
      <c r="C35" s="8">
        <v>0</v>
      </c>
      <c r="D35" s="8">
        <v>0</v>
      </c>
      <c r="E35" s="9">
        <v>2.81</v>
      </c>
      <c r="F35" s="9"/>
      <c r="G35" s="9">
        <v>4.78</v>
      </c>
      <c r="H35" s="9"/>
      <c r="I35" s="9">
        <v>6.71</v>
      </c>
      <c r="J35" s="9">
        <v>3.37</v>
      </c>
      <c r="K35" s="9">
        <v>4.8</v>
      </c>
      <c r="L35" s="8">
        <v>0</v>
      </c>
      <c r="M35" s="9">
        <v>4.84</v>
      </c>
      <c r="N35" s="9">
        <v>5.14</v>
      </c>
      <c r="O35" s="9">
        <v>5.85</v>
      </c>
      <c r="P35" s="9">
        <v>3.13</v>
      </c>
      <c r="Q35" s="9">
        <v>4.92</v>
      </c>
      <c r="R35" s="9">
        <v>2.5299999999999998</v>
      </c>
      <c r="S35" s="9">
        <v>2.56</v>
      </c>
      <c r="T35" s="9">
        <v>5.09</v>
      </c>
      <c r="U35" s="9"/>
      <c r="V35" s="9">
        <v>2.79</v>
      </c>
      <c r="W35" s="9"/>
      <c r="X35" s="9">
        <v>1.03</v>
      </c>
      <c r="Y35" s="8">
        <v>0</v>
      </c>
      <c r="Z35" s="9">
        <v>1.28</v>
      </c>
      <c r="AA35" s="8">
        <v>0</v>
      </c>
      <c r="AB35" s="8">
        <v>0</v>
      </c>
      <c r="AC35" s="8">
        <v>0</v>
      </c>
      <c r="AD35" s="8"/>
      <c r="AE35" s="8">
        <v>0</v>
      </c>
      <c r="AF35" s="20">
        <v>0</v>
      </c>
      <c r="AG35" s="20">
        <v>0</v>
      </c>
      <c r="AH35" s="35"/>
      <c r="AI35" s="7"/>
      <c r="AJ35" s="7"/>
      <c r="AK35" s="7"/>
      <c r="AL35" s="7"/>
      <c r="AM35" s="7"/>
      <c r="AN35" s="7"/>
      <c r="AO35" s="7"/>
      <c r="AP35" s="7"/>
      <c r="AQ35" s="7"/>
      <c r="AR35" s="7">
        <f>--ISNUMBER(MATCH(Tableau3[[#This Row],[Date]],Blad1!A:A,0))</f>
        <v>1</v>
      </c>
    </row>
    <row r="36" spans="1:44" x14ac:dyDescent="0.25">
      <c r="A36" s="6">
        <v>43488</v>
      </c>
      <c r="B36" s="8">
        <v>0</v>
      </c>
      <c r="C36" s="8">
        <v>0</v>
      </c>
      <c r="D36" s="8">
        <v>0</v>
      </c>
      <c r="E36" s="8">
        <v>0</v>
      </c>
      <c r="F36" s="8"/>
      <c r="G36" s="9">
        <v>7.64</v>
      </c>
      <c r="H36" s="9"/>
      <c r="I36" s="9">
        <v>6.52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  <c r="V36" s="8">
        <v>0</v>
      </c>
      <c r="W36" s="8"/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/>
      <c r="AE36" s="8">
        <v>0</v>
      </c>
      <c r="AF36" s="7">
        <v>0</v>
      </c>
      <c r="AG36" s="7">
        <v>0</v>
      </c>
      <c r="AH36" s="35"/>
      <c r="AI36" s="7"/>
      <c r="AJ36" s="7"/>
      <c r="AK36" s="7"/>
      <c r="AL36" s="7"/>
      <c r="AM36" s="7"/>
      <c r="AN36" s="7"/>
      <c r="AO36" s="7"/>
      <c r="AP36" s="7"/>
      <c r="AQ36" s="7"/>
      <c r="AR36" s="7">
        <f>--ISNUMBER(MATCH(Tableau3[[#This Row],[Date]],Blad1!A:A,0))</f>
        <v>1</v>
      </c>
    </row>
    <row r="37" spans="1:44" x14ac:dyDescent="0.25">
      <c r="A37" s="6">
        <v>43489</v>
      </c>
      <c r="B37" s="8">
        <v>0</v>
      </c>
      <c r="C37" s="8">
        <v>0</v>
      </c>
      <c r="D37" s="8">
        <v>0</v>
      </c>
      <c r="E37" s="9">
        <v>2.87</v>
      </c>
      <c r="F37" s="9"/>
      <c r="G37" s="9">
        <v>8.14</v>
      </c>
      <c r="H37" s="9"/>
      <c r="I37" s="9">
        <v>7.74</v>
      </c>
      <c r="J37" s="9">
        <v>3.45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/>
      <c r="V37" s="8">
        <v>0</v>
      </c>
      <c r="W37" s="8"/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/>
      <c r="AE37" s="8">
        <v>0</v>
      </c>
      <c r="AF37" s="20">
        <v>0</v>
      </c>
      <c r="AG37" s="20">
        <v>0</v>
      </c>
      <c r="AH37" s="35"/>
      <c r="AI37" s="7"/>
      <c r="AJ37" s="7"/>
      <c r="AK37" s="7"/>
      <c r="AL37" s="7"/>
      <c r="AM37" s="7"/>
      <c r="AN37" s="7"/>
      <c r="AO37" s="7"/>
      <c r="AP37" s="7"/>
      <c r="AQ37" s="7"/>
      <c r="AR37" s="7">
        <f>--ISNUMBER(MATCH(Tableau3[[#This Row],[Date]],Blad1!A:A,0))</f>
        <v>1</v>
      </c>
    </row>
    <row r="38" spans="1:44" x14ac:dyDescent="0.25">
      <c r="A38" s="6">
        <v>43491</v>
      </c>
      <c r="B38" s="8">
        <v>0</v>
      </c>
      <c r="C38" s="8">
        <v>0</v>
      </c>
      <c r="D38" s="8">
        <v>0</v>
      </c>
      <c r="E38" s="9">
        <v>2.92</v>
      </c>
      <c r="F38" s="9"/>
      <c r="G38" s="9">
        <v>8.68</v>
      </c>
      <c r="H38" s="9"/>
      <c r="I38" s="9">
        <v>7.91</v>
      </c>
      <c r="J38" s="9">
        <v>3.51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/>
      <c r="V38" s="8">
        <v>0</v>
      </c>
      <c r="W38" s="8"/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/>
      <c r="AE38" s="8">
        <v>0</v>
      </c>
      <c r="AF38" s="7">
        <v>0</v>
      </c>
      <c r="AG38" s="7">
        <v>0</v>
      </c>
      <c r="AH38" s="35"/>
      <c r="AI38" s="7"/>
      <c r="AJ38" s="7"/>
      <c r="AK38" s="7"/>
      <c r="AL38" s="7"/>
      <c r="AM38" s="7"/>
      <c r="AN38" s="7"/>
      <c r="AO38" s="7"/>
      <c r="AP38" s="7"/>
      <c r="AQ38" s="7"/>
      <c r="AR38" s="7">
        <f>--ISNUMBER(MATCH(Tableau3[[#This Row],[Date]],Blad1!A:A,0))</f>
        <v>1</v>
      </c>
    </row>
    <row r="39" spans="1:44" x14ac:dyDescent="0.25">
      <c r="A39" s="6">
        <v>43493</v>
      </c>
      <c r="B39" s="8">
        <v>0</v>
      </c>
      <c r="C39" s="8">
        <v>0</v>
      </c>
      <c r="D39" s="8">
        <v>0</v>
      </c>
      <c r="E39" s="9">
        <v>2.8</v>
      </c>
      <c r="F39" s="9"/>
      <c r="G39" s="9">
        <v>8.7100000000000009</v>
      </c>
      <c r="H39" s="9"/>
      <c r="I39" s="9">
        <v>8.98</v>
      </c>
      <c r="J39" s="9">
        <v>3.45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/>
      <c r="V39" s="8">
        <v>0</v>
      </c>
      <c r="W39" s="8"/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/>
      <c r="AE39" s="8">
        <v>0</v>
      </c>
      <c r="AF39" s="20">
        <v>0</v>
      </c>
      <c r="AG39" s="20">
        <v>0</v>
      </c>
      <c r="AH39" s="35"/>
      <c r="AI39" s="7"/>
      <c r="AJ39" s="7"/>
      <c r="AK39" s="7"/>
      <c r="AL39" s="7"/>
      <c r="AM39" s="7"/>
      <c r="AN39" s="7"/>
      <c r="AO39" s="7"/>
      <c r="AP39" s="7"/>
      <c r="AQ39" s="7"/>
      <c r="AR39" s="7">
        <f>--ISNUMBER(MATCH(Tableau3[[#This Row],[Date]],Blad1!A:A,0))</f>
        <v>1</v>
      </c>
    </row>
    <row r="40" spans="1:44" x14ac:dyDescent="0.25">
      <c r="A40" s="6">
        <v>43496</v>
      </c>
      <c r="B40" s="8">
        <v>0</v>
      </c>
      <c r="C40" s="8">
        <v>0</v>
      </c>
      <c r="D40" s="8">
        <v>0</v>
      </c>
      <c r="E40" s="9">
        <v>2.82</v>
      </c>
      <c r="F40" s="9"/>
      <c r="G40" s="9">
        <v>8.6999999999999993</v>
      </c>
      <c r="H40" s="9"/>
      <c r="I40" s="9">
        <v>9.75</v>
      </c>
      <c r="J40" s="9">
        <v>3.42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/>
      <c r="V40" s="8">
        <v>0</v>
      </c>
      <c r="W40" s="8"/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/>
      <c r="AE40" s="8">
        <v>0</v>
      </c>
      <c r="AF40" s="7">
        <v>0</v>
      </c>
      <c r="AG40" s="7">
        <v>0</v>
      </c>
      <c r="AH40" s="35"/>
      <c r="AI40" s="7"/>
      <c r="AJ40" s="7"/>
      <c r="AK40" s="7"/>
      <c r="AL40" s="7"/>
      <c r="AM40" s="7"/>
      <c r="AN40" s="7"/>
      <c r="AO40" s="7"/>
      <c r="AP40" s="7"/>
      <c r="AQ40" s="7"/>
      <c r="AR40" s="7">
        <f>--ISNUMBER(MATCH(Tableau3[[#This Row],[Date]],Blad1!A:A,0))</f>
        <v>1</v>
      </c>
    </row>
    <row r="41" spans="1:44" x14ac:dyDescent="0.25">
      <c r="A41" s="6">
        <v>43504</v>
      </c>
      <c r="B41" s="8">
        <v>0</v>
      </c>
      <c r="C41" s="8">
        <v>0</v>
      </c>
      <c r="D41" s="8">
        <v>0</v>
      </c>
      <c r="E41" s="9">
        <v>2.56</v>
      </c>
      <c r="F41" s="9"/>
      <c r="G41" s="9">
        <v>8.58</v>
      </c>
      <c r="H41" s="9"/>
      <c r="I41" s="9">
        <v>10.51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/>
      <c r="V41" s="8">
        <v>0</v>
      </c>
      <c r="W41" s="8"/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/>
      <c r="AE41" s="8">
        <v>0</v>
      </c>
      <c r="AF41" s="20">
        <v>0</v>
      </c>
      <c r="AG41" s="20">
        <v>0</v>
      </c>
      <c r="AH41" s="35"/>
      <c r="AI41" s="7"/>
      <c r="AJ41" s="7"/>
      <c r="AK41" s="7"/>
      <c r="AL41" s="7"/>
      <c r="AM41" s="7"/>
      <c r="AN41" s="7"/>
      <c r="AO41" s="7"/>
      <c r="AP41" s="7"/>
      <c r="AQ41" s="7"/>
      <c r="AR41" s="7">
        <f>--ISNUMBER(MATCH(Tableau3[[#This Row],[Date]],Blad1!A:A,0))</f>
        <v>1</v>
      </c>
    </row>
    <row r="42" spans="1:44" x14ac:dyDescent="0.25">
      <c r="A42" s="6">
        <v>43511</v>
      </c>
      <c r="B42" s="8">
        <v>0</v>
      </c>
      <c r="C42" s="8">
        <v>0</v>
      </c>
      <c r="D42" s="8">
        <v>0</v>
      </c>
      <c r="E42" s="9">
        <v>2.35</v>
      </c>
      <c r="F42" s="9"/>
      <c r="G42" s="9">
        <v>8.58</v>
      </c>
      <c r="H42" s="9"/>
      <c r="I42" s="9">
        <v>10.26</v>
      </c>
      <c r="J42" s="9">
        <v>2.79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/>
      <c r="V42" s="8">
        <v>0</v>
      </c>
      <c r="W42" s="8"/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/>
      <c r="AE42" s="8">
        <v>0</v>
      </c>
      <c r="AF42" s="7">
        <v>0</v>
      </c>
      <c r="AG42" s="7">
        <v>0</v>
      </c>
      <c r="AH42" s="35"/>
      <c r="AI42" s="7"/>
      <c r="AJ42" s="7"/>
      <c r="AK42" s="7"/>
      <c r="AL42" s="7"/>
      <c r="AM42" s="7"/>
      <c r="AN42" s="7"/>
      <c r="AO42" s="7"/>
      <c r="AP42" s="7"/>
      <c r="AQ42" s="7"/>
      <c r="AR42" s="7">
        <f>--ISNUMBER(MATCH(Tableau3[[#This Row],[Date]],Blad1!A:A,0))</f>
        <v>1</v>
      </c>
    </row>
    <row r="43" spans="1:44" x14ac:dyDescent="0.25">
      <c r="A43" s="6">
        <v>43515</v>
      </c>
      <c r="B43" s="7">
        <v>14.08</v>
      </c>
      <c r="C43" s="8">
        <v>0</v>
      </c>
      <c r="D43" s="7">
        <v>2.42</v>
      </c>
      <c r="E43" s="7">
        <v>2.2599999999999998</v>
      </c>
      <c r="F43" s="7"/>
      <c r="G43" s="7">
        <v>8.52</v>
      </c>
      <c r="H43" s="7"/>
      <c r="I43" s="7">
        <v>9.83</v>
      </c>
      <c r="J43" s="7">
        <v>2.78</v>
      </c>
      <c r="K43" s="7">
        <v>4.5199999999999996</v>
      </c>
      <c r="L43" s="7">
        <v>5.27</v>
      </c>
      <c r="M43" s="7">
        <v>4.2</v>
      </c>
      <c r="N43" s="7">
        <v>4.5599999999999996</v>
      </c>
      <c r="O43" s="7">
        <v>2.39</v>
      </c>
      <c r="P43" s="7">
        <v>2.2999999999999998</v>
      </c>
      <c r="Q43" s="7">
        <v>3.4</v>
      </c>
      <c r="R43" s="7">
        <v>2.34</v>
      </c>
      <c r="S43" s="7">
        <v>2.21</v>
      </c>
      <c r="T43" s="7">
        <v>5.27</v>
      </c>
      <c r="U43" s="7"/>
      <c r="V43" s="7">
        <v>2.74</v>
      </c>
      <c r="W43" s="7"/>
      <c r="X43" s="7">
        <v>0.99</v>
      </c>
      <c r="Y43" s="8">
        <v>0</v>
      </c>
      <c r="Z43" s="7">
        <v>1.2</v>
      </c>
      <c r="AA43" s="8">
        <v>0</v>
      </c>
      <c r="AB43" s="8">
        <v>0</v>
      </c>
      <c r="AC43" s="8">
        <v>0</v>
      </c>
      <c r="AD43" s="8"/>
      <c r="AE43" s="8">
        <v>0</v>
      </c>
      <c r="AF43" s="20">
        <v>0</v>
      </c>
      <c r="AG43" s="20">
        <v>0</v>
      </c>
      <c r="AH43" s="35"/>
      <c r="AI43" s="7"/>
      <c r="AJ43" s="7"/>
      <c r="AK43" s="7"/>
      <c r="AL43" s="7"/>
      <c r="AM43" s="7"/>
      <c r="AN43" s="7"/>
      <c r="AO43" s="7"/>
      <c r="AP43" s="7"/>
      <c r="AQ43" s="7"/>
      <c r="AR43" s="7">
        <f>--ISNUMBER(MATCH(Tableau3[[#This Row],[Date]],Blad1!A:A,0))</f>
        <v>1</v>
      </c>
    </row>
    <row r="44" spans="1:44" x14ac:dyDescent="0.25">
      <c r="A44" s="6">
        <v>43531</v>
      </c>
      <c r="B44" s="7">
        <v>13.99</v>
      </c>
      <c r="C44" s="8">
        <v>0</v>
      </c>
      <c r="D44" s="7">
        <v>2.41</v>
      </c>
      <c r="E44" s="7">
        <v>2.17</v>
      </c>
      <c r="F44" s="7"/>
      <c r="G44" s="7">
        <v>8.25</v>
      </c>
      <c r="H44" s="7"/>
      <c r="I44" s="7">
        <v>10.65</v>
      </c>
      <c r="J44" s="7">
        <v>2.94</v>
      </c>
      <c r="K44" s="7">
        <v>4.4000000000000004</v>
      </c>
      <c r="L44" s="8">
        <v>0</v>
      </c>
      <c r="M44" s="7">
        <v>4.38</v>
      </c>
      <c r="N44" s="7">
        <v>4.79</v>
      </c>
      <c r="O44" s="7">
        <v>2.9</v>
      </c>
      <c r="P44" s="7">
        <v>2.68</v>
      </c>
      <c r="Q44" s="7">
        <v>3.78</v>
      </c>
      <c r="R44" s="7">
        <v>2.4300000000000002</v>
      </c>
      <c r="S44" s="7">
        <v>2.0299999999999998</v>
      </c>
      <c r="T44" s="7">
        <v>3.81</v>
      </c>
      <c r="U44" s="7"/>
      <c r="V44" s="7">
        <v>2.72</v>
      </c>
      <c r="W44" s="7"/>
      <c r="X44" s="8">
        <v>0</v>
      </c>
      <c r="Y44" s="7">
        <v>1</v>
      </c>
      <c r="Z44" s="8">
        <v>0</v>
      </c>
      <c r="AA44" s="7">
        <v>1.23</v>
      </c>
      <c r="AB44" s="8">
        <v>0</v>
      </c>
      <c r="AC44" s="8">
        <v>0</v>
      </c>
      <c r="AD44" s="8"/>
      <c r="AE44" s="8">
        <v>0</v>
      </c>
      <c r="AF44" s="7">
        <v>0</v>
      </c>
      <c r="AG44" s="7">
        <v>0</v>
      </c>
      <c r="AH44" s="35"/>
      <c r="AI44" s="7"/>
      <c r="AJ44" s="7"/>
      <c r="AK44" s="7"/>
      <c r="AL44" s="7"/>
      <c r="AM44" s="7"/>
      <c r="AN44" s="7"/>
      <c r="AO44" s="7"/>
      <c r="AP44" s="7"/>
      <c r="AQ44" s="7"/>
      <c r="AR44" s="7">
        <f>--ISNUMBER(MATCH(Tableau3[[#This Row],[Date]],Blad1!A:A,0))</f>
        <v>1</v>
      </c>
    </row>
    <row r="45" spans="1:44" x14ac:dyDescent="0.25">
      <c r="A45" s="6">
        <v>43573</v>
      </c>
      <c r="B45" s="7">
        <v>14.03</v>
      </c>
      <c r="C45" s="8">
        <v>0</v>
      </c>
      <c r="D45" s="7">
        <v>2.41</v>
      </c>
      <c r="E45" s="7">
        <v>2.71</v>
      </c>
      <c r="F45" s="7"/>
      <c r="G45" s="7">
        <v>4.7699999999999996</v>
      </c>
      <c r="H45" s="7"/>
      <c r="I45" s="7">
        <v>6.77</v>
      </c>
      <c r="J45" s="7">
        <v>3.35</v>
      </c>
      <c r="K45" s="7">
        <v>4.71</v>
      </c>
      <c r="L45" s="8">
        <v>0</v>
      </c>
      <c r="M45" s="7">
        <v>4.6500000000000004</v>
      </c>
      <c r="N45" s="7">
        <v>5.04</v>
      </c>
      <c r="O45" s="7">
        <v>5.08</v>
      </c>
      <c r="P45" s="7">
        <v>3.1</v>
      </c>
      <c r="Q45" s="7">
        <v>4.5199999999999996</v>
      </c>
      <c r="R45" s="7">
        <v>2.5299999999999998</v>
      </c>
      <c r="S45" s="7">
        <v>2.37</v>
      </c>
      <c r="T45" s="7">
        <v>4.28</v>
      </c>
      <c r="U45" s="7"/>
      <c r="V45" s="7">
        <v>2.82</v>
      </c>
      <c r="W45" s="7"/>
      <c r="X45" s="8">
        <v>0</v>
      </c>
      <c r="Y45" s="7">
        <v>1.02</v>
      </c>
      <c r="Z45" s="8">
        <v>0</v>
      </c>
      <c r="AA45" s="7">
        <v>1.28</v>
      </c>
      <c r="AB45" s="8">
        <v>0</v>
      </c>
      <c r="AC45" s="8">
        <v>0</v>
      </c>
      <c r="AD45" s="8"/>
      <c r="AE45" s="8">
        <v>0</v>
      </c>
      <c r="AF45" s="20">
        <v>0</v>
      </c>
      <c r="AG45" s="20">
        <v>0</v>
      </c>
      <c r="AH45" s="35"/>
      <c r="AI45" s="7"/>
      <c r="AJ45" s="7"/>
      <c r="AK45" s="7"/>
      <c r="AL45" s="7"/>
      <c r="AM45" s="7"/>
      <c r="AN45" s="7"/>
      <c r="AO45" s="7"/>
      <c r="AP45" s="7"/>
      <c r="AQ45" s="7"/>
      <c r="AR45" s="7">
        <f>--ISNUMBER(MATCH(Tableau3[[#This Row],[Date]],Blad1!A:A,0))</f>
        <v>1</v>
      </c>
    </row>
    <row r="46" spans="1:44" x14ac:dyDescent="0.25">
      <c r="A46" s="6">
        <v>43585</v>
      </c>
      <c r="B46" s="7">
        <v>14.01</v>
      </c>
      <c r="C46" s="8">
        <v>0</v>
      </c>
      <c r="D46" s="7">
        <v>2.41</v>
      </c>
      <c r="E46" s="7">
        <v>2.81</v>
      </c>
      <c r="F46" s="7"/>
      <c r="G46" s="7">
        <v>4.78</v>
      </c>
      <c r="H46" s="7"/>
      <c r="I46" s="7">
        <v>6.71</v>
      </c>
      <c r="J46" s="7">
        <v>3.37</v>
      </c>
      <c r="K46" s="7">
        <v>4.8</v>
      </c>
      <c r="L46" s="8">
        <v>0</v>
      </c>
      <c r="M46" s="7">
        <v>4.84</v>
      </c>
      <c r="N46" s="7">
        <v>5.14</v>
      </c>
      <c r="O46" s="7">
        <v>5.85</v>
      </c>
      <c r="P46" s="7">
        <v>3.13</v>
      </c>
      <c r="Q46" s="7">
        <v>4.92</v>
      </c>
      <c r="R46" s="7">
        <v>2.5299999999999998</v>
      </c>
      <c r="S46" s="7">
        <v>2.56</v>
      </c>
      <c r="T46" s="7">
        <v>5.09</v>
      </c>
      <c r="U46" s="7"/>
      <c r="V46" s="7">
        <v>2.79</v>
      </c>
      <c r="W46" s="7"/>
      <c r="X46" s="8">
        <v>0</v>
      </c>
      <c r="Y46" s="7">
        <v>1.03</v>
      </c>
      <c r="Z46" s="8">
        <v>0</v>
      </c>
      <c r="AA46" s="7">
        <v>1.28</v>
      </c>
      <c r="AB46" s="8">
        <v>0</v>
      </c>
      <c r="AC46" s="8">
        <v>0</v>
      </c>
      <c r="AD46" s="8"/>
      <c r="AE46" s="8">
        <v>0</v>
      </c>
      <c r="AF46" s="7">
        <v>0</v>
      </c>
      <c r="AG46" s="7">
        <v>0</v>
      </c>
      <c r="AH46" s="35"/>
      <c r="AI46" s="7"/>
      <c r="AJ46" s="7"/>
      <c r="AK46" s="7"/>
      <c r="AL46" s="7"/>
      <c r="AM46" s="7"/>
      <c r="AN46" s="7"/>
      <c r="AO46" s="7"/>
      <c r="AP46" s="7"/>
      <c r="AQ46" s="7"/>
      <c r="AR46" s="7">
        <f>--ISNUMBER(MATCH(Tableau3[[#This Row],[Date]],Blad1!A:A,0))</f>
        <v>1</v>
      </c>
    </row>
    <row r="47" spans="1:44" x14ac:dyDescent="0.25">
      <c r="A47" s="6">
        <v>43605</v>
      </c>
      <c r="B47" s="7">
        <v>13.49</v>
      </c>
      <c r="C47" s="7">
        <v>5.25</v>
      </c>
      <c r="D47" s="7">
        <v>2.37</v>
      </c>
      <c r="E47" s="7">
        <v>2.2999999999999998</v>
      </c>
      <c r="F47" s="7"/>
      <c r="G47" s="7">
        <v>8.2200000000000006</v>
      </c>
      <c r="H47" s="7"/>
      <c r="I47" s="7">
        <v>11.94</v>
      </c>
      <c r="J47" s="7">
        <v>2.84</v>
      </c>
      <c r="K47" s="7">
        <v>4.37</v>
      </c>
      <c r="L47" s="7">
        <v>4.9800000000000004</v>
      </c>
      <c r="M47" s="7">
        <v>4.22</v>
      </c>
      <c r="N47" s="7">
        <v>4.76</v>
      </c>
      <c r="O47" s="7">
        <v>2.25</v>
      </c>
      <c r="P47" s="7">
        <v>2.0099999999999998</v>
      </c>
      <c r="Q47" s="7">
        <v>3.7</v>
      </c>
      <c r="R47" s="7">
        <v>2.5299999999999998</v>
      </c>
      <c r="S47" s="7">
        <v>1.94</v>
      </c>
      <c r="T47" s="7">
        <v>4.6399999999999997</v>
      </c>
      <c r="U47" s="7"/>
      <c r="V47" s="7">
        <v>2.5</v>
      </c>
      <c r="W47" s="7"/>
      <c r="X47" s="7">
        <v>0.98</v>
      </c>
      <c r="Y47" s="8">
        <v>0</v>
      </c>
      <c r="Z47" s="7">
        <v>1.26</v>
      </c>
      <c r="AA47" s="8">
        <v>0</v>
      </c>
      <c r="AB47" s="8">
        <v>0</v>
      </c>
      <c r="AC47" s="8">
        <v>0</v>
      </c>
      <c r="AD47" s="8"/>
      <c r="AE47" s="8">
        <v>0</v>
      </c>
      <c r="AF47" s="20">
        <v>0</v>
      </c>
      <c r="AG47" s="20">
        <v>0</v>
      </c>
      <c r="AH47" s="35"/>
      <c r="AI47" s="7"/>
      <c r="AJ47" s="7"/>
      <c r="AK47" s="7"/>
      <c r="AL47" s="7"/>
      <c r="AM47" s="7"/>
      <c r="AN47" s="7"/>
      <c r="AO47" s="7"/>
      <c r="AP47" s="7"/>
      <c r="AQ47" s="7"/>
      <c r="AR47" s="7">
        <f>--ISNUMBER(MATCH(Tableau3[[#This Row],[Date]],Blad1!A:A,0))</f>
        <v>1</v>
      </c>
    </row>
    <row r="48" spans="1:44" x14ac:dyDescent="0.25">
      <c r="A48" s="6">
        <v>43627</v>
      </c>
      <c r="B48" s="7">
        <v>13.04</v>
      </c>
      <c r="C48" s="7">
        <v>5.31</v>
      </c>
      <c r="D48" s="7">
        <v>2.4300000000000002</v>
      </c>
      <c r="E48" s="7">
        <v>2.44</v>
      </c>
      <c r="F48" s="7"/>
      <c r="G48" s="7">
        <v>8.4499999999999993</v>
      </c>
      <c r="H48" s="7"/>
      <c r="I48" s="7">
        <v>12.11</v>
      </c>
      <c r="J48" s="7">
        <v>2.94</v>
      </c>
      <c r="K48" s="7">
        <v>4.76</v>
      </c>
      <c r="L48" s="7">
        <v>5.16</v>
      </c>
      <c r="M48" s="7">
        <v>4.51</v>
      </c>
      <c r="N48" s="7">
        <v>5.0199999999999996</v>
      </c>
      <c r="O48" s="7">
        <v>2.02</v>
      </c>
      <c r="P48" s="7">
        <v>2.14</v>
      </c>
      <c r="Q48" s="7">
        <v>4.3499999999999996</v>
      </c>
      <c r="R48" s="7">
        <v>2.37</v>
      </c>
      <c r="S48" s="7">
        <v>2.16</v>
      </c>
      <c r="T48" s="7">
        <v>4.5999999999999996</v>
      </c>
      <c r="U48" s="7"/>
      <c r="V48" s="7">
        <v>2.61</v>
      </c>
      <c r="W48" s="7"/>
      <c r="X48" s="7">
        <v>1.01</v>
      </c>
      <c r="Y48" s="7">
        <v>0</v>
      </c>
      <c r="Z48" s="7">
        <v>1.27</v>
      </c>
      <c r="AA48" s="8">
        <v>0</v>
      </c>
      <c r="AB48" s="8">
        <v>0</v>
      </c>
      <c r="AC48" s="8">
        <v>0</v>
      </c>
      <c r="AD48" s="8"/>
      <c r="AE48" s="8">
        <v>0</v>
      </c>
      <c r="AF48" s="7">
        <v>0</v>
      </c>
      <c r="AG48" s="7">
        <v>0</v>
      </c>
      <c r="AH48" s="35"/>
      <c r="AI48" s="7"/>
      <c r="AJ48" s="7"/>
      <c r="AK48" s="7"/>
      <c r="AL48" s="7"/>
      <c r="AM48" s="7"/>
      <c r="AN48" s="7"/>
      <c r="AO48" s="7"/>
      <c r="AP48" s="7"/>
      <c r="AQ48" s="7"/>
      <c r="AR48" s="7">
        <f>--ISNUMBER(MATCH(Tableau3[[#This Row],[Date]],Blad1!A:A,0))</f>
        <v>1</v>
      </c>
    </row>
    <row r="49" spans="1:44" x14ac:dyDescent="0.25">
      <c r="A49" s="6">
        <v>43644</v>
      </c>
      <c r="B49" s="7">
        <v>13.67</v>
      </c>
      <c r="C49" s="7">
        <v>5.35</v>
      </c>
      <c r="D49" s="7">
        <v>2.48</v>
      </c>
      <c r="E49" s="7">
        <v>2.66</v>
      </c>
      <c r="F49" s="7"/>
      <c r="G49" s="7">
        <v>8.5</v>
      </c>
      <c r="H49" s="7"/>
      <c r="I49" s="7">
        <v>12.14</v>
      </c>
      <c r="J49" s="7">
        <v>3.03</v>
      </c>
      <c r="K49" s="7">
        <v>4.8499999999999996</v>
      </c>
      <c r="L49" s="7">
        <v>5.27</v>
      </c>
      <c r="M49" s="7">
        <v>4.67</v>
      </c>
      <c r="N49" s="7">
        <v>5.07</v>
      </c>
      <c r="O49" s="7">
        <v>1.89</v>
      </c>
      <c r="P49" s="7">
        <v>2.62</v>
      </c>
      <c r="Q49" s="7">
        <v>4.68</v>
      </c>
      <c r="R49" s="7">
        <v>2.44</v>
      </c>
      <c r="S49" s="7">
        <v>2.2200000000000002</v>
      </c>
      <c r="T49" s="7">
        <v>4.79</v>
      </c>
      <c r="U49" s="7"/>
      <c r="V49" s="7">
        <v>2.71</v>
      </c>
      <c r="W49" s="7"/>
      <c r="X49" s="7">
        <v>1.07</v>
      </c>
      <c r="Y49" s="7">
        <v>0.08</v>
      </c>
      <c r="Z49" s="7">
        <v>1.27</v>
      </c>
      <c r="AA49" s="8">
        <v>0</v>
      </c>
      <c r="AB49" s="8">
        <v>0</v>
      </c>
      <c r="AC49" s="8">
        <v>0</v>
      </c>
      <c r="AD49" s="8"/>
      <c r="AE49" s="8">
        <v>0</v>
      </c>
      <c r="AF49" s="20">
        <v>0</v>
      </c>
      <c r="AG49" s="20">
        <v>0</v>
      </c>
      <c r="AH49" s="35"/>
      <c r="AI49" s="7"/>
      <c r="AJ49" s="7"/>
      <c r="AK49" s="7"/>
      <c r="AL49" s="7"/>
      <c r="AM49" s="7"/>
      <c r="AN49" s="7"/>
      <c r="AO49" s="7"/>
      <c r="AP49" s="7"/>
      <c r="AQ49" s="7"/>
      <c r="AR49" s="7">
        <f>--ISNUMBER(MATCH(Tableau3[[#This Row],[Date]],Blad1!A:A,0))</f>
        <v>1</v>
      </c>
    </row>
    <row r="50" spans="1:44" x14ac:dyDescent="0.25">
      <c r="A50" s="6">
        <v>43664</v>
      </c>
      <c r="B50" s="7">
        <v>13.88</v>
      </c>
      <c r="C50" s="7">
        <v>5.36</v>
      </c>
      <c r="D50" s="7">
        <v>2.5499999999999998</v>
      </c>
      <c r="E50" s="7">
        <v>2.86</v>
      </c>
      <c r="F50" s="7"/>
      <c r="G50" s="7">
        <v>8.67</v>
      </c>
      <c r="H50" s="7"/>
      <c r="I50" s="7">
        <v>12.2</v>
      </c>
      <c r="J50" s="7">
        <v>3.1</v>
      </c>
      <c r="K50" s="7">
        <v>4.88</v>
      </c>
      <c r="L50" s="7">
        <v>5.27</v>
      </c>
      <c r="M50" s="7">
        <v>4.5</v>
      </c>
      <c r="N50" s="7">
        <v>5.36</v>
      </c>
      <c r="O50" s="7">
        <v>5.0999999999999996</v>
      </c>
      <c r="P50" s="7">
        <v>2.99</v>
      </c>
      <c r="Q50" s="7">
        <v>4.8600000000000003</v>
      </c>
      <c r="R50" s="7">
        <v>2.48</v>
      </c>
      <c r="S50" s="7">
        <v>2.4500000000000002</v>
      </c>
      <c r="T50" s="7">
        <v>4.99</v>
      </c>
      <c r="U50" s="7"/>
      <c r="V50" s="7">
        <v>2.79</v>
      </c>
      <c r="W50" s="7"/>
      <c r="X50" s="7">
        <v>1.1000000000000001</v>
      </c>
      <c r="Y50" s="7">
        <v>0.1</v>
      </c>
      <c r="Z50" s="7">
        <v>1.28</v>
      </c>
      <c r="AA50" s="8">
        <v>0</v>
      </c>
      <c r="AB50" s="8">
        <v>0</v>
      </c>
      <c r="AC50" s="8">
        <v>0</v>
      </c>
      <c r="AD50" s="8"/>
      <c r="AE50" s="8">
        <v>0</v>
      </c>
      <c r="AF50" s="7">
        <v>0</v>
      </c>
      <c r="AG50" s="7">
        <v>0</v>
      </c>
      <c r="AH50" s="35"/>
      <c r="AI50" s="7"/>
      <c r="AJ50" s="7"/>
      <c r="AK50" s="7"/>
      <c r="AL50" s="7"/>
      <c r="AM50" s="7"/>
      <c r="AN50" s="7"/>
      <c r="AO50" s="7"/>
      <c r="AP50" s="7"/>
      <c r="AQ50" s="7"/>
      <c r="AR50" s="7">
        <f>--ISNUMBER(MATCH(Tableau3[[#This Row],[Date]],Blad1!A:A,0))</f>
        <v>1</v>
      </c>
    </row>
    <row r="51" spans="1:44" x14ac:dyDescent="0.25">
      <c r="A51" s="6">
        <v>43684</v>
      </c>
      <c r="B51" s="7">
        <v>14.04</v>
      </c>
      <c r="C51" s="7">
        <v>5.58</v>
      </c>
      <c r="D51" s="7">
        <v>2.67</v>
      </c>
      <c r="E51" s="7">
        <v>3.02</v>
      </c>
      <c r="F51" s="7"/>
      <c r="G51" s="7">
        <v>8.83</v>
      </c>
      <c r="H51" s="7"/>
      <c r="I51" s="7">
        <v>12.24</v>
      </c>
      <c r="J51" s="7">
        <v>3.27</v>
      </c>
      <c r="K51" s="7">
        <v>5.14</v>
      </c>
      <c r="L51" s="7">
        <v>5.51</v>
      </c>
      <c r="M51" s="7">
        <v>4.3600000000000003</v>
      </c>
      <c r="N51" s="7">
        <v>5.46</v>
      </c>
      <c r="O51" s="7">
        <v>5.82</v>
      </c>
      <c r="P51" s="7">
        <v>3.06</v>
      </c>
      <c r="Q51" s="7">
        <v>5.45</v>
      </c>
      <c r="R51" s="7">
        <v>2.5099999999999998</v>
      </c>
      <c r="S51" s="7">
        <v>2.58</v>
      </c>
      <c r="T51" s="7">
        <v>5.42</v>
      </c>
      <c r="U51" s="7"/>
      <c r="V51" s="7">
        <v>2.95</v>
      </c>
      <c r="W51" s="7"/>
      <c r="X51" s="7">
        <v>1.46</v>
      </c>
      <c r="Y51" s="7">
        <v>0.26</v>
      </c>
      <c r="Z51" s="7">
        <v>1.1499999999999999</v>
      </c>
      <c r="AA51" s="8">
        <v>0</v>
      </c>
      <c r="AB51" s="8">
        <v>0</v>
      </c>
      <c r="AC51" s="8">
        <v>0</v>
      </c>
      <c r="AD51" s="8"/>
      <c r="AE51" s="8">
        <v>0</v>
      </c>
      <c r="AF51" s="20">
        <v>0</v>
      </c>
      <c r="AG51" s="20">
        <v>0</v>
      </c>
      <c r="AH51" s="35"/>
      <c r="AI51" s="7"/>
      <c r="AJ51" s="7"/>
      <c r="AK51" s="7"/>
      <c r="AL51" s="7"/>
      <c r="AM51" s="7"/>
      <c r="AN51" s="7"/>
      <c r="AO51" s="7"/>
      <c r="AP51" s="7"/>
      <c r="AQ51" s="7"/>
      <c r="AR51" s="7">
        <f>--ISNUMBER(MATCH(Tableau3[[#This Row],[Date]],Blad1!A:A,0))</f>
        <v>1</v>
      </c>
    </row>
    <row r="52" spans="1:44" x14ac:dyDescent="0.25">
      <c r="A52" s="6">
        <v>43707</v>
      </c>
      <c r="B52" s="7">
        <v>14.24</v>
      </c>
      <c r="C52" s="7">
        <v>5.75</v>
      </c>
      <c r="D52" s="7">
        <v>2.78</v>
      </c>
      <c r="E52" s="7">
        <v>3.28</v>
      </c>
      <c r="F52" s="7"/>
      <c r="G52" s="7">
        <v>8.9499999999999993</v>
      </c>
      <c r="H52" s="7"/>
      <c r="I52" s="7">
        <v>12.28</v>
      </c>
      <c r="J52" s="7">
        <v>3.41</v>
      </c>
      <c r="K52" s="7">
        <v>5.25</v>
      </c>
      <c r="L52" s="7">
        <v>5.72</v>
      </c>
      <c r="M52" s="7">
        <v>2.41</v>
      </c>
      <c r="N52" s="7">
        <v>5.7</v>
      </c>
      <c r="O52" s="7">
        <v>6.06</v>
      </c>
      <c r="P52" s="7">
        <v>3.25</v>
      </c>
      <c r="Q52" s="7">
        <v>5.97</v>
      </c>
      <c r="R52" s="7">
        <v>2.5299999999999998</v>
      </c>
      <c r="S52" s="7">
        <v>2.82</v>
      </c>
      <c r="T52" s="7">
        <v>5.79</v>
      </c>
      <c r="U52" s="7"/>
      <c r="V52" s="7">
        <v>3.2</v>
      </c>
      <c r="W52" s="7"/>
      <c r="X52" s="7">
        <v>1.53</v>
      </c>
      <c r="Y52" s="7">
        <v>0.35</v>
      </c>
      <c r="Z52" s="7">
        <v>1.24</v>
      </c>
      <c r="AA52" s="8">
        <v>0</v>
      </c>
      <c r="AB52" s="8">
        <v>0</v>
      </c>
      <c r="AC52" s="8">
        <v>0</v>
      </c>
      <c r="AD52" s="8"/>
      <c r="AE52" s="8">
        <v>0</v>
      </c>
      <c r="AF52" s="7">
        <v>0</v>
      </c>
      <c r="AG52" s="7">
        <v>0</v>
      </c>
      <c r="AH52" s="35"/>
      <c r="AI52" s="7"/>
      <c r="AJ52" s="7"/>
      <c r="AK52" s="7"/>
      <c r="AL52" s="7"/>
      <c r="AM52" s="7"/>
      <c r="AN52" s="7"/>
      <c r="AO52" s="7"/>
      <c r="AP52" s="7"/>
      <c r="AQ52" s="7"/>
      <c r="AR52" s="7">
        <f>--ISNUMBER(MATCH(Tableau3[[#This Row],[Date]],Blad1!A:A,0))</f>
        <v>1</v>
      </c>
    </row>
    <row r="53" spans="1:44" x14ac:dyDescent="0.25">
      <c r="A53" s="6">
        <v>43732</v>
      </c>
      <c r="B53" s="7">
        <v>14.45</v>
      </c>
      <c r="C53" s="7">
        <v>5.72</v>
      </c>
      <c r="D53" s="7">
        <v>2.74</v>
      </c>
      <c r="E53" s="7">
        <v>3.27</v>
      </c>
      <c r="F53" s="7"/>
      <c r="G53" s="7">
        <v>9.01</v>
      </c>
      <c r="H53" s="7"/>
      <c r="I53" s="7">
        <v>12.32</v>
      </c>
      <c r="J53" s="7">
        <v>3.45</v>
      </c>
      <c r="K53" s="7">
        <v>5.61</v>
      </c>
      <c r="L53" s="7">
        <v>5.94</v>
      </c>
      <c r="M53" s="7">
        <v>4.71</v>
      </c>
      <c r="N53" s="7">
        <v>6</v>
      </c>
      <c r="O53" s="7">
        <v>6.1</v>
      </c>
      <c r="P53" s="7">
        <v>3.46</v>
      </c>
      <c r="Q53" s="7">
        <v>6.14</v>
      </c>
      <c r="R53" s="7">
        <v>2.59</v>
      </c>
      <c r="S53" s="7">
        <v>2.96</v>
      </c>
      <c r="T53" s="7">
        <v>5.86</v>
      </c>
      <c r="U53" s="7"/>
      <c r="V53" s="7">
        <v>3.1</v>
      </c>
      <c r="W53" s="7"/>
      <c r="X53" s="7">
        <v>1.58</v>
      </c>
      <c r="Y53" s="7">
        <v>0.36</v>
      </c>
      <c r="Z53" s="7">
        <v>1.29</v>
      </c>
      <c r="AA53" s="7">
        <v>4.2</v>
      </c>
      <c r="AB53" s="7">
        <v>5.19</v>
      </c>
      <c r="AC53" s="7">
        <v>2.3199999999999998</v>
      </c>
      <c r="AD53" s="11"/>
      <c r="AE53" s="11">
        <v>4.2</v>
      </c>
      <c r="AF53" s="20">
        <v>0</v>
      </c>
      <c r="AG53" s="20">
        <v>0</v>
      </c>
      <c r="AH53" s="35"/>
      <c r="AI53" s="7"/>
      <c r="AJ53" s="7"/>
      <c r="AK53" s="7"/>
      <c r="AL53" s="7"/>
      <c r="AM53" s="7"/>
      <c r="AN53" s="7"/>
      <c r="AO53" s="7"/>
      <c r="AP53" s="7"/>
      <c r="AQ53" s="7"/>
      <c r="AR53" s="7">
        <f>--ISNUMBER(MATCH(Tableau3[[#This Row],[Date]],Blad1!A:A,0))</f>
        <v>1</v>
      </c>
    </row>
    <row r="54" spans="1:44" x14ac:dyDescent="0.25">
      <c r="A54" s="6">
        <v>43749</v>
      </c>
      <c r="B54" s="7">
        <v>14.85</v>
      </c>
      <c r="C54" s="7">
        <v>5.85</v>
      </c>
      <c r="D54" s="7">
        <v>2.85</v>
      </c>
      <c r="E54" s="7">
        <v>3.28</v>
      </c>
      <c r="F54" s="7"/>
      <c r="G54" s="7">
        <v>8.94</v>
      </c>
      <c r="H54" s="7"/>
      <c r="I54" s="7">
        <v>12.34</v>
      </c>
      <c r="J54" s="7">
        <v>3.36</v>
      </c>
      <c r="K54" s="7">
        <v>5.8</v>
      </c>
      <c r="L54" s="7">
        <v>6.08</v>
      </c>
      <c r="M54" s="7">
        <v>4.95</v>
      </c>
      <c r="N54" s="7">
        <v>5.91</v>
      </c>
      <c r="O54" s="7">
        <v>6.18</v>
      </c>
      <c r="P54" s="7">
        <v>3.42</v>
      </c>
      <c r="Q54" s="7">
        <v>6.1</v>
      </c>
      <c r="R54" s="7">
        <v>2.63</v>
      </c>
      <c r="S54" s="7">
        <v>3.06</v>
      </c>
      <c r="T54" s="7">
        <v>6.03</v>
      </c>
      <c r="U54" s="7"/>
      <c r="V54" s="7">
        <v>3.61</v>
      </c>
      <c r="W54" s="7"/>
      <c r="X54" s="7">
        <v>1.61</v>
      </c>
      <c r="Y54" s="7">
        <v>0.37</v>
      </c>
      <c r="Z54" s="7">
        <v>1.32</v>
      </c>
      <c r="AA54" s="7">
        <v>4.5</v>
      </c>
      <c r="AB54" s="7">
        <v>5.2</v>
      </c>
      <c r="AC54" s="7">
        <v>2.65</v>
      </c>
      <c r="AD54" s="11"/>
      <c r="AE54" s="11">
        <v>4.2699999999999996</v>
      </c>
      <c r="AF54" s="7">
        <v>0</v>
      </c>
      <c r="AG54" s="7">
        <v>0</v>
      </c>
      <c r="AH54" s="35"/>
      <c r="AI54" s="7"/>
      <c r="AJ54" s="7"/>
      <c r="AK54" s="7"/>
      <c r="AL54" s="7"/>
      <c r="AM54" s="7"/>
      <c r="AN54" s="7"/>
      <c r="AO54" s="7"/>
      <c r="AP54" s="7"/>
      <c r="AQ54" s="7"/>
      <c r="AR54" s="7">
        <f>--ISNUMBER(MATCH(Tableau3[[#This Row],[Date]],Blad1!A:A,0))</f>
        <v>1</v>
      </c>
    </row>
    <row r="55" spans="1:44" x14ac:dyDescent="0.25">
      <c r="A55" s="6">
        <v>43763</v>
      </c>
      <c r="B55" s="7">
        <v>14.66</v>
      </c>
      <c r="C55" s="7">
        <v>5.86</v>
      </c>
      <c r="D55" s="7">
        <v>2.71</v>
      </c>
      <c r="E55" s="7">
        <v>2.33</v>
      </c>
      <c r="F55" s="7"/>
      <c r="G55" s="7">
        <v>8.6999999999999993</v>
      </c>
      <c r="H55" s="7"/>
      <c r="I55" s="7">
        <v>12.35</v>
      </c>
      <c r="J55" s="7">
        <v>3.04</v>
      </c>
      <c r="K55" s="7">
        <v>5.23</v>
      </c>
      <c r="L55" s="7">
        <v>5.97</v>
      </c>
      <c r="M55" s="7">
        <v>4.07</v>
      </c>
      <c r="N55" s="7">
        <v>4.74</v>
      </c>
      <c r="O55" s="7">
        <v>5.77</v>
      </c>
      <c r="P55" s="7">
        <v>2.59</v>
      </c>
      <c r="Q55" s="7">
        <v>4.55</v>
      </c>
      <c r="R55" s="7">
        <v>2.4</v>
      </c>
      <c r="S55" s="7">
        <v>2.5099999999999998</v>
      </c>
      <c r="T55" s="7">
        <v>6.06</v>
      </c>
      <c r="U55" s="7"/>
      <c r="V55" s="7">
        <v>3.61</v>
      </c>
      <c r="W55" s="7"/>
      <c r="X55" s="7">
        <v>1.48</v>
      </c>
      <c r="Y55" s="7">
        <v>0.14000000000000001</v>
      </c>
      <c r="Z55" s="7">
        <v>1.24</v>
      </c>
      <c r="AA55" s="7">
        <v>3.78</v>
      </c>
      <c r="AB55" s="7">
        <v>5</v>
      </c>
      <c r="AC55" s="7">
        <v>2.37</v>
      </c>
      <c r="AD55" s="11"/>
      <c r="AE55" s="11">
        <v>3.89</v>
      </c>
      <c r="AF55" s="20">
        <v>0</v>
      </c>
      <c r="AG55" s="20">
        <v>0</v>
      </c>
      <c r="AH55" s="35"/>
      <c r="AI55" s="7"/>
      <c r="AJ55" s="7"/>
      <c r="AK55" s="7"/>
      <c r="AL55" s="7"/>
      <c r="AM55" s="7"/>
      <c r="AN55" s="7"/>
      <c r="AO55" s="7"/>
      <c r="AP55" s="7"/>
      <c r="AQ55" s="7"/>
      <c r="AR55" s="7">
        <f>--ISNUMBER(MATCH(Tableau3[[#This Row],[Date]],Blad1!A:A,0))</f>
        <v>1</v>
      </c>
    </row>
    <row r="56" spans="1:44" x14ac:dyDescent="0.25">
      <c r="A56" s="6">
        <v>43787</v>
      </c>
      <c r="B56" s="7">
        <v>14.86</v>
      </c>
      <c r="C56" s="7">
        <v>5.39</v>
      </c>
      <c r="D56" s="7">
        <v>2.38</v>
      </c>
      <c r="E56" s="7">
        <v>2.2999999999999998</v>
      </c>
      <c r="F56" s="7"/>
      <c r="G56" s="7">
        <v>8.26</v>
      </c>
      <c r="H56" s="7"/>
      <c r="I56" s="7">
        <v>12.31</v>
      </c>
      <c r="J56" s="7">
        <v>2.5</v>
      </c>
      <c r="K56" s="7">
        <v>4.2699999999999996</v>
      </c>
      <c r="L56" s="7">
        <v>5.0599999999999996</v>
      </c>
      <c r="M56" s="7">
        <v>3.74</v>
      </c>
      <c r="N56" s="7">
        <v>3.81</v>
      </c>
      <c r="O56" s="7">
        <v>2.5099999999999998</v>
      </c>
      <c r="P56" s="7">
        <v>2.5</v>
      </c>
      <c r="Q56" s="7">
        <v>3.71</v>
      </c>
      <c r="R56" s="7">
        <v>2.42</v>
      </c>
      <c r="S56" s="7">
        <v>2.16</v>
      </c>
      <c r="T56" s="7">
        <v>5.43</v>
      </c>
      <c r="U56" s="7"/>
      <c r="V56" s="7">
        <v>3.05</v>
      </c>
      <c r="W56" s="7"/>
      <c r="X56" s="7">
        <v>1.32</v>
      </c>
      <c r="Y56" s="7">
        <v>0.08</v>
      </c>
      <c r="Z56" s="7">
        <v>1.23</v>
      </c>
      <c r="AA56" s="7">
        <v>4.03</v>
      </c>
      <c r="AB56" s="7">
        <v>4.3499999999999996</v>
      </c>
      <c r="AC56" s="7">
        <v>2.02</v>
      </c>
      <c r="AD56" s="11"/>
      <c r="AE56" s="11">
        <v>4.32</v>
      </c>
      <c r="AF56" s="7">
        <v>0</v>
      </c>
      <c r="AG56" s="7">
        <v>0</v>
      </c>
      <c r="AH56" s="35"/>
      <c r="AI56" s="7"/>
      <c r="AJ56" s="7"/>
      <c r="AK56" s="7"/>
      <c r="AL56" s="7"/>
      <c r="AM56" s="7"/>
      <c r="AN56" s="7"/>
      <c r="AO56" s="7"/>
      <c r="AP56" s="7"/>
      <c r="AQ56" s="7"/>
      <c r="AR56" s="7">
        <f>--ISNUMBER(MATCH(Tableau3[[#This Row],[Date]],Blad1!A:A,0))</f>
        <v>1</v>
      </c>
    </row>
    <row r="57" spans="1:44" x14ac:dyDescent="0.25">
      <c r="A57" s="6">
        <v>43816</v>
      </c>
      <c r="B57" s="7">
        <v>14.52</v>
      </c>
      <c r="C57" s="7">
        <v>5.01</v>
      </c>
      <c r="D57" s="7">
        <v>2.21</v>
      </c>
      <c r="E57" s="7">
        <v>1.96</v>
      </c>
      <c r="F57" s="7"/>
      <c r="G57" s="7">
        <v>7.17</v>
      </c>
      <c r="H57" s="7"/>
      <c r="I57" s="7">
        <v>11.87</v>
      </c>
      <c r="J57" s="7">
        <v>2</v>
      </c>
      <c r="K57" s="7">
        <v>3.67</v>
      </c>
      <c r="L57" s="7">
        <v>3.95</v>
      </c>
      <c r="M57" s="7">
        <v>2.81</v>
      </c>
      <c r="N57" s="7">
        <v>3.09</v>
      </c>
      <c r="O57" s="7">
        <v>1.2</v>
      </c>
      <c r="P57" s="7">
        <v>1.53</v>
      </c>
      <c r="Q57" s="7">
        <v>2.56</v>
      </c>
      <c r="R57" s="7">
        <v>1.77</v>
      </c>
      <c r="S57" s="7">
        <v>2.0099999999999998</v>
      </c>
      <c r="T57" s="7">
        <v>1.96</v>
      </c>
      <c r="U57" s="7"/>
      <c r="V57" s="7">
        <v>2.5099999999999998</v>
      </c>
      <c r="W57" s="7"/>
      <c r="X57" s="7">
        <v>1.32</v>
      </c>
      <c r="Y57" s="7">
        <v>1E-3</v>
      </c>
      <c r="Z57" s="7">
        <v>1.23</v>
      </c>
      <c r="AA57" s="7">
        <v>3.68</v>
      </c>
      <c r="AB57" s="7">
        <v>4.05</v>
      </c>
      <c r="AC57" s="7">
        <v>1.97</v>
      </c>
      <c r="AD57" s="11"/>
      <c r="AE57" s="11">
        <v>4.5999999999999996</v>
      </c>
      <c r="AF57" s="20">
        <v>0</v>
      </c>
      <c r="AG57" s="20">
        <v>0</v>
      </c>
      <c r="AH57" s="35"/>
      <c r="AI57" s="7"/>
      <c r="AJ57" s="7"/>
      <c r="AK57" s="7"/>
      <c r="AL57" s="7"/>
      <c r="AM57" s="7"/>
      <c r="AN57" s="7"/>
      <c r="AO57" s="7"/>
      <c r="AP57" s="7"/>
      <c r="AQ57" s="7"/>
      <c r="AR57" s="7">
        <f>--ISNUMBER(MATCH(Tableau3[[#This Row],[Date]],Blad1!A:A,0))</f>
        <v>1</v>
      </c>
    </row>
    <row r="58" spans="1:44" x14ac:dyDescent="0.25">
      <c r="A58" s="6">
        <v>43834</v>
      </c>
      <c r="B58" s="7">
        <v>13.23</v>
      </c>
      <c r="C58" s="7">
        <v>4.75</v>
      </c>
      <c r="D58" s="7">
        <v>2.14</v>
      </c>
      <c r="E58" s="7">
        <v>2.21</v>
      </c>
      <c r="F58" s="7"/>
      <c r="G58" s="7">
        <v>7.3</v>
      </c>
      <c r="H58" s="7"/>
      <c r="I58" s="7">
        <v>12.3</v>
      </c>
      <c r="J58" s="7">
        <v>2.2999999999999998</v>
      </c>
      <c r="K58" s="7">
        <v>3.67</v>
      </c>
      <c r="L58" s="7">
        <v>3.95</v>
      </c>
      <c r="M58" s="7">
        <v>3.71</v>
      </c>
      <c r="N58" s="7">
        <v>3.65</v>
      </c>
      <c r="O58" s="7">
        <v>2.57</v>
      </c>
      <c r="P58" s="7">
        <v>2.39</v>
      </c>
      <c r="Q58" s="7">
        <v>3.12</v>
      </c>
      <c r="R58" s="7">
        <v>2.02</v>
      </c>
      <c r="S58" s="7">
        <v>2.0099999999999998</v>
      </c>
      <c r="T58" s="7">
        <v>3.43</v>
      </c>
      <c r="U58" s="7"/>
      <c r="V58" s="7">
        <v>2.25</v>
      </c>
      <c r="W58" s="7"/>
      <c r="X58" s="7">
        <v>1.2</v>
      </c>
      <c r="Y58" s="7">
        <v>1E-3</v>
      </c>
      <c r="Z58" s="7">
        <v>1.04</v>
      </c>
      <c r="AA58" s="7">
        <v>3.96</v>
      </c>
      <c r="AB58" s="7">
        <v>4.09</v>
      </c>
      <c r="AC58" s="7">
        <v>2.0099999999999998</v>
      </c>
      <c r="AD58" s="11"/>
      <c r="AE58" s="11">
        <v>4.92</v>
      </c>
      <c r="AF58" s="7">
        <v>0</v>
      </c>
      <c r="AG58" s="7">
        <v>0</v>
      </c>
      <c r="AH58" s="35"/>
      <c r="AI58" s="7"/>
      <c r="AJ58" s="7"/>
      <c r="AK58" s="7"/>
      <c r="AL58" s="7"/>
      <c r="AM58" s="7"/>
      <c r="AN58" s="7"/>
      <c r="AO58" s="7"/>
      <c r="AP58" s="7"/>
      <c r="AQ58" s="7"/>
      <c r="AR58" s="7">
        <f>--ISNUMBER(MATCH(Tableau3[[#This Row],[Date]],Blad1!A:A,0))</f>
        <v>1</v>
      </c>
    </row>
    <row r="59" spans="1:44" x14ac:dyDescent="0.25">
      <c r="A59" s="6">
        <v>43956</v>
      </c>
      <c r="B59" s="7">
        <v>11.01</v>
      </c>
      <c r="C59" s="7">
        <v>4.6399999999999997</v>
      </c>
      <c r="D59" s="7">
        <v>2.0499999999999998</v>
      </c>
      <c r="E59" s="7">
        <v>2.52</v>
      </c>
      <c r="F59" s="7"/>
      <c r="G59" s="7">
        <v>7.21</v>
      </c>
      <c r="H59" s="7"/>
      <c r="I59" s="7">
        <v>0</v>
      </c>
      <c r="J59" s="7">
        <v>2.66</v>
      </c>
      <c r="K59" s="7">
        <v>5.07</v>
      </c>
      <c r="L59" s="7">
        <v>4.74</v>
      </c>
      <c r="M59" s="7">
        <v>4.09</v>
      </c>
      <c r="N59" s="7">
        <v>4.51</v>
      </c>
      <c r="O59" s="7">
        <v>2.4500000000000002</v>
      </c>
      <c r="P59" s="7">
        <v>2.0099999999999998</v>
      </c>
      <c r="Q59" s="7">
        <v>3.55</v>
      </c>
      <c r="R59" s="7">
        <v>2.36</v>
      </c>
      <c r="S59" s="7">
        <v>1.79</v>
      </c>
      <c r="T59" s="7">
        <v>2.48</v>
      </c>
      <c r="U59" s="7"/>
      <c r="V59" s="7">
        <v>2.31</v>
      </c>
      <c r="W59" s="7"/>
      <c r="X59" s="7">
        <v>1.22</v>
      </c>
      <c r="Y59" s="7">
        <v>0.38</v>
      </c>
      <c r="Z59" s="7">
        <v>1.1499999999999999</v>
      </c>
      <c r="AA59" s="7">
        <v>3.96</v>
      </c>
      <c r="AB59" s="7">
        <v>4.34</v>
      </c>
      <c r="AC59" s="7">
        <v>2.31</v>
      </c>
      <c r="AD59" s="11"/>
      <c r="AE59" s="11">
        <v>5.63</v>
      </c>
      <c r="AF59" s="20">
        <v>0</v>
      </c>
      <c r="AG59" s="20">
        <v>0</v>
      </c>
      <c r="AH59" s="35"/>
      <c r="AI59" s="7"/>
      <c r="AJ59" s="7"/>
      <c r="AK59" s="7"/>
      <c r="AL59" s="7"/>
      <c r="AM59" s="7"/>
      <c r="AN59" s="7"/>
      <c r="AO59" s="7"/>
      <c r="AP59" s="7"/>
      <c r="AQ59" s="7"/>
      <c r="AR59" s="7">
        <f>--ISNUMBER(MATCH(Tableau3[[#This Row],[Date]],Blad1!A:A,0))</f>
        <v>1</v>
      </c>
    </row>
    <row r="60" spans="1:44" x14ac:dyDescent="0.25">
      <c r="A60" s="6">
        <v>43984</v>
      </c>
      <c r="B60" s="7">
        <v>11.33</v>
      </c>
      <c r="C60" s="7">
        <v>4.6399999999999997</v>
      </c>
      <c r="D60" s="7">
        <v>2.12</v>
      </c>
      <c r="E60" s="7">
        <v>2.81</v>
      </c>
      <c r="F60" s="7"/>
      <c r="G60" s="7">
        <v>7.36</v>
      </c>
      <c r="H60" s="7"/>
      <c r="I60" s="7">
        <v>0</v>
      </c>
      <c r="J60" s="7">
        <v>2.78</v>
      </c>
      <c r="K60" s="7">
        <v>4.88</v>
      </c>
      <c r="L60" s="7">
        <v>4.8099999999999996</v>
      </c>
      <c r="M60" s="7">
        <v>4.4800000000000004</v>
      </c>
      <c r="N60" s="7">
        <v>4.9800000000000004</v>
      </c>
      <c r="O60" s="7">
        <v>2.73</v>
      </c>
      <c r="P60" s="7">
        <v>2.39</v>
      </c>
      <c r="Q60" s="7">
        <v>3.99</v>
      </c>
      <c r="R60" s="7">
        <v>2.42</v>
      </c>
      <c r="S60" s="7">
        <v>1.85</v>
      </c>
      <c r="T60" s="7">
        <v>3.5</v>
      </c>
      <c r="U60" s="7"/>
      <c r="V60" s="7">
        <v>2.4</v>
      </c>
      <c r="W60" s="7"/>
      <c r="X60" s="7">
        <v>1.19</v>
      </c>
      <c r="Y60" s="7">
        <v>0.53</v>
      </c>
      <c r="Z60" s="7">
        <v>1.22</v>
      </c>
      <c r="AA60" s="7">
        <v>3.5</v>
      </c>
      <c r="AB60" s="7">
        <v>4.3</v>
      </c>
      <c r="AC60" s="7">
        <v>2.21</v>
      </c>
      <c r="AD60" s="11"/>
      <c r="AE60" s="11">
        <v>5.74</v>
      </c>
      <c r="AF60" s="7">
        <v>0</v>
      </c>
      <c r="AG60" s="7">
        <v>0</v>
      </c>
      <c r="AH60" s="35"/>
      <c r="AI60" s="7"/>
      <c r="AJ60" s="7"/>
      <c r="AK60" s="7"/>
      <c r="AL60" s="7"/>
      <c r="AM60" s="7"/>
      <c r="AN60" s="7"/>
      <c r="AO60" s="7"/>
      <c r="AP60" s="7"/>
      <c r="AQ60" s="7"/>
      <c r="AR60" s="7">
        <f>--ISNUMBER(MATCH(Tableau3[[#This Row],[Date]],Blad1!A:A,0))</f>
        <v>1</v>
      </c>
    </row>
    <row r="61" spans="1:44" x14ac:dyDescent="0.25">
      <c r="A61" s="6">
        <v>43998</v>
      </c>
      <c r="B61" s="7">
        <v>11.22</v>
      </c>
      <c r="C61" s="7">
        <v>4.6100000000000003</v>
      </c>
      <c r="D61" s="7">
        <v>2.06</v>
      </c>
      <c r="E61" s="7">
        <v>2.4900000000000002</v>
      </c>
      <c r="F61" s="7"/>
      <c r="G61" s="7">
        <v>6.82</v>
      </c>
      <c r="H61" s="7"/>
      <c r="I61" s="7">
        <v>0</v>
      </c>
      <c r="J61" s="7">
        <v>2.57</v>
      </c>
      <c r="K61" s="7">
        <v>4.21</v>
      </c>
      <c r="L61" s="7">
        <v>4.8099999999999996</v>
      </c>
      <c r="M61" s="7">
        <v>4.08</v>
      </c>
      <c r="N61" s="7">
        <v>4.37</v>
      </c>
      <c r="O61" s="7">
        <v>2.35</v>
      </c>
      <c r="P61" s="7">
        <v>1.91</v>
      </c>
      <c r="Q61" s="7">
        <v>3.16</v>
      </c>
      <c r="R61" s="7">
        <v>2.38</v>
      </c>
      <c r="S61" s="7">
        <v>1.52</v>
      </c>
      <c r="T61" s="7">
        <v>1.61</v>
      </c>
      <c r="U61" s="7"/>
      <c r="V61" s="7">
        <v>2.37</v>
      </c>
      <c r="W61" s="7"/>
      <c r="X61" s="7">
        <v>1.17</v>
      </c>
      <c r="Y61" s="7">
        <v>0.43</v>
      </c>
      <c r="Z61" s="7">
        <v>1.17</v>
      </c>
      <c r="AA61" s="7">
        <v>3.4</v>
      </c>
      <c r="AB61" s="7">
        <v>4.1399999999999997</v>
      </c>
      <c r="AC61" s="7">
        <v>2.04</v>
      </c>
      <c r="AD61" s="11"/>
      <c r="AE61" s="11">
        <v>5.59</v>
      </c>
      <c r="AF61" s="20">
        <v>0</v>
      </c>
      <c r="AG61" s="20">
        <v>0</v>
      </c>
      <c r="AH61" s="35"/>
      <c r="AI61" s="7"/>
      <c r="AJ61" s="7"/>
      <c r="AK61" s="7"/>
      <c r="AL61" s="7"/>
      <c r="AM61" s="7"/>
      <c r="AN61" s="7"/>
      <c r="AO61" s="7"/>
      <c r="AP61" s="7"/>
      <c r="AQ61" s="7"/>
      <c r="AR61" s="7">
        <f>--ISNUMBER(MATCH(Tableau3[[#This Row],[Date]],Blad1!A:A,0))</f>
        <v>1</v>
      </c>
    </row>
    <row r="62" spans="1:44" x14ac:dyDescent="0.25">
      <c r="A62" s="12">
        <v>44011</v>
      </c>
      <c r="B62" s="13">
        <v>11.63</v>
      </c>
      <c r="C62" s="13">
        <v>4.66</v>
      </c>
      <c r="D62" s="13">
        <v>2.11</v>
      </c>
      <c r="E62" s="13">
        <v>2.81</v>
      </c>
      <c r="F62" s="13"/>
      <c r="G62" s="13">
        <v>6.93</v>
      </c>
      <c r="H62" s="13"/>
      <c r="I62" s="13">
        <v>0</v>
      </c>
      <c r="J62" s="13">
        <v>2.76</v>
      </c>
      <c r="K62" s="13">
        <v>4.5599999999999996</v>
      </c>
      <c r="L62" s="13">
        <v>4.82</v>
      </c>
      <c r="M62" s="13">
        <v>4.3600000000000003</v>
      </c>
      <c r="N62" s="13">
        <v>5.19</v>
      </c>
      <c r="O62" s="13">
        <v>2.65</v>
      </c>
      <c r="P62" s="13">
        <v>2.31</v>
      </c>
      <c r="Q62" s="13">
        <v>3.88</v>
      </c>
      <c r="R62" s="13">
        <v>2.4700000000000002</v>
      </c>
      <c r="S62" s="13">
        <v>1.88</v>
      </c>
      <c r="T62" s="13">
        <v>3.29</v>
      </c>
      <c r="U62" s="13"/>
      <c r="V62" s="13">
        <v>2.41</v>
      </c>
      <c r="W62" s="13"/>
      <c r="X62" s="13">
        <v>1.21</v>
      </c>
      <c r="Y62" s="13">
        <v>0.11</v>
      </c>
      <c r="Z62" s="13">
        <v>1.22</v>
      </c>
      <c r="AA62" s="13">
        <v>3.61</v>
      </c>
      <c r="AB62" s="13">
        <v>4.25</v>
      </c>
      <c r="AC62" s="13">
        <v>2.0699999999999998</v>
      </c>
      <c r="AD62" s="14"/>
      <c r="AE62" s="14">
        <v>5.7</v>
      </c>
      <c r="AF62" s="7">
        <v>0</v>
      </c>
      <c r="AG62" s="7">
        <v>0</v>
      </c>
      <c r="AH62" s="35"/>
      <c r="AI62" s="7"/>
      <c r="AJ62" s="7"/>
      <c r="AK62" s="7"/>
      <c r="AL62" s="7"/>
      <c r="AM62" s="7"/>
      <c r="AN62" s="7"/>
      <c r="AO62" s="7"/>
      <c r="AP62" s="7"/>
      <c r="AQ62" s="7"/>
      <c r="AR62" s="7">
        <f>--ISNUMBER(MATCH(Tableau3[[#This Row],[Date]],Blad1!A:A,0))</f>
        <v>1</v>
      </c>
    </row>
    <row r="63" spans="1:44" x14ac:dyDescent="0.25">
      <c r="A63" s="12">
        <v>44022</v>
      </c>
      <c r="B63" s="13">
        <v>11.63</v>
      </c>
      <c r="C63" s="13">
        <v>4.66</v>
      </c>
      <c r="D63" s="13">
        <v>2.11</v>
      </c>
      <c r="E63" s="13">
        <v>2.81</v>
      </c>
      <c r="F63" s="13"/>
      <c r="G63" s="13">
        <v>6.93</v>
      </c>
      <c r="H63" s="13"/>
      <c r="I63" s="13">
        <v>0</v>
      </c>
      <c r="J63" s="13">
        <v>2.76</v>
      </c>
      <c r="K63" s="13">
        <v>4.5599999999999996</v>
      </c>
      <c r="L63" s="13">
        <v>4.82</v>
      </c>
      <c r="M63" s="13">
        <v>4.3600000000000003</v>
      </c>
      <c r="N63" s="13">
        <v>5.19</v>
      </c>
      <c r="O63" s="13">
        <v>2.65</v>
      </c>
      <c r="P63" s="13">
        <v>2.31</v>
      </c>
      <c r="Q63" s="13">
        <v>3.88</v>
      </c>
      <c r="R63" s="13">
        <v>2.4700000000000002</v>
      </c>
      <c r="S63" s="13">
        <v>2.0499999999999998</v>
      </c>
      <c r="T63" s="13">
        <v>3.7</v>
      </c>
      <c r="U63" s="13"/>
      <c r="V63" s="13">
        <v>2.46</v>
      </c>
      <c r="W63" s="13"/>
      <c r="X63" s="13">
        <v>1.22</v>
      </c>
      <c r="Y63" s="13">
        <v>0.14000000000000001</v>
      </c>
      <c r="Z63" s="13">
        <v>1.22</v>
      </c>
      <c r="AA63" s="13">
        <v>3.74</v>
      </c>
      <c r="AB63" s="13">
        <v>4.25</v>
      </c>
      <c r="AC63" s="13">
        <v>2.0699999999999998</v>
      </c>
      <c r="AD63" s="14"/>
      <c r="AE63" s="14">
        <v>5.7</v>
      </c>
      <c r="AF63" s="20">
        <v>0</v>
      </c>
      <c r="AG63" s="20">
        <v>0</v>
      </c>
      <c r="AH63" s="35"/>
      <c r="AI63" s="7"/>
      <c r="AJ63" s="7"/>
      <c r="AK63" s="7"/>
      <c r="AL63" s="7"/>
      <c r="AM63" s="7"/>
      <c r="AN63" s="7"/>
      <c r="AO63" s="7"/>
      <c r="AP63" s="7"/>
      <c r="AQ63" s="7"/>
      <c r="AR63" s="7">
        <f>--ISNUMBER(MATCH(Tableau3[[#This Row],[Date]],Blad1!A:A,0))</f>
        <v>1</v>
      </c>
    </row>
    <row r="64" spans="1:44" x14ac:dyDescent="0.25">
      <c r="A64" s="12">
        <v>44027</v>
      </c>
      <c r="B64" s="13">
        <v>11.81</v>
      </c>
      <c r="C64" s="13">
        <v>4.71</v>
      </c>
      <c r="D64" s="13">
        <v>2.11</v>
      </c>
      <c r="E64" s="13">
        <v>2.99</v>
      </c>
      <c r="F64" s="13"/>
      <c r="G64" s="13">
        <v>7.14</v>
      </c>
      <c r="H64" s="13"/>
      <c r="I64" s="13">
        <v>0</v>
      </c>
      <c r="J64" s="13">
        <v>2.9</v>
      </c>
      <c r="K64" s="13">
        <v>4.7699999999999996</v>
      </c>
      <c r="L64" s="13">
        <v>4.92</v>
      </c>
      <c r="M64" s="13">
        <v>4.05</v>
      </c>
      <c r="N64" s="13">
        <v>4.82</v>
      </c>
      <c r="O64" s="13">
        <v>2.68</v>
      </c>
      <c r="P64" s="13">
        <v>2.72</v>
      </c>
      <c r="Q64" s="13">
        <v>4.21</v>
      </c>
      <c r="R64" s="13">
        <v>2.5</v>
      </c>
      <c r="S64" s="13">
        <v>1.9</v>
      </c>
      <c r="T64" s="13">
        <v>3.83</v>
      </c>
      <c r="U64" s="13"/>
      <c r="V64" s="13">
        <v>2.4300000000000002</v>
      </c>
      <c r="W64" s="13"/>
      <c r="X64" s="13">
        <v>1.23</v>
      </c>
      <c r="Y64" s="13">
        <v>0.13</v>
      </c>
      <c r="Z64" s="13">
        <v>1.23</v>
      </c>
      <c r="AA64" s="13">
        <v>3.63</v>
      </c>
      <c r="AB64" s="13">
        <v>4.3499999999999996</v>
      </c>
      <c r="AC64" s="13">
        <v>2.12</v>
      </c>
      <c r="AD64" s="14"/>
      <c r="AE64" s="14">
        <v>5.68</v>
      </c>
      <c r="AF64" s="7">
        <v>0</v>
      </c>
      <c r="AG64" s="7">
        <v>0</v>
      </c>
      <c r="AH64" s="35"/>
      <c r="AI64" s="7"/>
      <c r="AJ64" s="7"/>
      <c r="AK64" s="7"/>
      <c r="AL64" s="7"/>
      <c r="AM64" s="7"/>
      <c r="AN64" s="7"/>
      <c r="AO64" s="7"/>
      <c r="AP64" s="7"/>
      <c r="AQ64" s="7"/>
      <c r="AR64" s="7">
        <f>--ISNUMBER(MATCH(Tableau3[[#This Row],[Date]],Blad1!A:A,0))</f>
        <v>1</v>
      </c>
    </row>
    <row r="65" spans="1:44" x14ac:dyDescent="0.25">
      <c r="A65" s="6">
        <v>44041</v>
      </c>
      <c r="B65" s="7">
        <v>11.91</v>
      </c>
      <c r="C65" s="7">
        <v>4.76</v>
      </c>
      <c r="D65" s="7">
        <v>2.25</v>
      </c>
      <c r="E65" s="7">
        <v>3.15</v>
      </c>
      <c r="F65" s="7"/>
      <c r="G65" s="7">
        <v>7.7</v>
      </c>
      <c r="H65" s="7"/>
      <c r="I65" s="7">
        <v>0</v>
      </c>
      <c r="J65" s="7">
        <v>3.05</v>
      </c>
      <c r="K65" s="7">
        <v>4.87</v>
      </c>
      <c r="L65" s="7">
        <v>4.87</v>
      </c>
      <c r="M65" s="7">
        <v>4.03</v>
      </c>
      <c r="N65" s="7">
        <v>5.29</v>
      </c>
      <c r="O65" s="7">
        <v>2.73</v>
      </c>
      <c r="P65" s="7">
        <v>2.91</v>
      </c>
      <c r="Q65" s="7">
        <v>4.41</v>
      </c>
      <c r="R65" s="7">
        <v>2.72</v>
      </c>
      <c r="S65" s="7">
        <v>2.35</v>
      </c>
      <c r="T65" s="7">
        <v>4.0999999999999996</v>
      </c>
      <c r="U65" s="7"/>
      <c r="V65" s="7">
        <v>2.54</v>
      </c>
      <c r="W65" s="7"/>
      <c r="X65" s="7">
        <v>1.29</v>
      </c>
      <c r="Y65" s="7">
        <v>0.14000000000000001</v>
      </c>
      <c r="Z65" s="7">
        <v>1.25</v>
      </c>
      <c r="AA65" s="7">
        <v>3.54</v>
      </c>
      <c r="AB65" s="7">
        <v>4.3600000000000003</v>
      </c>
      <c r="AC65" s="7">
        <v>2.2200000000000002</v>
      </c>
      <c r="AD65" s="11"/>
      <c r="AE65" s="11">
        <v>5.77</v>
      </c>
      <c r="AF65" s="20">
        <v>0</v>
      </c>
      <c r="AG65" s="20">
        <v>0</v>
      </c>
      <c r="AH65" s="35"/>
      <c r="AI65" s="7"/>
      <c r="AJ65" s="7"/>
      <c r="AK65" s="7"/>
      <c r="AL65" s="7"/>
      <c r="AM65" s="7"/>
      <c r="AN65" s="7"/>
      <c r="AO65" s="7"/>
      <c r="AP65" s="7"/>
      <c r="AQ65" s="7"/>
      <c r="AR65" s="7">
        <f>--ISNUMBER(MATCH(Tableau3[[#This Row],[Date]],Blad1!A:A,0))</f>
        <v>1</v>
      </c>
    </row>
    <row r="66" spans="1:44" x14ac:dyDescent="0.25">
      <c r="A66" s="12">
        <v>44055</v>
      </c>
      <c r="B66" s="13">
        <v>12.15</v>
      </c>
      <c r="C66" s="13">
        <v>4.8</v>
      </c>
      <c r="D66" s="13">
        <v>4.8</v>
      </c>
      <c r="E66" s="13">
        <v>3.23</v>
      </c>
      <c r="F66" s="13"/>
      <c r="G66" s="13">
        <v>8.08</v>
      </c>
      <c r="H66" s="13"/>
      <c r="I66" s="13">
        <v>0</v>
      </c>
      <c r="J66" s="13">
        <v>3.16</v>
      </c>
      <c r="K66" s="13">
        <v>4.88</v>
      </c>
      <c r="L66" s="13">
        <v>4.88</v>
      </c>
      <c r="M66" s="13">
        <v>3.95</v>
      </c>
      <c r="N66" s="13">
        <v>5.3</v>
      </c>
      <c r="O66" s="13">
        <v>2.38</v>
      </c>
      <c r="P66" s="13">
        <v>1.52</v>
      </c>
      <c r="Q66" s="13">
        <v>4.3899999999999997</v>
      </c>
      <c r="R66" s="13">
        <v>2.86</v>
      </c>
      <c r="S66" s="13">
        <v>2.5099999999999998</v>
      </c>
      <c r="T66" s="13">
        <v>4.25</v>
      </c>
      <c r="U66" s="13"/>
      <c r="V66" s="13">
        <v>2.68</v>
      </c>
      <c r="W66" s="13"/>
      <c r="X66" s="13">
        <v>1.41</v>
      </c>
      <c r="Y66" s="13">
        <v>0.28999999999999998</v>
      </c>
      <c r="Z66" s="13">
        <v>1.25</v>
      </c>
      <c r="AA66" s="13">
        <v>3.52</v>
      </c>
      <c r="AB66" s="13">
        <v>4.3499999999999996</v>
      </c>
      <c r="AC66" s="13">
        <v>2.2999999999999998</v>
      </c>
      <c r="AD66" s="14"/>
      <c r="AE66" s="14">
        <v>5.81</v>
      </c>
      <c r="AF66" s="7">
        <v>0</v>
      </c>
      <c r="AG66" s="7">
        <v>0</v>
      </c>
      <c r="AH66" s="35"/>
      <c r="AI66" s="7"/>
      <c r="AJ66" s="7"/>
      <c r="AK66" s="7"/>
      <c r="AL66" s="7"/>
      <c r="AM66" s="7"/>
      <c r="AN66" s="7"/>
      <c r="AO66" s="7"/>
      <c r="AP66" s="7"/>
      <c r="AQ66" s="7"/>
      <c r="AR66" s="7">
        <f>--ISNUMBER(MATCH(Tableau3[[#This Row],[Date]],Blad1!A:A,0))</f>
        <v>1</v>
      </c>
    </row>
    <row r="67" spans="1:44" x14ac:dyDescent="0.25">
      <c r="A67" s="6">
        <v>44075</v>
      </c>
      <c r="B67" s="7">
        <v>12.27</v>
      </c>
      <c r="C67" s="7">
        <v>4.79</v>
      </c>
      <c r="D67" s="7">
        <v>2.35</v>
      </c>
      <c r="E67" s="7">
        <v>2.6</v>
      </c>
      <c r="F67" s="7"/>
      <c r="G67" s="7">
        <v>7.89</v>
      </c>
      <c r="H67" s="7"/>
      <c r="I67" s="7">
        <v>18.29</v>
      </c>
      <c r="J67" s="7">
        <v>2.91</v>
      </c>
      <c r="K67" s="7">
        <v>4.4000000000000004</v>
      </c>
      <c r="L67" s="7">
        <v>5.18</v>
      </c>
      <c r="M67" s="7">
        <v>3.68</v>
      </c>
      <c r="N67" s="7">
        <v>4.68</v>
      </c>
      <c r="O67" s="7">
        <v>2.6</v>
      </c>
      <c r="P67" s="7">
        <v>1.57</v>
      </c>
      <c r="Q67" s="7">
        <v>4.93</v>
      </c>
      <c r="R67" s="7">
        <v>2.5499999999999998</v>
      </c>
      <c r="S67" s="7">
        <v>2.1800000000000002</v>
      </c>
      <c r="T67" s="7">
        <v>0</v>
      </c>
      <c r="U67" s="7"/>
      <c r="V67" s="7">
        <v>3.82</v>
      </c>
      <c r="W67" s="7"/>
      <c r="X67" s="7">
        <v>1.38</v>
      </c>
      <c r="Y67" s="13">
        <v>1.86</v>
      </c>
      <c r="Z67" s="13">
        <v>1</v>
      </c>
      <c r="AA67" s="13">
        <v>3.21</v>
      </c>
      <c r="AB67" s="13">
        <v>4.42</v>
      </c>
      <c r="AC67" s="13">
        <v>2.23</v>
      </c>
      <c r="AD67" s="14"/>
      <c r="AE67" s="14">
        <v>5.63</v>
      </c>
      <c r="AF67" s="20">
        <v>0</v>
      </c>
      <c r="AG67" s="20">
        <v>0</v>
      </c>
      <c r="AH67" s="35"/>
      <c r="AI67" s="7"/>
      <c r="AJ67" s="7"/>
      <c r="AK67" s="7"/>
      <c r="AL67" s="7"/>
      <c r="AM67" s="7"/>
      <c r="AN67" s="7"/>
      <c r="AO67" s="7"/>
      <c r="AP67" s="7"/>
      <c r="AQ67" s="7"/>
      <c r="AR67" s="7">
        <f>--ISNUMBER(MATCH(Tableau3[[#This Row],[Date]],Blad1!A:A,0))</f>
        <v>1</v>
      </c>
    </row>
    <row r="68" spans="1:44" x14ac:dyDescent="0.25">
      <c r="A68" s="12">
        <v>44090</v>
      </c>
      <c r="B68" s="13">
        <v>12.49</v>
      </c>
      <c r="C68" s="13">
        <v>4.82</v>
      </c>
      <c r="D68" s="13">
        <v>2.41</v>
      </c>
      <c r="E68" s="13">
        <v>2.9</v>
      </c>
      <c r="F68" s="13"/>
      <c r="G68" s="13">
        <v>7.55</v>
      </c>
      <c r="H68" s="13"/>
      <c r="I68" s="13">
        <v>16.100000000000001</v>
      </c>
      <c r="J68" s="13">
        <v>2.87</v>
      </c>
      <c r="K68" s="13">
        <v>4.7300000000000004</v>
      </c>
      <c r="L68" s="13">
        <v>5.18</v>
      </c>
      <c r="M68" s="13">
        <v>4.16</v>
      </c>
      <c r="N68" s="13">
        <v>5.34</v>
      </c>
      <c r="O68" s="13">
        <v>5.0999999999999996</v>
      </c>
      <c r="P68" s="13">
        <v>2.84</v>
      </c>
      <c r="Q68" s="13">
        <v>4.57</v>
      </c>
      <c r="R68" s="13">
        <v>2.89</v>
      </c>
      <c r="S68" s="13">
        <v>2.46</v>
      </c>
      <c r="T68" s="7">
        <v>0</v>
      </c>
      <c r="U68" s="13"/>
      <c r="V68" s="13">
        <v>2.89</v>
      </c>
      <c r="W68" s="13"/>
      <c r="X68" s="13">
        <v>1.37</v>
      </c>
      <c r="Y68" s="15">
        <v>0.33</v>
      </c>
      <c r="Z68" s="15">
        <v>0.85</v>
      </c>
      <c r="AA68" s="15">
        <v>3.5</v>
      </c>
      <c r="AB68" s="15">
        <v>4.66</v>
      </c>
      <c r="AC68" s="15">
        <v>2.12</v>
      </c>
      <c r="AD68" s="16"/>
      <c r="AE68" s="16">
        <v>5.76</v>
      </c>
      <c r="AF68" s="7">
        <v>0</v>
      </c>
      <c r="AG68" s="7">
        <v>0</v>
      </c>
      <c r="AH68" s="35"/>
      <c r="AI68" s="7"/>
      <c r="AJ68" s="7"/>
      <c r="AK68" s="7"/>
      <c r="AL68" s="7"/>
      <c r="AM68" s="7"/>
      <c r="AN68" s="7"/>
      <c r="AO68" s="7"/>
      <c r="AP68" s="7"/>
      <c r="AQ68" s="7"/>
      <c r="AR68" s="7">
        <f>--ISNUMBER(MATCH(Tableau3[[#This Row],[Date]],Blad1!A:A,0))</f>
        <v>1</v>
      </c>
    </row>
    <row r="69" spans="1:44" x14ac:dyDescent="0.25">
      <c r="A69" s="17">
        <v>44103</v>
      </c>
      <c r="B69" s="15">
        <v>12.74</v>
      </c>
      <c r="C69" s="15">
        <v>4.84</v>
      </c>
      <c r="D69" s="15">
        <v>2.4</v>
      </c>
      <c r="E69" s="15">
        <v>2.81</v>
      </c>
      <c r="F69" s="15"/>
      <c r="G69" s="15">
        <v>7.46</v>
      </c>
      <c r="H69" s="15"/>
      <c r="I69" s="15">
        <v>14.99</v>
      </c>
      <c r="J69" s="15">
        <v>2.8</v>
      </c>
      <c r="K69" s="15">
        <v>4.83</v>
      </c>
      <c r="L69" s="15">
        <v>5.3</v>
      </c>
      <c r="M69" s="15">
        <v>4.34</v>
      </c>
      <c r="N69" s="15">
        <v>5.23</v>
      </c>
      <c r="O69" s="15">
        <v>4.6900000000000004</v>
      </c>
      <c r="P69" s="15">
        <v>2.86</v>
      </c>
      <c r="Q69" s="15">
        <v>4.76</v>
      </c>
      <c r="R69" s="15">
        <v>2.59</v>
      </c>
      <c r="S69" s="15">
        <v>2.21</v>
      </c>
      <c r="T69" s="7">
        <v>0</v>
      </c>
      <c r="U69" s="13"/>
      <c r="V69" s="15">
        <v>2.94</v>
      </c>
      <c r="W69" s="15"/>
      <c r="X69" s="15">
        <v>1.34</v>
      </c>
      <c r="Y69" s="15">
        <v>0.18</v>
      </c>
      <c r="Z69" s="15">
        <v>1.1399999999999999</v>
      </c>
      <c r="AA69" s="15">
        <v>3.52</v>
      </c>
      <c r="AB69" s="15">
        <v>4.76</v>
      </c>
      <c r="AC69" s="15">
        <v>2.0699999999999998</v>
      </c>
      <c r="AD69" s="16"/>
      <c r="AE69" s="16">
        <v>5.7</v>
      </c>
      <c r="AF69" s="20">
        <v>0</v>
      </c>
      <c r="AG69" s="20">
        <v>0</v>
      </c>
      <c r="AH69" s="35"/>
      <c r="AI69" s="7"/>
      <c r="AJ69" s="7"/>
      <c r="AK69" s="7"/>
      <c r="AL69" s="7"/>
      <c r="AM69" s="7"/>
      <c r="AN69" s="7"/>
      <c r="AO69" s="7"/>
      <c r="AP69" s="7"/>
      <c r="AQ69" s="7"/>
      <c r="AR69" s="7">
        <f>--ISNUMBER(MATCH(Tableau3[[#This Row],[Date]],Blad1!A:A,0))</f>
        <v>1</v>
      </c>
    </row>
    <row r="70" spans="1:44" x14ac:dyDescent="0.25">
      <c r="A70" s="17">
        <v>44117</v>
      </c>
      <c r="B70" s="15">
        <v>12.97</v>
      </c>
      <c r="C70" s="15">
        <v>4.8</v>
      </c>
      <c r="D70" s="15">
        <v>2.39</v>
      </c>
      <c r="E70" s="15">
        <v>2.69</v>
      </c>
      <c r="F70" s="15"/>
      <c r="G70" s="15">
        <v>7.02</v>
      </c>
      <c r="H70" s="15"/>
      <c r="I70" s="15">
        <v>14.22</v>
      </c>
      <c r="J70" s="15">
        <v>2.66</v>
      </c>
      <c r="K70" s="15">
        <v>5.07</v>
      </c>
      <c r="L70" s="15">
        <v>5.17</v>
      </c>
      <c r="M70" s="15">
        <v>4.46</v>
      </c>
      <c r="N70" s="15">
        <v>4.93</v>
      </c>
      <c r="O70" s="15">
        <v>3.38</v>
      </c>
      <c r="P70" s="15">
        <v>2.5</v>
      </c>
      <c r="Q70" s="15">
        <v>4.09</v>
      </c>
      <c r="R70" s="15">
        <v>2.5499999999999998</v>
      </c>
      <c r="S70" s="15">
        <v>1.92</v>
      </c>
      <c r="T70" s="7">
        <v>0</v>
      </c>
      <c r="U70" s="13"/>
      <c r="V70" s="15">
        <v>2.96</v>
      </c>
      <c r="W70" s="15"/>
      <c r="X70" s="15">
        <v>1.29</v>
      </c>
      <c r="Y70" s="15">
        <v>0.26</v>
      </c>
      <c r="Z70" s="15">
        <v>1.1599999999999999</v>
      </c>
      <c r="AA70" s="15">
        <v>3.48</v>
      </c>
      <c r="AB70" s="15">
        <v>4.6399999999999997</v>
      </c>
      <c r="AC70" s="15">
        <v>1.9</v>
      </c>
      <c r="AD70" s="16"/>
      <c r="AE70" s="16">
        <v>5.7</v>
      </c>
      <c r="AF70" s="7">
        <v>0</v>
      </c>
      <c r="AG70" s="7">
        <v>0</v>
      </c>
      <c r="AH70" s="35"/>
      <c r="AI70" s="7"/>
      <c r="AJ70" s="7"/>
      <c r="AK70" s="7"/>
      <c r="AL70" s="7"/>
      <c r="AM70" s="7"/>
      <c r="AN70" s="7"/>
      <c r="AO70" s="7"/>
      <c r="AP70" s="7"/>
      <c r="AQ70" s="7"/>
      <c r="AR70" s="7">
        <f>--ISNUMBER(MATCH(Tableau3[[#This Row],[Date]],Blad1!A:A,0))</f>
        <v>1</v>
      </c>
    </row>
    <row r="71" spans="1:44" x14ac:dyDescent="0.25">
      <c r="A71" s="17">
        <v>44131</v>
      </c>
      <c r="B71" s="18">
        <v>13.05</v>
      </c>
      <c r="C71" s="18">
        <v>4.88</v>
      </c>
      <c r="D71" s="18">
        <v>2.39</v>
      </c>
      <c r="E71" s="18">
        <v>2.3199999999999998</v>
      </c>
      <c r="F71" s="18"/>
      <c r="G71" s="18">
        <v>6.87</v>
      </c>
      <c r="H71" s="18"/>
      <c r="I71" s="18">
        <v>13.65</v>
      </c>
      <c r="J71" s="18">
        <v>2.44</v>
      </c>
      <c r="K71" s="18">
        <v>5.14</v>
      </c>
      <c r="L71" s="18">
        <v>5.17</v>
      </c>
      <c r="M71" s="18">
        <v>4.2</v>
      </c>
      <c r="N71" s="18">
        <v>4.4400000000000004</v>
      </c>
      <c r="O71" s="18">
        <v>2.2200000000000002</v>
      </c>
      <c r="P71" s="18">
        <v>1.4</v>
      </c>
      <c r="Q71" s="18">
        <v>3.47</v>
      </c>
      <c r="R71" s="18">
        <v>2.4</v>
      </c>
      <c r="S71" s="18">
        <v>1.85</v>
      </c>
      <c r="T71" s="7">
        <v>0</v>
      </c>
      <c r="U71" s="13"/>
      <c r="V71" s="18">
        <v>2.93</v>
      </c>
      <c r="W71" s="18"/>
      <c r="X71" s="18">
        <v>1.2</v>
      </c>
      <c r="Y71" s="18">
        <v>0.08</v>
      </c>
      <c r="Z71" s="18">
        <v>0.98</v>
      </c>
      <c r="AA71" s="18">
        <v>3.3</v>
      </c>
      <c r="AB71" s="18">
        <v>4.6100000000000003</v>
      </c>
      <c r="AC71" s="18">
        <v>1.82</v>
      </c>
      <c r="AD71" s="19"/>
      <c r="AE71" s="19">
        <v>5.69</v>
      </c>
      <c r="AF71" s="20">
        <v>0</v>
      </c>
      <c r="AG71" s="20">
        <v>0</v>
      </c>
      <c r="AH71" s="35"/>
      <c r="AI71" s="7"/>
      <c r="AJ71" s="7"/>
      <c r="AK71" s="7"/>
      <c r="AL71" s="7"/>
      <c r="AM71" s="7"/>
      <c r="AN71" s="7"/>
      <c r="AO71" s="7"/>
      <c r="AP71" s="7"/>
      <c r="AQ71" s="7"/>
      <c r="AR71" s="7">
        <f>--ISNUMBER(MATCH(Tableau3[[#This Row],[Date]],Blad1!A:A,0))</f>
        <v>1</v>
      </c>
    </row>
    <row r="72" spans="1:44" x14ac:dyDescent="0.25">
      <c r="A72" s="17">
        <v>44145</v>
      </c>
      <c r="B72" s="15">
        <v>13.27</v>
      </c>
      <c r="C72" s="15">
        <v>4.79</v>
      </c>
      <c r="D72" s="15">
        <v>2.4</v>
      </c>
      <c r="E72" s="15">
        <v>2.92</v>
      </c>
      <c r="F72" s="15"/>
      <c r="G72" s="15">
        <v>6.94</v>
      </c>
      <c r="H72" s="15"/>
      <c r="I72" s="15">
        <v>13.27</v>
      </c>
      <c r="J72" s="15">
        <v>2.78</v>
      </c>
      <c r="K72" s="15">
        <v>5.44</v>
      </c>
      <c r="L72" s="15">
        <v>5.0999999999999996</v>
      </c>
      <c r="M72" s="15">
        <v>4.7</v>
      </c>
      <c r="N72" s="15">
        <v>5.0199999999999996</v>
      </c>
      <c r="O72" s="15">
        <v>3.82</v>
      </c>
      <c r="P72" s="15">
        <v>2.57</v>
      </c>
      <c r="Q72" s="15">
        <v>4.33</v>
      </c>
      <c r="R72" s="15">
        <v>2.48</v>
      </c>
      <c r="S72" s="15">
        <v>2.0699999999999998</v>
      </c>
      <c r="T72" s="7">
        <v>0</v>
      </c>
      <c r="U72" s="13"/>
      <c r="V72" s="15">
        <v>3</v>
      </c>
      <c r="W72" s="15"/>
      <c r="X72" s="15">
        <v>1.3</v>
      </c>
      <c r="Y72" s="15">
        <v>0.08</v>
      </c>
      <c r="Z72" s="15">
        <v>1</v>
      </c>
      <c r="AA72" s="15">
        <v>3.61</v>
      </c>
      <c r="AB72" s="15">
        <v>4.62</v>
      </c>
      <c r="AC72" s="15">
        <v>1.75</v>
      </c>
      <c r="AD72" s="16"/>
      <c r="AE72" s="16">
        <v>5.82</v>
      </c>
      <c r="AF72" s="7">
        <v>0</v>
      </c>
      <c r="AG72" s="7">
        <v>0</v>
      </c>
      <c r="AH72" s="35"/>
      <c r="AI72" s="7"/>
      <c r="AJ72" s="7"/>
      <c r="AK72" s="7"/>
      <c r="AL72" s="7"/>
      <c r="AM72" s="7"/>
      <c r="AN72" s="7"/>
      <c r="AO72" s="7"/>
      <c r="AP72" s="7"/>
      <c r="AQ72" s="7"/>
      <c r="AR72" s="7">
        <f>--ISNUMBER(MATCH(Tableau3[[#This Row],[Date]],Blad1!A:A,0))</f>
        <v>1</v>
      </c>
    </row>
    <row r="73" spans="1:44" x14ac:dyDescent="0.25">
      <c r="A73" s="17">
        <v>44159</v>
      </c>
      <c r="B73" s="15">
        <v>13.42</v>
      </c>
      <c r="C73" s="15">
        <v>4.8</v>
      </c>
      <c r="D73" s="15">
        <v>2.4</v>
      </c>
      <c r="E73" s="15">
        <v>3.68</v>
      </c>
      <c r="F73" s="15"/>
      <c r="G73" s="15">
        <v>6.84</v>
      </c>
      <c r="H73" s="15"/>
      <c r="I73" s="15">
        <v>13.03</v>
      </c>
      <c r="J73" s="15">
        <v>2.84</v>
      </c>
      <c r="K73" s="15">
        <v>5.57</v>
      </c>
      <c r="L73" s="15">
        <v>5.07</v>
      </c>
      <c r="M73" s="15">
        <v>4.6500000000000004</v>
      </c>
      <c r="N73" s="15">
        <v>5.09</v>
      </c>
      <c r="O73" s="15">
        <v>4.21</v>
      </c>
      <c r="P73" s="15">
        <v>2.4700000000000002</v>
      </c>
      <c r="Q73" s="15">
        <v>4.55</v>
      </c>
      <c r="R73" s="15">
        <v>2.48</v>
      </c>
      <c r="S73" s="15">
        <v>1.95</v>
      </c>
      <c r="T73" s="7">
        <v>0</v>
      </c>
      <c r="U73" s="13"/>
      <c r="V73" s="15">
        <v>2.87</v>
      </c>
      <c r="W73" s="15"/>
      <c r="X73" s="15">
        <v>1.3</v>
      </c>
      <c r="Y73" s="15">
        <v>0.03</v>
      </c>
      <c r="Z73" s="15">
        <v>1.03</v>
      </c>
      <c r="AA73" s="15">
        <v>3.6</v>
      </c>
      <c r="AB73" s="15">
        <v>4.6100000000000003</v>
      </c>
      <c r="AC73" s="15">
        <v>1.75</v>
      </c>
      <c r="AD73" s="16"/>
      <c r="AE73" s="16">
        <v>5.87</v>
      </c>
      <c r="AF73" s="20">
        <v>0</v>
      </c>
      <c r="AG73" s="20">
        <v>0</v>
      </c>
      <c r="AH73" s="35"/>
      <c r="AI73" s="7"/>
      <c r="AJ73" s="7"/>
      <c r="AK73" s="7"/>
      <c r="AL73" s="7"/>
      <c r="AM73" s="7"/>
      <c r="AN73" s="7"/>
      <c r="AO73" s="7"/>
      <c r="AP73" s="7"/>
      <c r="AQ73" s="7"/>
      <c r="AR73" s="7">
        <f>--ISNUMBER(MATCH(Tableau3[[#This Row],[Date]],Blad1!A:A,0))</f>
        <v>1</v>
      </c>
    </row>
    <row r="74" spans="1:44" x14ac:dyDescent="0.25">
      <c r="A74" s="17">
        <v>44173</v>
      </c>
      <c r="B74" s="15">
        <v>13.43</v>
      </c>
      <c r="C74" s="15">
        <v>4.79</v>
      </c>
      <c r="D74" s="15">
        <v>2.38</v>
      </c>
      <c r="E74" s="15">
        <v>3.04</v>
      </c>
      <c r="F74" s="15"/>
      <c r="G74" s="15">
        <v>6.99</v>
      </c>
      <c r="H74" s="15"/>
      <c r="I74" s="15">
        <v>12.86</v>
      </c>
      <c r="J74" s="15">
        <v>2.83</v>
      </c>
      <c r="K74" s="15">
        <v>5.53</v>
      </c>
      <c r="L74" s="15">
        <v>4.91</v>
      </c>
      <c r="M74" s="15">
        <v>4.6500000000000004</v>
      </c>
      <c r="N74" s="15">
        <v>5.15</v>
      </c>
      <c r="O74" s="15">
        <v>3</v>
      </c>
      <c r="P74" s="15">
        <v>2.04</v>
      </c>
      <c r="Q74" s="15">
        <v>4.41</v>
      </c>
      <c r="R74" s="15">
        <v>2.44</v>
      </c>
      <c r="S74" s="15">
        <v>1.83</v>
      </c>
      <c r="T74" s="7">
        <v>0</v>
      </c>
      <c r="U74" s="13"/>
      <c r="V74" s="15">
        <v>2.82</v>
      </c>
      <c r="W74" s="15"/>
      <c r="X74" s="15">
        <v>1.25</v>
      </c>
      <c r="Y74" s="15">
        <v>1.03</v>
      </c>
      <c r="Z74" s="15">
        <v>1.03</v>
      </c>
      <c r="AA74" s="15">
        <v>3.3</v>
      </c>
      <c r="AB74" s="15">
        <v>4.58</v>
      </c>
      <c r="AC74" s="15">
        <v>1.9</v>
      </c>
      <c r="AD74" s="16"/>
      <c r="AE74" s="16">
        <v>5.88</v>
      </c>
      <c r="AF74" s="7">
        <v>9.3800000000000008</v>
      </c>
      <c r="AG74" s="7">
        <v>8.1999999999999993</v>
      </c>
      <c r="AH74" s="35"/>
      <c r="AI74" s="7"/>
      <c r="AJ74" s="7"/>
      <c r="AK74" s="7"/>
      <c r="AL74" s="7"/>
      <c r="AM74" s="7"/>
      <c r="AN74" s="7"/>
      <c r="AO74" s="7"/>
      <c r="AP74" s="7"/>
      <c r="AQ74" s="7"/>
      <c r="AR74" s="7">
        <f>--ISNUMBER(MATCH(Tableau3[[#This Row],[Date]],Blad1!A:A,0))</f>
        <v>1</v>
      </c>
    </row>
    <row r="75" spans="1:44" x14ac:dyDescent="0.25">
      <c r="A75" s="17">
        <v>44187</v>
      </c>
      <c r="B75" s="15">
        <v>13.57</v>
      </c>
      <c r="C75" s="15">
        <v>4.78</v>
      </c>
      <c r="D75" s="15">
        <v>2.35</v>
      </c>
      <c r="E75" s="15">
        <v>2.66</v>
      </c>
      <c r="F75" s="15"/>
      <c r="G75" s="15">
        <v>6.76</v>
      </c>
      <c r="H75" s="15"/>
      <c r="I75" s="15">
        <v>12.75</v>
      </c>
      <c r="J75" s="15">
        <v>2.64</v>
      </c>
      <c r="K75" s="15">
        <v>5.4</v>
      </c>
      <c r="L75" s="15">
        <v>4.78</v>
      </c>
      <c r="M75" s="15">
        <v>4.2300000000000004</v>
      </c>
      <c r="N75" s="15">
        <v>5.15</v>
      </c>
      <c r="O75" s="15">
        <v>2.8</v>
      </c>
      <c r="P75" s="15">
        <v>1.83</v>
      </c>
      <c r="Q75" s="15">
        <v>3.6</v>
      </c>
      <c r="R75" s="15">
        <v>2.42</v>
      </c>
      <c r="S75" s="15">
        <v>1.75</v>
      </c>
      <c r="T75" s="7">
        <v>0</v>
      </c>
      <c r="U75" s="13"/>
      <c r="V75" s="15">
        <v>2.79</v>
      </c>
      <c r="W75" s="15"/>
      <c r="X75" s="15">
        <v>1.24</v>
      </c>
      <c r="Y75" s="15">
        <v>0.03</v>
      </c>
      <c r="Z75" s="15">
        <v>1.05</v>
      </c>
      <c r="AA75" s="15">
        <v>3.3</v>
      </c>
      <c r="AB75" s="15">
        <v>4.3</v>
      </c>
      <c r="AC75" s="15">
        <v>1.74</v>
      </c>
      <c r="AD75" s="16"/>
      <c r="AE75" s="16">
        <v>5.99</v>
      </c>
      <c r="AF75" s="7">
        <v>9.41</v>
      </c>
      <c r="AG75" s="7">
        <v>8.1999999999999993</v>
      </c>
      <c r="AH75" s="35"/>
      <c r="AI75" s="7"/>
      <c r="AJ75" s="7"/>
      <c r="AK75" s="7"/>
      <c r="AL75" s="7"/>
      <c r="AM75" s="7"/>
      <c r="AN75" s="7"/>
      <c r="AO75" s="7"/>
      <c r="AP75" s="7"/>
      <c r="AQ75" s="7"/>
      <c r="AR75" s="7">
        <f>--ISNUMBER(MATCH(Tableau3[[#This Row],[Date]],Blad1!A:A,0))</f>
        <v>1</v>
      </c>
    </row>
    <row r="76" spans="1:44" x14ac:dyDescent="0.25">
      <c r="A76" s="12">
        <v>44201</v>
      </c>
      <c r="B76" s="13">
        <v>13.49</v>
      </c>
      <c r="C76" s="13">
        <v>4.78</v>
      </c>
      <c r="D76" s="13">
        <v>2.2799999999999998</v>
      </c>
      <c r="E76" s="13">
        <v>2.8</v>
      </c>
      <c r="F76" s="13"/>
      <c r="G76" s="13">
        <v>6.73</v>
      </c>
      <c r="H76" s="13"/>
      <c r="I76" s="13">
        <v>12.77</v>
      </c>
      <c r="J76" s="13">
        <v>2.69</v>
      </c>
      <c r="K76" s="13">
        <v>5.12</v>
      </c>
      <c r="L76" s="13">
        <v>4.78</v>
      </c>
      <c r="M76" s="13">
        <v>4.51</v>
      </c>
      <c r="N76" s="13">
        <v>5.15</v>
      </c>
      <c r="O76" s="13">
        <v>2.92</v>
      </c>
      <c r="P76" s="13">
        <v>1.89</v>
      </c>
      <c r="Q76" s="13">
        <v>4</v>
      </c>
      <c r="R76" s="13">
        <v>2.42</v>
      </c>
      <c r="S76" s="13">
        <v>1.66</v>
      </c>
      <c r="T76" s="7">
        <v>0</v>
      </c>
      <c r="U76" s="13"/>
      <c r="V76" s="13">
        <v>2.63</v>
      </c>
      <c r="W76" s="13"/>
      <c r="X76" s="13">
        <v>1.24</v>
      </c>
      <c r="Y76" s="13">
        <v>0.03</v>
      </c>
      <c r="Z76" s="13">
        <v>1.05</v>
      </c>
      <c r="AA76" s="13">
        <v>3.4</v>
      </c>
      <c r="AB76" s="13">
        <v>4.26</v>
      </c>
      <c r="AC76" s="13">
        <v>1.7</v>
      </c>
      <c r="AD76" s="14"/>
      <c r="AE76" s="14">
        <v>6.19</v>
      </c>
      <c r="AF76" s="13">
        <v>9.43</v>
      </c>
      <c r="AG76" s="13">
        <v>8.1999999999999993</v>
      </c>
      <c r="AH76" s="35"/>
      <c r="AI76" s="7"/>
      <c r="AJ76" s="7"/>
      <c r="AK76" s="7"/>
      <c r="AL76" s="7"/>
      <c r="AM76" s="7"/>
      <c r="AN76" s="7"/>
      <c r="AO76" s="7"/>
      <c r="AP76" s="7"/>
      <c r="AQ76" s="7"/>
      <c r="AR76" s="7">
        <f>--ISNUMBER(MATCH(Tableau3[[#This Row],[Date]],Blad1!A:A,0))</f>
        <v>1</v>
      </c>
    </row>
    <row r="77" spans="1:44" x14ac:dyDescent="0.25">
      <c r="A77" s="12">
        <v>44222</v>
      </c>
      <c r="B77" s="13">
        <v>13.45</v>
      </c>
      <c r="C77" s="13">
        <v>4.78</v>
      </c>
      <c r="D77" s="13">
        <v>2.2999999999999998</v>
      </c>
      <c r="E77" s="13">
        <v>2.62</v>
      </c>
      <c r="F77" s="13"/>
      <c r="G77" s="13">
        <v>6.36</v>
      </c>
      <c r="H77" s="13"/>
      <c r="I77" s="13">
        <v>12.6</v>
      </c>
      <c r="J77" s="13">
        <v>2.5</v>
      </c>
      <c r="K77" s="13">
        <v>5.18</v>
      </c>
      <c r="L77" s="13">
        <v>4.78</v>
      </c>
      <c r="M77" s="13">
        <v>4.51</v>
      </c>
      <c r="N77" s="13">
        <v>5.15</v>
      </c>
      <c r="O77" s="13">
        <v>2.65</v>
      </c>
      <c r="P77" s="13">
        <v>1.46</v>
      </c>
      <c r="Q77" s="13">
        <v>4</v>
      </c>
      <c r="R77" s="13">
        <v>2.42</v>
      </c>
      <c r="S77" s="13">
        <v>1.78</v>
      </c>
      <c r="T77" s="7">
        <v>0</v>
      </c>
      <c r="U77" s="13"/>
      <c r="V77" s="13">
        <v>2.75</v>
      </c>
      <c r="W77" s="13"/>
      <c r="X77" s="13">
        <v>1.24</v>
      </c>
      <c r="Y77" s="13">
        <v>1E-3</v>
      </c>
      <c r="Z77" s="13">
        <v>1.05</v>
      </c>
      <c r="AA77" s="13">
        <v>3.4</v>
      </c>
      <c r="AB77" s="13">
        <v>4.26</v>
      </c>
      <c r="AC77" s="13">
        <v>1.82</v>
      </c>
      <c r="AD77" s="14"/>
      <c r="AE77" s="14">
        <v>6.36</v>
      </c>
      <c r="AF77" s="13">
        <v>9.42</v>
      </c>
      <c r="AG77" s="13">
        <v>8.1999999999999993</v>
      </c>
      <c r="AH77" s="35"/>
      <c r="AI77" s="7"/>
      <c r="AJ77" s="7"/>
      <c r="AK77" s="7"/>
      <c r="AL77" s="7"/>
      <c r="AM77" s="7"/>
      <c r="AN77" s="7"/>
      <c r="AO77" s="7"/>
      <c r="AP77" s="7"/>
      <c r="AQ77" s="7"/>
      <c r="AR77" s="7">
        <f>--ISNUMBER(MATCH(Tableau3[[#This Row],[Date]],Blad1!A:A,0))</f>
        <v>1</v>
      </c>
    </row>
    <row r="78" spans="1:44" x14ac:dyDescent="0.25">
      <c r="A78" s="12">
        <v>44229</v>
      </c>
      <c r="B78" s="13">
        <v>13.37</v>
      </c>
      <c r="C78" s="13">
        <v>4.74</v>
      </c>
      <c r="D78" s="13">
        <v>2.21</v>
      </c>
      <c r="E78" s="13">
        <v>1.93</v>
      </c>
      <c r="F78" s="13"/>
      <c r="G78" s="13">
        <v>5.82</v>
      </c>
      <c r="H78" s="13"/>
      <c r="I78" s="13">
        <v>12.55</v>
      </c>
      <c r="J78" s="13">
        <v>1.96</v>
      </c>
      <c r="K78" s="13">
        <v>4.47</v>
      </c>
      <c r="L78" s="13">
        <v>3.75</v>
      </c>
      <c r="M78" s="13">
        <v>2.99</v>
      </c>
      <c r="N78" s="13">
        <v>5.15</v>
      </c>
      <c r="O78" s="13">
        <v>1.62</v>
      </c>
      <c r="P78" s="13">
        <v>1.24</v>
      </c>
      <c r="Q78" s="13">
        <v>2.2200000000000002</v>
      </c>
      <c r="R78" s="13">
        <v>2.42</v>
      </c>
      <c r="S78" s="13">
        <v>1.42</v>
      </c>
      <c r="T78" s="7">
        <v>0</v>
      </c>
      <c r="U78" s="13"/>
      <c r="V78" s="13">
        <v>2.39</v>
      </c>
      <c r="W78" s="13"/>
      <c r="X78" s="13">
        <v>1.24</v>
      </c>
      <c r="Y78" s="13">
        <v>1E-3</v>
      </c>
      <c r="Z78" s="13">
        <v>1.05</v>
      </c>
      <c r="AA78" s="13">
        <v>2.68</v>
      </c>
      <c r="AB78" s="13">
        <v>4.08</v>
      </c>
      <c r="AC78" s="13">
        <v>1.81</v>
      </c>
      <c r="AD78" s="14"/>
      <c r="AE78" s="14">
        <v>6.22</v>
      </c>
      <c r="AF78" s="13">
        <v>9.3000000000000007</v>
      </c>
      <c r="AG78" s="13">
        <v>8.1999999999999993</v>
      </c>
      <c r="AH78" s="35"/>
      <c r="AI78" s="7"/>
      <c r="AJ78" s="7"/>
      <c r="AK78" s="7"/>
      <c r="AL78" s="7"/>
      <c r="AM78" s="7"/>
      <c r="AN78" s="7"/>
      <c r="AO78" s="7"/>
      <c r="AP78" s="7"/>
      <c r="AQ78" s="7"/>
      <c r="AR78" s="7">
        <f>--ISNUMBER(MATCH(Tableau3[[#This Row],[Date]],Blad1!A:A,0))</f>
        <v>1</v>
      </c>
    </row>
    <row r="79" spans="1:44" x14ac:dyDescent="0.25">
      <c r="A79" s="21">
        <v>44251</v>
      </c>
      <c r="B79" s="22">
        <v>12.37</v>
      </c>
      <c r="C79" s="22">
        <v>4.66</v>
      </c>
      <c r="D79" s="22">
        <v>2.17</v>
      </c>
      <c r="E79" s="22">
        <v>2.39</v>
      </c>
      <c r="F79" s="22"/>
      <c r="G79" s="22">
        <v>5.9</v>
      </c>
      <c r="H79" s="22"/>
      <c r="I79" s="22">
        <v>12.44</v>
      </c>
      <c r="J79" s="22">
        <v>2.41</v>
      </c>
      <c r="K79" s="22">
        <v>3.98</v>
      </c>
      <c r="L79" s="22">
        <v>4.3</v>
      </c>
      <c r="M79" s="22">
        <v>3.66</v>
      </c>
      <c r="N79" s="22">
        <v>3.69</v>
      </c>
      <c r="O79" s="22">
        <v>2.72</v>
      </c>
      <c r="P79" s="22">
        <v>1.61</v>
      </c>
      <c r="Q79" s="22">
        <v>3.24</v>
      </c>
      <c r="R79" s="22">
        <v>2.3199999999999998</v>
      </c>
      <c r="S79" s="22">
        <v>1.72</v>
      </c>
      <c r="T79" s="22">
        <v>0</v>
      </c>
      <c r="U79" s="22"/>
      <c r="V79" s="22">
        <v>2.21</v>
      </c>
      <c r="W79" s="22"/>
      <c r="X79" s="22">
        <v>1.27</v>
      </c>
      <c r="Y79" s="22">
        <v>0.03</v>
      </c>
      <c r="Z79" s="22">
        <v>1.06</v>
      </c>
      <c r="AA79" s="22">
        <v>2.4500000000000002</v>
      </c>
      <c r="AB79" s="22">
        <v>3.69</v>
      </c>
      <c r="AC79" s="22">
        <v>1.62</v>
      </c>
      <c r="AD79" s="23"/>
      <c r="AE79" s="23">
        <v>6.35</v>
      </c>
      <c r="AF79" s="22">
        <v>9.4</v>
      </c>
      <c r="AG79" s="22">
        <v>8.1999999999999993</v>
      </c>
      <c r="AH79" s="35"/>
      <c r="AI79" s="7"/>
      <c r="AJ79" s="7"/>
      <c r="AK79" s="7"/>
      <c r="AL79" s="7"/>
      <c r="AM79" s="7"/>
      <c r="AN79" s="7"/>
      <c r="AO79" s="7"/>
      <c r="AP79" s="7"/>
      <c r="AQ79" s="7"/>
      <c r="AR79" s="7">
        <f>--ISNUMBER(MATCH(Tableau3[[#This Row],[Date]],Blad1!A:A,0))</f>
        <v>1</v>
      </c>
    </row>
    <row r="80" spans="1:44" x14ac:dyDescent="0.25">
      <c r="A80" s="12">
        <v>44266</v>
      </c>
      <c r="B80" s="13">
        <v>11.67</v>
      </c>
      <c r="C80" s="13">
        <v>4.67</v>
      </c>
      <c r="D80" s="13">
        <v>2.17</v>
      </c>
      <c r="E80" s="13">
        <v>2.64</v>
      </c>
      <c r="F80" s="13"/>
      <c r="G80" s="13">
        <v>6.11</v>
      </c>
      <c r="H80" s="13"/>
      <c r="I80" s="13">
        <v>12.43</v>
      </c>
      <c r="J80" s="13">
        <v>2.66</v>
      </c>
      <c r="K80" s="13">
        <v>4.6900000000000004</v>
      </c>
      <c r="L80" s="13">
        <v>4.3</v>
      </c>
      <c r="M80" s="13">
        <v>3.92</v>
      </c>
      <c r="N80" s="13">
        <v>4.8</v>
      </c>
      <c r="O80" s="13">
        <v>3.4</v>
      </c>
      <c r="P80" s="13">
        <v>1.93</v>
      </c>
      <c r="Q80" s="13">
        <v>3.98</v>
      </c>
      <c r="R80" s="13">
        <v>2.4</v>
      </c>
      <c r="S80" s="13">
        <v>1.89</v>
      </c>
      <c r="T80" s="13">
        <v>0</v>
      </c>
      <c r="U80" s="13"/>
      <c r="V80" s="13">
        <v>2.2400000000000002</v>
      </c>
      <c r="W80" s="13"/>
      <c r="X80" s="13">
        <v>1.26</v>
      </c>
      <c r="Y80" s="13">
        <v>0.03</v>
      </c>
      <c r="Z80" s="13">
        <v>1.1399999999999999</v>
      </c>
      <c r="AA80" s="13">
        <v>3.67</v>
      </c>
      <c r="AB80" s="13">
        <v>4.0199999999999996</v>
      </c>
      <c r="AC80" s="13">
        <v>1.74</v>
      </c>
      <c r="AD80" s="14"/>
      <c r="AE80" s="14">
        <v>6.53</v>
      </c>
      <c r="AF80" s="13">
        <v>9.4499999999999993</v>
      </c>
      <c r="AG80" s="13">
        <v>8.1999999999999993</v>
      </c>
      <c r="AH80" s="35"/>
      <c r="AI80" s="7"/>
      <c r="AJ80" s="7"/>
      <c r="AK80" s="7"/>
      <c r="AL80" s="7"/>
      <c r="AM80" s="7"/>
      <c r="AN80" s="7"/>
      <c r="AO80" s="7"/>
      <c r="AP80" s="7"/>
      <c r="AQ80" s="7"/>
      <c r="AR80" s="7">
        <f>--ISNUMBER(MATCH(Tableau3[[#This Row],[Date]],Blad1!A:A,0))</f>
        <v>1</v>
      </c>
    </row>
    <row r="81" spans="1:44" x14ac:dyDescent="0.25">
      <c r="A81" s="12">
        <v>44280</v>
      </c>
      <c r="B81" s="13">
        <v>11.47</v>
      </c>
      <c r="C81" s="13">
        <v>4.6900000000000004</v>
      </c>
      <c r="D81" s="13">
        <v>2.19</v>
      </c>
      <c r="E81" s="13">
        <v>2.77</v>
      </c>
      <c r="F81" s="13"/>
      <c r="G81" s="13">
        <v>6.26</v>
      </c>
      <c r="H81" s="13"/>
      <c r="I81" s="13">
        <v>12.42</v>
      </c>
      <c r="J81" s="13">
        <v>2.76</v>
      </c>
      <c r="K81" s="13">
        <v>5.03</v>
      </c>
      <c r="L81" s="13">
        <v>4.7</v>
      </c>
      <c r="M81" s="13">
        <v>4</v>
      </c>
      <c r="N81" s="13">
        <v>4.33</v>
      </c>
      <c r="O81" s="13">
        <v>3.39</v>
      </c>
      <c r="P81" s="13">
        <v>1.86</v>
      </c>
      <c r="Q81" s="13">
        <v>4.3</v>
      </c>
      <c r="R81" s="13">
        <v>2.42</v>
      </c>
      <c r="S81" s="13">
        <v>1.85</v>
      </c>
      <c r="T81" s="13">
        <v>0</v>
      </c>
      <c r="U81" s="13"/>
      <c r="V81" s="13">
        <v>2.25</v>
      </c>
      <c r="W81" s="13"/>
      <c r="X81" s="13">
        <v>0</v>
      </c>
      <c r="Y81" s="13">
        <v>0.03</v>
      </c>
      <c r="Z81" s="13">
        <v>1.1399999999999999</v>
      </c>
      <c r="AA81" s="13">
        <v>3.65</v>
      </c>
      <c r="AB81" s="13">
        <v>4.12</v>
      </c>
      <c r="AC81" s="13">
        <v>1.85</v>
      </c>
      <c r="AD81" s="14"/>
      <c r="AE81" s="14">
        <v>6.61</v>
      </c>
      <c r="AF81" s="13">
        <v>9.4499999999999993</v>
      </c>
      <c r="AG81" s="13">
        <v>8.1999999999999993</v>
      </c>
      <c r="AH81" s="35"/>
      <c r="AI81" s="7"/>
      <c r="AJ81" s="7"/>
      <c r="AK81" s="7"/>
      <c r="AL81" s="7"/>
      <c r="AM81" s="7"/>
      <c r="AN81" s="7"/>
      <c r="AO81" s="7"/>
      <c r="AP81" s="7"/>
      <c r="AQ81" s="7"/>
      <c r="AR81" s="7">
        <f>--ISNUMBER(MATCH(Tableau3[[#This Row],[Date]],Blad1!A:A,0))</f>
        <v>1</v>
      </c>
    </row>
    <row r="82" spans="1:44" x14ac:dyDescent="0.25">
      <c r="A82" s="12">
        <v>44308</v>
      </c>
      <c r="B82" s="13">
        <v>11.22</v>
      </c>
      <c r="C82" s="13">
        <v>4.75</v>
      </c>
      <c r="D82" s="13">
        <v>2.2200000000000002</v>
      </c>
      <c r="E82" s="13">
        <v>2.89</v>
      </c>
      <c r="F82" s="13"/>
      <c r="G82" s="13">
        <v>6.26</v>
      </c>
      <c r="H82" s="13"/>
      <c r="I82" s="13">
        <v>12.45</v>
      </c>
      <c r="J82" s="13">
        <v>2.83</v>
      </c>
      <c r="K82" s="13">
        <v>5.31</v>
      </c>
      <c r="L82" s="13">
        <v>4.74</v>
      </c>
      <c r="M82" s="13">
        <v>4.41</v>
      </c>
      <c r="N82" s="13">
        <v>4.8099999999999996</v>
      </c>
      <c r="O82" s="13">
        <v>3.72</v>
      </c>
      <c r="P82" s="13">
        <v>1.7</v>
      </c>
      <c r="Q82" s="13">
        <v>4.05</v>
      </c>
      <c r="R82" s="13">
        <v>2.42</v>
      </c>
      <c r="S82" s="13">
        <v>1.72</v>
      </c>
      <c r="T82" s="13">
        <v>1.45</v>
      </c>
      <c r="U82" s="13"/>
      <c r="V82" s="13">
        <v>2.2799999999999998</v>
      </c>
      <c r="W82" s="13"/>
      <c r="X82" s="13">
        <v>0</v>
      </c>
      <c r="Y82" s="13">
        <v>0.03</v>
      </c>
      <c r="Z82" s="13">
        <v>1.1599999999999999</v>
      </c>
      <c r="AA82" s="13">
        <v>3.62</v>
      </c>
      <c r="AB82" s="13">
        <v>4.2</v>
      </c>
      <c r="AC82" s="13">
        <v>2.13</v>
      </c>
      <c r="AD82" s="14"/>
      <c r="AE82" s="14">
        <v>6.63</v>
      </c>
      <c r="AF82" s="13">
        <v>9.5</v>
      </c>
      <c r="AG82" s="13">
        <v>8.1999999999999993</v>
      </c>
      <c r="AH82" s="35"/>
      <c r="AI82" s="7"/>
      <c r="AJ82" s="7"/>
      <c r="AK82" s="7"/>
      <c r="AL82" s="7"/>
      <c r="AM82" s="7"/>
      <c r="AN82" s="7"/>
      <c r="AO82" s="7"/>
      <c r="AP82" s="7"/>
      <c r="AQ82" s="7"/>
      <c r="AR82" s="7">
        <f>--ISNUMBER(MATCH(Tableau3[[#This Row],[Date]],Blad1!A:A,0))</f>
        <v>1</v>
      </c>
    </row>
    <row r="83" spans="1:44" x14ac:dyDescent="0.25">
      <c r="A83" s="24">
        <v>44328</v>
      </c>
      <c r="B83" s="25">
        <v>10.4</v>
      </c>
      <c r="C83" s="25">
        <v>4.6500000000000004</v>
      </c>
      <c r="D83" s="25">
        <v>2.0099999999999998</v>
      </c>
      <c r="E83" s="25">
        <v>1.95</v>
      </c>
      <c r="F83" s="25"/>
      <c r="G83" s="25">
        <v>5.42</v>
      </c>
      <c r="H83" s="25"/>
      <c r="I83" s="25">
        <v>12.41</v>
      </c>
      <c r="J83" s="25">
        <v>1.99</v>
      </c>
      <c r="K83" s="25">
        <v>3.52</v>
      </c>
      <c r="L83" s="25">
        <v>4.74</v>
      </c>
      <c r="M83" s="25">
        <v>3.02</v>
      </c>
      <c r="N83" s="25">
        <v>2.98</v>
      </c>
      <c r="O83" s="25">
        <v>1.88</v>
      </c>
      <c r="P83" s="25">
        <v>1.9</v>
      </c>
      <c r="Q83" s="25">
        <v>2.09</v>
      </c>
      <c r="R83" s="25">
        <v>1.9</v>
      </c>
      <c r="S83" s="25">
        <v>1.21</v>
      </c>
      <c r="T83" s="25">
        <v>0.99</v>
      </c>
      <c r="U83" s="25"/>
      <c r="V83" s="25">
        <v>1.79</v>
      </c>
      <c r="W83" s="25"/>
      <c r="X83" s="25">
        <v>0</v>
      </c>
      <c r="Y83" s="25">
        <v>0</v>
      </c>
      <c r="Z83" s="25">
        <v>0.71</v>
      </c>
      <c r="AA83" s="25">
        <v>3.28</v>
      </c>
      <c r="AB83" s="25">
        <v>3.54</v>
      </c>
      <c r="AC83" s="25">
        <v>2.1</v>
      </c>
      <c r="AD83" s="26"/>
      <c r="AE83" s="26">
        <v>6.37</v>
      </c>
      <c r="AF83" s="25">
        <v>7.65</v>
      </c>
      <c r="AG83" s="25">
        <v>7.32</v>
      </c>
      <c r="AH83" s="35"/>
      <c r="AI83" s="7"/>
      <c r="AJ83" s="7"/>
      <c r="AK83" s="7"/>
      <c r="AL83" s="7"/>
      <c r="AM83" s="7"/>
      <c r="AN83" s="7"/>
      <c r="AO83" s="7"/>
      <c r="AP83" s="7"/>
      <c r="AQ83" s="7"/>
      <c r="AR83" s="7">
        <f>--ISNUMBER(MATCH(Tableau3[[#This Row],[Date]],Blad1!A:A,0))</f>
        <v>1</v>
      </c>
    </row>
    <row r="84" spans="1:44" x14ac:dyDescent="0.25">
      <c r="A84" s="12">
        <v>44355</v>
      </c>
      <c r="B84" s="13">
        <v>8.77</v>
      </c>
      <c r="C84" s="13">
        <v>4.47</v>
      </c>
      <c r="D84" s="13">
        <v>2</v>
      </c>
      <c r="E84" s="13">
        <v>2.61</v>
      </c>
      <c r="F84" s="13"/>
      <c r="G84" s="13">
        <v>5.84</v>
      </c>
      <c r="H84" s="13"/>
      <c r="I84" s="13">
        <v>12.42</v>
      </c>
      <c r="J84" s="13">
        <v>2.4700000000000002</v>
      </c>
      <c r="K84" s="13">
        <v>4.3</v>
      </c>
      <c r="L84" s="13">
        <v>4.46</v>
      </c>
      <c r="M84" s="13">
        <v>4.03</v>
      </c>
      <c r="N84" s="13">
        <v>4.47</v>
      </c>
      <c r="O84" s="13">
        <v>2.6</v>
      </c>
      <c r="P84" s="13">
        <v>1.31</v>
      </c>
      <c r="Q84" s="13">
        <v>3.32</v>
      </c>
      <c r="R84" s="13">
        <v>2.39</v>
      </c>
      <c r="S84" s="13">
        <v>1.58</v>
      </c>
      <c r="T84" s="13">
        <v>2.2999999999999998</v>
      </c>
      <c r="U84" s="13"/>
      <c r="V84" s="13">
        <v>2.14</v>
      </c>
      <c r="W84" s="13"/>
      <c r="X84" s="13">
        <v>0</v>
      </c>
      <c r="Y84" s="13">
        <v>0</v>
      </c>
      <c r="Z84" s="13">
        <v>0</v>
      </c>
      <c r="AA84" s="13">
        <v>3.55</v>
      </c>
      <c r="AB84" s="13">
        <v>3.59</v>
      </c>
      <c r="AC84" s="13">
        <v>2.4300000000000002</v>
      </c>
      <c r="AD84" s="14"/>
      <c r="AE84" s="14">
        <v>6.29</v>
      </c>
      <c r="AF84" s="13">
        <v>8.17</v>
      </c>
      <c r="AG84" s="13">
        <v>7.29</v>
      </c>
      <c r="AH84" s="35"/>
      <c r="AI84" s="7"/>
      <c r="AJ84" s="7"/>
      <c r="AK84" s="7"/>
      <c r="AL84" s="7"/>
      <c r="AM84" s="7"/>
      <c r="AN84" s="7"/>
      <c r="AO84" s="7"/>
      <c r="AP84" s="7"/>
      <c r="AQ84" s="7"/>
      <c r="AR84" s="7">
        <f>--ISNUMBER(MATCH(Tableau3[[#This Row],[Date]],Blad1!A:A,0))</f>
        <v>1</v>
      </c>
    </row>
    <row r="85" spans="1:44" x14ac:dyDescent="0.25">
      <c r="A85" s="27">
        <v>44369</v>
      </c>
      <c r="B85" s="28">
        <v>9.4499999999999993</v>
      </c>
      <c r="C85" s="28">
        <v>4.55</v>
      </c>
      <c r="D85" s="28">
        <v>2.1</v>
      </c>
      <c r="E85" s="28">
        <v>2.95</v>
      </c>
      <c r="F85" s="28"/>
      <c r="G85" s="28">
        <v>6.23</v>
      </c>
      <c r="H85" s="28"/>
      <c r="I85" s="28">
        <v>12.43</v>
      </c>
      <c r="J85" s="28">
        <v>2.5499999999999998</v>
      </c>
      <c r="K85" s="28">
        <v>4.8099999999999996</v>
      </c>
      <c r="L85" s="28">
        <v>4.67</v>
      </c>
      <c r="M85" s="28">
        <v>4.3600000000000003</v>
      </c>
      <c r="N85" s="28">
        <v>5.12</v>
      </c>
      <c r="O85" s="28">
        <v>0</v>
      </c>
      <c r="P85" s="28">
        <v>1.4</v>
      </c>
      <c r="Q85" s="28">
        <v>3.92</v>
      </c>
      <c r="R85" s="28">
        <v>2.41</v>
      </c>
      <c r="S85" s="28">
        <v>1.68</v>
      </c>
      <c r="T85" s="28">
        <v>3.47</v>
      </c>
      <c r="U85" s="28"/>
      <c r="V85" s="28">
        <v>2.27</v>
      </c>
      <c r="W85" s="28"/>
      <c r="X85" s="28">
        <v>1.37</v>
      </c>
      <c r="Y85" s="28">
        <v>0</v>
      </c>
      <c r="Z85" s="28">
        <v>1.22</v>
      </c>
      <c r="AA85" s="28">
        <v>3.53</v>
      </c>
      <c r="AB85" s="28">
        <v>3.83</v>
      </c>
      <c r="AC85" s="28">
        <v>2.2400000000000002</v>
      </c>
      <c r="AD85" s="29"/>
      <c r="AE85" s="29">
        <v>6.37</v>
      </c>
      <c r="AF85" s="28">
        <v>8.2899999999999991</v>
      </c>
      <c r="AG85" s="28">
        <v>7.47</v>
      </c>
      <c r="AH85" s="35"/>
      <c r="AI85" s="7"/>
      <c r="AJ85" s="7"/>
      <c r="AK85" s="7"/>
      <c r="AL85" s="7"/>
      <c r="AM85" s="7"/>
      <c r="AN85" s="7"/>
      <c r="AO85" s="7"/>
      <c r="AP85" s="7"/>
      <c r="AQ85" s="7"/>
      <c r="AR85" s="7">
        <f>--ISNUMBER(MATCH(Tableau3[[#This Row],[Date]],Blad1!A:A,0))</f>
        <v>1</v>
      </c>
    </row>
    <row r="86" spans="1:44" x14ac:dyDescent="0.25">
      <c r="A86" s="27">
        <v>44386</v>
      </c>
      <c r="B86" s="28">
        <v>10.14</v>
      </c>
      <c r="C86" s="28">
        <v>4.6399999999999997</v>
      </c>
      <c r="D86" s="28">
        <v>2.12</v>
      </c>
      <c r="E86" s="28">
        <v>3</v>
      </c>
      <c r="F86" s="28"/>
      <c r="G86" s="28">
        <v>6.86</v>
      </c>
      <c r="H86" s="28"/>
      <c r="I86" s="28">
        <v>12.44</v>
      </c>
      <c r="J86" s="28">
        <v>2.68</v>
      </c>
      <c r="K86" s="28">
        <v>5.36</v>
      </c>
      <c r="L86" s="28">
        <v>4.82</v>
      </c>
      <c r="M86" s="28">
        <v>4.3</v>
      </c>
      <c r="N86" s="28">
        <v>5.07</v>
      </c>
      <c r="O86" s="28">
        <v>4.0999999999999996</v>
      </c>
      <c r="P86" s="28">
        <v>1.29</v>
      </c>
      <c r="Q86" s="28">
        <v>4.1500000000000004</v>
      </c>
      <c r="R86" s="28">
        <v>2.56</v>
      </c>
      <c r="S86" s="28">
        <v>2.12</v>
      </c>
      <c r="T86" s="28">
        <v>3.82</v>
      </c>
      <c r="U86" s="28"/>
      <c r="V86" s="28">
        <v>2.4300000000000002</v>
      </c>
      <c r="W86" s="28"/>
      <c r="X86" s="28">
        <v>1.38</v>
      </c>
      <c r="Y86" s="28">
        <v>0</v>
      </c>
      <c r="Z86" s="28">
        <v>1.24</v>
      </c>
      <c r="AA86" s="28">
        <v>3.54</v>
      </c>
      <c r="AB86" s="28">
        <v>4.3099999999999996</v>
      </c>
      <c r="AC86" s="28">
        <v>2.3199999999999998</v>
      </c>
      <c r="AD86" s="29"/>
      <c r="AE86" s="29">
        <v>6.34</v>
      </c>
      <c r="AF86" s="28">
        <v>8.5500000000000007</v>
      </c>
      <c r="AG86" s="28">
        <v>7.62</v>
      </c>
      <c r="AH86" s="35"/>
      <c r="AI86" s="7"/>
      <c r="AJ86" s="7"/>
      <c r="AK86" s="7"/>
      <c r="AL86" s="7"/>
      <c r="AM86" s="7"/>
      <c r="AN86" s="7"/>
      <c r="AO86" s="7"/>
      <c r="AP86" s="7"/>
      <c r="AQ86" s="7"/>
      <c r="AR86" s="7">
        <f>--ISNUMBER(MATCH(Tableau3[[#This Row],[Date]],Blad1!A:A,0))</f>
        <v>1</v>
      </c>
    </row>
    <row r="87" spans="1:44" x14ac:dyDescent="0.25">
      <c r="A87" s="27">
        <v>44393</v>
      </c>
      <c r="B87" s="28">
        <v>10.48</v>
      </c>
      <c r="C87" s="28">
        <v>4.62</v>
      </c>
      <c r="D87" s="28">
        <v>2.15</v>
      </c>
      <c r="E87" s="28">
        <v>3.22</v>
      </c>
      <c r="F87" s="28"/>
      <c r="G87" s="28">
        <v>6.94</v>
      </c>
      <c r="H87" s="28"/>
      <c r="I87" s="28">
        <v>12.44</v>
      </c>
      <c r="J87" s="28">
        <v>2.91</v>
      </c>
      <c r="K87" s="28">
        <v>5.48</v>
      </c>
      <c r="L87" s="28">
        <v>4.84</v>
      </c>
      <c r="M87" s="28">
        <v>4.3899999999999997</v>
      </c>
      <c r="N87" s="28">
        <v>5.0199999999999996</v>
      </c>
      <c r="O87" s="28">
        <v>4.3</v>
      </c>
      <c r="P87" s="28">
        <v>1.34</v>
      </c>
      <c r="Q87" s="28">
        <v>4.3</v>
      </c>
      <c r="R87" s="28">
        <v>2.48</v>
      </c>
      <c r="S87" s="28">
        <v>1.96</v>
      </c>
      <c r="T87" s="28">
        <v>3.88</v>
      </c>
      <c r="U87" s="28"/>
      <c r="V87" s="28">
        <v>2.4900000000000002</v>
      </c>
      <c r="W87" s="28"/>
      <c r="X87" s="28">
        <v>1.38</v>
      </c>
      <c r="Y87" s="28">
        <v>0</v>
      </c>
      <c r="Z87" s="28">
        <v>1.26</v>
      </c>
      <c r="AA87" s="28">
        <v>3.53</v>
      </c>
      <c r="AB87" s="28">
        <v>4.41</v>
      </c>
      <c r="AC87" s="28">
        <v>2.2999999999999998</v>
      </c>
      <c r="AD87" s="29"/>
      <c r="AE87" s="29">
        <v>6.35</v>
      </c>
      <c r="AF87" s="28">
        <v>8.5500000000000007</v>
      </c>
      <c r="AG87" s="28">
        <v>7.62</v>
      </c>
      <c r="AH87" s="35"/>
      <c r="AI87" s="7"/>
      <c r="AJ87" s="7"/>
      <c r="AK87" s="7"/>
      <c r="AL87" s="7"/>
      <c r="AM87" s="7"/>
      <c r="AN87" s="7"/>
      <c r="AO87" s="7"/>
      <c r="AP87" s="7"/>
      <c r="AQ87" s="7"/>
      <c r="AR87" s="7">
        <f>--ISNUMBER(MATCH(Tableau3[[#This Row],[Date]],Blad1!A:A,0))</f>
        <v>1</v>
      </c>
    </row>
    <row r="88" spans="1:44" x14ac:dyDescent="0.25">
      <c r="A88" s="27">
        <v>44413</v>
      </c>
      <c r="B88" s="28">
        <v>11</v>
      </c>
      <c r="C88" s="28">
        <v>4.67</v>
      </c>
      <c r="D88" s="28">
        <v>2.12</v>
      </c>
      <c r="E88" s="28">
        <v>2.83</v>
      </c>
      <c r="F88" s="28"/>
      <c r="G88" s="28">
        <v>6.9</v>
      </c>
      <c r="H88" s="28"/>
      <c r="I88" s="28">
        <v>12.43</v>
      </c>
      <c r="J88" s="28">
        <v>2.88</v>
      </c>
      <c r="K88" s="28">
        <v>5.17</v>
      </c>
      <c r="L88" s="28">
        <v>4.72</v>
      </c>
      <c r="M88" s="28">
        <v>3.89</v>
      </c>
      <c r="N88" s="28">
        <v>4.3499999999999996</v>
      </c>
      <c r="O88" s="28">
        <v>2.81</v>
      </c>
      <c r="P88" s="28">
        <v>1.1399999999999999</v>
      </c>
      <c r="Q88" s="28">
        <v>3.83</v>
      </c>
      <c r="R88" s="28">
        <v>2.36</v>
      </c>
      <c r="S88" s="28">
        <v>1.86</v>
      </c>
      <c r="T88" s="28">
        <v>4.25</v>
      </c>
      <c r="U88" s="28"/>
      <c r="V88" s="28">
        <v>2.67</v>
      </c>
      <c r="W88" s="28"/>
      <c r="X88" s="28">
        <v>1.36</v>
      </c>
      <c r="Y88" s="28">
        <v>0</v>
      </c>
      <c r="Z88" s="28">
        <v>1.23</v>
      </c>
      <c r="AA88" s="28">
        <v>3.43</v>
      </c>
      <c r="AB88" s="28">
        <v>4.4800000000000004</v>
      </c>
      <c r="AC88" s="28">
        <v>2.35</v>
      </c>
      <c r="AD88" s="29"/>
      <c r="AE88" s="29">
        <v>6.14</v>
      </c>
      <c r="AF88" s="28">
        <v>8.77</v>
      </c>
      <c r="AG88" s="28">
        <v>7.69</v>
      </c>
      <c r="AH88" s="35"/>
      <c r="AI88" s="7"/>
      <c r="AJ88" s="7"/>
      <c r="AK88" s="7"/>
      <c r="AL88" s="7"/>
      <c r="AM88" s="7"/>
      <c r="AN88" s="7"/>
      <c r="AO88" s="7"/>
      <c r="AP88" s="7"/>
      <c r="AQ88" s="7"/>
      <c r="AR88" s="7">
        <f>--ISNUMBER(MATCH(Tableau3[[#This Row],[Date]],Blad1!A:A,0))</f>
        <v>1</v>
      </c>
    </row>
    <row r="89" spans="1:44" x14ac:dyDescent="0.25">
      <c r="A89" s="27">
        <v>44434</v>
      </c>
      <c r="B89" s="28">
        <v>11.34</v>
      </c>
      <c r="C89" s="28">
        <v>4.76</v>
      </c>
      <c r="D89" s="28">
        <v>2.29</v>
      </c>
      <c r="E89" s="28">
        <v>3.47</v>
      </c>
      <c r="F89" s="28"/>
      <c r="G89" s="28">
        <v>7.86</v>
      </c>
      <c r="H89" s="28"/>
      <c r="I89" s="28">
        <v>12.46</v>
      </c>
      <c r="J89" s="28">
        <v>3.2</v>
      </c>
      <c r="K89" s="28">
        <v>5.5</v>
      </c>
      <c r="L89" s="28">
        <v>5.0199999999999996</v>
      </c>
      <c r="M89" s="28">
        <v>4.57</v>
      </c>
      <c r="N89" s="28">
        <v>5.36</v>
      </c>
      <c r="O89" s="28">
        <v>4.91</v>
      </c>
      <c r="P89" s="28">
        <v>1.25</v>
      </c>
      <c r="Q89" s="28">
        <v>4.66</v>
      </c>
      <c r="R89" s="28">
        <v>2.42</v>
      </c>
      <c r="S89" s="28">
        <v>2.2999999999999998</v>
      </c>
      <c r="T89" s="28">
        <v>4.25</v>
      </c>
      <c r="U89" s="28"/>
      <c r="V89" s="28">
        <v>2.83</v>
      </c>
      <c r="W89" s="28"/>
      <c r="X89" s="28">
        <v>1.36</v>
      </c>
      <c r="Y89" s="28">
        <v>0.12</v>
      </c>
      <c r="Z89" s="28">
        <v>1.25</v>
      </c>
      <c r="AA89" s="28">
        <v>3.5</v>
      </c>
      <c r="AB89" s="28">
        <v>4.66</v>
      </c>
      <c r="AC89" s="28">
        <v>2.34</v>
      </c>
      <c r="AD89" s="29"/>
      <c r="AE89" s="29">
        <v>6.29</v>
      </c>
      <c r="AF89" s="28">
        <v>9.02</v>
      </c>
      <c r="AG89" s="28">
        <v>7.88</v>
      </c>
      <c r="AH89" s="35"/>
      <c r="AI89" s="7"/>
      <c r="AJ89" s="7"/>
      <c r="AK89" s="7"/>
      <c r="AL89" s="7"/>
      <c r="AM89" s="7"/>
      <c r="AN89" s="7"/>
      <c r="AO89" s="7"/>
      <c r="AP89" s="7"/>
      <c r="AQ89" s="7"/>
      <c r="AR89" s="7">
        <f>--ISNUMBER(MATCH(Tableau3[[#This Row],[Date]],Blad1!A:A,0))</f>
        <v>1</v>
      </c>
    </row>
    <row r="90" spans="1:44" x14ac:dyDescent="0.25">
      <c r="A90" s="27">
        <v>44461</v>
      </c>
      <c r="B90" s="28">
        <v>11.96</v>
      </c>
      <c r="C90" s="28">
        <v>4.79</v>
      </c>
      <c r="D90" s="28">
        <v>2.33</v>
      </c>
      <c r="E90" s="28">
        <v>3.46</v>
      </c>
      <c r="F90" s="28"/>
      <c r="G90" s="28">
        <v>7.98</v>
      </c>
      <c r="H90" s="28"/>
      <c r="I90" s="28">
        <v>12.5</v>
      </c>
      <c r="J90" s="28">
        <v>3.45</v>
      </c>
      <c r="K90" s="28">
        <v>5.63</v>
      </c>
      <c r="L90" s="28">
        <v>5.18</v>
      </c>
      <c r="M90" s="28">
        <v>4.53</v>
      </c>
      <c r="N90" s="28">
        <v>5.1100000000000003</v>
      </c>
      <c r="O90" s="28">
        <v>3.95</v>
      </c>
      <c r="P90" s="28">
        <v>1.33</v>
      </c>
      <c r="Q90" s="28">
        <v>4.8899999999999997</v>
      </c>
      <c r="R90" s="28">
        <v>2.42</v>
      </c>
      <c r="S90" s="28">
        <v>2.29</v>
      </c>
      <c r="T90" s="28">
        <v>4.25</v>
      </c>
      <c r="U90" s="28"/>
      <c r="V90" s="28">
        <v>2.89</v>
      </c>
      <c r="W90" s="28"/>
      <c r="X90" s="28">
        <v>1.46</v>
      </c>
      <c r="Y90" s="28">
        <v>0.2</v>
      </c>
      <c r="Z90" s="28">
        <v>1.56</v>
      </c>
      <c r="AA90" s="28">
        <v>3.49</v>
      </c>
      <c r="AB90" s="28">
        <v>4.7699999999999996</v>
      </c>
      <c r="AC90" s="28">
        <v>2.56</v>
      </c>
      <c r="AD90" s="29"/>
      <c r="AE90" s="29">
        <v>6.29</v>
      </c>
      <c r="AF90" s="28">
        <v>9.1199999999999992</v>
      </c>
      <c r="AG90" s="28">
        <v>8</v>
      </c>
      <c r="AH90" s="35"/>
      <c r="AI90" s="7"/>
      <c r="AJ90" s="7"/>
      <c r="AK90" s="7"/>
      <c r="AL90" s="7"/>
      <c r="AM90" s="7"/>
      <c r="AN90" s="7"/>
      <c r="AO90" s="7"/>
      <c r="AP90" s="7"/>
      <c r="AQ90" s="7"/>
      <c r="AR90" s="7">
        <f>--ISNUMBER(MATCH(Tableau3[[#This Row],[Date]],Blad1!A:A,0))</f>
        <v>1</v>
      </c>
    </row>
    <row r="91" spans="1:44" hidden="1" x14ac:dyDescent="0.25">
      <c r="A91" s="27">
        <v>44477</v>
      </c>
      <c r="B91" s="28">
        <v>12.04</v>
      </c>
      <c r="C91" s="28">
        <v>4.78</v>
      </c>
      <c r="D91" s="28">
        <v>2.2999999999999998</v>
      </c>
      <c r="E91" s="28">
        <v>2.91</v>
      </c>
      <c r="F91" s="28"/>
      <c r="G91" s="28">
        <v>7.65</v>
      </c>
      <c r="H91" s="28"/>
      <c r="I91" s="28">
        <v>12.5</v>
      </c>
      <c r="J91" s="28">
        <v>3.24</v>
      </c>
      <c r="K91" s="28">
        <v>5.36</v>
      </c>
      <c r="L91" s="28">
        <v>5.8</v>
      </c>
      <c r="M91" s="28">
        <v>4.22</v>
      </c>
      <c r="N91" s="28">
        <v>4.8</v>
      </c>
      <c r="O91" s="28">
        <v>2.84</v>
      </c>
      <c r="P91" s="28">
        <v>1.22</v>
      </c>
      <c r="Q91" s="28">
        <v>4.2699999999999996</v>
      </c>
      <c r="R91" s="28">
        <v>2.41</v>
      </c>
      <c r="S91" s="28">
        <v>1.98</v>
      </c>
      <c r="T91" s="28">
        <v>4.25</v>
      </c>
      <c r="U91" s="28"/>
      <c r="V91" s="28">
        <v>2.87</v>
      </c>
      <c r="W91" s="28"/>
      <c r="X91" s="28">
        <v>1.38</v>
      </c>
      <c r="Y91" s="28">
        <v>0.15</v>
      </c>
      <c r="Z91" s="28">
        <v>1.23</v>
      </c>
      <c r="AA91" s="28">
        <v>3.45</v>
      </c>
      <c r="AB91" s="28">
        <v>4.7</v>
      </c>
      <c r="AC91" s="28">
        <v>2.61</v>
      </c>
      <c r="AD91" s="29"/>
      <c r="AE91" s="29">
        <v>6.13</v>
      </c>
      <c r="AF91" s="28">
        <v>8.85</v>
      </c>
      <c r="AG91" s="28">
        <v>7.77</v>
      </c>
      <c r="AH91" s="35"/>
      <c r="AI91" s="7"/>
      <c r="AJ91" s="7"/>
      <c r="AK91" s="7"/>
      <c r="AL91" s="7"/>
      <c r="AM91" s="7"/>
      <c r="AN91" s="7"/>
      <c r="AO91" s="7"/>
      <c r="AP91" s="7"/>
      <c r="AQ91" s="7"/>
      <c r="AR91" s="7">
        <f>--ISNUMBER(MATCH(Tableau3[[#This Row],[Date]],Blad1!A:A,0))</f>
        <v>0</v>
      </c>
    </row>
    <row r="92" spans="1:44" hidden="1" x14ac:dyDescent="0.25">
      <c r="A92" s="6">
        <v>44502</v>
      </c>
      <c r="B92" s="7">
        <v>11.54</v>
      </c>
      <c r="C92" s="7">
        <v>4.95</v>
      </c>
      <c r="D92" s="7">
        <v>2.4900000000000002</v>
      </c>
      <c r="E92" s="7">
        <v>3.23</v>
      </c>
      <c r="F92" s="7"/>
      <c r="G92" s="7">
        <v>7.97</v>
      </c>
      <c r="H92" s="7"/>
      <c r="I92" s="7">
        <v>12.5</v>
      </c>
      <c r="J92" s="7">
        <v>3.38</v>
      </c>
      <c r="K92" s="7">
        <v>5.53</v>
      </c>
      <c r="L92" s="7">
        <v>5.25</v>
      </c>
      <c r="M92" s="7">
        <v>4.74</v>
      </c>
      <c r="N92" s="7">
        <v>5.2</v>
      </c>
      <c r="O92" s="7">
        <v>3.31</v>
      </c>
      <c r="P92" s="7">
        <v>1.2</v>
      </c>
      <c r="Q92" s="7">
        <v>4.79</v>
      </c>
      <c r="R92" s="7">
        <v>2.39</v>
      </c>
      <c r="S92" s="7">
        <v>1.75</v>
      </c>
      <c r="T92" s="7">
        <v>4.25</v>
      </c>
      <c r="U92" s="7"/>
      <c r="V92" s="7">
        <v>2.86</v>
      </c>
      <c r="W92" s="7"/>
      <c r="X92" s="7">
        <v>1.36</v>
      </c>
      <c r="Y92" s="7">
        <v>0.15</v>
      </c>
      <c r="Z92" s="7">
        <v>1.22</v>
      </c>
      <c r="AA92" s="7">
        <v>3.6</v>
      </c>
      <c r="AB92" s="7">
        <v>4.9000000000000004</v>
      </c>
      <c r="AC92" s="7">
        <v>2.57</v>
      </c>
      <c r="AD92" s="11"/>
      <c r="AE92" s="11">
        <v>6.21</v>
      </c>
      <c r="AF92" s="7">
        <v>8.85</v>
      </c>
      <c r="AG92" s="7">
        <v>7.77</v>
      </c>
      <c r="AH92" s="35"/>
      <c r="AI92" s="7"/>
      <c r="AJ92" s="7"/>
      <c r="AK92" s="7"/>
      <c r="AL92" s="7"/>
      <c r="AM92" s="7"/>
      <c r="AN92" s="7"/>
      <c r="AO92" s="7"/>
      <c r="AP92" s="7"/>
      <c r="AQ92" s="7"/>
      <c r="AR92" s="7">
        <f>--ISNUMBER(MATCH(Tableau3[[#This Row],[Date]],Blad1!A:A,0))</f>
        <v>0</v>
      </c>
    </row>
    <row r="93" spans="1:44" hidden="1" x14ac:dyDescent="0.25">
      <c r="A93" s="6">
        <v>44516</v>
      </c>
      <c r="B93" s="7">
        <v>12.89</v>
      </c>
      <c r="C93" s="7">
        <v>4.91</v>
      </c>
      <c r="D93" s="7">
        <v>2.42</v>
      </c>
      <c r="E93" s="7">
        <v>3.28</v>
      </c>
      <c r="F93" s="7"/>
      <c r="G93" s="7">
        <v>7.84</v>
      </c>
      <c r="H93" s="7"/>
      <c r="I93" s="7">
        <v>12.51</v>
      </c>
      <c r="J93" s="7">
        <v>3.37</v>
      </c>
      <c r="K93" s="7">
        <v>5.28</v>
      </c>
      <c r="L93" s="7">
        <v>5.25</v>
      </c>
      <c r="M93" s="7">
        <v>4.79</v>
      </c>
      <c r="N93" s="7">
        <v>5.24</v>
      </c>
      <c r="O93" s="7">
        <v>5.14</v>
      </c>
      <c r="P93" s="7">
        <v>1.33</v>
      </c>
      <c r="Q93" s="7">
        <v>5.05</v>
      </c>
      <c r="R93" s="7">
        <v>2.4700000000000002</v>
      </c>
      <c r="S93" s="7">
        <v>2.17</v>
      </c>
      <c r="T93" s="7">
        <v>4.17</v>
      </c>
      <c r="U93" s="7"/>
      <c r="V93" s="7">
        <v>2.8</v>
      </c>
      <c r="W93" s="7"/>
      <c r="X93" s="7">
        <v>1.36</v>
      </c>
      <c r="Y93" s="7">
        <v>0.25</v>
      </c>
      <c r="Z93" s="7">
        <v>1.22</v>
      </c>
      <c r="AA93" s="7">
        <v>3.68</v>
      </c>
      <c r="AB93" s="7">
        <v>4.97</v>
      </c>
      <c r="AC93" s="7">
        <v>2.52</v>
      </c>
      <c r="AD93" s="11"/>
      <c r="AE93" s="11">
        <v>6.1</v>
      </c>
      <c r="AF93" s="7">
        <v>8.73</v>
      </c>
      <c r="AG93" s="7">
        <v>7.89</v>
      </c>
      <c r="AH93" s="35"/>
      <c r="AI93" s="7"/>
      <c r="AJ93" s="7"/>
      <c r="AK93" s="7"/>
      <c r="AL93" s="7"/>
      <c r="AM93" s="7"/>
      <c r="AN93" s="7"/>
      <c r="AO93" s="7"/>
      <c r="AP93" s="7"/>
      <c r="AQ93" s="7"/>
      <c r="AR93" s="7">
        <f>--ISNUMBER(MATCH(Tableau3[[#This Row],[Date]],Blad1!A:A,0))</f>
        <v>0</v>
      </c>
    </row>
    <row r="94" spans="1:44" hidden="1" x14ac:dyDescent="0.25">
      <c r="A94" s="6">
        <v>44523</v>
      </c>
      <c r="B94" s="30">
        <v>12.89</v>
      </c>
      <c r="C94" s="30">
        <v>4.91</v>
      </c>
      <c r="D94" s="30">
        <v>2.42</v>
      </c>
      <c r="E94" s="7">
        <v>3.37</v>
      </c>
      <c r="F94" s="7"/>
      <c r="G94" s="7">
        <v>7.97</v>
      </c>
      <c r="H94" s="7"/>
      <c r="I94" s="7">
        <v>12.25</v>
      </c>
      <c r="J94" s="7">
        <v>3.39</v>
      </c>
      <c r="K94" s="7">
        <v>5.35</v>
      </c>
      <c r="L94" s="30">
        <v>5.25</v>
      </c>
      <c r="M94" s="30">
        <v>4.79</v>
      </c>
      <c r="N94" s="30">
        <v>5.24</v>
      </c>
      <c r="O94" s="7">
        <v>5.36</v>
      </c>
      <c r="P94" s="7">
        <v>1.36</v>
      </c>
      <c r="Q94" s="30">
        <v>5.05</v>
      </c>
      <c r="R94" s="30">
        <v>2.4700000000000002</v>
      </c>
      <c r="S94" s="30">
        <v>2.17</v>
      </c>
      <c r="T94" s="30">
        <v>4.17</v>
      </c>
      <c r="U94" s="30"/>
      <c r="V94" s="30">
        <v>2.8</v>
      </c>
      <c r="W94" s="30"/>
      <c r="X94" s="7">
        <v>1.35</v>
      </c>
      <c r="Y94" s="7">
        <v>0.38</v>
      </c>
      <c r="Z94" s="30">
        <v>1.22</v>
      </c>
      <c r="AA94" s="30">
        <v>3.68</v>
      </c>
      <c r="AB94" s="7">
        <v>5.05</v>
      </c>
      <c r="AC94" s="7">
        <v>2.5499999999999998</v>
      </c>
      <c r="AD94" s="11"/>
      <c r="AE94" s="11">
        <v>6.14</v>
      </c>
      <c r="AF94" s="30">
        <v>8.73</v>
      </c>
      <c r="AG94" s="30">
        <v>7.89</v>
      </c>
      <c r="AH94" s="35"/>
      <c r="AI94" s="7"/>
      <c r="AJ94" s="7"/>
      <c r="AK94" s="7"/>
      <c r="AL94" s="7"/>
      <c r="AM94" s="7"/>
      <c r="AN94" s="7"/>
      <c r="AO94" s="7"/>
      <c r="AP94" s="7"/>
      <c r="AQ94" s="7"/>
      <c r="AR94" s="7">
        <f>--ISNUMBER(MATCH(Tableau3[[#This Row],[Date]],Blad1!A:A,0))</f>
        <v>0</v>
      </c>
    </row>
    <row r="95" spans="1:44" hidden="1" x14ac:dyDescent="0.25">
      <c r="A95" s="6">
        <v>44529</v>
      </c>
      <c r="B95" s="7">
        <v>13.06</v>
      </c>
      <c r="C95" s="7">
        <v>4.28</v>
      </c>
      <c r="D95" s="7">
        <v>2.39</v>
      </c>
      <c r="E95" s="7">
        <v>3.41</v>
      </c>
      <c r="F95" s="7"/>
      <c r="G95" s="7">
        <v>8.07</v>
      </c>
      <c r="H95" s="7"/>
      <c r="I95" s="7">
        <v>12.22</v>
      </c>
      <c r="J95" s="7">
        <v>3.41</v>
      </c>
      <c r="K95" s="7">
        <v>5.39</v>
      </c>
      <c r="L95" s="7">
        <v>5.23</v>
      </c>
      <c r="M95" s="7">
        <v>4.87</v>
      </c>
      <c r="N95" s="7">
        <v>5.35</v>
      </c>
      <c r="O95" s="7">
        <v>5.31</v>
      </c>
      <c r="P95" s="7">
        <v>1.38</v>
      </c>
      <c r="Q95" s="7">
        <v>5.39</v>
      </c>
      <c r="R95" s="7">
        <v>2.4700000000000002</v>
      </c>
      <c r="S95" s="7">
        <v>2.25</v>
      </c>
      <c r="T95" s="30">
        <v>4.17</v>
      </c>
      <c r="U95" s="30"/>
      <c r="V95" s="7">
        <v>2.78</v>
      </c>
      <c r="W95" s="7"/>
      <c r="X95" s="7">
        <v>1.35</v>
      </c>
      <c r="Y95" s="7">
        <v>0.43</v>
      </c>
      <c r="Z95" s="7">
        <v>1.21</v>
      </c>
      <c r="AA95" s="7">
        <v>3.73</v>
      </c>
      <c r="AB95" s="7">
        <v>5.0999999999999996</v>
      </c>
      <c r="AC95" s="7">
        <v>2.56</v>
      </c>
      <c r="AD95" s="11"/>
      <c r="AE95" s="11">
        <v>6.17</v>
      </c>
      <c r="AF95" s="7">
        <v>8.76</v>
      </c>
      <c r="AG95" s="7">
        <v>7.9</v>
      </c>
      <c r="AH95" s="35"/>
      <c r="AI95" s="7"/>
      <c r="AJ95" s="7"/>
      <c r="AK95" s="7"/>
      <c r="AL95" s="7"/>
      <c r="AM95" s="7"/>
      <c r="AN95" s="7"/>
      <c r="AO95" s="7"/>
      <c r="AP95" s="7"/>
      <c r="AQ95" s="7"/>
      <c r="AR95" s="7">
        <f>--ISNUMBER(MATCH(Tableau3[[#This Row],[Date]],Blad1!A:A,0))</f>
        <v>0</v>
      </c>
    </row>
    <row r="96" spans="1:44" hidden="1" x14ac:dyDescent="0.25">
      <c r="A96" s="6">
        <v>44544</v>
      </c>
      <c r="B96" s="7">
        <v>13.41</v>
      </c>
      <c r="C96" s="30">
        <v>4.28</v>
      </c>
      <c r="D96" s="30">
        <v>2.39</v>
      </c>
      <c r="E96" s="7">
        <v>3.01</v>
      </c>
      <c r="F96" s="7"/>
      <c r="G96" s="7">
        <v>7.5</v>
      </c>
      <c r="H96" s="7"/>
      <c r="I96" s="7">
        <v>11.75</v>
      </c>
      <c r="J96" s="7">
        <v>3.09</v>
      </c>
      <c r="K96" s="7">
        <v>5.15</v>
      </c>
      <c r="L96" s="7">
        <v>5.15</v>
      </c>
      <c r="M96" s="7">
        <v>4.63</v>
      </c>
      <c r="N96" s="7">
        <v>5.15</v>
      </c>
      <c r="O96" s="30">
        <v>5.31</v>
      </c>
      <c r="P96" s="7">
        <v>1.23</v>
      </c>
      <c r="Q96" s="30">
        <v>5.39</v>
      </c>
      <c r="R96" s="7">
        <v>2.39</v>
      </c>
      <c r="S96" s="7">
        <v>1.99</v>
      </c>
      <c r="T96" s="30">
        <v>4.17</v>
      </c>
      <c r="U96" s="30"/>
      <c r="V96" s="7">
        <v>2.75</v>
      </c>
      <c r="W96" s="7"/>
      <c r="X96" s="7">
        <v>1.38</v>
      </c>
      <c r="Y96" s="7">
        <v>0.21</v>
      </c>
      <c r="Z96" s="7">
        <v>1.2</v>
      </c>
      <c r="AA96" s="7">
        <v>3.46</v>
      </c>
      <c r="AB96" s="7">
        <v>5.03</v>
      </c>
      <c r="AC96" s="7">
        <v>2.5299999999999998</v>
      </c>
      <c r="AD96" s="11"/>
      <c r="AE96" s="11">
        <v>6.19</v>
      </c>
      <c r="AF96" s="7">
        <v>8.76</v>
      </c>
      <c r="AG96" s="7">
        <v>7.92</v>
      </c>
      <c r="AH96" s="35"/>
      <c r="AI96" s="7"/>
      <c r="AJ96" s="7"/>
      <c r="AK96" s="7"/>
      <c r="AL96" s="7"/>
      <c r="AM96" s="7"/>
      <c r="AN96" s="7"/>
      <c r="AO96" s="7"/>
      <c r="AP96" s="7"/>
      <c r="AQ96" s="7"/>
      <c r="AR96" s="7">
        <f>--ISNUMBER(MATCH(Tableau3[[#This Row],[Date]],Blad1!A:A,0))</f>
        <v>0</v>
      </c>
    </row>
    <row r="97" spans="1:44" hidden="1" x14ac:dyDescent="0.25">
      <c r="A97" s="6">
        <v>44588</v>
      </c>
      <c r="B97" s="7">
        <v>13.2</v>
      </c>
      <c r="C97" s="7">
        <v>4.17</v>
      </c>
      <c r="D97" s="7">
        <v>2.25</v>
      </c>
      <c r="E97" s="7">
        <v>2.75</v>
      </c>
      <c r="F97" s="7"/>
      <c r="G97" s="7">
        <v>7.21</v>
      </c>
      <c r="H97" s="7"/>
      <c r="I97" s="7">
        <v>12.16</v>
      </c>
      <c r="J97" s="7">
        <v>2.8879999999999999</v>
      </c>
      <c r="K97" s="7">
        <v>4.74</v>
      </c>
      <c r="L97" s="30">
        <v>5.15</v>
      </c>
      <c r="M97" s="7">
        <v>4.45</v>
      </c>
      <c r="N97" s="7">
        <v>5.24</v>
      </c>
      <c r="O97" s="7">
        <v>2.94</v>
      </c>
      <c r="P97" s="7">
        <v>1.3</v>
      </c>
      <c r="Q97" s="7">
        <v>4.62</v>
      </c>
      <c r="R97" s="7">
        <v>2.4500000000000002</v>
      </c>
      <c r="S97" s="7">
        <v>2.0099999999999998</v>
      </c>
      <c r="T97" s="7">
        <v>4.25</v>
      </c>
      <c r="U97" s="7"/>
      <c r="V97" s="7">
        <v>2.59</v>
      </c>
      <c r="W97" s="7"/>
      <c r="X97" s="7">
        <v>1.38</v>
      </c>
      <c r="Y97" s="7">
        <v>0.41</v>
      </c>
      <c r="Z97" s="7">
        <v>1.25</v>
      </c>
      <c r="AA97" s="7">
        <v>3.8</v>
      </c>
      <c r="AB97" s="7">
        <v>4.53</v>
      </c>
      <c r="AC97" s="7">
        <v>2.2200000000000002</v>
      </c>
      <c r="AD97" s="11"/>
      <c r="AE97" s="11">
        <v>6.51</v>
      </c>
      <c r="AF97" s="30">
        <v>8.76</v>
      </c>
      <c r="AG97" s="30">
        <v>7.92</v>
      </c>
      <c r="AH97" s="35"/>
      <c r="AI97" s="7"/>
      <c r="AJ97" s="7"/>
      <c r="AK97" s="7"/>
      <c r="AL97" s="7"/>
      <c r="AM97" s="7"/>
      <c r="AN97" s="7"/>
      <c r="AO97" s="7"/>
      <c r="AP97" s="7"/>
      <c r="AQ97" s="7"/>
      <c r="AR97" s="7">
        <f>--ISNUMBER(MATCH(Tableau3[[#This Row],[Date]],Blad1!A:A,0))</f>
        <v>0</v>
      </c>
    </row>
    <row r="98" spans="1:44" hidden="1" x14ac:dyDescent="0.25">
      <c r="A98" s="6">
        <v>44609</v>
      </c>
      <c r="B98" s="7">
        <v>12.73</v>
      </c>
      <c r="C98" s="7">
        <v>4.2300000000000004</v>
      </c>
      <c r="D98" s="7">
        <v>2.2999999999999998</v>
      </c>
      <c r="E98" s="7">
        <v>2.67</v>
      </c>
      <c r="F98" s="7"/>
      <c r="G98" s="7">
        <v>7.21</v>
      </c>
      <c r="H98" s="7"/>
      <c r="I98" s="7">
        <v>12.17</v>
      </c>
      <c r="J98" s="7">
        <v>2.86</v>
      </c>
      <c r="K98" s="7">
        <v>4.91</v>
      </c>
      <c r="L98" s="7">
        <v>4.3</v>
      </c>
      <c r="M98" s="7">
        <v>4.49</v>
      </c>
      <c r="N98" s="7">
        <v>5.2</v>
      </c>
      <c r="O98" s="7">
        <v>2.5299999999999998</v>
      </c>
      <c r="P98" s="7">
        <v>1.22</v>
      </c>
      <c r="Q98" s="7">
        <v>4.6500000000000004</v>
      </c>
      <c r="R98" s="7">
        <v>2.41</v>
      </c>
      <c r="S98" s="7">
        <v>1.84</v>
      </c>
      <c r="T98" s="7">
        <v>1.79</v>
      </c>
      <c r="U98" s="7"/>
      <c r="V98" s="7">
        <v>2.6</v>
      </c>
      <c r="W98" s="7"/>
      <c r="X98" s="7">
        <v>1.25</v>
      </c>
      <c r="Y98" s="7">
        <v>0.34</v>
      </c>
      <c r="Z98" s="7">
        <v>1.25</v>
      </c>
      <c r="AA98" s="7">
        <v>3.69</v>
      </c>
      <c r="AB98" s="7">
        <v>4.45</v>
      </c>
      <c r="AC98" s="7">
        <v>2.38</v>
      </c>
      <c r="AD98" s="11"/>
      <c r="AE98" s="11">
        <v>6.7</v>
      </c>
      <c r="AF98" s="30">
        <v>8.76</v>
      </c>
      <c r="AG98" s="30">
        <v>7.92</v>
      </c>
      <c r="AH98" s="35"/>
      <c r="AI98" s="7"/>
      <c r="AJ98" s="7"/>
      <c r="AK98" s="7"/>
      <c r="AL98" s="7"/>
      <c r="AM98" s="7"/>
      <c r="AN98" s="7"/>
      <c r="AO98" s="7"/>
      <c r="AP98" s="7"/>
      <c r="AQ98" s="7"/>
      <c r="AR98" s="7">
        <f>--ISNUMBER(MATCH(Tableau3[[#This Row],[Date]],Blad1!A:A,0))</f>
        <v>0</v>
      </c>
    </row>
    <row r="99" spans="1:44" hidden="1" x14ac:dyDescent="0.25">
      <c r="A99" s="6">
        <v>44635</v>
      </c>
      <c r="B99" s="7">
        <v>12.64</v>
      </c>
      <c r="C99" s="7">
        <v>4.29</v>
      </c>
      <c r="D99" s="7">
        <v>2.36</v>
      </c>
      <c r="E99" s="7">
        <v>2.83</v>
      </c>
      <c r="F99" s="7"/>
      <c r="G99" s="7">
        <v>7.28</v>
      </c>
      <c r="H99" s="7"/>
      <c r="I99" s="7">
        <v>12.19</v>
      </c>
      <c r="J99" s="7">
        <v>3.03</v>
      </c>
      <c r="K99" s="7">
        <v>5.09</v>
      </c>
      <c r="L99" s="7">
        <v>4.76</v>
      </c>
      <c r="M99" s="7">
        <v>4.5599999999999996</v>
      </c>
      <c r="N99" s="7">
        <v>5.25</v>
      </c>
      <c r="O99" s="7">
        <v>3.44</v>
      </c>
      <c r="P99" s="7">
        <v>1.3</v>
      </c>
      <c r="Q99" s="7">
        <v>5</v>
      </c>
      <c r="R99" s="7">
        <v>2.46</v>
      </c>
      <c r="S99" s="7">
        <v>2.0499999999999998</v>
      </c>
      <c r="T99" s="7">
        <v>3.92</v>
      </c>
      <c r="U99" s="7"/>
      <c r="V99" s="7">
        <v>2.57</v>
      </c>
      <c r="W99" s="7"/>
      <c r="X99" s="7">
        <v>1.29</v>
      </c>
      <c r="Y99" s="7">
        <v>0.51</v>
      </c>
      <c r="Z99" s="7">
        <v>1.29</v>
      </c>
      <c r="AA99" s="7">
        <v>3.74</v>
      </c>
      <c r="AB99" s="7">
        <v>5.0599999999999996</v>
      </c>
      <c r="AC99" s="7">
        <v>2.4900000000000002</v>
      </c>
      <c r="AD99" s="11"/>
      <c r="AE99" s="11">
        <v>6.86</v>
      </c>
      <c r="AF99" s="30">
        <v>8.76</v>
      </c>
      <c r="AG99" s="30">
        <v>7.92</v>
      </c>
      <c r="AH99" s="35"/>
      <c r="AI99" s="7"/>
      <c r="AJ99" s="7"/>
      <c r="AK99" s="7"/>
      <c r="AL99" s="7"/>
      <c r="AM99" s="7"/>
      <c r="AN99" s="7"/>
      <c r="AO99" s="7"/>
      <c r="AP99" s="7"/>
      <c r="AQ99" s="7"/>
      <c r="AR99" s="7">
        <f>--ISNUMBER(MATCH(Tableau3[[#This Row],[Date]],Blad1!A:A,0))</f>
        <v>0</v>
      </c>
    </row>
    <row r="100" spans="1:44" hidden="1" x14ac:dyDescent="0.25">
      <c r="A100" s="6">
        <v>44656</v>
      </c>
      <c r="B100" s="7">
        <v>12.4</v>
      </c>
      <c r="C100" s="7">
        <v>4.26</v>
      </c>
      <c r="D100" s="7">
        <v>2.2999999999999998</v>
      </c>
      <c r="E100" s="7">
        <v>2.91</v>
      </c>
      <c r="F100" s="7"/>
      <c r="G100" s="7">
        <v>7.41</v>
      </c>
      <c r="H100" s="7"/>
      <c r="I100" s="7">
        <v>12.21</v>
      </c>
      <c r="J100" s="7">
        <v>3.05</v>
      </c>
      <c r="K100" s="7">
        <v>5.14</v>
      </c>
      <c r="L100" s="7">
        <v>4.84</v>
      </c>
      <c r="M100" s="7">
        <v>4.29</v>
      </c>
      <c r="N100" s="7">
        <v>5.21</v>
      </c>
      <c r="O100" s="7">
        <v>3.76</v>
      </c>
      <c r="P100" s="7">
        <v>1.25</v>
      </c>
      <c r="Q100" s="7">
        <v>5.05</v>
      </c>
      <c r="R100" s="7">
        <v>2.44</v>
      </c>
      <c r="S100" s="7">
        <v>1.8</v>
      </c>
      <c r="T100" s="7">
        <v>4.25</v>
      </c>
      <c r="U100" s="7"/>
      <c r="V100" s="7">
        <v>2.57</v>
      </c>
      <c r="W100" s="7"/>
      <c r="X100" s="7">
        <v>1.33</v>
      </c>
      <c r="Y100" s="7">
        <v>0.52</v>
      </c>
      <c r="Z100" s="7">
        <v>1.43</v>
      </c>
      <c r="AA100" s="7">
        <v>3.7</v>
      </c>
      <c r="AB100" s="7">
        <v>5.0999999999999996</v>
      </c>
      <c r="AC100" s="7">
        <v>2.5299999999999998</v>
      </c>
      <c r="AD100" s="11"/>
      <c r="AE100" s="11">
        <v>6.92</v>
      </c>
      <c r="AF100" s="30">
        <v>8.76</v>
      </c>
      <c r="AG100" s="30">
        <v>7.92</v>
      </c>
      <c r="AH100" s="35"/>
      <c r="AI100" s="7"/>
      <c r="AJ100" s="7"/>
      <c r="AK100" s="7"/>
      <c r="AL100" s="7"/>
      <c r="AM100" s="7"/>
      <c r="AN100" s="7"/>
      <c r="AO100" s="7"/>
      <c r="AP100" s="7"/>
      <c r="AQ100" s="7"/>
      <c r="AR100" s="7">
        <f>--ISNUMBER(MATCH(Tableau3[[#This Row],[Date]],Blad1!A:A,0))</f>
        <v>0</v>
      </c>
    </row>
    <row r="101" spans="1:44" hidden="1" x14ac:dyDescent="0.25">
      <c r="A101" s="31">
        <v>44705</v>
      </c>
      <c r="B101" s="32">
        <v>12.47</v>
      </c>
      <c r="C101" s="32">
        <v>4.3</v>
      </c>
      <c r="D101" s="32">
        <v>2.25</v>
      </c>
      <c r="E101" s="34">
        <f>2.38+0.72</f>
        <v>3.0999999999999996</v>
      </c>
      <c r="F101" s="34"/>
      <c r="G101" s="32">
        <v>7.8</v>
      </c>
      <c r="H101" s="32"/>
      <c r="I101" s="32">
        <v>12.28</v>
      </c>
      <c r="J101" s="32">
        <v>3.15</v>
      </c>
      <c r="K101" s="32">
        <v>5.36</v>
      </c>
      <c r="L101" s="32">
        <v>4.99</v>
      </c>
      <c r="M101" s="32">
        <v>4.32</v>
      </c>
      <c r="N101" s="32">
        <v>5.31</v>
      </c>
      <c r="O101" s="32">
        <v>4.46</v>
      </c>
      <c r="P101" s="32">
        <v>1.24</v>
      </c>
      <c r="Q101" s="32">
        <v>4.9800000000000004</v>
      </c>
      <c r="R101" s="32">
        <v>2.4</v>
      </c>
      <c r="S101" s="32">
        <v>1.82</v>
      </c>
      <c r="T101" s="32">
        <v>4.25</v>
      </c>
      <c r="U101" s="32"/>
      <c r="V101" s="32">
        <v>2.5</v>
      </c>
      <c r="W101" s="32"/>
      <c r="X101" s="32">
        <v>1.32</v>
      </c>
      <c r="Y101" s="32">
        <v>0.7</v>
      </c>
      <c r="Z101" s="32">
        <v>1.54</v>
      </c>
      <c r="AA101" s="32">
        <v>3.66</v>
      </c>
      <c r="AB101" s="32">
        <v>5.0999999999999996</v>
      </c>
      <c r="AC101" s="32">
        <v>2.73</v>
      </c>
      <c r="AD101" s="33"/>
      <c r="AE101" s="33">
        <v>6.86</v>
      </c>
      <c r="AF101" s="30">
        <v>8.76</v>
      </c>
      <c r="AG101" s="30">
        <v>7.92</v>
      </c>
      <c r="AH101" s="32"/>
      <c r="AI101" s="13"/>
      <c r="AJ101" s="13"/>
      <c r="AK101" s="13"/>
      <c r="AL101" s="13"/>
      <c r="AM101" s="13"/>
      <c r="AN101" s="13"/>
      <c r="AO101" s="13"/>
      <c r="AP101" s="13"/>
      <c r="AQ101" s="13"/>
      <c r="AR101" s="7">
        <f>--ISNUMBER(MATCH(Tableau3[[#This Row],[Date]],Blad1!A:A,0))</f>
        <v>0</v>
      </c>
    </row>
    <row r="102" spans="1:44" hidden="1" x14ac:dyDescent="0.25">
      <c r="A102" s="6">
        <v>44939</v>
      </c>
      <c r="B102" s="7">
        <v>15.04</v>
      </c>
      <c r="C102" s="7">
        <v>4.3499999999999996</v>
      </c>
      <c r="D102" s="7">
        <v>2.57</v>
      </c>
      <c r="E102" s="7">
        <v>1.8</v>
      </c>
      <c r="F102" s="7">
        <v>1.9</v>
      </c>
      <c r="G102" s="7">
        <v>7.41</v>
      </c>
      <c r="H102" s="7">
        <v>12.08</v>
      </c>
      <c r="I102" s="7">
        <v>12.23</v>
      </c>
      <c r="J102" s="7">
        <v>2.5099999999999998</v>
      </c>
      <c r="K102" s="7">
        <v>4.3</v>
      </c>
      <c r="L102" s="7">
        <v>4.58</v>
      </c>
      <c r="M102" s="7">
        <v>4.4400000000000004</v>
      </c>
      <c r="N102" s="7">
        <v>4.8</v>
      </c>
      <c r="O102" s="7">
        <v>1.44</v>
      </c>
      <c r="P102" s="7">
        <v>1.38</v>
      </c>
      <c r="Q102" s="7">
        <v>3.54</v>
      </c>
      <c r="R102" s="7">
        <v>2.37</v>
      </c>
      <c r="S102" s="7">
        <v>1.9</v>
      </c>
      <c r="T102" s="7">
        <v>4.25</v>
      </c>
      <c r="U102" s="7">
        <v>5.08</v>
      </c>
      <c r="V102" s="7">
        <v>2.95</v>
      </c>
      <c r="W102" s="7">
        <v>9.5299999999999994</v>
      </c>
      <c r="X102" s="7">
        <v>1.42</v>
      </c>
      <c r="Y102" s="7">
        <v>0.59</v>
      </c>
      <c r="Z102" s="7">
        <v>1.43</v>
      </c>
      <c r="AA102" s="7">
        <v>4.2</v>
      </c>
      <c r="AB102" s="7">
        <v>5.03</v>
      </c>
      <c r="AC102" s="7">
        <v>1.75</v>
      </c>
      <c r="AD102" s="11">
        <v>9.86</v>
      </c>
      <c r="AE102" s="11">
        <v>6.87</v>
      </c>
      <c r="AF102" s="7">
        <v>9.3000000000000007</v>
      </c>
      <c r="AG102" s="7">
        <v>8.16</v>
      </c>
      <c r="AH102" s="35">
        <v>5.5</v>
      </c>
      <c r="AI102" s="7">
        <v>0.14000000000000001</v>
      </c>
      <c r="AJ102" s="7">
        <v>4.3</v>
      </c>
      <c r="AK102" s="7">
        <v>4.2</v>
      </c>
      <c r="AL102" s="7">
        <v>2.54</v>
      </c>
      <c r="AM102" s="7">
        <v>2.42</v>
      </c>
      <c r="AN102" s="7">
        <v>14.67</v>
      </c>
      <c r="AO102" s="7">
        <v>5.51</v>
      </c>
      <c r="AP102" s="7">
        <v>5.24</v>
      </c>
      <c r="AQ102" s="7">
        <v>2.85</v>
      </c>
      <c r="AR102" s="7">
        <f>--ISNUMBER(MATCH(Tableau3[[#This Row],[Date]],Blad1!A:A,0))</f>
        <v>0</v>
      </c>
    </row>
    <row r="103" spans="1:44" hidden="1" x14ac:dyDescent="0.25">
      <c r="A103" s="6">
        <v>44959</v>
      </c>
      <c r="B103" s="7">
        <v>14.91</v>
      </c>
      <c r="C103" s="7">
        <v>4.33</v>
      </c>
      <c r="D103" s="7">
        <v>2.5499999999999998</v>
      </c>
      <c r="E103" s="7">
        <v>1.78</v>
      </c>
      <c r="F103" s="7">
        <v>1.71</v>
      </c>
      <c r="G103" s="7">
        <v>7.32</v>
      </c>
      <c r="H103" s="7">
        <v>12.1</v>
      </c>
      <c r="I103" s="7">
        <v>12.28</v>
      </c>
      <c r="J103" s="7">
        <v>2.7</v>
      </c>
      <c r="K103" s="7">
        <v>4.5</v>
      </c>
      <c r="L103" s="7">
        <v>4.78</v>
      </c>
      <c r="M103" s="7">
        <v>4.75</v>
      </c>
      <c r="N103" s="7">
        <v>5.24</v>
      </c>
      <c r="O103" s="7">
        <v>2.89</v>
      </c>
      <c r="P103" s="7">
        <v>1.45</v>
      </c>
      <c r="Q103" s="7">
        <v>3.97</v>
      </c>
      <c r="R103" s="7">
        <v>2.44</v>
      </c>
      <c r="S103" s="7">
        <v>2.15</v>
      </c>
      <c r="T103" s="7">
        <v>4.1500000000000004</v>
      </c>
      <c r="U103" s="7">
        <v>5.13</v>
      </c>
      <c r="V103" s="7">
        <v>2.9</v>
      </c>
      <c r="W103" s="7">
        <v>9.5500000000000007</v>
      </c>
      <c r="X103" s="7">
        <v>1.45</v>
      </c>
      <c r="Y103" s="7">
        <v>0.59</v>
      </c>
      <c r="Z103" s="7">
        <v>2.1</v>
      </c>
      <c r="AA103" s="7">
        <v>4.18</v>
      </c>
      <c r="AB103" s="7">
        <v>4.9000000000000004</v>
      </c>
      <c r="AC103" s="7">
        <v>1.8</v>
      </c>
      <c r="AD103" s="11">
        <v>9.6999999999999993</v>
      </c>
      <c r="AE103" s="11">
        <v>6.9</v>
      </c>
      <c r="AF103" s="7">
        <v>8.25</v>
      </c>
      <c r="AG103" s="7">
        <v>8.18</v>
      </c>
      <c r="AH103" s="35">
        <v>5.48</v>
      </c>
      <c r="AI103" s="7">
        <v>0.2</v>
      </c>
      <c r="AJ103" s="7">
        <v>4.43</v>
      </c>
      <c r="AK103" s="7">
        <v>4.4000000000000004</v>
      </c>
      <c r="AL103" s="7">
        <v>2.59</v>
      </c>
      <c r="AM103" s="7">
        <v>2.5099999999999998</v>
      </c>
      <c r="AN103" s="7">
        <v>14.7</v>
      </c>
      <c r="AO103" s="7">
        <v>5.57</v>
      </c>
      <c r="AP103" s="7">
        <v>5.22</v>
      </c>
      <c r="AQ103" s="7">
        <v>2.21</v>
      </c>
      <c r="AR103" s="7">
        <f>--ISNUMBER(MATCH(Tableau3[[#This Row],[Date]],Blad1!A:A,0))</f>
        <v>0</v>
      </c>
    </row>
    <row r="104" spans="1:44" hidden="1" x14ac:dyDescent="0.25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11"/>
      <c r="AE104" s="11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>
        <f>--ISNUMBER(MATCH(Tableau3[[#This Row],[Date]],Blad1!A:A,0))</f>
        <v>0</v>
      </c>
    </row>
    <row r="105" spans="1:44" hidden="1" x14ac:dyDescent="0.25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11"/>
      <c r="AE105" s="11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>
        <f>--ISNUMBER(MATCH(Tableau3[[#This Row],[Date]],Blad1!A:A,0))</f>
        <v>0</v>
      </c>
    </row>
    <row r="106" spans="1:44" hidden="1" x14ac:dyDescent="0.25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11"/>
      <c r="AE106" s="11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>
        <f>--ISNUMBER(MATCH(Tableau3[[#This Row],[Date]],Blad1!A:A,0))</f>
        <v>0</v>
      </c>
    </row>
    <row r="107" spans="1:44" hidden="1" x14ac:dyDescent="0.25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11"/>
      <c r="AE107" s="11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>
        <f>--ISNUMBER(MATCH(Tableau3[[#This Row],[Date]],Blad1!A:A,0))</f>
        <v>0</v>
      </c>
    </row>
    <row r="108" spans="1:44" hidden="1" x14ac:dyDescent="0.25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11"/>
      <c r="AE108" s="11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>
        <f>--ISNUMBER(MATCH(Tableau3[[#This Row],[Date]],Blad1!A:A,0))</f>
        <v>0</v>
      </c>
    </row>
    <row r="109" spans="1:44" hidden="1" x14ac:dyDescent="0.25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11"/>
      <c r="AE109" s="11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>
        <f>--ISNUMBER(MATCH(Tableau3[[#This Row],[Date]],Blad1!A:A,0))</f>
        <v>0</v>
      </c>
    </row>
    <row r="110" spans="1:44" hidden="1" x14ac:dyDescent="0.25">
      <c r="A110" s="6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11"/>
      <c r="AE110" s="11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>
        <f>--ISNUMBER(MATCH(Tableau3[[#This Row],[Date]],Blad1!A:A,0))</f>
        <v>0</v>
      </c>
    </row>
    <row r="111" spans="1:44" hidden="1" x14ac:dyDescent="0.25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11"/>
      <c r="AE111" s="11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>
        <f>--ISNUMBER(MATCH(Tableau3[[#This Row],[Date]],Blad1!A:A,0))</f>
        <v>0</v>
      </c>
    </row>
    <row r="112" spans="1:44" hidden="1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11"/>
      <c r="AE112" s="11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>
        <f>--ISNUMBER(MATCH(Tableau3[[#This Row],[Date]],Blad1!A:A,0))</f>
        <v>0</v>
      </c>
    </row>
    <row r="113" spans="1:44" hidden="1" x14ac:dyDescent="0.25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11"/>
      <c r="AE113" s="11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>
        <f>--ISNUMBER(MATCH(Tableau3[[#This Row],[Date]],Blad1!A:A,0))</f>
        <v>0</v>
      </c>
    </row>
    <row r="114" spans="1:44" hidden="1" x14ac:dyDescent="0.25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11"/>
      <c r="AE114" s="1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>
        <f>--ISNUMBER(MATCH(Tableau3[[#This Row],[Date]],Blad1!A:A,0))</f>
        <v>0</v>
      </c>
    </row>
    <row r="115" spans="1:44" hidden="1" x14ac:dyDescent="0.25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11"/>
      <c r="AE115" s="11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>
        <f>--ISNUMBER(MATCH(Tableau3[[#This Row],[Date]],Blad1!A:A,0))</f>
        <v>0</v>
      </c>
    </row>
    <row r="116" spans="1:44" hidden="1" x14ac:dyDescent="0.25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11"/>
      <c r="AE116" s="11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>
        <f>--ISNUMBER(MATCH(Tableau3[[#This Row],[Date]],Blad1!A:A,0))</f>
        <v>0</v>
      </c>
    </row>
    <row r="117" spans="1:44" hidden="1" x14ac:dyDescent="0.25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11"/>
      <c r="AE117" s="11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>
        <f>--ISNUMBER(MATCH(Tableau3[[#This Row],[Date]],Blad1!A:A,0))</f>
        <v>0</v>
      </c>
    </row>
    <row r="118" spans="1:44" hidden="1" x14ac:dyDescent="0.25">
      <c r="A118" s="6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11"/>
      <c r="AE118" s="11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>
        <f>--ISNUMBER(MATCH(Tableau3[[#This Row],[Date]],Blad1!A:A,0))</f>
        <v>0</v>
      </c>
    </row>
    <row r="119" spans="1:44" hidden="1" x14ac:dyDescent="0.25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11"/>
      <c r="AE119" s="11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>
        <f>--ISNUMBER(MATCH(Tableau3[[#This Row],[Date]],Blad1!A:A,0))</f>
        <v>0</v>
      </c>
    </row>
    <row r="120" spans="1:44" hidden="1" x14ac:dyDescent="0.25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11"/>
      <c r="AE120" s="11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>
        <f>--ISNUMBER(MATCH(Tableau3[[#This Row],[Date]],Blad1!A:A,0))</f>
        <v>0</v>
      </c>
    </row>
    <row r="121" spans="1:44" hidden="1" x14ac:dyDescent="0.25">
      <c r="A121" s="12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4"/>
      <c r="AE121" s="14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>
        <f>--ISNUMBER(MATCH(Tableau3[[#This Row],[Date]],Blad1!A:A,0))</f>
        <v>0</v>
      </c>
    </row>
    <row r="123" spans="1:44" ht="30" x14ac:dyDescent="0.25">
      <c r="AC123" s="39" t="s">
        <v>28</v>
      </c>
    </row>
    <row r="125" spans="1:44" ht="90" x14ac:dyDescent="0.25">
      <c r="A125" s="38" t="s">
        <v>45</v>
      </c>
      <c r="B125" s="7"/>
      <c r="C125" s="7"/>
      <c r="D125" s="7"/>
      <c r="E125" s="7" t="s">
        <v>29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8C5459-BBB7-45AF-8247-912AED0035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Base de données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 Didier</dc:creator>
  <dc:description>MDPpiezo</dc:description>
  <cp:lastModifiedBy>BSA</cp:lastModifiedBy>
  <cp:lastPrinted>2023-02-06T17:08:38Z</cp:lastPrinted>
  <dcterms:created xsi:type="dcterms:W3CDTF">2020-03-04T12:17:27Z</dcterms:created>
  <dcterms:modified xsi:type="dcterms:W3CDTF">2023-02-06T19:40:09Z</dcterms:modified>
</cp:coreProperties>
</file>