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7E72318-2A49-4A60-A0FC-8245C20B4BC9}" xr6:coauthVersionLast="47" xr6:coauthVersionMax="47" xr10:uidLastSave="{00000000-0000-0000-0000-000000000000}"/>
  <bookViews>
    <workbookView xWindow="0" yWindow="0" windowWidth="28800" windowHeight="16200" activeTab="1" xr2:uid="{00000000-000D-0000-FFFF-FFFF00000000}"/>
  </bookViews>
  <sheets>
    <sheet name="Donnees" sheetId="2" r:id="rId1"/>
    <sheet name="TCD" sheetId="5" r:id="rId2"/>
    <sheet name="Fournisseur F" sheetId="1" r:id="rId3"/>
    <sheet name="Fournisseur G" sheetId="3" r:id="rId4"/>
    <sheet name="Fournisseur H" sheetId="4" r:id="rId5"/>
  </sheets>
  <definedNames>
    <definedName name="_xlnm._FilterDatabase" localSheetId="2" hidden="1">'Fournisseur F'!$A$1:$AD$5</definedName>
    <definedName name="_xlnm._FilterDatabase" localSheetId="3" hidden="1">'Fournisseur G'!$A$1:$H$3</definedName>
    <definedName name="_xlnm._FilterDatabase" localSheetId="4" hidden="1">'Fournisseur H'!$A$1:$P$4</definedName>
    <definedName name="MesPrix">'Fournisseur F'!$R$2:$R$6</definedName>
    <definedName name="MesRef">'Fournisseur F'!$C$2:$C$6</definedName>
    <definedName name="MonRef">4933471303</definedName>
    <definedName name="Slicer_date">#N/A</definedName>
    <definedName name="Slicer_fournisseur">#N/A</definedName>
  </definedNames>
  <calcPr calcId="191029"/>
  <pivotCaches>
    <pivotCache cacheId="55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5" l="1"/>
</calcChain>
</file>

<file path=xl/sharedStrings.xml><?xml version="1.0" encoding="utf-8"?>
<sst xmlns="http://schemas.openxmlformats.org/spreadsheetml/2006/main" count="234" uniqueCount="159">
  <si>
    <t>Ordre</t>
  </si>
  <si>
    <t>Marque</t>
  </si>
  <si>
    <t>Référence Tarif</t>
  </si>
  <si>
    <t>Application tarif
Début</t>
  </si>
  <si>
    <t>Application tarif
Fin</t>
  </si>
  <si>
    <t>Code Remise</t>
  </si>
  <si>
    <t>Libellé Remise</t>
  </si>
  <si>
    <t>Gamme Produit</t>
  </si>
  <si>
    <t>Catégorie Produit Niveau 1</t>
  </si>
  <si>
    <t>Catégorie Produit Niveau 2</t>
  </si>
  <si>
    <t>Nom Commercial</t>
  </si>
  <si>
    <t>Référence</t>
  </si>
  <si>
    <t>EAN</t>
  </si>
  <si>
    <t>Désignation</t>
  </si>
  <si>
    <t>Statut Produit
N= Nouveau
A = Actif
S = Fin de vie</t>
  </si>
  <si>
    <t>Conditionnement / Equipement</t>
  </si>
  <si>
    <t>Disponibilité</t>
  </si>
  <si>
    <t>Prix Tarif</t>
  </si>
  <si>
    <t>Quantité Minimum de commande</t>
  </si>
  <si>
    <t>Par multiple de</t>
  </si>
  <si>
    <t>Garantie (ans)</t>
  </si>
  <si>
    <t>Extension de garantie après enregistrement dans les 30 jours</t>
  </si>
  <si>
    <t>Remplace la référence</t>
  </si>
  <si>
    <t>Packaging</t>
  </si>
  <si>
    <t xml:space="preserve"> DEEE HT</t>
  </si>
  <si>
    <t>Nb Produits Classe DEEE (Nb produits concernés dans la référence)</t>
  </si>
  <si>
    <t>Code Eco Contribution</t>
  </si>
  <si>
    <t>Quantité de produits contenus dans conditionnement</t>
  </si>
  <si>
    <t>Poids Brut</t>
  </si>
  <si>
    <t>Longueur (mm)</t>
  </si>
  <si>
    <t>Largeur (mm)</t>
  </si>
  <si>
    <t>Hauteur (mm)</t>
  </si>
  <si>
    <t>Volume
(DM3)</t>
  </si>
  <si>
    <t>Code Douanier</t>
  </si>
  <si>
    <t>Code Pays d'origine 
ISO 31661</t>
  </si>
  <si>
    <t>Quantité par palette</t>
  </si>
  <si>
    <t>Code ONU</t>
  </si>
  <si>
    <t>Libellé Code ONU</t>
  </si>
  <si>
    <t>Franco net HT</t>
  </si>
  <si>
    <t>Délai de livraison</t>
  </si>
  <si>
    <t>Packaging FABDIS2.3</t>
  </si>
  <si>
    <t>2022-MIL02</t>
  </si>
  <si>
    <t>A</t>
  </si>
  <si>
    <t>Disponible</t>
  </si>
  <si>
    <t>Coffret</t>
  </si>
  <si>
    <t>CN</t>
  </si>
  <si>
    <t>UN3481</t>
  </si>
  <si>
    <t>Class 9 SV188 Li-Ion &lt;= 100 Wh and UN 3164 SV 283</t>
  </si>
  <si>
    <t>8 jours ouvrés</t>
  </si>
  <si>
    <t>BX</t>
  </si>
  <si>
    <t>UN3164</t>
  </si>
  <si>
    <t>SV 283</t>
  </si>
  <si>
    <t>GG</t>
  </si>
  <si>
    <t>Produit1</t>
  </si>
  <si>
    <t>Produit2</t>
  </si>
  <si>
    <t>Coffret avec 2 bat</t>
  </si>
  <si>
    <t>Coffret, sans bat</t>
  </si>
  <si>
    <t>Code article</t>
  </si>
  <si>
    <t>Désignation technique</t>
  </si>
  <si>
    <t>Statut article</t>
  </si>
  <si>
    <t>Famille statistique 0</t>
  </si>
  <si>
    <t>Famille statistique 1</t>
  </si>
  <si>
    <t>Famille statistique 2</t>
  </si>
  <si>
    <t>Famille statistique 3</t>
  </si>
  <si>
    <t>Famille statistique 4</t>
  </si>
  <si>
    <t>Unité stock</t>
  </si>
  <si>
    <t>Unité vente</t>
  </si>
  <si>
    <t>Unité achat</t>
  </si>
  <si>
    <t>Unité poids</t>
  </si>
  <si>
    <t>Poids</t>
  </si>
  <si>
    <t>Coef UA-US</t>
  </si>
  <si>
    <t>Code fournisseur</t>
  </si>
  <si>
    <t>Article fournisseur</t>
  </si>
  <si>
    <t>Code EAN fournisseur</t>
  </si>
  <si>
    <t>Fournisseur référence tarif</t>
  </si>
  <si>
    <t>Référence fournisseur pour tarif</t>
  </si>
  <si>
    <t>EAN fournisseur pour tarif</t>
  </si>
  <si>
    <t>Clef de recherche</t>
  </si>
  <si>
    <t>UA Fournisseur</t>
  </si>
  <si>
    <t xml:space="preserve">Prix de base </t>
  </si>
  <si>
    <t>Coef correction</t>
  </si>
  <si>
    <t>Code1</t>
  </si>
  <si>
    <t>Code3</t>
  </si>
  <si>
    <t>Code8</t>
  </si>
  <si>
    <t>Produit 2 du fournisseur F</t>
  </si>
  <si>
    <t>Produit 1 du fournisseur F</t>
  </si>
  <si>
    <t>Fournisseur F</t>
  </si>
  <si>
    <t>2022-MIL03</t>
  </si>
  <si>
    <t>Produit3</t>
  </si>
  <si>
    <t>UN3165</t>
  </si>
  <si>
    <t>SV 284</t>
  </si>
  <si>
    <t>9 jours ouvrés</t>
  </si>
  <si>
    <t>2022-MIL04</t>
  </si>
  <si>
    <t>Produit4</t>
  </si>
  <si>
    <t>UN3166</t>
  </si>
  <si>
    <t>SV 285</t>
  </si>
  <si>
    <t>10 jours ouvrés</t>
  </si>
  <si>
    <t>Produit 3 du fournisseur F</t>
  </si>
  <si>
    <t>Produit 4 du fournisseur F</t>
  </si>
  <si>
    <t>Code5</t>
  </si>
  <si>
    <t>LIGNE</t>
  </si>
  <si>
    <t>CODE ARTICLE</t>
  </si>
  <si>
    <t>MODELE</t>
  </si>
  <si>
    <t>CATEGORIE</t>
  </si>
  <si>
    <t>CODE COULEUR</t>
  </si>
  <si>
    <t>COULEUR</t>
  </si>
  <si>
    <t>TARIF</t>
  </si>
  <si>
    <t>Fly</t>
  </si>
  <si>
    <t>nouveau</t>
  </si>
  <si>
    <t>Categorie1</t>
  </si>
  <si>
    <t>Categorie2</t>
  </si>
  <si>
    <t>Matrix1</t>
  </si>
  <si>
    <t>Neo2</t>
  </si>
  <si>
    <t>701-177625</t>
  </si>
  <si>
    <t>701-177885</t>
  </si>
  <si>
    <t>Jaune</t>
  </si>
  <si>
    <t>Bleue</t>
  </si>
  <si>
    <t>C0252</t>
  </si>
  <si>
    <t>C2452</t>
  </si>
  <si>
    <t>Fournisseur G</t>
  </si>
  <si>
    <t>Code6</t>
  </si>
  <si>
    <t>Code7</t>
  </si>
  <si>
    <t>Prix réfé achat</t>
  </si>
  <si>
    <t>Remise F</t>
  </si>
  <si>
    <t>Prix d'achat net F</t>
  </si>
  <si>
    <t>Page</t>
  </si>
  <si>
    <t>Date
application</t>
  </si>
  <si>
    <t>N° CODE</t>
  </si>
  <si>
    <t>Libellé</t>
  </si>
  <si>
    <t>PRIX</t>
  </si>
  <si>
    <t>DEVISE</t>
  </si>
  <si>
    <t>QTE
UNITE</t>
  </si>
  <si>
    <t>UNITE</t>
  </si>
  <si>
    <t>PRIX
MODIFIE</t>
  </si>
  <si>
    <t>Qté
Cond.</t>
  </si>
  <si>
    <t>Prix
au
conditionnement</t>
  </si>
  <si>
    <t>Code
EAN</t>
  </si>
  <si>
    <t>Commentaires Client</t>
  </si>
  <si>
    <t>DIMENSION</t>
  </si>
  <si>
    <t>200274003</t>
  </si>
  <si>
    <t>EUR</t>
  </si>
  <si>
    <t>TO</t>
  </si>
  <si>
    <t>oui</t>
  </si>
  <si>
    <t>3700346400591</t>
  </si>
  <si>
    <t>0,65 x 1000 x 1000 KG</t>
  </si>
  <si>
    <t>01,01,2008</t>
  </si>
  <si>
    <t>Fil mince</t>
  </si>
  <si>
    <t>PIECE</t>
  </si>
  <si>
    <t>Fournisseur H</t>
  </si>
  <si>
    <t>date</t>
  </si>
  <si>
    <t>fournisseur</t>
  </si>
  <si>
    <t>ligne</t>
  </si>
  <si>
    <t>prix</t>
  </si>
  <si>
    <t>Max van prix</t>
  </si>
  <si>
    <t>dernier date</t>
  </si>
  <si>
    <t>4933471303</t>
  </si>
  <si>
    <t>4933471804</t>
  </si>
  <si>
    <t>4933471808</t>
  </si>
  <si>
    <t>4933471809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</si>
</sst>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m/yy;@"/>
    <numFmt numFmtId="165" formatCode="#,##0.00\ &quot;€&quot;"/>
    <numFmt numFmtId="166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top"/>
    </xf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/>
    <xf numFmtId="164" fontId="0" fillId="0" borderId="0" xfId="0" applyNumberFormat="1"/>
    <xf numFmtId="165" fontId="0" fillId="0" borderId="0" xfId="0" applyNumberFormat="1"/>
    <xf numFmtId="0" fontId="0" fillId="0" borderId="0" xfId="0" pivotButton="1"/>
    <xf numFmtId="166" fontId="0" fillId="0" borderId="0" xfId="0" applyNumberFormat="1"/>
    <xf numFmtId="166" fontId="3" fillId="2" borderId="0" xfId="0" applyNumberFormat="1" applyFont="1" applyFill="1" applyAlignment="1">
      <alignment horizontal="center"/>
    </xf>
    <xf numFmtId="49" fontId="0" fillId="0" borderId="0" xfId="0" applyNumberFormat="1"/>
    <xf numFmtId="0" fontId="0" fillId="0" borderId="0" xfId="0" applyNumberFormat="1"/>
    <xf numFmtId="0" fontId="0" fillId="0" borderId="0" xfId="0" quotePrefix="1" applyNumberFormat="1"/>
    <xf numFmtId="49" fontId="0" fillId="0" borderId="0" xfId="0" quotePrefix="1" applyNumberFormat="1"/>
  </cellXfs>
  <cellStyles count="2">
    <cellStyle name="Normal 3 4" xfId="1" xr:uid="{00000000-0005-0000-0000-000001000000}"/>
    <cellStyle name="Standaard" xfId="0" builtinId="0"/>
  </cellStyles>
  <dxfs count="3">
    <dxf>
      <numFmt numFmtId="0" formatCode="General"/>
    </dxf>
    <dxf>
      <numFmt numFmtId="165" formatCode="#,##0.00\ &quot;€&quot;"/>
    </dxf>
    <dxf>
      <numFmt numFmtId="164" formatCode="d/mm/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285750</xdr:colOff>
      <xdr:row>0</xdr:row>
      <xdr:rowOff>66675</xdr:rowOff>
    </xdr:from>
    <xdr:to>
      <xdr:col>17</xdr:col>
      <xdr:colOff>1638300</xdr:colOff>
      <xdr:row>0</xdr:row>
      <xdr:rowOff>400050</xdr:rowOff>
    </xdr:to>
    <xdr:sp macro="[0]!Recup_Donnees_BSALV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068050" y="66675"/>
          <a:ext cx="3638550" cy="3333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400" b="1"/>
            <a:t>Récupération des prix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104775</xdr:colOff>
      <xdr:row>0</xdr:row>
      <xdr:rowOff>38100</xdr:rowOff>
    </xdr:from>
    <xdr:to>
      <xdr:col>6</xdr:col>
      <xdr:colOff>1933575</xdr:colOff>
      <xdr:row>37</xdr:row>
      <xdr:rowOff>161925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276725" y="38100"/>
              <a:ext cx="1828800" cy="7191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123825</xdr:colOff>
      <xdr:row>0</xdr:row>
      <xdr:rowOff>38100</xdr:rowOff>
    </xdr:from>
    <xdr:to>
      <xdr:col>7</xdr:col>
      <xdr:colOff>1952625</xdr:colOff>
      <xdr:row>38</xdr:row>
      <xdr:rowOff>28575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fournisseur">
              <a:extLst>
                <a:ext uri="{FF2B5EF4-FFF2-40B4-BE49-F238E27FC236}">
                  <a16:creationId xmlns:a16="http://schemas.microsoft.com/office/drawing/2014/main" id="{00000000-0008-0000-01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819900" y="38100"/>
              <a:ext cx="1828800" cy="72485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5</xdr:row>
          <xdr:rowOff>142875</xdr:rowOff>
        </xdr:from>
        <xdr:to>
          <xdr:col>8</xdr:col>
          <xdr:colOff>1866900</xdr:colOff>
          <xdr:row>9</xdr:row>
          <xdr:rowOff>66675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913.769985416664" createdVersion="8" refreshedVersion="8" minRefreshableVersion="3" recordCount="14" xr:uid="{73ECF6D2-BCAE-44A4-BD5B-8DDD70299450}">
  <cacheSource type="worksheet">
    <worksheetSource name="TBL_TCD"/>
  </cacheSource>
  <cacheFields count="5">
    <cacheField name="date" numFmtId="164">
      <sharedItems containsSemiMixedTypes="0" containsNonDate="0" containsDate="1" containsString="0" minDate="2022-12-15T00:00:00" maxDate="2022-12-19T00:00:00" count="2">
        <d v="2022-12-15T00:00:00"/>
        <d v="2022-12-18T00:00:00"/>
      </sharedItems>
    </cacheField>
    <cacheField name="fournisseur" numFmtId="0">
      <sharedItems count="3">
        <s v="Fournisseur F"/>
        <s v="Fournisseur G"/>
        <s v="Fournisseur H"/>
      </sharedItems>
    </cacheField>
    <cacheField name="ligne" numFmtId="0">
      <sharedItems containsSemiMixedTypes="0" containsString="0" containsNumber="1" containsInteger="1" minValue="2" maxValue="5"/>
    </cacheField>
    <cacheField name="Référence" numFmtId="0">
      <sharedItems containsMixedTypes="1" containsNumber="1" containsInteger="1" minValue="200274003" maxValue="4933471809" count="12">
        <n v="4933471303"/>
        <n v="4933471804"/>
        <n v="4933471808"/>
        <n v="4933471809"/>
        <s v="701-177625"/>
        <s v="701-177885"/>
        <n v="200274003"/>
        <s v="4933471303"/>
        <s v="4933471804"/>
        <s v="4933471808"/>
        <s v="4933471809"/>
        <s v="200274003"/>
      </sharedItems>
    </cacheField>
    <cacheField name="prix" numFmtId="165">
      <sharedItems containsSemiMixedTypes="0" containsString="0" containsNumber="1" containsInteger="1" minValue="58" maxValue="6450"/>
    </cacheField>
  </cacheFields>
  <extLst>
    <ext xmlns:x14="http://schemas.microsoft.com/office/spreadsheetml/2009/9/main" uri="{725AE2AE-9491-48be-B2B4-4EB974FC3084}">
      <x14:pivotCacheDefinition pivotCacheId="184663777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  <n v="2"/>
    <x v="0"/>
    <n v="805"/>
  </r>
  <r>
    <x v="0"/>
    <x v="0"/>
    <n v="3"/>
    <x v="1"/>
    <n v="385"/>
  </r>
  <r>
    <x v="0"/>
    <x v="0"/>
    <n v="4"/>
    <x v="2"/>
    <n v="385"/>
  </r>
  <r>
    <x v="0"/>
    <x v="0"/>
    <n v="5"/>
    <x v="3"/>
    <n v="385"/>
  </r>
  <r>
    <x v="0"/>
    <x v="1"/>
    <n v="2"/>
    <x v="4"/>
    <n v="98"/>
  </r>
  <r>
    <x v="0"/>
    <x v="1"/>
    <n v="3"/>
    <x v="5"/>
    <n v="58"/>
  </r>
  <r>
    <x v="0"/>
    <x v="2"/>
    <n v="3"/>
    <x v="6"/>
    <n v="6450"/>
  </r>
  <r>
    <x v="1"/>
    <x v="0"/>
    <n v="2"/>
    <x v="7"/>
    <n v="805"/>
  </r>
  <r>
    <x v="1"/>
    <x v="0"/>
    <n v="3"/>
    <x v="8"/>
    <n v="385"/>
  </r>
  <r>
    <x v="1"/>
    <x v="0"/>
    <n v="4"/>
    <x v="9"/>
    <n v="385"/>
  </r>
  <r>
    <x v="1"/>
    <x v="0"/>
    <n v="5"/>
    <x v="10"/>
    <n v="385"/>
  </r>
  <r>
    <x v="1"/>
    <x v="1"/>
    <n v="2"/>
    <x v="4"/>
    <n v="98"/>
  </r>
  <r>
    <x v="1"/>
    <x v="1"/>
    <n v="3"/>
    <x v="5"/>
    <n v="58"/>
  </r>
  <r>
    <x v="1"/>
    <x v="2"/>
    <n v="3"/>
    <x v="11"/>
    <n v="64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3294E3-CB5E-42C8-A278-889499314306}" name="Draaitabel1" cacheId="55" applyNumberFormats="0" applyBorderFormats="0" applyFontFormats="0" applyPatternFormats="0" applyAlignmentFormats="0" applyWidthHeightFormats="1" dataCaption="Waarden" updatedVersion="8" minRefreshableVersion="3" useAutoFormatting="1" rowGrandTotals="0" colGrandTotals="0" itemPrintTitles="1" createdVersion="8" indent="0" compact="0" compactData="0" gridDropZones="1" multipleFieldFilters="0">
  <location ref="K1:N5" firstHeaderRow="1" firstDataRow="2" firstDataCol="2"/>
  <pivotFields count="5">
    <pivotField axis="axisCol" compact="0" numFmtId="164" outline="0" subtotalTop="0" showAll="0" insertBlankRow="1" sortType="descending">
      <items count="3">
        <item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 defaultSubtotal="0">
      <items count="3">
        <item h="1" x="0"/>
        <item h="1" x="1"/>
        <item x="2"/>
      </items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13">
        <item x="6"/>
        <item x="0"/>
        <item x="1"/>
        <item x="2"/>
        <item x="3"/>
        <item x="4"/>
        <item x="5"/>
        <item x="11"/>
        <item x="7"/>
        <item x="8"/>
        <item x="9"/>
        <item x="1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65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3"/>
  </rowFields>
  <rowItems count="3">
    <i>
      <x v="2"/>
      <x/>
    </i>
    <i r="1">
      <x v="7"/>
    </i>
    <i t="blank">
      <x v="2"/>
    </i>
  </rowItems>
  <colFields count="1">
    <field x="0"/>
  </colFields>
  <colItems count="2">
    <i>
      <x/>
    </i>
    <i>
      <x v="1"/>
    </i>
  </colItems>
  <dataFields count="1">
    <dataField name="Max van prix" fld="4" subtotal="max" baseField="3" baseItem="5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date" xr10:uid="{AA9C366D-2930-4D33-9EB4-273C598A90CE}" sourceName="date">
  <pivotTables>
    <pivotTable tabId="5" name="Draaitabel1"/>
  </pivotTables>
  <data>
    <tabular pivotCacheId="1846637773">
      <items count="2">
        <i x="0" s="1"/>
        <i x="1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fournisseur" xr10:uid="{D1176CDF-DA34-45F6-B69E-069E86BAFAA1}" sourceName="fournisseur">
  <pivotTables>
    <pivotTable tabId="5" name="Draaitabel1"/>
  </pivotTables>
  <data>
    <tabular pivotCacheId="1846637773">
      <items count="3">
        <i x="0"/>
        <i x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47CF123B-9C4F-4221-9D3B-808DD033C1C0}" cache="Slicer_date" caption="date" rowHeight="241300"/>
  <slicer name="fournisseur" xr10:uid="{7286EF8B-A0DE-4984-9689-EFAF0188625F}" cache="Slicer_fournisseur" caption="fournisseur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BBFE95-32ED-40B9-B194-7796E4929FD7}" name="TBL_TCD" displayName="TBL_TCD" ref="A1:E15" totalsRowShown="0">
  <autoFilter ref="A1:E15" xr:uid="{6FBBFE95-32ED-40B9-B194-7796E4929FD7}"/>
  <sortState xmlns:xlrd2="http://schemas.microsoft.com/office/spreadsheetml/2017/richdata2" ref="A2:E15">
    <sortCondition ref="A2:A24"/>
    <sortCondition ref="B2:B24"/>
    <sortCondition ref="D2:D24"/>
    <sortCondition descending="1" ref="E2:E24"/>
  </sortState>
  <tableColumns count="5">
    <tableColumn id="1" xr3:uid="{4564A2CF-DB27-4462-A7CF-0DEBD3FF801B}" name="date" dataDxfId="2"/>
    <tableColumn id="2" xr3:uid="{0760928F-0CC0-4E10-9BC9-40AB5B804ADA}" name="fournisseur"/>
    <tableColumn id="3" xr3:uid="{09D77B4A-5CDC-44DA-A9D3-759E0E527512}" name="ligne"/>
    <tableColumn id="4" xr3:uid="{682810D4-0C42-47D0-9989-AF4763E5190F}" name="Référence" dataDxfId="0"/>
    <tableColumn id="5" xr3:uid="{6BD795F3-8744-47F7-862D-39B998EDB0AF}" name="prix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00B050"/>
  </sheetPr>
  <dimension ref="A1:BA8"/>
  <sheetViews>
    <sheetView workbookViewId="0">
      <selection activeCell="A3" sqref="A3"/>
    </sheetView>
  </sheetViews>
  <sheetFormatPr defaultColWidth="11.42578125" defaultRowHeight="15" x14ac:dyDescent="0.25"/>
  <cols>
    <col min="1" max="1" width="13.140625" bestFit="1" customWidth="1"/>
    <col min="18" max="18" width="25" bestFit="1" customWidth="1"/>
    <col min="19" max="19" width="29.85546875" bestFit="1" customWidth="1"/>
    <col min="21" max="21" width="16.7109375" bestFit="1" customWidth="1"/>
    <col min="25" max="25" width="13.7109375" customWidth="1"/>
    <col min="27" max="27" width="17.42578125" customWidth="1"/>
    <col min="28" max="28" width="24.5703125" bestFit="1" customWidth="1"/>
  </cols>
  <sheetData>
    <row r="1" spans="1:53" ht="51.75" customHeight="1" x14ac:dyDescent="0.25">
      <c r="A1" s="1" t="s">
        <v>57</v>
      </c>
      <c r="B1" s="1" t="s">
        <v>58</v>
      </c>
      <c r="C1" s="1" t="s">
        <v>59</v>
      </c>
      <c r="D1" s="1" t="s">
        <v>60</v>
      </c>
      <c r="E1" s="1" t="s">
        <v>61</v>
      </c>
      <c r="F1" s="1" t="s">
        <v>62</v>
      </c>
      <c r="G1" s="1" t="s">
        <v>63</v>
      </c>
      <c r="H1" s="1" t="s">
        <v>64</v>
      </c>
      <c r="I1" s="1" t="s">
        <v>65</v>
      </c>
      <c r="J1" s="1" t="s">
        <v>66</v>
      </c>
      <c r="K1" s="1" t="s">
        <v>67</v>
      </c>
      <c r="L1" s="1" t="s">
        <v>68</v>
      </c>
      <c r="M1" s="1" t="s">
        <v>69</v>
      </c>
      <c r="N1" s="1" t="s">
        <v>70</v>
      </c>
      <c r="O1" s="1" t="s">
        <v>71</v>
      </c>
      <c r="P1" s="1" t="s">
        <v>72</v>
      </c>
      <c r="Q1" s="1" t="s">
        <v>73</v>
      </c>
      <c r="R1" s="1" t="s">
        <v>74</v>
      </c>
      <c r="S1" s="1" t="s">
        <v>75</v>
      </c>
      <c r="T1" s="1" t="s">
        <v>76</v>
      </c>
      <c r="U1" s="1" t="s">
        <v>77</v>
      </c>
      <c r="V1" s="1" t="s">
        <v>78</v>
      </c>
      <c r="W1" s="1" t="s">
        <v>70</v>
      </c>
      <c r="X1" s="3" t="s">
        <v>79</v>
      </c>
      <c r="Y1" s="1" t="s">
        <v>80</v>
      </c>
      <c r="Z1" s="1" t="s">
        <v>122</v>
      </c>
      <c r="AA1" s="4" t="s">
        <v>123</v>
      </c>
      <c r="AB1" s="4" t="s">
        <v>124</v>
      </c>
      <c r="BA1" s="3" t="s">
        <v>129</v>
      </c>
    </row>
    <row r="2" spans="1:53" x14ac:dyDescent="0.25">
      <c r="A2" s="1" t="s">
        <v>81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86</v>
      </c>
      <c r="S2" s="1">
        <v>4933471303</v>
      </c>
      <c r="T2" s="1"/>
      <c r="U2" s="2">
        <v>4933471303</v>
      </c>
      <c r="V2" s="1"/>
      <c r="W2" s="1"/>
      <c r="X2" s="3">
        <v>805</v>
      </c>
      <c r="Y2" s="7">
        <v>805</v>
      </c>
      <c r="Z2" s="1"/>
      <c r="AA2" s="1"/>
      <c r="AB2" s="1"/>
      <c r="BA2" s="3">
        <v>6403</v>
      </c>
    </row>
    <row r="3" spans="1:53" x14ac:dyDescent="0.25">
      <c r="A3" s="1" t="s">
        <v>82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 t="s">
        <v>86</v>
      </c>
      <c r="S3" s="1">
        <v>4933471808</v>
      </c>
      <c r="T3" s="1"/>
      <c r="U3" s="2">
        <v>4933471808</v>
      </c>
      <c r="V3" s="1"/>
      <c r="W3" s="1"/>
      <c r="X3" s="3">
        <v>385</v>
      </c>
      <c r="Y3" s="7">
        <v>385</v>
      </c>
      <c r="Z3" s="1"/>
      <c r="AA3" s="1"/>
      <c r="AB3" s="1"/>
      <c r="BA3" s="3">
        <v>6450</v>
      </c>
    </row>
    <row r="4" spans="1:53" x14ac:dyDescent="0.25">
      <c r="A4" s="1" t="s">
        <v>83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 t="s">
        <v>86</v>
      </c>
      <c r="S4" s="1">
        <v>4933471804</v>
      </c>
      <c r="T4" s="1"/>
      <c r="U4" s="2">
        <v>4933471804</v>
      </c>
      <c r="V4" s="1"/>
      <c r="W4" s="1"/>
      <c r="X4" s="3">
        <v>385</v>
      </c>
      <c r="Y4" s="7">
        <v>385</v>
      </c>
      <c r="Z4" s="1"/>
      <c r="AA4" s="1"/>
      <c r="AB4" s="1"/>
      <c r="BA4" s="3">
        <v>6420</v>
      </c>
    </row>
    <row r="5" spans="1:53" x14ac:dyDescent="0.25">
      <c r="A5" s="1" t="s">
        <v>99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 t="s">
        <v>86</v>
      </c>
      <c r="S5" s="1">
        <v>4933471809</v>
      </c>
      <c r="T5" s="1"/>
      <c r="U5" s="2">
        <v>4933471809</v>
      </c>
      <c r="V5" s="1"/>
      <c r="W5" s="1"/>
      <c r="X5" s="3">
        <v>385</v>
      </c>
      <c r="Y5" s="7">
        <v>385</v>
      </c>
      <c r="Z5" s="1"/>
      <c r="AA5" s="1"/>
      <c r="AB5" s="1"/>
    </row>
    <row r="6" spans="1:53" x14ac:dyDescent="0.25">
      <c r="A6" s="1" t="s">
        <v>120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 t="s">
        <v>119</v>
      </c>
      <c r="S6" s="1" t="s">
        <v>113</v>
      </c>
      <c r="T6" s="1"/>
      <c r="U6" s="2" t="s">
        <v>113</v>
      </c>
      <c r="V6" s="1"/>
      <c r="W6" s="1"/>
      <c r="X6" s="3">
        <v>98</v>
      </c>
      <c r="Y6" s="7">
        <v>98</v>
      </c>
      <c r="Z6" s="1"/>
      <c r="AA6" s="1"/>
      <c r="AB6" s="1"/>
    </row>
    <row r="7" spans="1:53" x14ac:dyDescent="0.25">
      <c r="A7" s="1" t="s">
        <v>121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 t="s">
        <v>119</v>
      </c>
      <c r="S7" s="1" t="s">
        <v>114</v>
      </c>
      <c r="T7" s="1"/>
      <c r="U7" s="2" t="s">
        <v>114</v>
      </c>
      <c r="V7" s="1"/>
      <c r="W7" s="1"/>
      <c r="X7" s="3">
        <v>58</v>
      </c>
      <c r="Y7" s="7">
        <v>58</v>
      </c>
      <c r="Z7" s="1"/>
      <c r="AA7" s="1"/>
      <c r="AB7" s="1"/>
    </row>
    <row r="8" spans="1:53" x14ac:dyDescent="0.25">
      <c r="A8" s="1" t="s">
        <v>83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 t="s">
        <v>148</v>
      </c>
      <c r="S8" s="1">
        <v>200274003</v>
      </c>
      <c r="T8" s="1"/>
      <c r="U8" s="1">
        <v>200274003</v>
      </c>
      <c r="V8" s="1"/>
      <c r="W8" s="1"/>
      <c r="X8" s="3">
        <v>6450</v>
      </c>
      <c r="Y8" s="7">
        <v>6403</v>
      </c>
      <c r="Z8" s="1"/>
      <c r="AA8" s="1"/>
      <c r="AB8" s="1"/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46975-B195-424E-94C9-E2183A8CB065}">
  <sheetPr codeName="Blad1">
    <tabColor rgb="FF00B050"/>
  </sheetPr>
  <dimension ref="A1:N25"/>
  <sheetViews>
    <sheetView tabSelected="1" workbookViewId="0">
      <selection activeCell="A16" sqref="A16"/>
    </sheetView>
  </sheetViews>
  <sheetFormatPr defaultRowHeight="15" x14ac:dyDescent="0.25"/>
  <cols>
    <col min="1" max="1" width="9.140625" style="8"/>
    <col min="2" max="2" width="13.28515625" customWidth="1"/>
    <col min="4" max="4" width="18.28515625" style="14" customWidth="1"/>
    <col min="5" max="5" width="9.5703125" style="9" bestFit="1" customWidth="1"/>
    <col min="7" max="8" width="37.85546875" customWidth="1"/>
    <col min="9" max="9" width="30.7109375" style="11" bestFit="1" customWidth="1"/>
    <col min="10" max="10" width="6.140625" customWidth="1"/>
    <col min="11" max="11" width="19.42578125" bestFit="1" customWidth="1"/>
    <col min="12" max="12" width="12.42578125" bestFit="1" customWidth="1"/>
    <col min="13" max="14" width="9.5703125" bestFit="1" customWidth="1"/>
  </cols>
  <sheetData>
    <row r="1" spans="1:14" ht="15.75" x14ac:dyDescent="0.25">
      <c r="A1" s="8" t="s">
        <v>149</v>
      </c>
      <c r="B1" t="s">
        <v>150</v>
      </c>
      <c r="C1" t="s">
        <v>151</v>
      </c>
      <c r="D1" s="14" t="s">
        <v>11</v>
      </c>
      <c r="E1" s="9" t="s">
        <v>152</v>
      </c>
      <c r="I1" s="12" t="s">
        <v>154</v>
      </c>
      <c r="K1" s="10" t="s">
        <v>153</v>
      </c>
      <c r="M1" s="10" t="s">
        <v>149</v>
      </c>
    </row>
    <row r="2" spans="1:14" ht="15.75" x14ac:dyDescent="0.25">
      <c r="A2" s="8">
        <v>44910</v>
      </c>
      <c r="B2" t="s">
        <v>86</v>
      </c>
      <c r="C2">
        <v>2</v>
      </c>
      <c r="D2" s="14">
        <v>4933471303</v>
      </c>
      <c r="E2" s="9">
        <v>805</v>
      </c>
      <c r="I2" s="12">
        <f>MAX(TBL_TCD[date])</f>
        <v>44913</v>
      </c>
      <c r="K2" s="10" t="s">
        <v>150</v>
      </c>
      <c r="L2" s="10" t="s">
        <v>11</v>
      </c>
      <c r="M2" s="8">
        <v>44913</v>
      </c>
      <c r="N2" s="8">
        <v>44910</v>
      </c>
    </row>
    <row r="3" spans="1:14" x14ac:dyDescent="0.25">
      <c r="A3" s="8">
        <v>44910</v>
      </c>
      <c r="B3" t="s">
        <v>86</v>
      </c>
      <c r="C3">
        <v>3</v>
      </c>
      <c r="D3" s="14">
        <v>4933471804</v>
      </c>
      <c r="E3" s="9">
        <v>385</v>
      </c>
      <c r="K3" t="s">
        <v>148</v>
      </c>
      <c r="L3">
        <v>200274003</v>
      </c>
      <c r="M3" s="9"/>
      <c r="N3" s="9">
        <v>6450</v>
      </c>
    </row>
    <row r="4" spans="1:14" x14ac:dyDescent="0.25">
      <c r="A4" s="8">
        <v>44910</v>
      </c>
      <c r="B4" t="s">
        <v>86</v>
      </c>
      <c r="C4">
        <v>4</v>
      </c>
      <c r="D4" s="14">
        <v>4933471808</v>
      </c>
      <c r="E4" s="9">
        <v>385</v>
      </c>
      <c r="L4" t="s">
        <v>139</v>
      </c>
      <c r="M4" s="9">
        <v>6450</v>
      </c>
      <c r="N4" s="9"/>
    </row>
    <row r="5" spans="1:14" x14ac:dyDescent="0.25">
      <c r="A5" s="8">
        <v>44910</v>
      </c>
      <c r="B5" t="s">
        <v>86</v>
      </c>
      <c r="C5">
        <v>5</v>
      </c>
      <c r="D5" s="14">
        <v>4933471809</v>
      </c>
      <c r="E5" s="9">
        <v>385</v>
      </c>
      <c r="M5" s="9"/>
      <c r="N5" s="9"/>
    </row>
    <row r="6" spans="1:14" x14ac:dyDescent="0.25">
      <c r="A6" s="8">
        <v>44910</v>
      </c>
      <c r="B6" t="s">
        <v>119</v>
      </c>
      <c r="C6">
        <v>2</v>
      </c>
      <c r="D6" s="14" t="s">
        <v>113</v>
      </c>
      <c r="E6" s="9">
        <v>98</v>
      </c>
    </row>
    <row r="7" spans="1:14" x14ac:dyDescent="0.25">
      <c r="A7" s="8">
        <v>44910</v>
      </c>
      <c r="B7" t="s">
        <v>119</v>
      </c>
      <c r="C7">
        <v>3</v>
      </c>
      <c r="D7" s="14" t="s">
        <v>114</v>
      </c>
      <c r="E7" s="9">
        <v>58</v>
      </c>
    </row>
    <row r="8" spans="1:14" x14ac:dyDescent="0.25">
      <c r="A8" s="8">
        <v>44910</v>
      </c>
      <c r="B8" t="s">
        <v>148</v>
      </c>
      <c r="C8">
        <v>3</v>
      </c>
      <c r="D8" s="14">
        <v>200274003</v>
      </c>
      <c r="E8" s="9">
        <v>6450</v>
      </c>
    </row>
    <row r="9" spans="1:14" x14ac:dyDescent="0.25">
      <c r="A9" s="8">
        <v>44913</v>
      </c>
      <c r="B9" s="13" t="s">
        <v>86</v>
      </c>
      <c r="C9" s="13">
        <v>2</v>
      </c>
      <c r="D9" s="16" t="s">
        <v>155</v>
      </c>
      <c r="E9" s="9">
        <v>805</v>
      </c>
    </row>
    <row r="10" spans="1:14" x14ac:dyDescent="0.25">
      <c r="A10" s="8">
        <v>44913</v>
      </c>
      <c r="B10" s="13" t="s">
        <v>86</v>
      </c>
      <c r="C10" s="13">
        <v>3</v>
      </c>
      <c r="D10" s="15" t="s">
        <v>156</v>
      </c>
      <c r="E10" s="9">
        <v>385</v>
      </c>
    </row>
    <row r="11" spans="1:14" x14ac:dyDescent="0.25">
      <c r="A11" s="8">
        <v>44913</v>
      </c>
      <c r="B11" s="13" t="s">
        <v>86</v>
      </c>
      <c r="C11" s="13">
        <v>4</v>
      </c>
      <c r="D11" s="15" t="s">
        <v>157</v>
      </c>
      <c r="E11" s="9">
        <v>385</v>
      </c>
    </row>
    <row r="12" spans="1:14" x14ac:dyDescent="0.25">
      <c r="A12" s="8">
        <v>44913</v>
      </c>
      <c r="B12" s="13" t="s">
        <v>86</v>
      </c>
      <c r="C12" s="13">
        <v>5</v>
      </c>
      <c r="D12" s="15" t="s">
        <v>158</v>
      </c>
      <c r="E12" s="9">
        <v>385</v>
      </c>
    </row>
    <row r="13" spans="1:14" x14ac:dyDescent="0.25">
      <c r="A13" s="8">
        <v>44913</v>
      </c>
      <c r="B13" s="13" t="s">
        <v>119</v>
      </c>
      <c r="C13" s="13">
        <v>2</v>
      </c>
      <c r="D13" s="15" t="s">
        <v>113</v>
      </c>
      <c r="E13" s="9">
        <v>98</v>
      </c>
    </row>
    <row r="14" spans="1:14" x14ac:dyDescent="0.25">
      <c r="A14" s="8">
        <v>44913</v>
      </c>
      <c r="B14" s="13" t="s">
        <v>119</v>
      </c>
      <c r="C14" s="13">
        <v>3</v>
      </c>
      <c r="D14" s="15" t="s">
        <v>114</v>
      </c>
      <c r="E14" s="9">
        <v>58</v>
      </c>
    </row>
    <row r="15" spans="1:14" x14ac:dyDescent="0.25">
      <c r="A15" s="8">
        <v>44913</v>
      </c>
      <c r="B15" s="13" t="s">
        <v>148</v>
      </c>
      <c r="C15" s="13">
        <v>3</v>
      </c>
      <c r="D15" s="15" t="s">
        <v>139</v>
      </c>
      <c r="E15" s="9">
        <v>6450</v>
      </c>
    </row>
    <row r="16" spans="1:14" x14ac:dyDescent="0.25">
      <c r="A16"/>
      <c r="D16"/>
      <c r="E16"/>
    </row>
    <row r="17" spans="1:5" x14ac:dyDescent="0.25">
      <c r="A17"/>
      <c r="D17"/>
      <c r="E17"/>
    </row>
    <row r="18" spans="1:5" x14ac:dyDescent="0.25">
      <c r="A18"/>
      <c r="D18"/>
      <c r="E18"/>
    </row>
    <row r="19" spans="1:5" x14ac:dyDescent="0.25">
      <c r="A19"/>
      <c r="D19"/>
      <c r="E19"/>
    </row>
    <row r="20" spans="1:5" x14ac:dyDescent="0.25">
      <c r="A20"/>
      <c r="D20"/>
      <c r="E20"/>
    </row>
    <row r="21" spans="1:5" x14ac:dyDescent="0.25">
      <c r="A21"/>
      <c r="D21"/>
      <c r="E21"/>
    </row>
    <row r="22" spans="1:5" x14ac:dyDescent="0.25">
      <c r="A22"/>
      <c r="D22"/>
      <c r="E22"/>
    </row>
    <row r="23" spans="1:5" x14ac:dyDescent="0.25">
      <c r="A23"/>
      <c r="D23"/>
      <c r="E23"/>
    </row>
    <row r="24" spans="1:5" x14ac:dyDescent="0.25">
      <c r="A24"/>
      <c r="D24"/>
      <c r="E24"/>
    </row>
    <row r="25" spans="1:5" x14ac:dyDescent="0.25">
      <c r="A25"/>
      <c r="D25"/>
      <c r="E25"/>
    </row>
  </sheetData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8</xdr:col>
                <xdr:colOff>9525</xdr:colOff>
                <xdr:row>5</xdr:row>
                <xdr:rowOff>142875</xdr:rowOff>
              </from>
              <to>
                <xdr:col>8</xdr:col>
                <xdr:colOff>1866900</xdr:colOff>
                <xdr:row>9</xdr:row>
                <xdr:rowOff>66675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R5"/>
  <sheetViews>
    <sheetView workbookViewId="0">
      <selection activeCell="L1" sqref="L1"/>
    </sheetView>
  </sheetViews>
  <sheetFormatPr defaultColWidth="11.42578125" defaultRowHeight="15" x14ac:dyDescent="0.25"/>
  <cols>
    <col min="3" max="3" width="20" customWidth="1"/>
    <col min="11" max="11" width="17.5703125" customWidth="1"/>
    <col min="14" max="14" width="24" bestFit="1" customWidth="1"/>
    <col min="16" max="16" width="29.7109375" bestFit="1" customWidth="1"/>
    <col min="30" max="30" width="20.5703125" customWidth="1"/>
    <col min="44" max="44" width="17.85546875" bestFit="1" customWidth="1"/>
  </cols>
  <sheetData>
    <row r="1" spans="1:4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3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 t="s">
        <v>26</v>
      </c>
      <c r="AC1" s="1" t="s">
        <v>11</v>
      </c>
      <c r="AD1" s="1" t="s">
        <v>12</v>
      </c>
      <c r="AE1" s="1" t="s">
        <v>27</v>
      </c>
      <c r="AF1" s="1" t="s">
        <v>28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</row>
    <row r="2" spans="1:44" x14ac:dyDescent="0.25">
      <c r="A2" s="1">
        <v>1</v>
      </c>
      <c r="B2" s="1" t="s">
        <v>52</v>
      </c>
      <c r="C2" s="1" t="s">
        <v>41</v>
      </c>
      <c r="D2" s="1">
        <v>44803</v>
      </c>
      <c r="E2" s="1">
        <v>44928</v>
      </c>
      <c r="F2" s="1"/>
      <c r="G2" s="1"/>
      <c r="H2" s="1"/>
      <c r="I2" s="1"/>
      <c r="J2" s="1"/>
      <c r="K2" s="1" t="s">
        <v>53</v>
      </c>
      <c r="L2" s="1">
        <v>4933471303</v>
      </c>
      <c r="M2" s="1">
        <v>4058546290320</v>
      </c>
      <c r="N2" s="1" t="s">
        <v>85</v>
      </c>
      <c r="O2" s="1" t="s">
        <v>42</v>
      </c>
      <c r="P2" s="1" t="s">
        <v>55</v>
      </c>
      <c r="Q2" s="1" t="s">
        <v>43</v>
      </c>
      <c r="R2" s="3">
        <v>805</v>
      </c>
      <c r="S2" s="1">
        <v>1</v>
      </c>
      <c r="T2" s="1">
        <v>1</v>
      </c>
      <c r="U2" s="1">
        <v>1</v>
      </c>
      <c r="V2" s="1">
        <v>2</v>
      </c>
      <c r="W2" s="1"/>
      <c r="X2" s="1" t="s">
        <v>44</v>
      </c>
      <c r="Y2" s="1">
        <v>0.42</v>
      </c>
      <c r="Z2" s="1">
        <v>1</v>
      </c>
      <c r="AA2" s="1"/>
      <c r="AB2" s="1">
        <v>65020</v>
      </c>
      <c r="AC2" s="1">
        <v>4933471303</v>
      </c>
      <c r="AD2" s="1">
        <v>4058546290320</v>
      </c>
      <c r="AE2" s="1">
        <v>1</v>
      </c>
      <c r="AF2" s="1">
        <v>10.632</v>
      </c>
      <c r="AG2" s="1">
        <v>427</v>
      </c>
      <c r="AH2" s="1">
        <v>542</v>
      </c>
      <c r="AI2" s="1">
        <v>192</v>
      </c>
      <c r="AJ2" s="1">
        <v>42.938000000000002</v>
      </c>
      <c r="AK2" s="1">
        <v>84672920</v>
      </c>
      <c r="AL2" s="1" t="s">
        <v>45</v>
      </c>
      <c r="AM2" s="1">
        <v>16</v>
      </c>
      <c r="AN2" s="1" t="s">
        <v>46</v>
      </c>
      <c r="AO2" s="1" t="s">
        <v>47</v>
      </c>
      <c r="AP2" s="1">
        <v>305</v>
      </c>
      <c r="AQ2" s="1" t="s">
        <v>48</v>
      </c>
      <c r="AR2" s="1" t="s">
        <v>49</v>
      </c>
    </row>
    <row r="3" spans="1:44" x14ac:dyDescent="0.25">
      <c r="A3" s="1">
        <v>2</v>
      </c>
      <c r="B3" s="1" t="s">
        <v>52</v>
      </c>
      <c r="C3" s="1" t="s">
        <v>41</v>
      </c>
      <c r="D3" s="1">
        <v>44803</v>
      </c>
      <c r="E3" s="1">
        <v>44928</v>
      </c>
      <c r="F3" s="1"/>
      <c r="G3" s="1"/>
      <c r="H3" s="1"/>
      <c r="I3" s="1"/>
      <c r="J3" s="1"/>
      <c r="K3" s="1" t="s">
        <v>54</v>
      </c>
      <c r="L3" s="1">
        <v>4933471804</v>
      </c>
      <c r="M3" s="1">
        <v>4058546290344</v>
      </c>
      <c r="N3" s="1" t="s">
        <v>84</v>
      </c>
      <c r="O3" s="1" t="s">
        <v>42</v>
      </c>
      <c r="P3" s="1" t="s">
        <v>56</v>
      </c>
      <c r="Q3" s="1" t="s">
        <v>43</v>
      </c>
      <c r="R3" s="3">
        <v>385</v>
      </c>
      <c r="S3" s="1">
        <v>1</v>
      </c>
      <c r="T3" s="1">
        <v>1</v>
      </c>
      <c r="U3" s="1">
        <v>1</v>
      </c>
      <c r="V3" s="1">
        <v>2</v>
      </c>
      <c r="W3" s="1"/>
      <c r="X3" s="1" t="s">
        <v>44</v>
      </c>
      <c r="Y3" s="1">
        <v>0.42</v>
      </c>
      <c r="Z3" s="1">
        <v>1</v>
      </c>
      <c r="AA3" s="1"/>
      <c r="AB3" s="1">
        <v>65020</v>
      </c>
      <c r="AC3" s="1">
        <v>4933471804</v>
      </c>
      <c r="AD3" s="1">
        <v>4058546290344</v>
      </c>
      <c r="AE3" s="1">
        <v>1</v>
      </c>
      <c r="AF3" s="1">
        <v>8.9160000000000004</v>
      </c>
      <c r="AG3" s="1">
        <v>550</v>
      </c>
      <c r="AH3" s="1">
        <v>210</v>
      </c>
      <c r="AI3" s="1">
        <v>450</v>
      </c>
      <c r="AJ3" s="1">
        <v>42.938000000000002</v>
      </c>
      <c r="AK3" s="1">
        <v>84672920</v>
      </c>
      <c r="AL3" s="1" t="s">
        <v>45</v>
      </c>
      <c r="AM3" s="1">
        <v>1</v>
      </c>
      <c r="AN3" s="1" t="s">
        <v>50</v>
      </c>
      <c r="AO3" s="1" t="s">
        <v>51</v>
      </c>
      <c r="AP3" s="1">
        <v>305</v>
      </c>
      <c r="AQ3" s="1" t="s">
        <v>48</v>
      </c>
      <c r="AR3" s="1" t="s">
        <v>49</v>
      </c>
    </row>
    <row r="4" spans="1:44" x14ac:dyDescent="0.25">
      <c r="A4" s="1">
        <v>3</v>
      </c>
      <c r="B4" s="1" t="s">
        <v>52</v>
      </c>
      <c r="C4" s="1" t="s">
        <v>87</v>
      </c>
      <c r="D4" s="1">
        <v>44803</v>
      </c>
      <c r="E4" s="1">
        <v>44928</v>
      </c>
      <c r="F4" s="1"/>
      <c r="G4" s="1"/>
      <c r="H4" s="1"/>
      <c r="I4" s="1"/>
      <c r="J4" s="1"/>
      <c r="K4" s="1" t="s">
        <v>88</v>
      </c>
      <c r="L4" s="1">
        <v>4933471808</v>
      </c>
      <c r="M4" s="1">
        <v>4058546290922</v>
      </c>
      <c r="N4" s="1" t="s">
        <v>97</v>
      </c>
      <c r="O4" s="1" t="s">
        <v>42</v>
      </c>
      <c r="P4" s="1" t="s">
        <v>56</v>
      </c>
      <c r="Q4" s="1" t="s">
        <v>43</v>
      </c>
      <c r="R4" s="3">
        <v>385</v>
      </c>
      <c r="S4" s="1">
        <v>1</v>
      </c>
      <c r="T4" s="1">
        <v>1</v>
      </c>
      <c r="U4" s="1">
        <v>1</v>
      </c>
      <c r="V4" s="1">
        <v>2</v>
      </c>
      <c r="W4" s="1"/>
      <c r="X4" s="1" t="s">
        <v>44</v>
      </c>
      <c r="Y4" s="1">
        <v>0.42</v>
      </c>
      <c r="Z4" s="1">
        <v>1</v>
      </c>
      <c r="AA4" s="1"/>
      <c r="AB4" s="1">
        <v>65020</v>
      </c>
      <c r="AC4" s="1">
        <v>4933471808</v>
      </c>
      <c r="AD4" s="1">
        <v>4058546290922</v>
      </c>
      <c r="AE4" s="1">
        <v>1</v>
      </c>
      <c r="AF4" s="1">
        <v>8.9160000000000004</v>
      </c>
      <c r="AG4" s="1">
        <v>550</v>
      </c>
      <c r="AH4" s="1">
        <v>210</v>
      </c>
      <c r="AI4" s="1">
        <v>450</v>
      </c>
      <c r="AJ4" s="1">
        <v>42.938000000000002</v>
      </c>
      <c r="AK4" s="1">
        <v>84672920</v>
      </c>
      <c r="AL4" s="1" t="s">
        <v>45</v>
      </c>
      <c r="AM4" s="1">
        <v>2</v>
      </c>
      <c r="AN4" s="1" t="s">
        <v>89</v>
      </c>
      <c r="AO4" s="1" t="s">
        <v>90</v>
      </c>
      <c r="AP4" s="1">
        <v>306</v>
      </c>
      <c r="AQ4" s="1" t="s">
        <v>91</v>
      </c>
      <c r="AR4" s="1" t="s">
        <v>49</v>
      </c>
    </row>
    <row r="5" spans="1:44" x14ac:dyDescent="0.25">
      <c r="A5" s="1">
        <v>4</v>
      </c>
      <c r="B5" s="1" t="s">
        <v>52</v>
      </c>
      <c r="C5" s="1" t="s">
        <v>92</v>
      </c>
      <c r="D5" s="1">
        <v>44803</v>
      </c>
      <c r="E5" s="1">
        <v>44928</v>
      </c>
      <c r="F5" s="1"/>
      <c r="G5" s="1"/>
      <c r="H5" s="1"/>
      <c r="I5" s="1"/>
      <c r="J5" s="1"/>
      <c r="K5" s="1" t="s">
        <v>93</v>
      </c>
      <c r="L5" s="1">
        <v>4933471809</v>
      </c>
      <c r="M5" s="1">
        <v>4058546290925</v>
      </c>
      <c r="N5" s="1" t="s">
        <v>98</v>
      </c>
      <c r="O5" s="1" t="s">
        <v>42</v>
      </c>
      <c r="P5" s="1" t="s">
        <v>56</v>
      </c>
      <c r="Q5" s="1" t="s">
        <v>43</v>
      </c>
      <c r="R5" s="3">
        <v>385</v>
      </c>
      <c r="S5" s="1">
        <v>1</v>
      </c>
      <c r="T5" s="1">
        <v>1</v>
      </c>
      <c r="U5" s="1">
        <v>1</v>
      </c>
      <c r="V5" s="1">
        <v>2</v>
      </c>
      <c r="W5" s="1"/>
      <c r="X5" s="1" t="s">
        <v>44</v>
      </c>
      <c r="Y5" s="1">
        <v>0.42</v>
      </c>
      <c r="Z5" s="1">
        <v>1</v>
      </c>
      <c r="AA5" s="1"/>
      <c r="AB5" s="1">
        <v>65020</v>
      </c>
      <c r="AC5" s="1">
        <v>4933471809</v>
      </c>
      <c r="AD5" s="1">
        <v>4058546290925</v>
      </c>
      <c r="AE5" s="1">
        <v>1</v>
      </c>
      <c r="AF5" s="1">
        <v>8.9160000000000004</v>
      </c>
      <c r="AG5" s="1">
        <v>550</v>
      </c>
      <c r="AH5" s="1">
        <v>210</v>
      </c>
      <c r="AI5" s="1">
        <v>450</v>
      </c>
      <c r="AJ5" s="1">
        <v>42.938000000000002</v>
      </c>
      <c r="AK5" s="1">
        <v>84672920</v>
      </c>
      <c r="AL5" s="1" t="s">
        <v>45</v>
      </c>
      <c r="AM5" s="1">
        <v>3</v>
      </c>
      <c r="AN5" s="1" t="s">
        <v>94</v>
      </c>
      <c r="AO5" s="1" t="s">
        <v>95</v>
      </c>
      <c r="AP5" s="1">
        <v>307</v>
      </c>
      <c r="AQ5" s="1" t="s">
        <v>96</v>
      </c>
      <c r="AR5" s="1" t="s">
        <v>49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3"/>
  <sheetViews>
    <sheetView workbookViewId="0">
      <selection activeCell="C1" sqref="C1"/>
    </sheetView>
  </sheetViews>
  <sheetFormatPr defaultColWidth="11.42578125" defaultRowHeight="15" x14ac:dyDescent="0.25"/>
  <cols>
    <col min="3" max="3" width="13.28515625" bestFit="1" customWidth="1"/>
    <col min="5" max="5" width="34.5703125" customWidth="1"/>
    <col min="6" max="6" width="14.42578125" bestFit="1" customWidth="1"/>
  </cols>
  <sheetData>
    <row r="1" spans="1:8" x14ac:dyDescent="0.25">
      <c r="A1" s="1"/>
      <c r="B1" s="1" t="s">
        <v>100</v>
      </c>
      <c r="C1" s="1" t="s">
        <v>101</v>
      </c>
      <c r="D1" s="1" t="s">
        <v>102</v>
      </c>
      <c r="E1" s="1" t="s">
        <v>103</v>
      </c>
      <c r="F1" s="1" t="s">
        <v>104</v>
      </c>
      <c r="G1" s="1" t="s">
        <v>105</v>
      </c>
      <c r="H1" s="3" t="s">
        <v>106</v>
      </c>
    </row>
    <row r="2" spans="1:8" x14ac:dyDescent="0.25">
      <c r="A2" s="1" t="s">
        <v>108</v>
      </c>
      <c r="B2" s="1" t="s">
        <v>107</v>
      </c>
      <c r="C2" s="1" t="s">
        <v>113</v>
      </c>
      <c r="D2" s="1" t="s">
        <v>111</v>
      </c>
      <c r="E2" s="1" t="s">
        <v>109</v>
      </c>
      <c r="F2" s="1" t="s">
        <v>117</v>
      </c>
      <c r="G2" s="1" t="s">
        <v>115</v>
      </c>
      <c r="H2" s="3">
        <v>98</v>
      </c>
    </row>
    <row r="3" spans="1:8" x14ac:dyDescent="0.25">
      <c r="A3" s="1" t="s">
        <v>108</v>
      </c>
      <c r="B3" s="1" t="s">
        <v>107</v>
      </c>
      <c r="C3" s="1" t="s">
        <v>114</v>
      </c>
      <c r="D3" s="1" t="s">
        <v>112</v>
      </c>
      <c r="E3" s="1" t="s">
        <v>110</v>
      </c>
      <c r="F3" s="1" t="s">
        <v>118</v>
      </c>
      <c r="G3" s="1" t="s">
        <v>116</v>
      </c>
      <c r="H3" s="3">
        <v>58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P4"/>
  <sheetViews>
    <sheetView workbookViewId="0">
      <selection activeCell="O1" sqref="O1"/>
    </sheetView>
  </sheetViews>
  <sheetFormatPr defaultColWidth="11.42578125" defaultRowHeight="15" x14ac:dyDescent="0.25"/>
  <cols>
    <col min="2" max="2" width="16.140625" customWidth="1"/>
    <col min="3" max="3" width="11.5703125" style="5"/>
    <col min="13" max="13" width="16.28515625" customWidth="1"/>
  </cols>
  <sheetData>
    <row r="1" spans="1:16" x14ac:dyDescent="0.25">
      <c r="A1" s="1" t="s">
        <v>125</v>
      </c>
      <c r="B1" s="1" t="s">
        <v>126</v>
      </c>
      <c r="C1" s="6" t="s">
        <v>127</v>
      </c>
      <c r="D1" s="1" t="s">
        <v>128</v>
      </c>
      <c r="E1" s="1"/>
      <c r="F1" s="3" t="s">
        <v>129</v>
      </c>
      <c r="G1" s="1" t="s">
        <v>130</v>
      </c>
      <c r="H1" s="1" t="s">
        <v>131</v>
      </c>
      <c r="I1" s="1" t="s">
        <v>132</v>
      </c>
      <c r="J1" s="1" t="s">
        <v>133</v>
      </c>
      <c r="K1" s="1" t="s">
        <v>134</v>
      </c>
      <c r="L1" s="1" t="s">
        <v>135</v>
      </c>
      <c r="M1" s="1" t="s">
        <v>136</v>
      </c>
      <c r="N1" s="1" t="s">
        <v>137</v>
      </c>
      <c r="O1" s="1" t="s">
        <v>138</v>
      </c>
      <c r="P1" s="1"/>
    </row>
    <row r="2" spans="1:16" x14ac:dyDescent="0.25">
      <c r="A2" s="1">
        <v>3</v>
      </c>
      <c r="B2" s="1" t="s">
        <v>145</v>
      </c>
      <c r="C2" s="6" t="s">
        <v>139</v>
      </c>
      <c r="D2" s="1" t="s">
        <v>146</v>
      </c>
      <c r="E2" s="1"/>
      <c r="F2" s="3">
        <v>6403</v>
      </c>
      <c r="G2" s="1" t="s">
        <v>140</v>
      </c>
      <c r="H2" s="1">
        <v>1</v>
      </c>
      <c r="I2" s="1" t="s">
        <v>141</v>
      </c>
      <c r="J2" s="1" t="s">
        <v>142</v>
      </c>
      <c r="K2" s="1">
        <v>1</v>
      </c>
      <c r="L2" s="1"/>
      <c r="M2" s="1" t="s">
        <v>143</v>
      </c>
      <c r="N2" s="1"/>
      <c r="O2" s="1" t="s">
        <v>144</v>
      </c>
      <c r="P2" s="1"/>
    </row>
    <row r="3" spans="1:16" x14ac:dyDescent="0.25">
      <c r="A3" s="1">
        <v>3</v>
      </c>
      <c r="B3" s="1" t="s">
        <v>145</v>
      </c>
      <c r="C3" s="6">
        <v>200274003</v>
      </c>
      <c r="D3" s="1" t="s">
        <v>146</v>
      </c>
      <c r="E3" s="1"/>
      <c r="F3" s="3">
        <v>6450</v>
      </c>
      <c r="G3" s="1" t="s">
        <v>140</v>
      </c>
      <c r="H3" s="1">
        <v>1</v>
      </c>
      <c r="I3" s="1" t="s">
        <v>147</v>
      </c>
      <c r="J3" s="1" t="s">
        <v>142</v>
      </c>
      <c r="K3" s="1">
        <v>1</v>
      </c>
      <c r="L3" s="1"/>
      <c r="M3" s="1" t="s">
        <v>143</v>
      </c>
      <c r="N3" s="1"/>
      <c r="O3" s="1" t="s">
        <v>144</v>
      </c>
      <c r="P3" s="1"/>
    </row>
    <row r="4" spans="1:16" x14ac:dyDescent="0.25">
      <c r="A4" s="1">
        <v>3</v>
      </c>
      <c r="B4" s="1" t="s">
        <v>145</v>
      </c>
      <c r="C4" s="6">
        <v>200274003</v>
      </c>
      <c r="D4" s="1" t="s">
        <v>146</v>
      </c>
      <c r="E4" s="1"/>
      <c r="F4" s="3">
        <v>6420</v>
      </c>
      <c r="G4" s="1" t="s">
        <v>140</v>
      </c>
      <c r="H4" s="1">
        <v>150</v>
      </c>
      <c r="I4" s="1" t="s">
        <v>147</v>
      </c>
      <c r="J4" s="1" t="s">
        <v>142</v>
      </c>
      <c r="K4" s="1">
        <v>1</v>
      </c>
      <c r="L4" s="1"/>
      <c r="M4" s="1" t="s">
        <v>143</v>
      </c>
      <c r="N4" s="1"/>
      <c r="O4" s="1" t="s">
        <v>144</v>
      </c>
      <c r="P4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2</vt:i4>
      </vt:variant>
    </vt:vector>
  </HeadingPairs>
  <TitlesOfParts>
    <vt:vector size="7" baseType="lpstr">
      <vt:lpstr>Donnees</vt:lpstr>
      <vt:lpstr>TCD</vt:lpstr>
      <vt:lpstr>Fournisseur F</vt:lpstr>
      <vt:lpstr>Fournisseur G</vt:lpstr>
      <vt:lpstr>Fournisseur H</vt:lpstr>
      <vt:lpstr>MesPrix</vt:lpstr>
      <vt:lpstr>MesRef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Arnault LEVERA</dc:creator>
  <cp:lastModifiedBy>BSA</cp:lastModifiedBy>
  <dcterms:created xsi:type="dcterms:W3CDTF">2022-12-06T04:16:22Z</dcterms:created>
  <dcterms:modified xsi:type="dcterms:W3CDTF">2022-12-18T17:29:01Z</dcterms:modified>
</cp:coreProperties>
</file>