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679FD71-C5F9-4FB8-9366-7FC1143EBEE2}" xr6:coauthVersionLast="47" xr6:coauthVersionMax="47" xr10:uidLastSave="{00000000-0000-0000-0000-000000000000}"/>
  <bookViews>
    <workbookView xWindow="-120" yWindow="-120" windowWidth="29040" windowHeight="16440" xr2:uid="{2063FA90-A00E-244D-84FB-9F7731E21489}"/>
  </bookViews>
  <sheets>
    <sheet name="Données rendements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4" l="1"/>
  <c r="G7" i="4"/>
  <c r="G2" i="4"/>
  <c r="G5" i="4"/>
  <c r="G4" i="4"/>
  <c r="G6" i="4"/>
  <c r="G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</calcChain>
</file>

<file path=xl/sharedStrings.xml><?xml version="1.0" encoding="utf-8"?>
<sst xmlns="http://schemas.openxmlformats.org/spreadsheetml/2006/main" count="10" uniqueCount="10">
  <si>
    <t>Date</t>
  </si>
  <si>
    <t>JNJ</t>
  </si>
  <si>
    <t>Rendements mensuels simples JNJ</t>
  </si>
  <si>
    <t>moyenne</t>
  </si>
  <si>
    <t>min</t>
  </si>
  <si>
    <t>max</t>
  </si>
  <si>
    <t>StDev</t>
  </si>
  <si>
    <t>nombre</t>
  </si>
  <si>
    <t>conf.</t>
  </si>
  <si>
    <t>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</si>
</sst>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5" formatCode="0.000%"/>
    <numFmt numFmtId="167" formatCode="_-* #,##0_-;\-* #,##0_-;_-* &quot;-&quot;??_-;_-@_-"/>
  </numFmts>
  <fonts count="3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14" fontId="1" fillId="0" borderId="0" xfId="0" applyNumberFormat="1" applyFont="1"/>
    <xf numFmtId="0" fontId="1" fillId="0" borderId="0" xfId="0" applyFont="1"/>
    <xf numFmtId="0" fontId="0" fillId="4" borderId="0" xfId="0" applyFill="1"/>
    <xf numFmtId="167" fontId="0" fillId="4" borderId="0" xfId="1" applyNumberFormat="1" applyFont="1" applyFill="1"/>
    <xf numFmtId="165" fontId="0" fillId="4" borderId="0" xfId="2" applyNumberFormat="1" applyFont="1" applyFill="1"/>
    <xf numFmtId="10" fontId="0" fillId="4" borderId="0" xfId="0" applyNumberFormat="1" applyFill="1"/>
    <xf numFmtId="0" fontId="0" fillId="0" borderId="0" xfId="0" quotePrefix="1"/>
  </cellXfs>
  <cellStyles count="3">
    <cellStyle name="Komma" xfId="1" builtinId="3"/>
    <cellStyle name="Procent" xfId="2" builtinId="5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'Données rendements'!$B$1</c:f>
              <c:strCache>
                <c:ptCount val="1"/>
                <c:pt idx="0">
                  <c:v>JNJ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'Données rendements'!$A$2:$A$62</c:f>
              <c:numCache>
                <c:formatCode>m/d/yyyy</c:formatCode>
                <c:ptCount val="61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  <c:pt idx="17">
                  <c:v>43466</c:v>
                </c:pt>
                <c:pt idx="18">
                  <c:v>43497</c:v>
                </c:pt>
                <c:pt idx="19">
                  <c:v>43525</c:v>
                </c:pt>
                <c:pt idx="20">
                  <c:v>43556</c:v>
                </c:pt>
                <c:pt idx="21">
                  <c:v>43586</c:v>
                </c:pt>
                <c:pt idx="22">
                  <c:v>43617</c:v>
                </c:pt>
                <c:pt idx="23">
                  <c:v>43647</c:v>
                </c:pt>
                <c:pt idx="24">
                  <c:v>43678</c:v>
                </c:pt>
                <c:pt idx="25">
                  <c:v>43709</c:v>
                </c:pt>
                <c:pt idx="26">
                  <c:v>43739</c:v>
                </c:pt>
                <c:pt idx="27">
                  <c:v>43770</c:v>
                </c:pt>
                <c:pt idx="28">
                  <c:v>43800</c:v>
                </c:pt>
                <c:pt idx="29">
                  <c:v>43831</c:v>
                </c:pt>
                <c:pt idx="30">
                  <c:v>43862</c:v>
                </c:pt>
                <c:pt idx="31">
                  <c:v>43891</c:v>
                </c:pt>
                <c:pt idx="32">
                  <c:v>43922</c:v>
                </c:pt>
                <c:pt idx="33">
                  <c:v>43952</c:v>
                </c:pt>
                <c:pt idx="34">
                  <c:v>43983</c:v>
                </c:pt>
                <c:pt idx="35">
                  <c:v>44013</c:v>
                </c:pt>
                <c:pt idx="36">
                  <c:v>44044</c:v>
                </c:pt>
                <c:pt idx="37">
                  <c:v>44075</c:v>
                </c:pt>
                <c:pt idx="38">
                  <c:v>44105</c:v>
                </c:pt>
                <c:pt idx="39">
                  <c:v>44136</c:v>
                </c:pt>
                <c:pt idx="40">
                  <c:v>44166</c:v>
                </c:pt>
                <c:pt idx="41">
                  <c:v>44197</c:v>
                </c:pt>
                <c:pt idx="42">
                  <c:v>44228</c:v>
                </c:pt>
                <c:pt idx="43">
                  <c:v>44256</c:v>
                </c:pt>
                <c:pt idx="44">
                  <c:v>44287</c:v>
                </c:pt>
                <c:pt idx="45">
                  <c:v>44317</c:v>
                </c:pt>
                <c:pt idx="46">
                  <c:v>44348</c:v>
                </c:pt>
                <c:pt idx="47">
                  <c:v>44378</c:v>
                </c:pt>
                <c:pt idx="48">
                  <c:v>44409</c:v>
                </c:pt>
                <c:pt idx="49">
                  <c:v>44440</c:v>
                </c:pt>
                <c:pt idx="50">
                  <c:v>44470</c:v>
                </c:pt>
                <c:pt idx="51">
                  <c:v>44501</c:v>
                </c:pt>
                <c:pt idx="52">
                  <c:v>44531</c:v>
                </c:pt>
                <c:pt idx="53">
                  <c:v>44562</c:v>
                </c:pt>
                <c:pt idx="54">
                  <c:v>44593</c:v>
                </c:pt>
                <c:pt idx="55">
                  <c:v>44621</c:v>
                </c:pt>
                <c:pt idx="56">
                  <c:v>44652</c:v>
                </c:pt>
                <c:pt idx="57">
                  <c:v>44682</c:v>
                </c:pt>
                <c:pt idx="58">
                  <c:v>44713</c:v>
                </c:pt>
                <c:pt idx="59">
                  <c:v>44743</c:v>
                </c:pt>
                <c:pt idx="60">
                  <c:v>44774</c:v>
                </c:pt>
              </c:numCache>
            </c:numRef>
          </c:xVal>
          <c:yVal>
            <c:numRef>
              <c:f>'Données rendements'!$B$2:$B$62</c:f>
              <c:numCache>
                <c:formatCode>General</c:formatCode>
                <c:ptCount val="61"/>
                <c:pt idx="0">
                  <c:v>115.28190600000001</c:v>
                </c:pt>
                <c:pt idx="1">
                  <c:v>113.946808</c:v>
                </c:pt>
                <c:pt idx="2">
                  <c:v>122.18541</c:v>
                </c:pt>
                <c:pt idx="3">
                  <c:v>122.115334</c:v>
                </c:pt>
                <c:pt idx="4">
                  <c:v>123.207031</c:v>
                </c:pt>
                <c:pt idx="5">
                  <c:v>121.857872</c:v>
                </c:pt>
                <c:pt idx="6">
                  <c:v>114.529984</c:v>
                </c:pt>
                <c:pt idx="7">
                  <c:v>113.728065</c:v>
                </c:pt>
                <c:pt idx="8">
                  <c:v>112.254868</c:v>
                </c:pt>
                <c:pt idx="9">
                  <c:v>106.158035</c:v>
                </c:pt>
                <c:pt idx="10">
                  <c:v>108.483093</c:v>
                </c:pt>
                <c:pt idx="11">
                  <c:v>118.478493</c:v>
                </c:pt>
                <c:pt idx="12">
                  <c:v>120.418549</c:v>
                </c:pt>
                <c:pt idx="13">
                  <c:v>124.353058</c:v>
                </c:pt>
                <c:pt idx="14">
                  <c:v>125.991074</c:v>
                </c:pt>
                <c:pt idx="15">
                  <c:v>132.210037</c:v>
                </c:pt>
                <c:pt idx="16">
                  <c:v>116.884682</c:v>
                </c:pt>
                <c:pt idx="17">
                  <c:v>120.53479</c:v>
                </c:pt>
                <c:pt idx="18">
                  <c:v>123.75917099999999</c:v>
                </c:pt>
                <c:pt idx="19">
                  <c:v>127.451973</c:v>
                </c:pt>
                <c:pt idx="20">
                  <c:v>128.73748800000001</c:v>
                </c:pt>
                <c:pt idx="21">
                  <c:v>119.574547</c:v>
                </c:pt>
                <c:pt idx="22">
                  <c:v>127.85586499999999</c:v>
                </c:pt>
                <c:pt idx="23">
                  <c:v>119.53900899999999</c:v>
                </c:pt>
                <c:pt idx="24">
                  <c:v>117.831558</c:v>
                </c:pt>
                <c:pt idx="25">
                  <c:v>119.657867</c:v>
                </c:pt>
                <c:pt idx="26">
                  <c:v>122.11798899999999</c:v>
                </c:pt>
                <c:pt idx="27">
                  <c:v>127.158463</c:v>
                </c:pt>
                <c:pt idx="28">
                  <c:v>135.84343000000001</c:v>
                </c:pt>
                <c:pt idx="29">
                  <c:v>138.63720699999999</c:v>
                </c:pt>
                <c:pt idx="30">
                  <c:v>125.236328</c:v>
                </c:pt>
                <c:pt idx="31">
                  <c:v>122.895279</c:v>
                </c:pt>
                <c:pt idx="32">
                  <c:v>140.617783</c:v>
                </c:pt>
                <c:pt idx="33">
                  <c:v>139.408783</c:v>
                </c:pt>
                <c:pt idx="34">
                  <c:v>132.71237199999999</c:v>
                </c:pt>
                <c:pt idx="35">
                  <c:v>137.553528</c:v>
                </c:pt>
                <c:pt idx="36">
                  <c:v>144.77282700000001</c:v>
                </c:pt>
                <c:pt idx="37">
                  <c:v>141.43298300000001</c:v>
                </c:pt>
                <c:pt idx="38">
                  <c:v>130.25169399999999</c:v>
                </c:pt>
                <c:pt idx="39">
                  <c:v>137.443039</c:v>
                </c:pt>
                <c:pt idx="40">
                  <c:v>150.54669200000001</c:v>
                </c:pt>
                <c:pt idx="41">
                  <c:v>156.04702800000001</c:v>
                </c:pt>
                <c:pt idx="42">
                  <c:v>151.579803</c:v>
                </c:pt>
                <c:pt idx="43">
                  <c:v>158.19439700000001</c:v>
                </c:pt>
                <c:pt idx="44">
                  <c:v>156.63505599999999</c:v>
                </c:pt>
                <c:pt idx="45">
                  <c:v>162.91087300000001</c:v>
                </c:pt>
                <c:pt idx="46">
                  <c:v>159.55912799999999</c:v>
                </c:pt>
                <c:pt idx="47">
                  <c:v>166.78450000000001</c:v>
                </c:pt>
                <c:pt idx="48">
                  <c:v>167.68525700000001</c:v>
                </c:pt>
                <c:pt idx="49">
                  <c:v>157.35051000000001</c:v>
                </c:pt>
                <c:pt idx="50">
                  <c:v>158.69506799999999</c:v>
                </c:pt>
                <c:pt idx="51">
                  <c:v>151.92361500000001</c:v>
                </c:pt>
                <c:pt idx="52">
                  <c:v>167.766357</c:v>
                </c:pt>
                <c:pt idx="53">
                  <c:v>168.962784</c:v>
                </c:pt>
                <c:pt idx="54">
                  <c:v>161.391876</c:v>
                </c:pt>
                <c:pt idx="55">
                  <c:v>174.92309599999999</c:v>
                </c:pt>
                <c:pt idx="56">
                  <c:v>178.111053</c:v>
                </c:pt>
                <c:pt idx="57">
                  <c:v>177.19314600000001</c:v>
                </c:pt>
                <c:pt idx="58">
                  <c:v>176.325256</c:v>
                </c:pt>
                <c:pt idx="59">
                  <c:v>173.35522499999999</c:v>
                </c:pt>
                <c:pt idx="60">
                  <c:v>160.263184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CF9-4F8D-B323-FE1838E5EA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8041408"/>
        <c:axId val="328042064"/>
      </c:scatterChart>
      <c:scatterChart>
        <c:scatterStyle val="lineMarker"/>
        <c:varyColors val="0"/>
        <c:ser>
          <c:idx val="1"/>
          <c:order val="1"/>
          <c:tx>
            <c:strRef>
              <c:f>'Données rendements'!$C$1</c:f>
              <c:strCache>
                <c:ptCount val="1"/>
                <c:pt idx="0">
                  <c:v>Rendements mensuels simples JNJ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'Données rendements'!$A$2:$A$62</c:f>
              <c:numCache>
                <c:formatCode>m/d/yyyy</c:formatCode>
                <c:ptCount val="61"/>
                <c:pt idx="0">
                  <c:v>42948</c:v>
                </c:pt>
                <c:pt idx="1">
                  <c:v>42979</c:v>
                </c:pt>
                <c:pt idx="2">
                  <c:v>43009</c:v>
                </c:pt>
                <c:pt idx="3">
                  <c:v>43040</c:v>
                </c:pt>
                <c:pt idx="4">
                  <c:v>43070</c:v>
                </c:pt>
                <c:pt idx="5">
                  <c:v>43101</c:v>
                </c:pt>
                <c:pt idx="6">
                  <c:v>43132</c:v>
                </c:pt>
                <c:pt idx="7">
                  <c:v>43160</c:v>
                </c:pt>
                <c:pt idx="8">
                  <c:v>43191</c:v>
                </c:pt>
                <c:pt idx="9">
                  <c:v>43221</c:v>
                </c:pt>
                <c:pt idx="10">
                  <c:v>43252</c:v>
                </c:pt>
                <c:pt idx="11">
                  <c:v>43282</c:v>
                </c:pt>
                <c:pt idx="12">
                  <c:v>43313</c:v>
                </c:pt>
                <c:pt idx="13">
                  <c:v>43344</c:v>
                </c:pt>
                <c:pt idx="14">
                  <c:v>43374</c:v>
                </c:pt>
                <c:pt idx="15">
                  <c:v>43405</c:v>
                </c:pt>
                <c:pt idx="16">
                  <c:v>43435</c:v>
                </c:pt>
                <c:pt idx="17">
                  <c:v>43466</c:v>
                </c:pt>
                <c:pt idx="18">
                  <c:v>43497</c:v>
                </c:pt>
                <c:pt idx="19">
                  <c:v>43525</c:v>
                </c:pt>
                <c:pt idx="20">
                  <c:v>43556</c:v>
                </c:pt>
                <c:pt idx="21">
                  <c:v>43586</c:v>
                </c:pt>
                <c:pt idx="22">
                  <c:v>43617</c:v>
                </c:pt>
                <c:pt idx="23">
                  <c:v>43647</c:v>
                </c:pt>
                <c:pt idx="24">
                  <c:v>43678</c:v>
                </c:pt>
                <c:pt idx="25">
                  <c:v>43709</c:v>
                </c:pt>
                <c:pt idx="26">
                  <c:v>43739</c:v>
                </c:pt>
                <c:pt idx="27">
                  <c:v>43770</c:v>
                </c:pt>
                <c:pt idx="28">
                  <c:v>43800</c:v>
                </c:pt>
                <c:pt idx="29">
                  <c:v>43831</c:v>
                </c:pt>
                <c:pt idx="30">
                  <c:v>43862</c:v>
                </c:pt>
                <c:pt idx="31">
                  <c:v>43891</c:v>
                </c:pt>
                <c:pt idx="32">
                  <c:v>43922</c:v>
                </c:pt>
                <c:pt idx="33">
                  <c:v>43952</c:v>
                </c:pt>
                <c:pt idx="34">
                  <c:v>43983</c:v>
                </c:pt>
                <c:pt idx="35">
                  <c:v>44013</c:v>
                </c:pt>
                <c:pt idx="36">
                  <c:v>44044</c:v>
                </c:pt>
                <c:pt idx="37">
                  <c:v>44075</c:v>
                </c:pt>
                <c:pt idx="38">
                  <c:v>44105</c:v>
                </c:pt>
                <c:pt idx="39">
                  <c:v>44136</c:v>
                </c:pt>
                <c:pt idx="40">
                  <c:v>44166</c:v>
                </c:pt>
                <c:pt idx="41">
                  <c:v>44197</c:v>
                </c:pt>
                <c:pt idx="42">
                  <c:v>44228</c:v>
                </c:pt>
                <c:pt idx="43">
                  <c:v>44256</c:v>
                </c:pt>
                <c:pt idx="44">
                  <c:v>44287</c:v>
                </c:pt>
                <c:pt idx="45">
                  <c:v>44317</c:v>
                </c:pt>
                <c:pt idx="46">
                  <c:v>44348</c:v>
                </c:pt>
                <c:pt idx="47">
                  <c:v>44378</c:v>
                </c:pt>
                <c:pt idx="48">
                  <c:v>44409</c:v>
                </c:pt>
                <c:pt idx="49">
                  <c:v>44440</c:v>
                </c:pt>
                <c:pt idx="50">
                  <c:v>44470</c:v>
                </c:pt>
                <c:pt idx="51">
                  <c:v>44501</c:v>
                </c:pt>
                <c:pt idx="52">
                  <c:v>44531</c:v>
                </c:pt>
                <c:pt idx="53">
                  <c:v>44562</c:v>
                </c:pt>
                <c:pt idx="54">
                  <c:v>44593</c:v>
                </c:pt>
                <c:pt idx="55">
                  <c:v>44621</c:v>
                </c:pt>
                <c:pt idx="56">
                  <c:v>44652</c:v>
                </c:pt>
                <c:pt idx="57">
                  <c:v>44682</c:v>
                </c:pt>
                <c:pt idx="58">
                  <c:v>44713</c:v>
                </c:pt>
                <c:pt idx="59">
                  <c:v>44743</c:v>
                </c:pt>
                <c:pt idx="60">
                  <c:v>44774</c:v>
                </c:pt>
              </c:numCache>
            </c:numRef>
          </c:xVal>
          <c:yVal>
            <c:numRef>
              <c:f>'Données rendements'!$C$2:$C$62</c:f>
              <c:numCache>
                <c:formatCode>General</c:formatCode>
                <c:ptCount val="61"/>
                <c:pt idx="1">
                  <c:v>-1.1581158278212385E-2</c:v>
                </c:pt>
                <c:pt idx="2">
                  <c:v>7.2302174537438549E-2</c:v>
                </c:pt>
                <c:pt idx="3">
                  <c:v>-5.7352183047059584E-4</c:v>
                </c:pt>
                <c:pt idx="4">
                  <c:v>8.9398846503584584E-3</c:v>
                </c:pt>
                <c:pt idx="5">
                  <c:v>-1.0950340975264636E-2</c:v>
                </c:pt>
                <c:pt idx="6">
                  <c:v>-6.0134711691010014E-2</c:v>
                </c:pt>
                <c:pt idx="7">
                  <c:v>-7.001825827549212E-3</c:v>
                </c:pt>
                <c:pt idx="8">
                  <c:v>-1.2953680342666508E-2</c:v>
                </c:pt>
                <c:pt idx="9">
                  <c:v>-5.4312415208576999E-2</c:v>
                </c:pt>
                <c:pt idx="10">
                  <c:v>2.1901856039441562E-2</c:v>
                </c:pt>
                <c:pt idx="11">
                  <c:v>9.2137859675516479E-2</c:v>
                </c:pt>
                <c:pt idx="12">
                  <c:v>1.637475250465921E-2</c:v>
                </c:pt>
                <c:pt idx="13">
                  <c:v>3.2673612434908225E-2</c:v>
                </c:pt>
                <c:pt idx="14">
                  <c:v>1.3172301721763795E-2</c:v>
                </c:pt>
                <c:pt idx="15">
                  <c:v>4.9360345955936545E-2</c:v>
                </c:pt>
                <c:pt idx="16">
                  <c:v>-0.11591672877302048</c:v>
                </c:pt>
                <c:pt idx="17">
                  <c:v>3.1228283617180934E-2</c:v>
                </c:pt>
                <c:pt idx="18">
                  <c:v>2.6750625275905771E-2</c:v>
                </c:pt>
                <c:pt idx="19">
                  <c:v>2.983861292994602E-2</c:v>
                </c:pt>
                <c:pt idx="20">
                  <c:v>1.0086269908116825E-2</c:v>
                </c:pt>
                <c:pt idx="21">
                  <c:v>-7.1175390652332887E-2</c:v>
                </c:pt>
                <c:pt idx="22">
                  <c:v>6.9256528314508264E-2</c:v>
                </c:pt>
                <c:pt idx="23">
                  <c:v>-6.5048685877648255E-2</c:v>
                </c:pt>
                <c:pt idx="24">
                  <c:v>-1.4283630208110491E-2</c:v>
                </c:pt>
                <c:pt idx="25">
                  <c:v>1.5499319800218502E-2</c:v>
                </c:pt>
                <c:pt idx="26">
                  <c:v>2.0559634411668047E-2</c:v>
                </c:pt>
                <c:pt idx="27">
                  <c:v>4.1275442228253557E-2</c:v>
                </c:pt>
                <c:pt idx="28">
                  <c:v>6.8300345844853561E-2</c:v>
                </c:pt>
                <c:pt idx="29">
                  <c:v>2.0566154726805536E-2</c:v>
                </c:pt>
                <c:pt idx="30">
                  <c:v>-9.6661490014004606E-2</c:v>
                </c:pt>
                <c:pt idx="31">
                  <c:v>-1.8693050470147913E-2</c:v>
                </c:pt>
                <c:pt idx="32">
                  <c:v>0.14420817580795761</c:v>
                </c:pt>
                <c:pt idx="33">
                  <c:v>-8.597774578767205E-3</c:v>
                </c:pt>
                <c:pt idx="34">
                  <c:v>-4.8034355195540383E-2</c:v>
                </c:pt>
                <c:pt idx="35">
                  <c:v>3.6478558306530851E-2</c:v>
                </c:pt>
                <c:pt idx="36">
                  <c:v>5.2483561163185914E-2</c:v>
                </c:pt>
                <c:pt idx="37">
                  <c:v>-2.3069550199499793E-2</c:v>
                </c:pt>
                <c:pt idx="38">
                  <c:v>-7.9057153167730473E-2</c:v>
                </c:pt>
                <c:pt idx="39">
                  <c:v>5.5211143741439657E-2</c:v>
                </c:pt>
                <c:pt idx="40">
                  <c:v>9.5338789765846255E-2</c:v>
                </c:pt>
                <c:pt idx="41">
                  <c:v>3.6535747992390323E-2</c:v>
                </c:pt>
                <c:pt idx="42">
                  <c:v>-2.8627427623934068E-2</c:v>
                </c:pt>
                <c:pt idx="43">
                  <c:v>4.3637700202051398E-2</c:v>
                </c:pt>
                <c:pt idx="44">
                  <c:v>-9.857119022995596E-3</c:v>
                </c:pt>
                <c:pt idx="45">
                  <c:v>4.006649060731346E-2</c:v>
                </c:pt>
                <c:pt idx="46">
                  <c:v>-2.057410250327504E-2</c:v>
                </c:pt>
                <c:pt idx="47">
                  <c:v>4.5283351009539376E-2</c:v>
                </c:pt>
                <c:pt idx="48">
                  <c:v>5.400723688352327E-3</c:v>
                </c:pt>
                <c:pt idx="49">
                  <c:v>-6.163181656452954E-2</c:v>
                </c:pt>
                <c:pt idx="50">
                  <c:v>8.5449866034751198E-3</c:v>
                </c:pt>
                <c:pt idx="51">
                  <c:v>-4.2669586933854683E-2</c:v>
                </c:pt>
                <c:pt idx="52">
                  <c:v>0.10428097040739839</c:v>
                </c:pt>
                <c:pt idx="53">
                  <c:v>7.1315073021464004E-3</c:v>
                </c:pt>
                <c:pt idx="54">
                  <c:v>-4.4808139524973756E-2</c:v>
                </c:pt>
                <c:pt idx="55">
                  <c:v>8.3840775232081638E-2</c:v>
                </c:pt>
                <c:pt idx="56">
                  <c:v>1.822490610388014E-2</c:v>
                </c:pt>
                <c:pt idx="57">
                  <c:v>-5.1535656240266313E-3</c:v>
                </c:pt>
                <c:pt idx="58">
                  <c:v>-4.8979885486090807E-3</c:v>
                </c:pt>
                <c:pt idx="59">
                  <c:v>-1.6844047570814279E-2</c:v>
                </c:pt>
                <c:pt idx="60">
                  <c:v>-7.552146755311237E-2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9CF9-4F8D-B323-FE1838E5EA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6186840"/>
        <c:axId val="646183232"/>
      </c:scatterChart>
      <c:valAx>
        <c:axId val="3280414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8042064"/>
        <c:crosses val="autoZero"/>
        <c:crossBetween val="midCat"/>
      </c:valAx>
      <c:valAx>
        <c:axId val="328042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8041408"/>
        <c:crosses val="autoZero"/>
        <c:crossBetween val="midCat"/>
      </c:valAx>
      <c:valAx>
        <c:axId val="64618323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46186840"/>
        <c:crosses val="max"/>
        <c:crossBetween val="midCat"/>
      </c:valAx>
      <c:valAx>
        <c:axId val="646186840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646183232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523875</xdr:colOff>
      <xdr:row>9</xdr:row>
      <xdr:rowOff>23812</xdr:rowOff>
    </xdr:from>
    <xdr:to>
      <xdr:col>16</xdr:col>
      <xdr:colOff>333375</xdr:colOff>
      <xdr:row>22</xdr:row>
      <xdr:rowOff>166687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27755453-337A-5694-075E-ECD8AC161C0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EFB8B-55AA-EF4A-B0DA-13E70582594B}">
  <dimension ref="A1:I62"/>
  <sheetViews>
    <sheetView tabSelected="1" workbookViewId="0"/>
  </sheetViews>
  <sheetFormatPr defaultColWidth="11" defaultRowHeight="15.75" x14ac:dyDescent="0.25"/>
  <cols>
    <col min="9" max="9" width="13.375" bestFit="1" customWidth="1"/>
  </cols>
  <sheetData>
    <row r="1" spans="1:9" ht="47.25" x14ac:dyDescent="0.25">
      <c r="A1" s="1" t="s">
        <v>0</v>
      </c>
      <c r="B1" s="2" t="s">
        <v>1</v>
      </c>
      <c r="C1" s="3" t="s">
        <v>2</v>
      </c>
    </row>
    <row r="2" spans="1:9" x14ac:dyDescent="0.25">
      <c r="A2" s="4">
        <v>42948</v>
      </c>
      <c r="B2" s="5">
        <v>115.28190600000001</v>
      </c>
      <c r="F2" s="6" t="s">
        <v>7</v>
      </c>
      <c r="G2" s="7">
        <f>COUNT($C$3:$C$62)</f>
        <v>60</v>
      </c>
    </row>
    <row r="3" spans="1:9" x14ac:dyDescent="0.25">
      <c r="A3" s="4">
        <v>42979</v>
      </c>
      <c r="B3" s="5">
        <v>113.946808</v>
      </c>
      <c r="C3">
        <f>((B3-B2)/B2)</f>
        <v>-1.1581158278212385E-2</v>
      </c>
      <c r="F3" s="6" t="s">
        <v>3</v>
      </c>
      <c r="G3" s="8">
        <f>AVERAGE($C$3:$C$62)</f>
        <v>6.8043444625065152E-3</v>
      </c>
    </row>
    <row r="4" spans="1:9" x14ac:dyDescent="0.25">
      <c r="A4" s="4">
        <v>43009</v>
      </c>
      <c r="B4" s="5">
        <v>122.18541</v>
      </c>
      <c r="C4">
        <f t="shared" ref="C4:C62" si="0">((B4-B3)/B3)</f>
        <v>7.2302174537438549E-2</v>
      </c>
      <c r="F4" s="6" t="s">
        <v>4</v>
      </c>
      <c r="G4" s="8">
        <f>MIN($C$3:$C$62)</f>
        <v>-0.11591672877302048</v>
      </c>
    </row>
    <row r="5" spans="1:9" x14ac:dyDescent="0.25">
      <c r="A5" s="4">
        <v>43040</v>
      </c>
      <c r="B5" s="5">
        <v>122.115334</v>
      </c>
      <c r="C5">
        <f>((B5-B4)/B4)</f>
        <v>-5.7352183047059584E-4</v>
      </c>
      <c r="F5" s="6" t="s">
        <v>5</v>
      </c>
      <c r="G5" s="8">
        <f>MAX($C$3:$C$62)</f>
        <v>0.14420817580795761</v>
      </c>
    </row>
    <row r="6" spans="1:9" x14ac:dyDescent="0.25">
      <c r="A6" s="4">
        <v>43070</v>
      </c>
      <c r="B6" s="5">
        <v>123.207031</v>
      </c>
      <c r="C6">
        <f t="shared" si="0"/>
        <v>8.9398846503584584E-3</v>
      </c>
      <c r="F6" s="6" t="s">
        <v>6</v>
      </c>
      <c r="G6" s="8">
        <f>_xlfn.STDEV.S($C$3:$C$62)</f>
        <v>5.150568840888594E-2</v>
      </c>
    </row>
    <row r="7" spans="1:9" x14ac:dyDescent="0.25">
      <c r="A7" s="4">
        <v>43101</v>
      </c>
      <c r="B7" s="5">
        <v>121.857872</v>
      </c>
      <c r="C7">
        <f t="shared" si="0"/>
        <v>-1.0950340975264636E-2</v>
      </c>
      <c r="F7" s="6" t="s">
        <v>8</v>
      </c>
      <c r="G7" s="9">
        <f>CONFIDENCE(0.05,G6,G2)</f>
        <v>1.3032497851974007E-2</v>
      </c>
      <c r="H7" s="10" t="s">
        <v>9</v>
      </c>
      <c r="I7" s="6" t="str">
        <f>TEXT(+G3-G7,"0,00%")  &amp; " à " &amp; TEXT(G3+G7,"0,00%")</f>
        <v>-0,62% à 1,98%</v>
      </c>
    </row>
    <row r="8" spans="1:9" x14ac:dyDescent="0.25">
      <c r="A8" s="4">
        <v>43132</v>
      </c>
      <c r="B8" s="5">
        <v>114.529984</v>
      </c>
      <c r="C8">
        <f t="shared" si="0"/>
        <v>-6.0134711691010014E-2</v>
      </c>
    </row>
    <row r="9" spans="1:9" x14ac:dyDescent="0.25">
      <c r="A9" s="4">
        <v>43160</v>
      </c>
      <c r="B9" s="5">
        <v>113.728065</v>
      </c>
      <c r="C9">
        <f t="shared" si="0"/>
        <v>-7.001825827549212E-3</v>
      </c>
    </row>
    <row r="10" spans="1:9" x14ac:dyDescent="0.25">
      <c r="A10" s="4">
        <v>43191</v>
      </c>
      <c r="B10" s="5">
        <v>112.254868</v>
      </c>
      <c r="C10">
        <f t="shared" si="0"/>
        <v>-1.2953680342666508E-2</v>
      </c>
    </row>
    <row r="11" spans="1:9" x14ac:dyDescent="0.25">
      <c r="A11" s="4">
        <v>43221</v>
      </c>
      <c r="B11" s="5">
        <v>106.158035</v>
      </c>
      <c r="C11">
        <f t="shared" si="0"/>
        <v>-5.4312415208576999E-2</v>
      </c>
    </row>
    <row r="12" spans="1:9" x14ac:dyDescent="0.25">
      <c r="A12" s="4">
        <v>43252</v>
      </c>
      <c r="B12" s="5">
        <v>108.483093</v>
      </c>
      <c r="C12">
        <f t="shared" si="0"/>
        <v>2.1901856039441562E-2</v>
      </c>
    </row>
    <row r="13" spans="1:9" x14ac:dyDescent="0.25">
      <c r="A13" s="4">
        <v>43282</v>
      </c>
      <c r="B13" s="5">
        <v>118.478493</v>
      </c>
      <c r="C13">
        <f t="shared" si="0"/>
        <v>9.2137859675516479E-2</v>
      </c>
    </row>
    <row r="14" spans="1:9" x14ac:dyDescent="0.25">
      <c r="A14" s="4">
        <v>43313</v>
      </c>
      <c r="B14" s="5">
        <v>120.418549</v>
      </c>
      <c r="C14">
        <f t="shared" si="0"/>
        <v>1.637475250465921E-2</v>
      </c>
    </row>
    <row r="15" spans="1:9" x14ac:dyDescent="0.25">
      <c r="A15" s="4">
        <v>43344</v>
      </c>
      <c r="B15" s="5">
        <v>124.353058</v>
      </c>
      <c r="C15">
        <f t="shared" si="0"/>
        <v>3.2673612434908225E-2</v>
      </c>
    </row>
    <row r="16" spans="1:9" x14ac:dyDescent="0.25">
      <c r="A16" s="4">
        <v>43374</v>
      </c>
      <c r="B16" s="5">
        <v>125.991074</v>
      </c>
      <c r="C16">
        <f t="shared" si="0"/>
        <v>1.3172301721763795E-2</v>
      </c>
    </row>
    <row r="17" spans="1:3" x14ac:dyDescent="0.25">
      <c r="A17" s="4">
        <v>43405</v>
      </c>
      <c r="B17" s="5">
        <v>132.210037</v>
      </c>
      <c r="C17">
        <f t="shared" si="0"/>
        <v>4.9360345955936545E-2</v>
      </c>
    </row>
    <row r="18" spans="1:3" x14ac:dyDescent="0.25">
      <c r="A18" s="4">
        <v>43435</v>
      </c>
      <c r="B18" s="5">
        <v>116.884682</v>
      </c>
      <c r="C18">
        <f t="shared" si="0"/>
        <v>-0.11591672877302048</v>
      </c>
    </row>
    <row r="19" spans="1:3" x14ac:dyDescent="0.25">
      <c r="A19" s="4">
        <v>43466</v>
      </c>
      <c r="B19" s="5">
        <v>120.53479</v>
      </c>
      <c r="C19">
        <f t="shared" si="0"/>
        <v>3.1228283617180934E-2</v>
      </c>
    </row>
    <row r="20" spans="1:3" x14ac:dyDescent="0.25">
      <c r="A20" s="4">
        <v>43497</v>
      </c>
      <c r="B20" s="5">
        <v>123.75917099999999</v>
      </c>
      <c r="C20">
        <f t="shared" si="0"/>
        <v>2.6750625275905771E-2</v>
      </c>
    </row>
    <row r="21" spans="1:3" x14ac:dyDescent="0.25">
      <c r="A21" s="4">
        <v>43525</v>
      </c>
      <c r="B21" s="5">
        <v>127.451973</v>
      </c>
      <c r="C21">
        <f t="shared" si="0"/>
        <v>2.983861292994602E-2</v>
      </c>
    </row>
    <row r="22" spans="1:3" x14ac:dyDescent="0.25">
      <c r="A22" s="4">
        <v>43556</v>
      </c>
      <c r="B22" s="5">
        <v>128.73748800000001</v>
      </c>
      <c r="C22">
        <f t="shared" si="0"/>
        <v>1.0086269908116825E-2</v>
      </c>
    </row>
    <row r="23" spans="1:3" x14ac:dyDescent="0.25">
      <c r="A23" s="4">
        <v>43586</v>
      </c>
      <c r="B23" s="5">
        <v>119.574547</v>
      </c>
      <c r="C23">
        <f t="shared" si="0"/>
        <v>-7.1175390652332887E-2</v>
      </c>
    </row>
    <row r="24" spans="1:3" x14ac:dyDescent="0.25">
      <c r="A24" s="4">
        <v>43617</v>
      </c>
      <c r="B24" s="5">
        <v>127.85586499999999</v>
      </c>
      <c r="C24">
        <f t="shared" si="0"/>
        <v>6.9256528314508264E-2</v>
      </c>
    </row>
    <row r="25" spans="1:3" x14ac:dyDescent="0.25">
      <c r="A25" s="4">
        <v>43647</v>
      </c>
      <c r="B25" s="5">
        <v>119.53900899999999</v>
      </c>
      <c r="C25">
        <f t="shared" si="0"/>
        <v>-6.5048685877648255E-2</v>
      </c>
    </row>
    <row r="26" spans="1:3" x14ac:dyDescent="0.25">
      <c r="A26" s="4">
        <v>43678</v>
      </c>
      <c r="B26" s="5">
        <v>117.831558</v>
      </c>
      <c r="C26">
        <f t="shared" si="0"/>
        <v>-1.4283630208110491E-2</v>
      </c>
    </row>
    <row r="27" spans="1:3" x14ac:dyDescent="0.25">
      <c r="A27" s="4">
        <v>43709</v>
      </c>
      <c r="B27" s="5">
        <v>119.657867</v>
      </c>
      <c r="C27">
        <f t="shared" si="0"/>
        <v>1.5499319800218502E-2</v>
      </c>
    </row>
    <row r="28" spans="1:3" x14ac:dyDescent="0.25">
      <c r="A28" s="4">
        <v>43739</v>
      </c>
      <c r="B28" s="5">
        <v>122.11798899999999</v>
      </c>
      <c r="C28">
        <f t="shared" si="0"/>
        <v>2.0559634411668047E-2</v>
      </c>
    </row>
    <row r="29" spans="1:3" x14ac:dyDescent="0.25">
      <c r="A29" s="4">
        <v>43770</v>
      </c>
      <c r="B29" s="5">
        <v>127.158463</v>
      </c>
      <c r="C29">
        <f t="shared" si="0"/>
        <v>4.1275442228253557E-2</v>
      </c>
    </row>
    <row r="30" spans="1:3" x14ac:dyDescent="0.25">
      <c r="A30" s="4">
        <v>43800</v>
      </c>
      <c r="B30" s="5">
        <v>135.84343000000001</v>
      </c>
      <c r="C30">
        <f t="shared" si="0"/>
        <v>6.8300345844853561E-2</v>
      </c>
    </row>
    <row r="31" spans="1:3" x14ac:dyDescent="0.25">
      <c r="A31" s="4">
        <v>43831</v>
      </c>
      <c r="B31" s="5">
        <v>138.63720699999999</v>
      </c>
      <c r="C31">
        <f t="shared" si="0"/>
        <v>2.0566154726805536E-2</v>
      </c>
    </row>
    <row r="32" spans="1:3" x14ac:dyDescent="0.25">
      <c r="A32" s="4">
        <v>43862</v>
      </c>
      <c r="B32" s="5">
        <v>125.236328</v>
      </c>
      <c r="C32">
        <f t="shared" si="0"/>
        <v>-9.6661490014004606E-2</v>
      </c>
    </row>
    <row r="33" spans="1:3" x14ac:dyDescent="0.25">
      <c r="A33" s="4">
        <v>43891</v>
      </c>
      <c r="B33" s="5">
        <v>122.895279</v>
      </c>
      <c r="C33">
        <f t="shared" si="0"/>
        <v>-1.8693050470147913E-2</v>
      </c>
    </row>
    <row r="34" spans="1:3" x14ac:dyDescent="0.25">
      <c r="A34" s="4">
        <v>43922</v>
      </c>
      <c r="B34" s="5">
        <v>140.617783</v>
      </c>
      <c r="C34">
        <f t="shared" si="0"/>
        <v>0.14420817580795761</v>
      </c>
    </row>
    <row r="35" spans="1:3" x14ac:dyDescent="0.25">
      <c r="A35" s="4">
        <v>43952</v>
      </c>
      <c r="B35" s="5">
        <v>139.408783</v>
      </c>
      <c r="C35">
        <f t="shared" si="0"/>
        <v>-8.597774578767205E-3</v>
      </c>
    </row>
    <row r="36" spans="1:3" x14ac:dyDescent="0.25">
      <c r="A36" s="4">
        <v>43983</v>
      </c>
      <c r="B36" s="5">
        <v>132.71237199999999</v>
      </c>
      <c r="C36">
        <f t="shared" si="0"/>
        <v>-4.8034355195540383E-2</v>
      </c>
    </row>
    <row r="37" spans="1:3" x14ac:dyDescent="0.25">
      <c r="A37" s="4">
        <v>44013</v>
      </c>
      <c r="B37" s="5">
        <v>137.553528</v>
      </c>
      <c r="C37">
        <f t="shared" si="0"/>
        <v>3.6478558306530851E-2</v>
      </c>
    </row>
    <row r="38" spans="1:3" x14ac:dyDescent="0.25">
      <c r="A38" s="4">
        <v>44044</v>
      </c>
      <c r="B38" s="5">
        <v>144.77282700000001</v>
      </c>
      <c r="C38">
        <f t="shared" si="0"/>
        <v>5.2483561163185914E-2</v>
      </c>
    </row>
    <row r="39" spans="1:3" x14ac:dyDescent="0.25">
      <c r="A39" s="4">
        <v>44075</v>
      </c>
      <c r="B39" s="5">
        <v>141.43298300000001</v>
      </c>
      <c r="C39">
        <f t="shared" si="0"/>
        <v>-2.3069550199499793E-2</v>
      </c>
    </row>
    <row r="40" spans="1:3" x14ac:dyDescent="0.25">
      <c r="A40" s="4">
        <v>44105</v>
      </c>
      <c r="B40" s="5">
        <v>130.25169399999999</v>
      </c>
      <c r="C40">
        <f t="shared" si="0"/>
        <v>-7.9057153167730473E-2</v>
      </c>
    </row>
    <row r="41" spans="1:3" x14ac:dyDescent="0.25">
      <c r="A41" s="4">
        <v>44136</v>
      </c>
      <c r="B41" s="5">
        <v>137.443039</v>
      </c>
      <c r="C41">
        <f t="shared" si="0"/>
        <v>5.5211143741439657E-2</v>
      </c>
    </row>
    <row r="42" spans="1:3" x14ac:dyDescent="0.25">
      <c r="A42" s="4">
        <v>44166</v>
      </c>
      <c r="B42" s="5">
        <v>150.54669200000001</v>
      </c>
      <c r="C42">
        <f t="shared" si="0"/>
        <v>9.5338789765846255E-2</v>
      </c>
    </row>
    <row r="43" spans="1:3" x14ac:dyDescent="0.25">
      <c r="A43" s="4">
        <v>44197</v>
      </c>
      <c r="B43" s="5">
        <v>156.04702800000001</v>
      </c>
      <c r="C43">
        <f t="shared" si="0"/>
        <v>3.6535747992390323E-2</v>
      </c>
    </row>
    <row r="44" spans="1:3" x14ac:dyDescent="0.25">
      <c r="A44" s="4">
        <v>44228</v>
      </c>
      <c r="B44" s="5">
        <v>151.579803</v>
      </c>
      <c r="C44">
        <f t="shared" si="0"/>
        <v>-2.8627427623934068E-2</v>
      </c>
    </row>
    <row r="45" spans="1:3" x14ac:dyDescent="0.25">
      <c r="A45" s="4">
        <v>44256</v>
      </c>
      <c r="B45" s="5">
        <v>158.19439700000001</v>
      </c>
      <c r="C45">
        <f t="shared" si="0"/>
        <v>4.3637700202051398E-2</v>
      </c>
    </row>
    <row r="46" spans="1:3" x14ac:dyDescent="0.25">
      <c r="A46" s="4">
        <v>44287</v>
      </c>
      <c r="B46" s="5">
        <v>156.63505599999999</v>
      </c>
      <c r="C46">
        <f t="shared" si="0"/>
        <v>-9.857119022995596E-3</v>
      </c>
    </row>
    <row r="47" spans="1:3" x14ac:dyDescent="0.25">
      <c r="A47" s="4">
        <v>44317</v>
      </c>
      <c r="B47" s="5">
        <v>162.91087300000001</v>
      </c>
      <c r="C47">
        <f t="shared" si="0"/>
        <v>4.006649060731346E-2</v>
      </c>
    </row>
    <row r="48" spans="1:3" x14ac:dyDescent="0.25">
      <c r="A48" s="4">
        <v>44348</v>
      </c>
      <c r="B48" s="5">
        <v>159.55912799999999</v>
      </c>
      <c r="C48">
        <f t="shared" si="0"/>
        <v>-2.057410250327504E-2</v>
      </c>
    </row>
    <row r="49" spans="1:3" x14ac:dyDescent="0.25">
      <c r="A49" s="4">
        <v>44378</v>
      </c>
      <c r="B49" s="5">
        <v>166.78450000000001</v>
      </c>
      <c r="C49">
        <f t="shared" si="0"/>
        <v>4.5283351009539376E-2</v>
      </c>
    </row>
    <row r="50" spans="1:3" x14ac:dyDescent="0.25">
      <c r="A50" s="4">
        <v>44409</v>
      </c>
      <c r="B50" s="5">
        <v>167.68525700000001</v>
      </c>
      <c r="C50">
        <f t="shared" si="0"/>
        <v>5.400723688352327E-3</v>
      </c>
    </row>
    <row r="51" spans="1:3" x14ac:dyDescent="0.25">
      <c r="A51" s="4">
        <v>44440</v>
      </c>
      <c r="B51" s="5">
        <v>157.35051000000001</v>
      </c>
      <c r="C51">
        <f t="shared" si="0"/>
        <v>-6.163181656452954E-2</v>
      </c>
    </row>
    <row r="52" spans="1:3" x14ac:dyDescent="0.25">
      <c r="A52" s="4">
        <v>44470</v>
      </c>
      <c r="B52" s="5">
        <v>158.69506799999999</v>
      </c>
      <c r="C52">
        <f t="shared" si="0"/>
        <v>8.5449866034751198E-3</v>
      </c>
    </row>
    <row r="53" spans="1:3" x14ac:dyDescent="0.25">
      <c r="A53" s="4">
        <v>44501</v>
      </c>
      <c r="B53" s="5">
        <v>151.92361500000001</v>
      </c>
      <c r="C53">
        <f t="shared" si="0"/>
        <v>-4.2669586933854683E-2</v>
      </c>
    </row>
    <row r="54" spans="1:3" x14ac:dyDescent="0.25">
      <c r="A54" s="4">
        <v>44531</v>
      </c>
      <c r="B54" s="5">
        <v>167.766357</v>
      </c>
      <c r="C54">
        <f t="shared" si="0"/>
        <v>0.10428097040739839</v>
      </c>
    </row>
    <row r="55" spans="1:3" x14ac:dyDescent="0.25">
      <c r="A55" s="4">
        <v>44562</v>
      </c>
      <c r="B55" s="5">
        <v>168.962784</v>
      </c>
      <c r="C55">
        <f t="shared" si="0"/>
        <v>7.1315073021464004E-3</v>
      </c>
    </row>
    <row r="56" spans="1:3" x14ac:dyDescent="0.25">
      <c r="A56" s="4">
        <v>44593</v>
      </c>
      <c r="B56" s="5">
        <v>161.391876</v>
      </c>
      <c r="C56">
        <f t="shared" si="0"/>
        <v>-4.4808139524973756E-2</v>
      </c>
    </row>
    <row r="57" spans="1:3" x14ac:dyDescent="0.25">
      <c r="A57" s="4">
        <v>44621</v>
      </c>
      <c r="B57" s="5">
        <v>174.92309599999999</v>
      </c>
      <c r="C57">
        <f t="shared" si="0"/>
        <v>8.3840775232081638E-2</v>
      </c>
    </row>
    <row r="58" spans="1:3" x14ac:dyDescent="0.25">
      <c r="A58" s="4">
        <v>44652</v>
      </c>
      <c r="B58" s="5">
        <v>178.111053</v>
      </c>
      <c r="C58">
        <f t="shared" si="0"/>
        <v>1.822490610388014E-2</v>
      </c>
    </row>
    <row r="59" spans="1:3" x14ac:dyDescent="0.25">
      <c r="A59" s="4">
        <v>44682</v>
      </c>
      <c r="B59" s="5">
        <v>177.19314600000001</v>
      </c>
      <c r="C59">
        <f t="shared" si="0"/>
        <v>-5.1535656240266313E-3</v>
      </c>
    </row>
    <row r="60" spans="1:3" x14ac:dyDescent="0.25">
      <c r="A60" s="4">
        <v>44713</v>
      </c>
      <c r="B60" s="5">
        <v>176.325256</v>
      </c>
      <c r="C60">
        <f t="shared" si="0"/>
        <v>-4.8979885486090807E-3</v>
      </c>
    </row>
    <row r="61" spans="1:3" x14ac:dyDescent="0.25">
      <c r="A61" s="4">
        <v>44743</v>
      </c>
      <c r="B61" s="5">
        <v>173.35522499999999</v>
      </c>
      <c r="C61">
        <f t="shared" si="0"/>
        <v>-1.6844047570814279E-2</v>
      </c>
    </row>
    <row r="62" spans="1:3" x14ac:dyDescent="0.25">
      <c r="A62" s="4">
        <v>44774</v>
      </c>
      <c r="B62" s="5">
        <v>160.263184</v>
      </c>
      <c r="C62">
        <f t="shared" si="0"/>
        <v>-7.552146755311237E-2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Données rendements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2022-11-04T19:40:09Z</dcterms:created>
  <dcterms:modified xsi:type="dcterms:W3CDTF">2022-11-13T23:28:43Z</dcterms:modified>
</cp:coreProperties>
</file>