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F825EE76-0BF6-485E-882D-202967CE5BB5}" xr6:coauthVersionLast="47" xr6:coauthVersionMax="47" xr10:uidLastSave="{00000000-0000-0000-0000-000000000000}"/>
  <bookViews>
    <workbookView xWindow="-120" yWindow="-120" windowWidth="29040" windowHeight="16440" activeTab="2"/>
  </bookViews>
  <sheets>
    <sheet name="TCD1" sheetId="2" r:id="rId1"/>
    <sheet name="Grafiek1" sheetId="3" r:id="rId2"/>
    <sheet name="tout-export-operations-public" sheetId="1" r:id="rId3"/>
  </sheets>
  <calcPr calcId="0"/>
  <pivotCaches>
    <pivotCache cacheId="5" r:id="rId4"/>
  </pivotCaches>
</workbook>
</file>

<file path=xl/calcChain.xml><?xml version="1.0" encoding="utf-8"?>
<calcChain xmlns="http://schemas.openxmlformats.org/spreadsheetml/2006/main">
  <c r="O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AB1" i="2"/>
  <c r="N2" i="1"/>
  <c r="N3" i="1" s="1"/>
  <c r="N4" i="1" s="1"/>
  <c r="N5" i="1" s="1"/>
  <c r="N6" i="1" s="1"/>
  <c r="N7" i="1"/>
  <c r="N8" i="1" s="1"/>
  <c r="N9" i="1" s="1"/>
  <c r="N10" i="1" s="1"/>
  <c r="N11" i="1" s="1"/>
  <c r="N12" i="1" s="1"/>
  <c r="N13" i="1"/>
  <c r="N14" i="1"/>
  <c r="N15" i="1" s="1"/>
  <c r="N16" i="1"/>
  <c r="N17" i="1"/>
  <c r="N18" i="1"/>
  <c r="N19" i="1"/>
  <c r="N20" i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/>
  <c r="N33" i="1" s="1"/>
  <c r="N34" i="1" s="1"/>
  <c r="N35" i="1" s="1"/>
  <c r="N36" i="1" s="1"/>
  <c r="N37" i="1"/>
  <c r="N38" i="1"/>
  <c r="N39" i="1" s="1"/>
  <c r="N40" i="1" s="1"/>
  <c r="N41" i="1"/>
  <c r="N42" i="1"/>
  <c r="N43" i="1" s="1"/>
  <c r="N44" i="1"/>
  <c r="N45" i="1"/>
  <c r="N46" i="1"/>
  <c r="N47" i="1" s="1"/>
  <c r="N48" i="1" s="1"/>
  <c r="N49" i="1" s="1"/>
  <c r="N50" i="1"/>
  <c r="N51" i="1" s="1"/>
  <c r="N52" i="1" s="1"/>
  <c r="N53" i="1"/>
  <c r="N54" i="1" s="1"/>
  <c r="N55" i="1" s="1"/>
  <c r="N56" i="1"/>
  <c r="N57" i="1" s="1"/>
  <c r="N58" i="1"/>
  <c r="N59" i="1"/>
  <c r="N60" i="1"/>
  <c r="N61" i="1"/>
  <c r="N62" i="1" s="1"/>
  <c r="N63" i="1"/>
  <c r="N64" i="1" s="1"/>
  <c r="N65" i="1" s="1"/>
  <c r="N66" i="1" s="1"/>
  <c r="N67" i="1" s="1"/>
  <c r="N68" i="1" s="1"/>
  <c r="N69" i="1" s="1"/>
  <c r="N70" i="1" s="1"/>
  <c r="N71" i="1"/>
  <c r="N72" i="1"/>
  <c r="N73" i="1" s="1"/>
  <c r="N74" i="1" s="1"/>
  <c r="N75" i="1" s="1"/>
  <c r="N76" i="1"/>
  <c r="N77" i="1"/>
  <c r="N78" i="1"/>
  <c r="N79" i="1"/>
  <c r="N80" i="1" s="1"/>
  <c r="N81" i="1"/>
  <c r="N82" i="1" s="1"/>
  <c r="N83" i="1"/>
  <c r="N84" i="1"/>
  <c r="N85" i="1" s="1"/>
  <c r="N86" i="1"/>
  <c r="N87" i="1"/>
  <c r="N88" i="1" s="1"/>
  <c r="N89" i="1"/>
  <c r="N90" i="1"/>
  <c r="N91" i="1"/>
  <c r="N92" i="1"/>
  <c r="N93" i="1"/>
  <c r="N94" i="1"/>
  <c r="N95" i="1" s="1"/>
  <c r="N96" i="1"/>
  <c r="N97" i="1"/>
  <c r="N98" i="1" s="1"/>
  <c r="N99" i="1" s="1"/>
  <c r="N100" i="1" s="1"/>
  <c r="N101" i="1" s="1"/>
  <c r="N102" i="1" s="1"/>
  <c r="N103" i="1" s="1"/>
  <c r="N104" i="1"/>
  <c r="N105" i="1" s="1"/>
  <c r="N106" i="1" s="1"/>
  <c r="N107" i="1" s="1"/>
  <c r="N108" i="1" s="1"/>
  <c r="N109" i="1"/>
  <c r="N110" i="1"/>
  <c r="N111" i="1" s="1"/>
  <c r="N112" i="1"/>
  <c r="N113" i="1" s="1"/>
  <c r="N114" i="1" s="1"/>
  <c r="N115" i="1" s="1"/>
  <c r="N116" i="1" s="1"/>
  <c r="N117" i="1" s="1"/>
  <c r="N118" i="1" s="1"/>
  <c r="N119" i="1" s="1"/>
  <c r="N120" i="1" s="1"/>
  <c r="N121" i="1" s="1"/>
  <c r="N122" i="1"/>
  <c r="N123" i="1"/>
  <c r="N124" i="1"/>
  <c r="N125" i="1" s="1"/>
  <c r="N126" i="1" s="1"/>
  <c r="N127" i="1"/>
  <c r="N128" i="1"/>
  <c r="N129" i="1" s="1"/>
  <c r="N130" i="1"/>
  <c r="N131" i="1" s="1"/>
  <c r="N132" i="1" s="1"/>
  <c r="N133" i="1"/>
  <c r="N134" i="1"/>
  <c r="N135" i="1" s="1"/>
  <c r="N136" i="1"/>
  <c r="N137" i="1" s="1"/>
  <c r="N138" i="1"/>
  <c r="N139" i="1"/>
  <c r="N140" i="1"/>
  <c r="N141" i="1"/>
  <c r="N142" i="1"/>
  <c r="N143" i="1"/>
  <c r="N144" i="1"/>
  <c r="N145" i="1" s="1"/>
  <c r="N146" i="1" s="1"/>
  <c r="N147" i="1"/>
  <c r="N148" i="1" s="1"/>
  <c r="N149" i="1" s="1"/>
  <c r="N150" i="1"/>
  <c r="N151" i="1"/>
  <c r="N152" i="1"/>
  <c r="N153" i="1" s="1"/>
  <c r="N154" i="1" s="1"/>
  <c r="N155" i="1" s="1"/>
  <c r="N156" i="1" s="1"/>
  <c r="N157" i="1" s="1"/>
  <c r="N158" i="1" s="1"/>
  <c r="N159" i="1" s="1"/>
  <c r="N160" i="1" s="1"/>
  <c r="N161" i="1"/>
  <c r="N162" i="1" s="1"/>
  <c r="N163" i="1"/>
  <c r="N164" i="1"/>
  <c r="N165" i="1"/>
  <c r="N166" i="1" s="1"/>
  <c r="N167" i="1" s="1"/>
  <c r="N168" i="1" s="1"/>
  <c r="N169" i="1" s="1"/>
  <c r="N170" i="1"/>
  <c r="N171" i="1"/>
  <c r="N172" i="1" s="1"/>
  <c r="N173" i="1"/>
  <c r="N174" i="1" s="1"/>
  <c r="N175" i="1" s="1"/>
  <c r="N176" i="1" s="1"/>
  <c r="N177" i="1" s="1"/>
  <c r="N178" i="1"/>
  <c r="N179" i="1"/>
  <c r="N180" i="1" s="1"/>
  <c r="N181" i="1"/>
  <c r="N182" i="1"/>
  <c r="N183" i="1"/>
  <c r="N184" i="1"/>
  <c r="N185" i="1"/>
  <c r="N186" i="1" s="1"/>
  <c r="N187" i="1" s="1"/>
  <c r="N188" i="1"/>
  <c r="N189" i="1" s="1"/>
  <c r="N190" i="1" s="1"/>
  <c r="N191" i="1"/>
  <c r="N192" i="1" s="1"/>
  <c r="N193" i="1" s="1"/>
  <c r="N194" i="1"/>
  <c r="N195" i="1"/>
  <c r="N196" i="1"/>
  <c r="N197" i="1"/>
  <c r="N198" i="1" s="1"/>
  <c r="N199" i="1"/>
  <c r="N200" i="1"/>
  <c r="N201" i="1" s="1"/>
  <c r="N202" i="1" s="1"/>
  <c r="N203" i="1" s="1"/>
  <c r="N204" i="1"/>
  <c r="N205" i="1"/>
  <c r="N206" i="1" s="1"/>
  <c r="N207" i="1" s="1"/>
  <c r="N208" i="1" s="1"/>
  <c r="N209" i="1"/>
  <c r="N210" i="1"/>
  <c r="N211" i="1" s="1"/>
  <c r="N212" i="1" s="1"/>
  <c r="N213" i="1"/>
  <c r="N214" i="1"/>
  <c r="N215" i="1" s="1"/>
  <c r="N216" i="1" s="1"/>
  <c r="N217" i="1"/>
  <c r="N218" i="1" s="1"/>
  <c r="N219" i="1" s="1"/>
  <c r="N220" i="1"/>
  <c r="N221" i="1"/>
  <c r="N222" i="1" s="1"/>
  <c r="N223" i="1"/>
  <c r="N224" i="1"/>
  <c r="N225" i="1" s="1"/>
  <c r="N226" i="1"/>
  <c r="N227" i="1" s="1"/>
  <c r="N228" i="1"/>
  <c r="N229" i="1" s="1"/>
  <c r="N230" i="1"/>
  <c r="N231" i="1" s="1"/>
  <c r="N232" i="1"/>
  <c r="N233" i="1"/>
  <c r="N234" i="1"/>
  <c r="N235" i="1"/>
  <c r="N236" i="1"/>
  <c r="N237" i="1" s="1"/>
  <c r="N238" i="1" s="1"/>
  <c r="N239" i="1"/>
  <c r="N240" i="1"/>
  <c r="N241" i="1"/>
  <c r="N242" i="1"/>
  <c r="N243" i="1" s="1"/>
  <c r="N244" i="1" s="1"/>
  <c r="N245" i="1" s="1"/>
  <c r="N246" i="1" s="1"/>
  <c r="N247" i="1" s="1"/>
  <c r="N248" i="1" s="1"/>
  <c r="N249" i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/>
  <c r="N272" i="1"/>
  <c r="N273" i="1"/>
  <c r="N274" i="1" s="1"/>
  <c r="N275" i="1"/>
  <c r="N276" i="1" s="1"/>
  <c r="N277" i="1" s="1"/>
  <c r="N278" i="1"/>
  <c r="N279" i="1"/>
  <c r="N280" i="1" s="1"/>
  <c r="N281" i="1"/>
  <c r="N282" i="1"/>
  <c r="N283" i="1" s="1"/>
  <c r="N284" i="1"/>
  <c r="N285" i="1" s="1"/>
  <c r="N286" i="1" s="1"/>
  <c r="N287" i="1" s="1"/>
  <c r="N288" i="1" s="1"/>
  <c r="N289" i="1" s="1"/>
  <c r="N290" i="1" s="1"/>
  <c r="N291" i="1"/>
  <c r="N292" i="1" s="1"/>
  <c r="N293" i="1" s="1"/>
  <c r="N294" i="1"/>
  <c r="N295" i="1" s="1"/>
  <c r="N296" i="1" s="1"/>
  <c r="N297" i="1" s="1"/>
  <c r="N298" i="1" s="1"/>
  <c r="N299" i="1" s="1"/>
  <c r="N300" i="1"/>
  <c r="N301" i="1"/>
  <c r="N302" i="1" s="1"/>
  <c r="N303" i="1" s="1"/>
  <c r="N304" i="1"/>
  <c r="N305" i="1" s="1"/>
  <c r="N306" i="1" s="1"/>
  <c r="N307" i="1" s="1"/>
  <c r="N308" i="1" s="1"/>
  <c r="N309" i="1"/>
  <c r="N310" i="1"/>
  <c r="N311" i="1" s="1"/>
  <c r="N312" i="1" s="1"/>
  <c r="N313" i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M2" i="1"/>
  <c r="M3" i="1" s="1"/>
  <c r="M4" i="1"/>
  <c r="M5" i="1"/>
  <c r="M6" i="1" s="1"/>
  <c r="M7" i="1" s="1"/>
  <c r="M8" i="1"/>
  <c r="M9" i="1"/>
  <c r="M10" i="1"/>
  <c r="M11" i="1" s="1"/>
  <c r="M12" i="1" s="1"/>
  <c r="M13" i="1" s="1"/>
  <c r="M14" i="1" s="1"/>
  <c r="M15" i="1"/>
  <c r="M16" i="1" s="1"/>
  <c r="M17" i="1" s="1"/>
  <c r="M18" i="1" s="1"/>
  <c r="M19" i="1" s="1"/>
  <c r="M20" i="1" s="1"/>
  <c r="M21" i="1"/>
  <c r="M22" i="1"/>
  <c r="M23" i="1"/>
  <c r="M24" i="1"/>
  <c r="M25" i="1"/>
  <c r="M26" i="1"/>
  <c r="M27" i="1" s="1"/>
  <c r="M28" i="1" s="1"/>
  <c r="M29" i="1" s="1"/>
  <c r="M30" i="1" s="1"/>
  <c r="M31" i="1" s="1"/>
  <c r="M32" i="1" s="1"/>
  <c r="M33" i="1" s="1"/>
  <c r="M34" i="1" s="1"/>
  <c r="M35" i="1"/>
  <c r="M36" i="1" s="1"/>
  <c r="M37" i="1" s="1"/>
  <c r="M38" i="1" s="1"/>
  <c r="M39" i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/>
  <c r="M55" i="1" s="1"/>
  <c r="M56" i="1" s="1"/>
  <c r="M57" i="1" s="1"/>
  <c r="M58" i="1" s="1"/>
  <c r="M59" i="1" s="1"/>
  <c r="M60" i="1" s="1"/>
  <c r="M61" i="1" s="1"/>
  <c r="M62" i="1"/>
  <c r="M63" i="1" s="1"/>
  <c r="M64" i="1"/>
  <c r="M65" i="1" s="1"/>
  <c r="M66" i="1" s="1"/>
  <c r="M67" i="1" s="1"/>
  <c r="M68" i="1" s="1"/>
  <c r="M69" i="1"/>
  <c r="M70" i="1"/>
  <c r="M71" i="1" s="1"/>
  <c r="M72" i="1" s="1"/>
  <c r="M73" i="1"/>
  <c r="M74" i="1" s="1"/>
  <c r="M75" i="1" s="1"/>
  <c r="M76" i="1" s="1"/>
  <c r="M77" i="1" s="1"/>
  <c r="M78" i="1" s="1"/>
  <c r="M79" i="1" s="1"/>
  <c r="M80" i="1" s="1"/>
  <c r="M81" i="1" s="1"/>
  <c r="M82" i="1"/>
  <c r="M83" i="1" s="1"/>
  <c r="M84" i="1" s="1"/>
  <c r="M85" i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/>
  <c r="M112" i="1" s="1"/>
  <c r="M113" i="1" s="1"/>
  <c r="M114" i="1"/>
  <c r="M115" i="1"/>
  <c r="M116" i="1" s="1"/>
  <c r="M117" i="1"/>
  <c r="M118" i="1"/>
  <c r="M119" i="1" s="1"/>
  <c r="M120" i="1"/>
  <c r="M121" i="1" s="1"/>
  <c r="M122" i="1" s="1"/>
  <c r="M123" i="1" s="1"/>
  <c r="M124" i="1" s="1"/>
  <c r="M125" i="1"/>
  <c r="M126" i="1" s="1"/>
  <c r="M127" i="1" s="1"/>
  <c r="M128" i="1" s="1"/>
  <c r="M129" i="1" s="1"/>
  <c r="M130" i="1" s="1"/>
  <c r="M131" i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/>
  <c r="M159" i="1" s="1"/>
  <c r="M160" i="1" s="1"/>
  <c r="M161" i="1" s="1"/>
  <c r="M162" i="1" s="1"/>
  <c r="M163" i="1" s="1"/>
  <c r="M164" i="1" s="1"/>
  <c r="M165" i="1" s="1"/>
  <c r="M166" i="1" s="1"/>
  <c r="M167" i="1"/>
  <c r="M168" i="1" s="1"/>
  <c r="M169" i="1" s="1"/>
  <c r="M170" i="1" s="1"/>
  <c r="M171" i="1" s="1"/>
  <c r="M172" i="1" s="1"/>
  <c r="M173" i="1" s="1"/>
  <c r="M174" i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/>
  <c r="M277" i="1" s="1"/>
  <c r="M278" i="1" s="1"/>
  <c r="M279" i="1" s="1"/>
  <c r="M280" i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/>
  <c r="M318" i="1" s="1"/>
  <c r="M319" i="1" s="1"/>
  <c r="M320" i="1"/>
  <c r="M321" i="1" s="1"/>
  <c r="M322" i="1"/>
  <c r="M323" i="1"/>
  <c r="M324" i="1"/>
  <c r="M325" i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/>
  <c r="M341" i="1" s="1"/>
  <c r="M342" i="1" s="1"/>
  <c r="M343" i="1"/>
  <c r="M344" i="1" s="1"/>
  <c r="M345" i="1"/>
  <c r="M346" i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/>
  <c r="M361" i="1" s="1"/>
  <c r="M362" i="1" s="1"/>
  <c r="M363" i="1" s="1"/>
  <c r="M364" i="1" s="1"/>
  <c r="M365" i="1"/>
  <c r="M366" i="1" s="1"/>
  <c r="M367" i="1" s="1"/>
  <c r="M368" i="1"/>
  <c r="M369" i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L2" i="1"/>
  <c r="L3" i="1"/>
  <c r="L4" i="1" s="1"/>
  <c r="L5" i="1" s="1"/>
  <c r="L6" i="1" s="1"/>
  <c r="L7" i="1" s="1"/>
  <c r="L8" i="1" s="1"/>
  <c r="L9" i="1" s="1"/>
  <c r="L10" i="1" s="1"/>
  <c r="L11" i="1"/>
  <c r="L12" i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/>
  <c r="L34" i="1"/>
  <c r="L35" i="1" s="1"/>
  <c r="L36" i="1" s="1"/>
  <c r="L37" i="1" s="1"/>
  <c r="L38" i="1" s="1"/>
  <c r="L39" i="1" s="1"/>
  <c r="L40" i="1"/>
  <c r="L41" i="1" s="1"/>
  <c r="L42" i="1" s="1"/>
  <c r="L43" i="1"/>
  <c r="L44" i="1" s="1"/>
  <c r="L45" i="1" s="1"/>
  <c r="L46" i="1" s="1"/>
  <c r="L47" i="1"/>
  <c r="L48" i="1"/>
  <c r="L49" i="1"/>
  <c r="L50" i="1" s="1"/>
  <c r="L51" i="1"/>
  <c r="L52" i="1" s="1"/>
  <c r="L53" i="1" s="1"/>
  <c r="L54" i="1" s="1"/>
  <c r="L55" i="1"/>
  <c r="L56" i="1" s="1"/>
  <c r="L57" i="1"/>
  <c r="L58" i="1" s="1"/>
  <c r="L59" i="1" s="1"/>
  <c r="L60" i="1" s="1"/>
  <c r="L61" i="1" s="1"/>
  <c r="L62" i="1" s="1"/>
  <c r="L63" i="1" s="1"/>
  <c r="L64" i="1" s="1"/>
  <c r="L65" i="1"/>
  <c r="L66" i="1"/>
  <c r="L67" i="1"/>
  <c r="L68" i="1"/>
  <c r="L69" i="1" s="1"/>
  <c r="L70" i="1" s="1"/>
  <c r="L71" i="1" s="1"/>
  <c r="L72" i="1" s="1"/>
  <c r="L73" i="1" s="1"/>
  <c r="L74" i="1"/>
  <c r="L75" i="1"/>
  <c r="L76" i="1" s="1"/>
  <c r="L77" i="1" s="1"/>
  <c r="L78" i="1" s="1"/>
  <c r="L79" i="1" s="1"/>
  <c r="L80" i="1"/>
  <c r="L81" i="1" s="1"/>
  <c r="L82" i="1" s="1"/>
  <c r="L83" i="1" s="1"/>
  <c r="L84" i="1" s="1"/>
  <c r="L85" i="1" s="1"/>
  <c r="L86" i="1" s="1"/>
  <c r="L87" i="1" s="1"/>
  <c r="L88" i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/>
  <c r="L100" i="1"/>
  <c r="L101" i="1"/>
  <c r="L102" i="1"/>
  <c r="L103" i="1" s="1"/>
  <c r="L104" i="1" s="1"/>
  <c r="L105" i="1"/>
  <c r="L106" i="1"/>
  <c r="L107" i="1"/>
  <c r="L108" i="1"/>
  <c r="L109" i="1" s="1"/>
  <c r="L110" i="1" s="1"/>
  <c r="L111" i="1" s="1"/>
  <c r="L112" i="1" s="1"/>
  <c r="L113" i="1"/>
  <c r="L114" i="1" s="1"/>
  <c r="L115" i="1" s="1"/>
  <c r="L116" i="1"/>
  <c r="L117" i="1" s="1"/>
  <c r="L118" i="1" s="1"/>
  <c r="L119" i="1"/>
  <c r="L120" i="1" s="1"/>
  <c r="L121" i="1" s="1"/>
  <c r="L122" i="1" s="1"/>
  <c r="L123" i="1" s="1"/>
  <c r="L124" i="1" s="1"/>
  <c r="L125" i="1" s="1"/>
  <c r="L126" i="1"/>
  <c r="L127" i="1" s="1"/>
  <c r="L128" i="1" s="1"/>
  <c r="L129" i="1"/>
  <c r="L130" i="1" s="1"/>
  <c r="L131" i="1" s="1"/>
  <c r="L132" i="1"/>
  <c r="L133" i="1" s="1"/>
  <c r="L134" i="1" s="1"/>
  <c r="L135" i="1"/>
  <c r="L136" i="1" s="1"/>
  <c r="L137" i="1"/>
  <c r="L138" i="1" s="1"/>
  <c r="L139" i="1" s="1"/>
  <c r="L140" i="1" s="1"/>
  <c r="L141" i="1" s="1"/>
  <c r="L142" i="1" s="1"/>
  <c r="L143" i="1" s="1"/>
  <c r="L144" i="1" s="1"/>
  <c r="L145" i="1" s="1"/>
  <c r="L146" i="1"/>
  <c r="L147" i="1" s="1"/>
  <c r="L148" i="1"/>
  <c r="L149" i="1" s="1"/>
  <c r="L150" i="1" s="1"/>
  <c r="L151" i="1" s="1"/>
  <c r="L152" i="1" s="1"/>
  <c r="L153" i="1"/>
  <c r="L154" i="1"/>
  <c r="L155" i="1"/>
  <c r="L156" i="1"/>
  <c r="L157" i="1"/>
  <c r="L158" i="1" s="1"/>
  <c r="L159" i="1"/>
  <c r="L160" i="1"/>
  <c r="L161" i="1" s="1"/>
  <c r="L162" i="1"/>
  <c r="L163" i="1" s="1"/>
  <c r="L164" i="1" s="1"/>
  <c r="L165" i="1" s="1"/>
  <c r="L166" i="1"/>
  <c r="L167" i="1" s="1"/>
  <c r="L168" i="1" s="1"/>
  <c r="L169" i="1" s="1"/>
  <c r="L170" i="1" s="1"/>
  <c r="L171" i="1" s="1"/>
  <c r="L172" i="1"/>
  <c r="L173" i="1" s="1"/>
  <c r="L174" i="1" s="1"/>
  <c r="L175" i="1" s="1"/>
  <c r="L176" i="1"/>
  <c r="L177" i="1" s="1"/>
  <c r="L178" i="1" s="1"/>
  <c r="L179" i="1" s="1"/>
  <c r="L180" i="1"/>
  <c r="L181" i="1" s="1"/>
  <c r="L182" i="1" s="1"/>
  <c r="L183" i="1" s="1"/>
  <c r="L184" i="1" s="1"/>
  <c r="L185" i="1" s="1"/>
  <c r="L186" i="1"/>
  <c r="L187" i="1"/>
  <c r="L188" i="1" s="1"/>
  <c r="L189" i="1"/>
  <c r="L190" i="1" s="1"/>
  <c r="L191" i="1" s="1"/>
  <c r="L192" i="1"/>
  <c r="L193" i="1"/>
  <c r="L194" i="1" s="1"/>
  <c r="L195" i="1" s="1"/>
  <c r="L196" i="1" s="1"/>
  <c r="L197" i="1" s="1"/>
  <c r="L198" i="1"/>
  <c r="L199" i="1" s="1"/>
  <c r="L200" i="1" s="1"/>
  <c r="L201" i="1"/>
  <c r="L202" i="1"/>
  <c r="L203" i="1"/>
  <c r="L204" i="1" s="1"/>
  <c r="L205" i="1" s="1"/>
  <c r="L206" i="1"/>
  <c r="L207" i="1"/>
  <c r="L208" i="1"/>
  <c r="L209" i="1" s="1"/>
  <c r="L210" i="1" s="1"/>
  <c r="L211" i="1" s="1"/>
  <c r="L212" i="1"/>
  <c r="L213" i="1" s="1"/>
  <c r="L214" i="1" s="1"/>
  <c r="L215" i="1"/>
  <c r="L216" i="1"/>
  <c r="L217" i="1" s="1"/>
  <c r="L218" i="1"/>
  <c r="L219" i="1"/>
  <c r="L220" i="1" s="1"/>
  <c r="L221" i="1" s="1"/>
  <c r="L222" i="1"/>
  <c r="L223" i="1" s="1"/>
  <c r="L224" i="1" s="1"/>
  <c r="L225" i="1" s="1"/>
  <c r="L226" i="1" s="1"/>
  <c r="L227" i="1"/>
  <c r="L228" i="1" s="1"/>
  <c r="L229" i="1"/>
  <c r="L230" i="1" s="1"/>
  <c r="L231" i="1"/>
  <c r="L232" i="1" s="1"/>
  <c r="L233" i="1" s="1"/>
  <c r="L234" i="1" s="1"/>
  <c r="L235" i="1" s="1"/>
  <c r="L236" i="1" s="1"/>
  <c r="L237" i="1"/>
  <c r="L238" i="1"/>
  <c r="L239" i="1" s="1"/>
  <c r="L240" i="1" s="1"/>
  <c r="L241" i="1" s="1"/>
  <c r="L242" i="1" s="1"/>
  <c r="L243" i="1"/>
  <c r="L244" i="1"/>
  <c r="L245" i="1"/>
  <c r="L246" i="1"/>
  <c r="L247" i="1" s="1"/>
  <c r="L248" i="1" s="1"/>
  <c r="L249" i="1" s="1"/>
  <c r="L250" i="1" s="1"/>
  <c r="L251" i="1" s="1"/>
  <c r="L252" i="1" s="1"/>
  <c r="L253" i="1"/>
  <c r="L254" i="1"/>
  <c r="L255" i="1"/>
  <c r="L256" i="1"/>
  <c r="L257" i="1" s="1"/>
  <c r="L258" i="1" s="1"/>
  <c r="L259" i="1" s="1"/>
  <c r="L260" i="1" s="1"/>
  <c r="L261" i="1" s="1"/>
  <c r="L262" i="1"/>
  <c r="L263" i="1" s="1"/>
  <c r="L264" i="1" s="1"/>
  <c r="L265" i="1" s="1"/>
  <c r="L266" i="1"/>
  <c r="L267" i="1"/>
  <c r="L268" i="1"/>
  <c r="L269" i="1" s="1"/>
  <c r="L270" i="1" s="1"/>
  <c r="L271" i="1" s="1"/>
  <c r="L272" i="1" s="1"/>
  <c r="L273" i="1" s="1"/>
  <c r="L274" i="1"/>
  <c r="L275" i="1" s="1"/>
  <c r="L276" i="1" s="1"/>
  <c r="L277" i="1"/>
  <c r="L278" i="1" s="1"/>
  <c r="L279" i="1" s="1"/>
  <c r="L280" i="1" s="1"/>
  <c r="L281" i="1" s="1"/>
  <c r="L282" i="1" s="1"/>
  <c r="L283" i="1" s="1"/>
  <c r="L284" i="1" s="1"/>
  <c r="L285" i="1"/>
  <c r="L286" i="1" s="1"/>
  <c r="L287" i="1" s="1"/>
  <c r="L288" i="1"/>
  <c r="L289" i="1" s="1"/>
  <c r="L290" i="1" s="1"/>
  <c r="L291" i="1" s="1"/>
  <c r="L292" i="1" s="1"/>
  <c r="L293" i="1" s="1"/>
  <c r="L294" i="1" s="1"/>
  <c r="L295" i="1"/>
  <c r="L296" i="1"/>
  <c r="L297" i="1" s="1"/>
  <c r="L298" i="1"/>
  <c r="L299" i="1"/>
  <c r="L300" i="1" s="1"/>
  <c r="L301" i="1" s="1"/>
  <c r="L302" i="1"/>
  <c r="L303" i="1"/>
  <c r="L304" i="1" s="1"/>
  <c r="L305" i="1"/>
  <c r="L306" i="1"/>
  <c r="L307" i="1"/>
  <c r="L308" i="1"/>
  <c r="L309" i="1" s="1"/>
  <c r="L310" i="1" s="1"/>
  <c r="L311" i="1"/>
  <c r="L312" i="1"/>
  <c r="L313" i="1" s="1"/>
  <c r="L314" i="1"/>
  <c r="L315" i="1"/>
  <c r="L316" i="1"/>
  <c r="L317" i="1" s="1"/>
  <c r="L318" i="1"/>
  <c r="L319" i="1"/>
  <c r="L320" i="1" s="1"/>
  <c r="L321" i="1"/>
  <c r="L322" i="1" s="1"/>
  <c r="L323" i="1" s="1"/>
  <c r="L324" i="1" s="1"/>
  <c r="L325" i="1" s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 s="1"/>
  <c r="L341" i="1"/>
  <c r="L342" i="1"/>
  <c r="L343" i="1" s="1"/>
  <c r="L344" i="1"/>
  <c r="L345" i="1" s="1"/>
  <c r="L346" i="1" s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 s="1"/>
  <c r="L361" i="1"/>
  <c r="L362" i="1"/>
  <c r="L363" i="1"/>
  <c r="L364" i="1"/>
  <c r="L365" i="1" s="1"/>
  <c r="L366" i="1"/>
  <c r="L367" i="1"/>
  <c r="L368" i="1" s="1"/>
  <c r="L369" i="1" s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K2" i="1"/>
  <c r="K3" i="1" s="1"/>
  <c r="K4" i="1" s="1"/>
  <c r="K5" i="1" s="1"/>
  <c r="K6" i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/>
  <c r="K28" i="1"/>
  <c r="K29" i="1"/>
  <c r="K30" i="1"/>
  <c r="K31" i="1"/>
  <c r="K32" i="1" s="1"/>
  <c r="K33" i="1" s="1"/>
  <c r="K34" i="1" s="1"/>
  <c r="K35" i="1" s="1"/>
  <c r="K36" i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/>
  <c r="K96" i="1" s="1"/>
  <c r="K97" i="1" s="1"/>
  <c r="K98" i="1" s="1"/>
  <c r="K99" i="1" s="1"/>
  <c r="K100" i="1" s="1"/>
  <c r="K101" i="1" s="1"/>
  <c r="K102" i="1" s="1"/>
  <c r="K103" i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/>
  <c r="K146" i="1" s="1"/>
  <c r="K147" i="1" s="1"/>
  <c r="K148" i="1" s="1"/>
  <c r="K149" i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/>
  <c r="K169" i="1"/>
  <c r="K170" i="1" s="1"/>
  <c r="K171" i="1" s="1"/>
  <c r="K172" i="1" s="1"/>
  <c r="K173" i="1" s="1"/>
  <c r="K174" i="1" s="1"/>
  <c r="K175" i="1"/>
  <c r="K176" i="1" s="1"/>
  <c r="K177" i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/>
  <c r="K248" i="1"/>
  <c r="K249" i="1" s="1"/>
  <c r="K250" i="1" s="1"/>
  <c r="K251" i="1"/>
  <c r="K252" i="1"/>
  <c r="K253" i="1" s="1"/>
  <c r="K254" i="1" s="1"/>
  <c r="K255" i="1" s="1"/>
  <c r="K256" i="1" s="1"/>
  <c r="K257" i="1"/>
  <c r="K258" i="1"/>
  <c r="K259" i="1"/>
  <c r="K260" i="1" s="1"/>
  <c r="K261" i="1" s="1"/>
  <c r="K262" i="1" s="1"/>
  <c r="K263" i="1"/>
  <c r="K264" i="1"/>
  <c r="K265" i="1"/>
  <c r="K266" i="1" s="1"/>
  <c r="K267" i="1" s="1"/>
  <c r="K268" i="1" s="1"/>
  <c r="K269" i="1"/>
  <c r="K270" i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/>
  <c r="K284" i="1" s="1"/>
  <c r="K285" i="1" s="1"/>
  <c r="K286" i="1"/>
  <c r="K287" i="1"/>
  <c r="K288" i="1" s="1"/>
  <c r="K289" i="1"/>
  <c r="K290" i="1"/>
  <c r="K291" i="1" s="1"/>
  <c r="K292" i="1"/>
  <c r="K293" i="1"/>
  <c r="K294" i="1" s="1"/>
  <c r="K295" i="1" s="1"/>
  <c r="K296" i="1" s="1"/>
  <c r="K297" i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K309" i="1" s="1"/>
  <c r="K310" i="1" s="1"/>
  <c r="K311" i="1" s="1"/>
  <c r="K312" i="1" s="1"/>
  <c r="K313" i="1" s="1"/>
  <c r="K314" i="1" s="1"/>
  <c r="K315" i="1" s="1"/>
  <c r="K316" i="1" s="1"/>
  <c r="K317" i="1" s="1"/>
  <c r="K318" i="1" s="1"/>
  <c r="K319" i="1" s="1"/>
  <c r="K320" i="1" s="1"/>
  <c r="K321" i="1" s="1"/>
  <c r="K322" i="1" s="1"/>
  <c r="K323" i="1" s="1"/>
  <c r="K324" i="1" s="1"/>
  <c r="K325" i="1" s="1"/>
  <c r="K326" i="1" s="1"/>
  <c r="K327" i="1" s="1"/>
  <c r="K328" i="1" s="1"/>
  <c r="K329" i="1" s="1"/>
  <c r="K330" i="1" s="1"/>
  <c r="K331" i="1" s="1"/>
  <c r="K332" i="1" s="1"/>
  <c r="K333" i="1" s="1"/>
  <c r="K334" i="1" s="1"/>
  <c r="K335" i="1" s="1"/>
  <c r="K336" i="1" s="1"/>
  <c r="K337" i="1" s="1"/>
  <c r="K338" i="1" s="1"/>
  <c r="K339" i="1" s="1"/>
  <c r="K340" i="1" s="1"/>
  <c r="K341" i="1" s="1"/>
  <c r="K342" i="1" s="1"/>
  <c r="K343" i="1" s="1"/>
  <c r="K344" i="1" s="1"/>
  <c r="K345" i="1" s="1"/>
  <c r="K346" i="1" s="1"/>
  <c r="K347" i="1" s="1"/>
  <c r="K348" i="1" s="1"/>
  <c r="K349" i="1" s="1"/>
  <c r="K350" i="1" s="1"/>
  <c r="K351" i="1" s="1"/>
  <c r="K352" i="1" s="1"/>
  <c r="K353" i="1" s="1"/>
  <c r="K354" i="1" s="1"/>
  <c r="K355" i="1" s="1"/>
  <c r="K356" i="1" s="1"/>
  <c r="K357" i="1" s="1"/>
  <c r="K358" i="1" s="1"/>
  <c r="K359" i="1" s="1"/>
  <c r="K360" i="1" s="1"/>
  <c r="K361" i="1" s="1"/>
  <c r="K362" i="1" s="1"/>
  <c r="K363" i="1" s="1"/>
  <c r="K364" i="1" s="1"/>
  <c r="K365" i="1" s="1"/>
  <c r="K366" i="1" s="1"/>
  <c r="K367" i="1" s="1"/>
  <c r="K368" i="1" s="1"/>
  <c r="K369" i="1" s="1"/>
  <c r="K370" i="1" s="1"/>
  <c r="K371" i="1" s="1"/>
  <c r="K372" i="1" s="1"/>
  <c r="K373" i="1" s="1"/>
  <c r="K374" i="1" s="1"/>
  <c r="K375" i="1" s="1"/>
  <c r="K376" i="1" s="1"/>
  <c r="K377" i="1" s="1"/>
  <c r="K378" i="1" s="1"/>
  <c r="K379" i="1" s="1"/>
  <c r="K380" i="1" s="1"/>
  <c r="K381" i="1" s="1"/>
  <c r="K382" i="1" s="1"/>
  <c r="K383" i="1" s="1"/>
  <c r="K384" i="1" s="1"/>
  <c r="K385" i="1" s="1"/>
  <c r="K386" i="1" s="1"/>
  <c r="K387" i="1" s="1"/>
  <c r="K388" i="1" s="1"/>
  <c r="K389" i="1" s="1"/>
  <c r="K390" i="1" s="1"/>
  <c r="K391" i="1" s="1"/>
  <c r="K392" i="1" s="1"/>
  <c r="K393" i="1" s="1"/>
  <c r="K394" i="1" s="1"/>
  <c r="K395" i="1" s="1"/>
  <c r="K396" i="1" s="1"/>
  <c r="K397" i="1" s="1"/>
  <c r="K398" i="1" s="1"/>
  <c r="K399" i="1" s="1"/>
  <c r="K400" i="1" s="1"/>
  <c r="K401" i="1" s="1"/>
  <c r="K402" i="1" s="1"/>
  <c r="K403" i="1" s="1"/>
  <c r="K404" i="1" s="1"/>
  <c r="K405" i="1" s="1"/>
  <c r="K406" i="1" s="1"/>
  <c r="K407" i="1" s="1"/>
  <c r="K408" i="1" s="1"/>
  <c r="K409" i="1" s="1"/>
  <c r="K410" i="1" s="1"/>
  <c r="K411" i="1" s="1"/>
  <c r="K412" i="1" s="1"/>
  <c r="K413" i="1" s="1"/>
  <c r="K414" i="1" s="1"/>
  <c r="K415" i="1" s="1"/>
  <c r="K416" i="1" s="1"/>
  <c r="K417" i="1" s="1"/>
  <c r="K418" i="1" s="1"/>
  <c r="K419" i="1" s="1"/>
  <c r="K420" i="1" s="1"/>
  <c r="K421" i="1" s="1"/>
  <c r="K422" i="1" s="1"/>
  <c r="K423" i="1" s="1"/>
  <c r="K424" i="1" s="1"/>
  <c r="K425" i="1" s="1"/>
  <c r="K426" i="1" s="1"/>
  <c r="K427" i="1" s="1"/>
  <c r="K428" i="1" s="1"/>
  <c r="K429" i="1" s="1"/>
  <c r="K430" i="1" s="1"/>
  <c r="K431" i="1" s="1"/>
  <c r="K432" i="1" s="1"/>
  <c r="K433" i="1" s="1"/>
  <c r="K434" i="1" s="1"/>
  <c r="K435" i="1" s="1"/>
  <c r="K436" i="1" s="1"/>
  <c r="K437" i="1" s="1"/>
  <c r="K438" i="1" s="1"/>
  <c r="K439" i="1" s="1"/>
  <c r="K440" i="1" s="1"/>
  <c r="K441" i="1" s="1"/>
  <c r="K442" i="1" s="1"/>
  <c r="K443" i="1" s="1"/>
  <c r="K444" i="1" s="1"/>
  <c r="K445" i="1" s="1"/>
  <c r="K446" i="1" s="1"/>
  <c r="K447" i="1" s="1"/>
  <c r="K448" i="1" s="1"/>
  <c r="K449" i="1" s="1"/>
  <c r="K450" i="1" s="1"/>
  <c r="K451" i="1" s="1"/>
  <c r="K452" i="1" s="1"/>
  <c r="K453" i="1" s="1"/>
  <c r="K454" i="1" s="1"/>
  <c r="K455" i="1" s="1"/>
  <c r="K456" i="1" s="1"/>
  <c r="K457" i="1" s="1"/>
  <c r="K458" i="1" s="1"/>
  <c r="K459" i="1" s="1"/>
  <c r="K460" i="1" s="1"/>
  <c r="K461" i="1" s="1"/>
  <c r="K462" i="1" s="1"/>
  <c r="K463" i="1" s="1"/>
  <c r="K464" i="1" s="1"/>
  <c r="K465" i="1" s="1"/>
  <c r="K466" i="1" s="1"/>
  <c r="K467" i="1" s="1"/>
  <c r="K468" i="1" s="1"/>
  <c r="K469" i="1" s="1"/>
  <c r="K470" i="1" s="1"/>
  <c r="K471" i="1" s="1"/>
  <c r="K472" i="1" s="1"/>
  <c r="K473" i="1" s="1"/>
  <c r="K474" i="1" s="1"/>
  <c r="K475" i="1" s="1"/>
  <c r="K476" i="1" s="1"/>
  <c r="K477" i="1" s="1"/>
  <c r="K478" i="1" s="1"/>
  <c r="K479" i="1" s="1"/>
  <c r="K480" i="1" s="1"/>
  <c r="K481" i="1" s="1"/>
  <c r="K482" i="1" s="1"/>
  <c r="K483" i="1" s="1"/>
  <c r="K484" i="1" s="1"/>
  <c r="K485" i="1" s="1"/>
  <c r="K486" i="1" s="1"/>
  <c r="K487" i="1" s="1"/>
  <c r="K488" i="1" s="1"/>
  <c r="K489" i="1" s="1"/>
  <c r="K490" i="1" s="1"/>
  <c r="K491" i="1" s="1"/>
  <c r="K492" i="1" s="1"/>
  <c r="K493" i="1" s="1"/>
  <c r="K494" i="1" s="1"/>
  <c r="K495" i="1" s="1"/>
  <c r="K496" i="1" s="1"/>
  <c r="K497" i="1" s="1"/>
  <c r="K498" i="1" s="1"/>
  <c r="K499" i="1" s="1"/>
  <c r="K500" i="1" s="1"/>
  <c r="K501" i="1" s="1"/>
  <c r="K502" i="1" s="1"/>
  <c r="K503" i="1" s="1"/>
  <c r="K504" i="1" s="1"/>
  <c r="K505" i="1" s="1"/>
  <c r="K506" i="1" s="1"/>
  <c r="K507" i="1" s="1"/>
  <c r="K508" i="1" s="1"/>
  <c r="K509" i="1" s="1"/>
  <c r="K510" i="1" s="1"/>
  <c r="K511" i="1" s="1"/>
  <c r="K512" i="1" s="1"/>
  <c r="K513" i="1" s="1"/>
  <c r="K514" i="1" s="1"/>
  <c r="K515" i="1" s="1"/>
  <c r="K516" i="1" s="1"/>
  <c r="K517" i="1" s="1"/>
  <c r="K518" i="1" s="1"/>
  <c r="K519" i="1" s="1"/>
  <c r="K520" i="1" s="1"/>
  <c r="K521" i="1" s="1"/>
  <c r="K522" i="1" s="1"/>
  <c r="K523" i="1" s="1"/>
  <c r="K524" i="1" s="1"/>
  <c r="K525" i="1" s="1"/>
  <c r="K526" i="1" s="1"/>
  <c r="K527" i="1" s="1"/>
  <c r="K528" i="1" s="1"/>
  <c r="K529" i="1" s="1"/>
  <c r="K530" i="1" s="1"/>
  <c r="K531" i="1" s="1"/>
  <c r="K532" i="1" s="1"/>
  <c r="K533" i="1" s="1"/>
  <c r="K534" i="1" s="1"/>
  <c r="K535" i="1" s="1"/>
  <c r="K536" i="1" s="1"/>
  <c r="K537" i="1" s="1"/>
  <c r="K538" i="1" s="1"/>
  <c r="K539" i="1" s="1"/>
  <c r="K540" i="1" s="1"/>
  <c r="K541" i="1" s="1"/>
  <c r="K542" i="1" s="1"/>
  <c r="K543" i="1" s="1"/>
  <c r="K544" i="1" s="1"/>
  <c r="K545" i="1" s="1"/>
  <c r="K546" i="1" s="1"/>
  <c r="K547" i="1" s="1"/>
  <c r="K548" i="1" s="1"/>
  <c r="K549" i="1" s="1"/>
  <c r="K550" i="1" s="1"/>
  <c r="K551" i="1" s="1"/>
  <c r="K552" i="1" s="1"/>
  <c r="K553" i="1" s="1"/>
  <c r="K554" i="1" s="1"/>
</calcChain>
</file>

<file path=xl/sharedStrings.xml><?xml version="1.0" encoding="utf-8"?>
<sst xmlns="http://schemas.openxmlformats.org/spreadsheetml/2006/main" count="1892" uniqueCount="152">
  <si>
    <t>dateOp</t>
  </si>
  <si>
    <t>dateVal</t>
  </si>
  <si>
    <t>label</t>
  </si>
  <si>
    <t>category</t>
  </si>
  <si>
    <t>categoryParent</t>
  </si>
  <si>
    <t>amount</t>
  </si>
  <si>
    <t>comment</t>
  </si>
  <si>
    <t>accountNum</t>
  </si>
  <si>
    <t>accountLabel</t>
  </si>
  <si>
    <t>accountbalance</t>
  </si>
  <si>
    <t>caché</t>
  </si>
  <si>
    <t>Virements émis</t>
  </si>
  <si>
    <t>Compte n°1</t>
  </si>
  <si>
    <t>Energie (électricité, gaz, fuel, chauffage…)</t>
  </si>
  <si>
    <t>Logement</t>
  </si>
  <si>
    <t>Compte n°2</t>
  </si>
  <si>
    <t>Salaire fixe</t>
  </si>
  <si>
    <t>Revenus du travail</t>
  </si>
  <si>
    <t>3 383,09</t>
  </si>
  <si>
    <t>Compte n°3</t>
  </si>
  <si>
    <t>Virements émis de comptes à comptes</t>
  </si>
  <si>
    <t>Mouvements internes débiteurs</t>
  </si>
  <si>
    <t>-2 000,00</t>
  </si>
  <si>
    <t>Epargne financière (retraite, prévoyance, PEA, assurance-vie…)</t>
  </si>
  <si>
    <t>Dépenses d'épargne</t>
  </si>
  <si>
    <t>Non catégorisé</t>
  </si>
  <si>
    <t>Compte n°4</t>
  </si>
  <si>
    <t>Virements reçus de comptes à comptes</t>
  </si>
  <si>
    <t>Mouvements internes créditeurs</t>
  </si>
  <si>
    <t>Retraits cash</t>
  </si>
  <si>
    <t>Péages</t>
  </si>
  <si>
    <t>Auto &amp; Moto</t>
  </si>
  <si>
    <t>-7 000,00</t>
  </si>
  <si>
    <t>-6 000,00</t>
  </si>
  <si>
    <t>5 500,00</t>
  </si>
  <si>
    <t>4 000,00</t>
  </si>
  <si>
    <t>-5 500,00</t>
  </si>
  <si>
    <t>Virements reçus</t>
  </si>
  <si>
    <t>-4 000,00</t>
  </si>
  <si>
    <t>1 000,00</t>
  </si>
  <si>
    <t>-1 000,00</t>
  </si>
  <si>
    <t>4 174,90</t>
  </si>
  <si>
    <t>Emprunt immobilier</t>
  </si>
  <si>
    <t>Club / association (sport, hobby, art…)</t>
  </si>
  <si>
    <t>Loisirs</t>
  </si>
  <si>
    <t>Téléphonie (fixe et mobile)</t>
  </si>
  <si>
    <t>Abonnements &amp; téléphonie</t>
  </si>
  <si>
    <t>Remboursements frais de santé</t>
  </si>
  <si>
    <t>Santé</t>
  </si>
  <si>
    <t>2 000,00</t>
  </si>
  <si>
    <t>3 411,06</t>
  </si>
  <si>
    <t>Vie quotidienne</t>
  </si>
  <si>
    <t>Prélèvements cartes débit différé et cartes crédit conso</t>
  </si>
  <si>
    <t>Auto / Moto - Autres</t>
  </si>
  <si>
    <t>Mobilier, électroménager, décoration…</t>
  </si>
  <si>
    <t>Loyers, Charges</t>
  </si>
  <si>
    <t>Livres, CD/DVD, bijoux, jouets…</t>
  </si>
  <si>
    <t>Alimentation</t>
  </si>
  <si>
    <t>1 250,70</t>
  </si>
  <si>
    <t>Transports longue distance (avions, trains…)</t>
  </si>
  <si>
    <t>Voyages &amp; Transports</t>
  </si>
  <si>
    <t>Carburant</t>
  </si>
  <si>
    <t>Restaurants, bars, discothèques…</t>
  </si>
  <si>
    <t>Etudes (formation, fournitures, cantines…)</t>
  </si>
  <si>
    <t>Education &amp; Famille</t>
  </si>
  <si>
    <t>Pharmacie et laboratoire</t>
  </si>
  <si>
    <t>Equipements sportifs et artistiques</t>
  </si>
  <si>
    <t>1 824,28</t>
  </si>
  <si>
    <t>Emprunts (hors immobilier)</t>
  </si>
  <si>
    <t>Fournitures - Autres</t>
  </si>
  <si>
    <t>Parking</t>
  </si>
  <si>
    <t>Remboursement de frais / offres Boursorama</t>
  </si>
  <si>
    <t>Services financiers &amp; professionnels</t>
  </si>
  <si>
    <t>-22 940,00</t>
  </si>
  <si>
    <t>22 950,00</t>
  </si>
  <si>
    <t>-22 950,00</t>
  </si>
  <si>
    <t>23 005,96</t>
  </si>
  <si>
    <t>-9 950,00</t>
  </si>
  <si>
    <t>10 000,00</t>
  </si>
  <si>
    <t>Divertissement - culture (ciné, théâtre, concerts…)</t>
  </si>
  <si>
    <t>-1 280,13</t>
  </si>
  <si>
    <t>1 280,13</t>
  </si>
  <si>
    <t>-5 000,00</t>
  </si>
  <si>
    <t>Bricolage et jardinage</t>
  </si>
  <si>
    <t>5 000,00</t>
  </si>
  <si>
    <t>9 850,00</t>
  </si>
  <si>
    <t>26 764,15</t>
  </si>
  <si>
    <t>Dépenses d'épargne - Autres</t>
  </si>
  <si>
    <t>-26 764,15</t>
  </si>
  <si>
    <t>6 480,00</t>
  </si>
  <si>
    <t>-21 700,00</t>
  </si>
  <si>
    <t>23 000,00</t>
  </si>
  <si>
    <t>Complémentaires santé</t>
  </si>
  <si>
    <t>Remboursements</t>
  </si>
  <si>
    <t>Chèques</t>
  </si>
  <si>
    <t>Frais bancaires et de gestion (dont agios)</t>
  </si>
  <si>
    <t>-2 500,00</t>
  </si>
  <si>
    <t>2 500,00</t>
  </si>
  <si>
    <t>Travaux, réparation, entretien, aménagement…</t>
  </si>
  <si>
    <t>Dépots (cartes/chèques/espèces)</t>
  </si>
  <si>
    <t>Dépots (cartes/chéques/espèces)</t>
  </si>
  <si>
    <t>1 394,29</t>
  </si>
  <si>
    <t>Dépenses Jeux et paris</t>
  </si>
  <si>
    <t>1 500,00</t>
  </si>
  <si>
    <t>-3 000,00</t>
  </si>
  <si>
    <t>2 990,00</t>
  </si>
  <si>
    <t>2 730,51</t>
  </si>
  <si>
    <t>-49 990,00</t>
  </si>
  <si>
    <t>50 000,00</t>
  </si>
  <si>
    <t>Médecins et frais médicaux</t>
  </si>
  <si>
    <t>Eindtotaal</t>
  </si>
  <si>
    <t>Totaal Abonnements &amp; téléphonie</t>
  </si>
  <si>
    <t>Totaal Chèques</t>
  </si>
  <si>
    <t>Totaal Emprunts (hors immobilier)</t>
  </si>
  <si>
    <t>Totaal Fournitures - Autres</t>
  </si>
  <si>
    <t>Totaal Non catégorisé</t>
  </si>
  <si>
    <t>Totaal Remboursements</t>
  </si>
  <si>
    <t>Totaal Retraits cash</t>
  </si>
  <si>
    <t>Totaal Vie quotidienne</t>
  </si>
  <si>
    <t>Totaal Virements émis</t>
  </si>
  <si>
    <t>Totaal Virements reçus</t>
  </si>
  <si>
    <t>Totaal Auto &amp; Moto</t>
  </si>
  <si>
    <t>Totaal Dépenses d'épargne</t>
  </si>
  <si>
    <t>Totaal Dépots (cartes/chéques/espèces)</t>
  </si>
  <si>
    <t>Totaal Education &amp; Famille</t>
  </si>
  <si>
    <t>Totaal Logement</t>
  </si>
  <si>
    <t>Totaal Loisirs</t>
  </si>
  <si>
    <t>Totaal Mouvements internes créditeurs</t>
  </si>
  <si>
    <t>Totaal Mouvements internes débiteurs</t>
  </si>
  <si>
    <t>Totaal Revenus du travail</t>
  </si>
  <si>
    <t>Totaal Santé</t>
  </si>
  <si>
    <t>Totaal Services financiers &amp; professionnels</t>
  </si>
  <si>
    <t>Totaal Voyages &amp; Transports</t>
  </si>
  <si>
    <t>Jaren</t>
  </si>
  <si>
    <t>2021</t>
  </si>
  <si>
    <t>Totaal 2021</t>
  </si>
  <si>
    <t>2022</t>
  </si>
  <si>
    <t>Totaal 2022</t>
  </si>
  <si>
    <t>mei</t>
  </si>
  <si>
    <t>jun</t>
  </si>
  <si>
    <t>jul</t>
  </si>
  <si>
    <t>aug</t>
  </si>
  <si>
    <t>sep</t>
  </si>
  <si>
    <t>okt</t>
  </si>
  <si>
    <t>nov</t>
  </si>
  <si>
    <t>dec</t>
  </si>
  <si>
    <t>jan</t>
  </si>
  <si>
    <t>feb</t>
  </si>
  <si>
    <t>mrt</t>
  </si>
  <si>
    <t>apr</t>
  </si>
  <si>
    <t>Som van amount</t>
  </si>
  <si>
    <t>∆date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</si>
</sst>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9" x14ac:knownFonts="1">
    <font>
      <sz val="11"/>
      <color theme="1"/>
      <name val="Georgia"/>
      <family val="2"/>
    </font>
    <font>
      <sz val="11"/>
      <color theme="1"/>
      <name val="Georgi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Georgia"/>
      <family val="2"/>
    </font>
    <font>
      <b/>
      <sz val="13"/>
      <color theme="3"/>
      <name val="Georgia"/>
      <family val="2"/>
    </font>
    <font>
      <b/>
      <sz val="11"/>
      <color theme="3"/>
      <name val="Georgia"/>
      <family val="2"/>
    </font>
    <font>
      <sz val="11"/>
      <color rgb="FF006100"/>
      <name val="Georgia"/>
      <family val="2"/>
    </font>
    <font>
      <sz val="11"/>
      <color rgb="FF9C0006"/>
      <name val="Georgia"/>
      <family val="2"/>
    </font>
    <font>
      <sz val="11"/>
      <color rgb="FF9C5700"/>
      <name val="Georgia"/>
      <family val="2"/>
    </font>
    <font>
      <sz val="11"/>
      <color rgb="FF3F3F76"/>
      <name val="Georgia"/>
      <family val="2"/>
    </font>
    <font>
      <b/>
      <sz val="11"/>
      <color rgb="FF3F3F3F"/>
      <name val="Georgia"/>
      <family val="2"/>
    </font>
    <font>
      <b/>
      <sz val="11"/>
      <color rgb="FFFA7D00"/>
      <name val="Georgia"/>
      <family val="2"/>
    </font>
    <font>
      <sz val="11"/>
      <color rgb="FFFA7D00"/>
      <name val="Georgia"/>
      <family val="2"/>
    </font>
    <font>
      <b/>
      <sz val="11"/>
      <color theme="0"/>
      <name val="Georgia"/>
      <family val="2"/>
    </font>
    <font>
      <sz val="11"/>
      <color rgb="FFFF0000"/>
      <name val="Georgia"/>
      <family val="2"/>
    </font>
    <font>
      <i/>
      <sz val="11"/>
      <color rgb="FF7F7F7F"/>
      <name val="Georgia"/>
      <family val="2"/>
    </font>
    <font>
      <b/>
      <sz val="11"/>
      <color theme="1"/>
      <name val="Georgia"/>
      <family val="2"/>
    </font>
    <font>
      <sz val="11"/>
      <color theme="0"/>
      <name val="Georgia"/>
      <family val="2"/>
    </font>
    <font>
      <sz val="8"/>
      <name val="Georgi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164" fontId="0" fillId="0" borderId="0" xfId="0" applyNumberFormat="1"/>
    <xf numFmtId="0" fontId="0" fillId="33" borderId="0" xfId="0" applyFill="1"/>
    <xf numFmtId="164" fontId="0" fillId="33" borderId="0" xfId="0" applyNumberFormat="1" applyFill="1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9">
    <dxf>
      <numFmt numFmtId="3" formatCode="#,##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9" formatCode="d/mm/yyyy"/>
    </dxf>
    <dxf>
      <numFmt numFmtId="19" formatCode="d/mm/yyyy"/>
    </dxf>
    <dxf>
      <fill>
        <patternFill patternType="solid">
          <bgColor theme="9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755304780384967E-2"/>
          <c:y val="2.2971888131344608E-2"/>
          <c:w val="0.90040936285892859"/>
          <c:h val="0.9540562237373108"/>
        </c:manualLayout>
      </c:layout>
      <c:scatterChart>
        <c:scatterStyle val="lineMarker"/>
        <c:varyColors val="0"/>
        <c:ser>
          <c:idx val="0"/>
          <c:order val="0"/>
          <c:tx>
            <c:strRef>
              <c:f>'tout-export-operations-public'!$K$1</c:f>
              <c:strCache>
                <c:ptCount val="1"/>
                <c:pt idx="0">
                  <c:v>Compte n°1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'tout-export-operations-public'!$B$2:$B$554</c:f>
              <c:numCache>
                <c:formatCode>m/d/yyyy</c:formatCode>
                <c:ptCount val="553"/>
                <c:pt idx="0">
                  <c:v>44865</c:v>
                </c:pt>
                <c:pt idx="1">
                  <c:v>44865</c:v>
                </c:pt>
                <c:pt idx="2">
                  <c:v>44862</c:v>
                </c:pt>
                <c:pt idx="3">
                  <c:v>44862</c:v>
                </c:pt>
                <c:pt idx="4">
                  <c:v>44861</c:v>
                </c:pt>
                <c:pt idx="5">
                  <c:v>44865</c:v>
                </c:pt>
                <c:pt idx="6">
                  <c:v>44859</c:v>
                </c:pt>
                <c:pt idx="7">
                  <c:v>44859</c:v>
                </c:pt>
                <c:pt idx="8">
                  <c:v>44858</c:v>
                </c:pt>
                <c:pt idx="9">
                  <c:v>44858</c:v>
                </c:pt>
                <c:pt idx="10">
                  <c:v>44858</c:v>
                </c:pt>
                <c:pt idx="11">
                  <c:v>44865</c:v>
                </c:pt>
                <c:pt idx="12">
                  <c:v>44865</c:v>
                </c:pt>
                <c:pt idx="13">
                  <c:v>44854</c:v>
                </c:pt>
                <c:pt idx="14">
                  <c:v>44865</c:v>
                </c:pt>
                <c:pt idx="15">
                  <c:v>44865</c:v>
                </c:pt>
                <c:pt idx="16">
                  <c:v>44865</c:v>
                </c:pt>
                <c:pt idx="17">
                  <c:v>44865</c:v>
                </c:pt>
                <c:pt idx="18">
                  <c:v>44865</c:v>
                </c:pt>
                <c:pt idx="19">
                  <c:v>44853</c:v>
                </c:pt>
                <c:pt idx="20">
                  <c:v>44852</c:v>
                </c:pt>
                <c:pt idx="21">
                  <c:v>44852</c:v>
                </c:pt>
                <c:pt idx="22">
                  <c:v>44852</c:v>
                </c:pt>
                <c:pt idx="23">
                  <c:v>44852</c:v>
                </c:pt>
                <c:pt idx="24">
                  <c:v>44852</c:v>
                </c:pt>
                <c:pt idx="25">
                  <c:v>44851</c:v>
                </c:pt>
                <c:pt idx="26">
                  <c:v>44851</c:v>
                </c:pt>
                <c:pt idx="27">
                  <c:v>44849</c:v>
                </c:pt>
                <c:pt idx="28">
                  <c:v>44849</c:v>
                </c:pt>
                <c:pt idx="29">
                  <c:v>44851</c:v>
                </c:pt>
                <c:pt idx="30">
                  <c:v>44865</c:v>
                </c:pt>
                <c:pt idx="31">
                  <c:v>44851</c:v>
                </c:pt>
                <c:pt idx="32">
                  <c:v>44851</c:v>
                </c:pt>
                <c:pt idx="33">
                  <c:v>44848</c:v>
                </c:pt>
                <c:pt idx="34">
                  <c:v>44847</c:v>
                </c:pt>
                <c:pt idx="35">
                  <c:v>44865</c:v>
                </c:pt>
                <c:pt idx="36">
                  <c:v>44865</c:v>
                </c:pt>
                <c:pt idx="37">
                  <c:v>44847</c:v>
                </c:pt>
                <c:pt idx="38">
                  <c:v>44847</c:v>
                </c:pt>
                <c:pt idx="39">
                  <c:v>44865</c:v>
                </c:pt>
                <c:pt idx="40">
                  <c:v>44865</c:v>
                </c:pt>
                <c:pt idx="41">
                  <c:v>44846</c:v>
                </c:pt>
                <c:pt idx="42">
                  <c:v>44865</c:v>
                </c:pt>
                <c:pt idx="43">
                  <c:v>44865</c:v>
                </c:pt>
                <c:pt idx="44">
                  <c:v>44865</c:v>
                </c:pt>
                <c:pt idx="45">
                  <c:v>44844</c:v>
                </c:pt>
                <c:pt idx="46">
                  <c:v>44844</c:v>
                </c:pt>
                <c:pt idx="47">
                  <c:v>44844</c:v>
                </c:pt>
                <c:pt idx="48">
                  <c:v>44865</c:v>
                </c:pt>
                <c:pt idx="49">
                  <c:v>44841</c:v>
                </c:pt>
                <c:pt idx="50">
                  <c:v>44840</c:v>
                </c:pt>
                <c:pt idx="51">
                  <c:v>44865</c:v>
                </c:pt>
                <c:pt idx="52">
                  <c:v>44840</c:v>
                </c:pt>
                <c:pt idx="53">
                  <c:v>44840</c:v>
                </c:pt>
                <c:pt idx="54">
                  <c:v>44865</c:v>
                </c:pt>
                <c:pt idx="55">
                  <c:v>44839</c:v>
                </c:pt>
                <c:pt idx="56">
                  <c:v>44865</c:v>
                </c:pt>
                <c:pt idx="57">
                  <c:v>44865</c:v>
                </c:pt>
                <c:pt idx="58">
                  <c:v>44865</c:v>
                </c:pt>
                <c:pt idx="59">
                  <c:v>44865</c:v>
                </c:pt>
                <c:pt idx="60">
                  <c:v>44838</c:v>
                </c:pt>
                <c:pt idx="61">
                  <c:v>44865</c:v>
                </c:pt>
                <c:pt idx="62">
                  <c:v>44837</c:v>
                </c:pt>
                <c:pt idx="63">
                  <c:v>44837</c:v>
                </c:pt>
                <c:pt idx="64">
                  <c:v>44837</c:v>
                </c:pt>
                <c:pt idx="65">
                  <c:v>44837</c:v>
                </c:pt>
                <c:pt idx="66">
                  <c:v>44837</c:v>
                </c:pt>
                <c:pt idx="67">
                  <c:v>44834</c:v>
                </c:pt>
                <c:pt idx="68">
                  <c:v>44834</c:v>
                </c:pt>
                <c:pt idx="69">
                  <c:v>44865</c:v>
                </c:pt>
                <c:pt idx="70">
                  <c:v>44865</c:v>
                </c:pt>
                <c:pt idx="71">
                  <c:v>44832</c:v>
                </c:pt>
                <c:pt idx="72">
                  <c:v>44831</c:v>
                </c:pt>
                <c:pt idx="73">
                  <c:v>44831</c:v>
                </c:pt>
                <c:pt idx="74">
                  <c:v>44865</c:v>
                </c:pt>
                <c:pt idx="75">
                  <c:v>44865</c:v>
                </c:pt>
                <c:pt idx="76">
                  <c:v>44865</c:v>
                </c:pt>
                <c:pt idx="77">
                  <c:v>44865</c:v>
                </c:pt>
                <c:pt idx="78">
                  <c:v>44827</c:v>
                </c:pt>
                <c:pt idx="79">
                  <c:v>44834</c:v>
                </c:pt>
                <c:pt idx="80">
                  <c:v>44825</c:v>
                </c:pt>
                <c:pt idx="81">
                  <c:v>44834</c:v>
                </c:pt>
                <c:pt idx="82">
                  <c:v>44834</c:v>
                </c:pt>
                <c:pt idx="83">
                  <c:v>44824</c:v>
                </c:pt>
                <c:pt idx="84">
                  <c:v>44834</c:v>
                </c:pt>
                <c:pt idx="85">
                  <c:v>44834</c:v>
                </c:pt>
                <c:pt idx="86">
                  <c:v>44819</c:v>
                </c:pt>
                <c:pt idx="87">
                  <c:v>44834</c:v>
                </c:pt>
                <c:pt idx="88">
                  <c:v>44834</c:v>
                </c:pt>
                <c:pt idx="89">
                  <c:v>44834</c:v>
                </c:pt>
                <c:pt idx="90">
                  <c:v>44834</c:v>
                </c:pt>
                <c:pt idx="91">
                  <c:v>44834</c:v>
                </c:pt>
                <c:pt idx="92">
                  <c:v>44834</c:v>
                </c:pt>
                <c:pt idx="93">
                  <c:v>44816</c:v>
                </c:pt>
                <c:pt idx="94">
                  <c:v>44834</c:v>
                </c:pt>
                <c:pt idx="95">
                  <c:v>44834</c:v>
                </c:pt>
                <c:pt idx="96">
                  <c:v>44816</c:v>
                </c:pt>
                <c:pt idx="97">
                  <c:v>44816</c:v>
                </c:pt>
                <c:pt idx="98">
                  <c:v>44813</c:v>
                </c:pt>
                <c:pt idx="99">
                  <c:v>44813</c:v>
                </c:pt>
                <c:pt idx="100">
                  <c:v>44812</c:v>
                </c:pt>
                <c:pt idx="101">
                  <c:v>44811</c:v>
                </c:pt>
                <c:pt idx="102">
                  <c:v>44834</c:v>
                </c:pt>
                <c:pt idx="103">
                  <c:v>44811</c:v>
                </c:pt>
                <c:pt idx="104">
                  <c:v>44811</c:v>
                </c:pt>
                <c:pt idx="105">
                  <c:v>44811</c:v>
                </c:pt>
                <c:pt idx="106">
                  <c:v>44810</c:v>
                </c:pt>
                <c:pt idx="107">
                  <c:v>44834</c:v>
                </c:pt>
                <c:pt idx="108">
                  <c:v>44834</c:v>
                </c:pt>
                <c:pt idx="109">
                  <c:v>44809</c:v>
                </c:pt>
                <c:pt idx="110">
                  <c:v>44834</c:v>
                </c:pt>
                <c:pt idx="111">
                  <c:v>44806</c:v>
                </c:pt>
                <c:pt idx="112">
                  <c:v>44805</c:v>
                </c:pt>
                <c:pt idx="113">
                  <c:v>44805</c:v>
                </c:pt>
                <c:pt idx="114">
                  <c:v>44805</c:v>
                </c:pt>
                <c:pt idx="115">
                  <c:v>44804</c:v>
                </c:pt>
                <c:pt idx="116">
                  <c:v>44804</c:v>
                </c:pt>
                <c:pt idx="117">
                  <c:v>44804</c:v>
                </c:pt>
                <c:pt idx="118">
                  <c:v>44803</c:v>
                </c:pt>
                <c:pt idx="119">
                  <c:v>44802</c:v>
                </c:pt>
                <c:pt idx="120">
                  <c:v>44834</c:v>
                </c:pt>
                <c:pt idx="121">
                  <c:v>44834</c:v>
                </c:pt>
                <c:pt idx="122">
                  <c:v>44834</c:v>
                </c:pt>
                <c:pt idx="123">
                  <c:v>44802</c:v>
                </c:pt>
                <c:pt idx="124">
                  <c:v>44802</c:v>
                </c:pt>
                <c:pt idx="125">
                  <c:v>44804</c:v>
                </c:pt>
                <c:pt idx="126">
                  <c:v>44804</c:v>
                </c:pt>
                <c:pt idx="127">
                  <c:v>44795</c:v>
                </c:pt>
                <c:pt idx="128">
                  <c:v>44804</c:v>
                </c:pt>
                <c:pt idx="129">
                  <c:v>44792</c:v>
                </c:pt>
                <c:pt idx="130">
                  <c:v>44791</c:v>
                </c:pt>
                <c:pt idx="131">
                  <c:v>44804</c:v>
                </c:pt>
                <c:pt idx="132">
                  <c:v>44804</c:v>
                </c:pt>
                <c:pt idx="133">
                  <c:v>44790</c:v>
                </c:pt>
                <c:pt idx="134">
                  <c:v>44804</c:v>
                </c:pt>
                <c:pt idx="135">
                  <c:v>44789</c:v>
                </c:pt>
                <c:pt idx="136">
                  <c:v>44804</c:v>
                </c:pt>
                <c:pt idx="137">
                  <c:v>44804</c:v>
                </c:pt>
                <c:pt idx="138">
                  <c:v>44804</c:v>
                </c:pt>
                <c:pt idx="139">
                  <c:v>44804</c:v>
                </c:pt>
                <c:pt idx="140">
                  <c:v>44804</c:v>
                </c:pt>
                <c:pt idx="141">
                  <c:v>44804</c:v>
                </c:pt>
                <c:pt idx="142">
                  <c:v>44804</c:v>
                </c:pt>
                <c:pt idx="143">
                  <c:v>44783</c:v>
                </c:pt>
                <c:pt idx="144">
                  <c:v>44783</c:v>
                </c:pt>
                <c:pt idx="145">
                  <c:v>44804</c:v>
                </c:pt>
                <c:pt idx="146">
                  <c:v>44782</c:v>
                </c:pt>
                <c:pt idx="147">
                  <c:v>44781</c:v>
                </c:pt>
                <c:pt idx="148">
                  <c:v>44804</c:v>
                </c:pt>
                <c:pt idx="149">
                  <c:v>44804</c:v>
                </c:pt>
                <c:pt idx="150">
                  <c:v>44804</c:v>
                </c:pt>
                <c:pt idx="151">
                  <c:v>44781</c:v>
                </c:pt>
                <c:pt idx="152">
                  <c:v>44781</c:v>
                </c:pt>
                <c:pt idx="153">
                  <c:v>44781</c:v>
                </c:pt>
                <c:pt idx="154">
                  <c:v>44781</c:v>
                </c:pt>
                <c:pt idx="155">
                  <c:v>44781</c:v>
                </c:pt>
                <c:pt idx="156">
                  <c:v>44778</c:v>
                </c:pt>
                <c:pt idx="157">
                  <c:v>44778</c:v>
                </c:pt>
                <c:pt idx="158">
                  <c:v>44778</c:v>
                </c:pt>
                <c:pt idx="159">
                  <c:v>44804</c:v>
                </c:pt>
                <c:pt idx="160">
                  <c:v>44775</c:v>
                </c:pt>
                <c:pt idx="161">
                  <c:v>44804</c:v>
                </c:pt>
                <c:pt idx="162">
                  <c:v>44804</c:v>
                </c:pt>
                <c:pt idx="163">
                  <c:v>44804</c:v>
                </c:pt>
                <c:pt idx="164">
                  <c:v>44774</c:v>
                </c:pt>
                <c:pt idx="165">
                  <c:v>44771</c:v>
                </c:pt>
                <c:pt idx="166">
                  <c:v>44770</c:v>
                </c:pt>
                <c:pt idx="167">
                  <c:v>44769</c:v>
                </c:pt>
                <c:pt idx="168">
                  <c:v>44771</c:v>
                </c:pt>
                <c:pt idx="169">
                  <c:v>44771</c:v>
                </c:pt>
                <c:pt idx="170">
                  <c:v>44764</c:v>
                </c:pt>
                <c:pt idx="171">
                  <c:v>44771</c:v>
                </c:pt>
                <c:pt idx="172">
                  <c:v>44762</c:v>
                </c:pt>
                <c:pt idx="173">
                  <c:v>44761</c:v>
                </c:pt>
                <c:pt idx="174">
                  <c:v>44760</c:v>
                </c:pt>
                <c:pt idx="175">
                  <c:v>44757</c:v>
                </c:pt>
                <c:pt idx="176">
                  <c:v>44771</c:v>
                </c:pt>
                <c:pt idx="177">
                  <c:v>44771</c:v>
                </c:pt>
                <c:pt idx="178">
                  <c:v>44757</c:v>
                </c:pt>
                <c:pt idx="179">
                  <c:v>44771</c:v>
                </c:pt>
                <c:pt idx="180">
                  <c:v>44771</c:v>
                </c:pt>
                <c:pt idx="181">
                  <c:v>44771</c:v>
                </c:pt>
                <c:pt idx="182">
                  <c:v>44771</c:v>
                </c:pt>
                <c:pt idx="183">
                  <c:v>44771</c:v>
                </c:pt>
                <c:pt idx="184">
                  <c:v>44753</c:v>
                </c:pt>
                <c:pt idx="185">
                  <c:v>44753</c:v>
                </c:pt>
                <c:pt idx="186">
                  <c:v>44771</c:v>
                </c:pt>
                <c:pt idx="187">
                  <c:v>44750</c:v>
                </c:pt>
                <c:pt idx="188">
                  <c:v>44749</c:v>
                </c:pt>
                <c:pt idx="189">
                  <c:v>44771</c:v>
                </c:pt>
                <c:pt idx="190">
                  <c:v>44749</c:v>
                </c:pt>
                <c:pt idx="191">
                  <c:v>44749</c:v>
                </c:pt>
                <c:pt idx="192">
                  <c:v>44771</c:v>
                </c:pt>
                <c:pt idx="193">
                  <c:v>44771</c:v>
                </c:pt>
                <c:pt idx="194">
                  <c:v>44771</c:v>
                </c:pt>
                <c:pt idx="195">
                  <c:v>44771</c:v>
                </c:pt>
                <c:pt idx="196">
                  <c:v>44748</c:v>
                </c:pt>
                <c:pt idx="197">
                  <c:v>44771</c:v>
                </c:pt>
                <c:pt idx="198">
                  <c:v>44771</c:v>
                </c:pt>
                <c:pt idx="199">
                  <c:v>44747</c:v>
                </c:pt>
                <c:pt idx="200">
                  <c:v>44747</c:v>
                </c:pt>
                <c:pt idx="201">
                  <c:v>44747</c:v>
                </c:pt>
                <c:pt idx="202">
                  <c:v>44771</c:v>
                </c:pt>
                <c:pt idx="203">
                  <c:v>44771</c:v>
                </c:pt>
                <c:pt idx="204">
                  <c:v>44746</c:v>
                </c:pt>
                <c:pt idx="205">
                  <c:v>44743</c:v>
                </c:pt>
                <c:pt idx="206">
                  <c:v>44743</c:v>
                </c:pt>
                <c:pt idx="207">
                  <c:v>44771</c:v>
                </c:pt>
                <c:pt idx="208">
                  <c:v>44771</c:v>
                </c:pt>
                <c:pt idx="209">
                  <c:v>44742</c:v>
                </c:pt>
                <c:pt idx="210">
                  <c:v>44742</c:v>
                </c:pt>
                <c:pt idx="211">
                  <c:v>44771</c:v>
                </c:pt>
                <c:pt idx="212">
                  <c:v>44771</c:v>
                </c:pt>
                <c:pt idx="213">
                  <c:v>44740</c:v>
                </c:pt>
                <c:pt idx="214">
                  <c:v>44740</c:v>
                </c:pt>
                <c:pt idx="215">
                  <c:v>44771</c:v>
                </c:pt>
                <c:pt idx="216">
                  <c:v>44736</c:v>
                </c:pt>
                <c:pt idx="217">
                  <c:v>44736</c:v>
                </c:pt>
                <c:pt idx="218">
                  <c:v>44773</c:v>
                </c:pt>
                <c:pt idx="219">
                  <c:v>44773</c:v>
                </c:pt>
                <c:pt idx="220">
                  <c:v>44735</c:v>
                </c:pt>
                <c:pt idx="221">
                  <c:v>44773</c:v>
                </c:pt>
                <c:pt idx="222">
                  <c:v>44773</c:v>
                </c:pt>
                <c:pt idx="223">
                  <c:v>44732</c:v>
                </c:pt>
                <c:pt idx="224">
                  <c:v>44773</c:v>
                </c:pt>
                <c:pt idx="225">
                  <c:v>44729</c:v>
                </c:pt>
                <c:pt idx="226">
                  <c:v>44773</c:v>
                </c:pt>
                <c:pt idx="227">
                  <c:v>44727</c:v>
                </c:pt>
                <c:pt idx="228">
                  <c:v>44773</c:v>
                </c:pt>
                <c:pt idx="229">
                  <c:v>44726</c:v>
                </c:pt>
                <c:pt idx="230">
                  <c:v>44773</c:v>
                </c:pt>
                <c:pt idx="231">
                  <c:v>44773</c:v>
                </c:pt>
                <c:pt idx="232">
                  <c:v>44773</c:v>
                </c:pt>
                <c:pt idx="233">
                  <c:v>44773</c:v>
                </c:pt>
                <c:pt idx="234">
                  <c:v>44773</c:v>
                </c:pt>
                <c:pt idx="235">
                  <c:v>44722</c:v>
                </c:pt>
                <c:pt idx="236">
                  <c:v>44722</c:v>
                </c:pt>
                <c:pt idx="237">
                  <c:v>44773</c:v>
                </c:pt>
                <c:pt idx="238">
                  <c:v>44773</c:v>
                </c:pt>
                <c:pt idx="239">
                  <c:v>44773</c:v>
                </c:pt>
                <c:pt idx="240">
                  <c:v>44773</c:v>
                </c:pt>
                <c:pt idx="241">
                  <c:v>44719</c:v>
                </c:pt>
                <c:pt idx="242">
                  <c:v>44719</c:v>
                </c:pt>
                <c:pt idx="243">
                  <c:v>44719</c:v>
                </c:pt>
                <c:pt idx="244">
                  <c:v>44719</c:v>
                </c:pt>
                <c:pt idx="245">
                  <c:v>44718</c:v>
                </c:pt>
                <c:pt idx="246">
                  <c:v>44718</c:v>
                </c:pt>
                <c:pt idx="247">
                  <c:v>44773</c:v>
                </c:pt>
                <c:pt idx="248">
                  <c:v>44718</c:v>
                </c:pt>
                <c:pt idx="249">
                  <c:v>44715</c:v>
                </c:pt>
                <c:pt idx="250">
                  <c:v>44715</c:v>
                </c:pt>
                <c:pt idx="251">
                  <c:v>44715</c:v>
                </c:pt>
                <c:pt idx="252">
                  <c:v>44715</c:v>
                </c:pt>
                <c:pt idx="253">
                  <c:v>44714</c:v>
                </c:pt>
                <c:pt idx="254">
                  <c:v>44714</c:v>
                </c:pt>
                <c:pt idx="255">
                  <c:v>44713</c:v>
                </c:pt>
                <c:pt idx="256">
                  <c:v>44712</c:v>
                </c:pt>
                <c:pt idx="257">
                  <c:v>44712</c:v>
                </c:pt>
                <c:pt idx="258">
                  <c:v>44742</c:v>
                </c:pt>
                <c:pt idx="259">
                  <c:v>44712</c:v>
                </c:pt>
                <c:pt idx="260">
                  <c:v>44712</c:v>
                </c:pt>
                <c:pt idx="261">
                  <c:v>44711</c:v>
                </c:pt>
                <c:pt idx="262">
                  <c:v>44711</c:v>
                </c:pt>
                <c:pt idx="263">
                  <c:v>44711</c:v>
                </c:pt>
                <c:pt idx="264">
                  <c:v>44711</c:v>
                </c:pt>
                <c:pt idx="265">
                  <c:v>44711</c:v>
                </c:pt>
                <c:pt idx="266">
                  <c:v>44711</c:v>
                </c:pt>
                <c:pt idx="267">
                  <c:v>44708</c:v>
                </c:pt>
                <c:pt idx="268">
                  <c:v>44708</c:v>
                </c:pt>
                <c:pt idx="269">
                  <c:v>44742</c:v>
                </c:pt>
                <c:pt idx="270">
                  <c:v>44742</c:v>
                </c:pt>
                <c:pt idx="271">
                  <c:v>44742</c:v>
                </c:pt>
                <c:pt idx="272">
                  <c:v>44706</c:v>
                </c:pt>
                <c:pt idx="273">
                  <c:v>44712</c:v>
                </c:pt>
                <c:pt idx="274">
                  <c:v>44704</c:v>
                </c:pt>
                <c:pt idx="275">
                  <c:v>44704</c:v>
                </c:pt>
                <c:pt idx="276">
                  <c:v>44712</c:v>
                </c:pt>
                <c:pt idx="277">
                  <c:v>44712</c:v>
                </c:pt>
                <c:pt idx="278">
                  <c:v>44701</c:v>
                </c:pt>
                <c:pt idx="279">
                  <c:v>44712</c:v>
                </c:pt>
                <c:pt idx="280">
                  <c:v>44712</c:v>
                </c:pt>
                <c:pt idx="281">
                  <c:v>44698</c:v>
                </c:pt>
                <c:pt idx="282">
                  <c:v>44712</c:v>
                </c:pt>
                <c:pt idx="283">
                  <c:v>44698</c:v>
                </c:pt>
                <c:pt idx="284">
                  <c:v>44697</c:v>
                </c:pt>
                <c:pt idx="285">
                  <c:v>44697</c:v>
                </c:pt>
                <c:pt idx="286">
                  <c:v>44697</c:v>
                </c:pt>
                <c:pt idx="287">
                  <c:v>44694</c:v>
                </c:pt>
                <c:pt idx="288">
                  <c:v>44694</c:v>
                </c:pt>
                <c:pt idx="289">
                  <c:v>44712</c:v>
                </c:pt>
                <c:pt idx="290">
                  <c:v>44693</c:v>
                </c:pt>
                <c:pt idx="291">
                  <c:v>44693</c:v>
                </c:pt>
                <c:pt idx="292">
                  <c:v>44712</c:v>
                </c:pt>
                <c:pt idx="293">
                  <c:v>44693</c:v>
                </c:pt>
                <c:pt idx="294">
                  <c:v>44692</c:v>
                </c:pt>
                <c:pt idx="295">
                  <c:v>44691</c:v>
                </c:pt>
                <c:pt idx="296">
                  <c:v>44691</c:v>
                </c:pt>
                <c:pt idx="297">
                  <c:v>44691</c:v>
                </c:pt>
                <c:pt idx="298">
                  <c:v>44712</c:v>
                </c:pt>
                <c:pt idx="299">
                  <c:v>44712</c:v>
                </c:pt>
                <c:pt idx="300">
                  <c:v>44690</c:v>
                </c:pt>
                <c:pt idx="301">
                  <c:v>44690</c:v>
                </c:pt>
                <c:pt idx="302">
                  <c:v>44712</c:v>
                </c:pt>
                <c:pt idx="303">
                  <c:v>44686</c:v>
                </c:pt>
                <c:pt idx="304">
                  <c:v>44686</c:v>
                </c:pt>
                <c:pt idx="305">
                  <c:v>44686</c:v>
                </c:pt>
                <c:pt idx="306">
                  <c:v>44685</c:v>
                </c:pt>
                <c:pt idx="307">
                  <c:v>44712</c:v>
                </c:pt>
                <c:pt idx="308">
                  <c:v>44712</c:v>
                </c:pt>
                <c:pt idx="309">
                  <c:v>44684</c:v>
                </c:pt>
                <c:pt idx="310">
                  <c:v>44684</c:v>
                </c:pt>
                <c:pt idx="311">
                  <c:v>44712</c:v>
                </c:pt>
                <c:pt idx="312">
                  <c:v>44683</c:v>
                </c:pt>
                <c:pt idx="313">
                  <c:v>44683</c:v>
                </c:pt>
                <c:pt idx="314">
                  <c:v>44683</c:v>
                </c:pt>
                <c:pt idx="315">
                  <c:v>44680</c:v>
                </c:pt>
                <c:pt idx="316">
                  <c:v>44679</c:v>
                </c:pt>
                <c:pt idx="317">
                  <c:v>44679</c:v>
                </c:pt>
                <c:pt idx="318">
                  <c:v>44678</c:v>
                </c:pt>
                <c:pt idx="319">
                  <c:v>44676</c:v>
                </c:pt>
                <c:pt idx="320">
                  <c:v>44671</c:v>
                </c:pt>
                <c:pt idx="321">
                  <c:v>44670</c:v>
                </c:pt>
                <c:pt idx="322">
                  <c:v>44670</c:v>
                </c:pt>
                <c:pt idx="323">
                  <c:v>44670</c:v>
                </c:pt>
                <c:pt idx="324">
                  <c:v>44670</c:v>
                </c:pt>
                <c:pt idx="325">
                  <c:v>44666</c:v>
                </c:pt>
                <c:pt idx="326">
                  <c:v>44664</c:v>
                </c:pt>
                <c:pt idx="327">
                  <c:v>44662</c:v>
                </c:pt>
                <c:pt idx="328">
                  <c:v>44662</c:v>
                </c:pt>
                <c:pt idx="329">
                  <c:v>44658</c:v>
                </c:pt>
                <c:pt idx="330">
                  <c:v>44657</c:v>
                </c:pt>
                <c:pt idx="331">
                  <c:v>44657</c:v>
                </c:pt>
                <c:pt idx="332">
                  <c:v>44656</c:v>
                </c:pt>
                <c:pt idx="333">
                  <c:v>44656</c:v>
                </c:pt>
                <c:pt idx="334">
                  <c:v>44655</c:v>
                </c:pt>
                <c:pt idx="335">
                  <c:v>44655</c:v>
                </c:pt>
                <c:pt idx="336">
                  <c:v>44652</c:v>
                </c:pt>
                <c:pt idx="337">
                  <c:v>44652</c:v>
                </c:pt>
                <c:pt idx="338">
                  <c:v>44651</c:v>
                </c:pt>
                <c:pt idx="339">
                  <c:v>44651</c:v>
                </c:pt>
                <c:pt idx="340">
                  <c:v>44651</c:v>
                </c:pt>
                <c:pt idx="341">
                  <c:v>44649</c:v>
                </c:pt>
                <c:pt idx="342">
                  <c:v>44649</c:v>
                </c:pt>
                <c:pt idx="343">
                  <c:v>44648</c:v>
                </c:pt>
                <c:pt idx="344">
                  <c:v>44648</c:v>
                </c:pt>
                <c:pt idx="345">
                  <c:v>44648</c:v>
                </c:pt>
                <c:pt idx="346">
                  <c:v>44648</c:v>
                </c:pt>
                <c:pt idx="347">
                  <c:v>44648</c:v>
                </c:pt>
                <c:pt idx="348">
                  <c:v>44641</c:v>
                </c:pt>
                <c:pt idx="349">
                  <c:v>44641</c:v>
                </c:pt>
                <c:pt idx="350">
                  <c:v>44641</c:v>
                </c:pt>
                <c:pt idx="351">
                  <c:v>44637</c:v>
                </c:pt>
                <c:pt idx="352">
                  <c:v>44635</c:v>
                </c:pt>
                <c:pt idx="353">
                  <c:v>44634</c:v>
                </c:pt>
                <c:pt idx="354">
                  <c:v>44631</c:v>
                </c:pt>
                <c:pt idx="355">
                  <c:v>44631</c:v>
                </c:pt>
                <c:pt idx="356">
                  <c:v>44631</c:v>
                </c:pt>
                <c:pt idx="357">
                  <c:v>44630</c:v>
                </c:pt>
                <c:pt idx="358">
                  <c:v>44629</c:v>
                </c:pt>
                <c:pt idx="359">
                  <c:v>44627</c:v>
                </c:pt>
                <c:pt idx="360">
                  <c:v>44627</c:v>
                </c:pt>
                <c:pt idx="361">
                  <c:v>44627</c:v>
                </c:pt>
                <c:pt idx="362">
                  <c:v>44627</c:v>
                </c:pt>
                <c:pt idx="363">
                  <c:v>44623</c:v>
                </c:pt>
                <c:pt idx="364">
                  <c:v>44623</c:v>
                </c:pt>
                <c:pt idx="365">
                  <c:v>44623</c:v>
                </c:pt>
                <c:pt idx="366">
                  <c:v>44621</c:v>
                </c:pt>
                <c:pt idx="367">
                  <c:v>44620</c:v>
                </c:pt>
                <c:pt idx="368">
                  <c:v>44617</c:v>
                </c:pt>
                <c:pt idx="369">
                  <c:v>44617</c:v>
                </c:pt>
                <c:pt idx="370">
                  <c:v>44615</c:v>
                </c:pt>
                <c:pt idx="371">
                  <c:v>44615</c:v>
                </c:pt>
                <c:pt idx="372">
                  <c:v>44615</c:v>
                </c:pt>
                <c:pt idx="373">
                  <c:v>44615</c:v>
                </c:pt>
                <c:pt idx="374">
                  <c:v>44615</c:v>
                </c:pt>
                <c:pt idx="375">
                  <c:v>44614</c:v>
                </c:pt>
                <c:pt idx="376">
                  <c:v>44613</c:v>
                </c:pt>
                <c:pt idx="377">
                  <c:v>44613</c:v>
                </c:pt>
                <c:pt idx="378">
                  <c:v>44613</c:v>
                </c:pt>
                <c:pt idx="379">
                  <c:v>44610</c:v>
                </c:pt>
                <c:pt idx="380">
                  <c:v>44609</c:v>
                </c:pt>
                <c:pt idx="381">
                  <c:v>44609</c:v>
                </c:pt>
                <c:pt idx="382">
                  <c:v>44607</c:v>
                </c:pt>
                <c:pt idx="383">
                  <c:v>44607</c:v>
                </c:pt>
                <c:pt idx="384">
                  <c:v>44607</c:v>
                </c:pt>
                <c:pt idx="385">
                  <c:v>44607</c:v>
                </c:pt>
                <c:pt idx="386">
                  <c:v>44607</c:v>
                </c:pt>
                <c:pt idx="387">
                  <c:v>44607</c:v>
                </c:pt>
                <c:pt idx="388">
                  <c:v>44603</c:v>
                </c:pt>
                <c:pt idx="389">
                  <c:v>44603</c:v>
                </c:pt>
                <c:pt idx="390">
                  <c:v>44602</c:v>
                </c:pt>
                <c:pt idx="391">
                  <c:v>44602</c:v>
                </c:pt>
                <c:pt idx="392">
                  <c:v>44601</c:v>
                </c:pt>
                <c:pt idx="393">
                  <c:v>44601</c:v>
                </c:pt>
                <c:pt idx="394">
                  <c:v>44600</c:v>
                </c:pt>
                <c:pt idx="395">
                  <c:v>44600</c:v>
                </c:pt>
                <c:pt idx="396">
                  <c:v>44599</c:v>
                </c:pt>
                <c:pt idx="397">
                  <c:v>44596</c:v>
                </c:pt>
                <c:pt idx="398">
                  <c:v>44595</c:v>
                </c:pt>
                <c:pt idx="399">
                  <c:v>44595</c:v>
                </c:pt>
                <c:pt idx="400">
                  <c:v>44594</c:v>
                </c:pt>
                <c:pt idx="401">
                  <c:v>44594</c:v>
                </c:pt>
                <c:pt idx="402">
                  <c:v>44592</c:v>
                </c:pt>
                <c:pt idx="403">
                  <c:v>44588</c:v>
                </c:pt>
                <c:pt idx="404">
                  <c:v>44587</c:v>
                </c:pt>
                <c:pt idx="405">
                  <c:v>44587</c:v>
                </c:pt>
                <c:pt idx="406">
                  <c:v>44587</c:v>
                </c:pt>
                <c:pt idx="407">
                  <c:v>44578</c:v>
                </c:pt>
                <c:pt idx="408">
                  <c:v>44578</c:v>
                </c:pt>
                <c:pt idx="409">
                  <c:v>44572</c:v>
                </c:pt>
                <c:pt idx="410">
                  <c:v>44571</c:v>
                </c:pt>
                <c:pt idx="411">
                  <c:v>44571</c:v>
                </c:pt>
                <c:pt idx="412">
                  <c:v>44571</c:v>
                </c:pt>
                <c:pt idx="413">
                  <c:v>44571</c:v>
                </c:pt>
                <c:pt idx="414">
                  <c:v>44567</c:v>
                </c:pt>
                <c:pt idx="415">
                  <c:v>44558</c:v>
                </c:pt>
                <c:pt idx="416">
                  <c:v>44558</c:v>
                </c:pt>
                <c:pt idx="417">
                  <c:v>44553</c:v>
                </c:pt>
                <c:pt idx="418">
                  <c:v>44547</c:v>
                </c:pt>
                <c:pt idx="419">
                  <c:v>44546</c:v>
                </c:pt>
                <c:pt idx="420">
                  <c:v>44545</c:v>
                </c:pt>
                <c:pt idx="421">
                  <c:v>44545</c:v>
                </c:pt>
                <c:pt idx="422">
                  <c:v>44544</c:v>
                </c:pt>
                <c:pt idx="423">
                  <c:v>44543</c:v>
                </c:pt>
                <c:pt idx="424">
                  <c:v>44543</c:v>
                </c:pt>
                <c:pt idx="425">
                  <c:v>44540</c:v>
                </c:pt>
                <c:pt idx="426">
                  <c:v>44539</c:v>
                </c:pt>
                <c:pt idx="427">
                  <c:v>44538</c:v>
                </c:pt>
                <c:pt idx="428">
                  <c:v>44538</c:v>
                </c:pt>
                <c:pt idx="429">
                  <c:v>44537</c:v>
                </c:pt>
                <c:pt idx="430">
                  <c:v>44536</c:v>
                </c:pt>
                <c:pt idx="431">
                  <c:v>44533</c:v>
                </c:pt>
                <c:pt idx="432">
                  <c:v>44529</c:v>
                </c:pt>
                <c:pt idx="433">
                  <c:v>44529</c:v>
                </c:pt>
                <c:pt idx="434">
                  <c:v>44526</c:v>
                </c:pt>
                <c:pt idx="435">
                  <c:v>44526</c:v>
                </c:pt>
                <c:pt idx="436">
                  <c:v>44525</c:v>
                </c:pt>
                <c:pt idx="437">
                  <c:v>44525</c:v>
                </c:pt>
                <c:pt idx="438">
                  <c:v>44525</c:v>
                </c:pt>
                <c:pt idx="439">
                  <c:v>44524</c:v>
                </c:pt>
                <c:pt idx="440">
                  <c:v>44522</c:v>
                </c:pt>
                <c:pt idx="441">
                  <c:v>44519</c:v>
                </c:pt>
                <c:pt idx="442">
                  <c:v>44517</c:v>
                </c:pt>
                <c:pt idx="443">
                  <c:v>44515</c:v>
                </c:pt>
                <c:pt idx="444">
                  <c:v>44515</c:v>
                </c:pt>
                <c:pt idx="445">
                  <c:v>44515</c:v>
                </c:pt>
                <c:pt idx="446">
                  <c:v>44510</c:v>
                </c:pt>
                <c:pt idx="447">
                  <c:v>44510</c:v>
                </c:pt>
                <c:pt idx="448">
                  <c:v>44509</c:v>
                </c:pt>
                <c:pt idx="449">
                  <c:v>44509</c:v>
                </c:pt>
                <c:pt idx="450">
                  <c:v>44508</c:v>
                </c:pt>
                <c:pt idx="451">
                  <c:v>44508</c:v>
                </c:pt>
                <c:pt idx="452">
                  <c:v>44508</c:v>
                </c:pt>
                <c:pt idx="453">
                  <c:v>44508</c:v>
                </c:pt>
                <c:pt idx="454">
                  <c:v>44497</c:v>
                </c:pt>
                <c:pt idx="455">
                  <c:v>44497</c:v>
                </c:pt>
                <c:pt idx="456">
                  <c:v>44496</c:v>
                </c:pt>
                <c:pt idx="457">
                  <c:v>44496</c:v>
                </c:pt>
                <c:pt idx="458">
                  <c:v>44489</c:v>
                </c:pt>
                <c:pt idx="459">
                  <c:v>44489</c:v>
                </c:pt>
                <c:pt idx="460">
                  <c:v>44488</c:v>
                </c:pt>
                <c:pt idx="461">
                  <c:v>44487</c:v>
                </c:pt>
                <c:pt idx="462">
                  <c:v>44487</c:v>
                </c:pt>
                <c:pt idx="463">
                  <c:v>44484</c:v>
                </c:pt>
                <c:pt idx="464">
                  <c:v>44483</c:v>
                </c:pt>
                <c:pt idx="465">
                  <c:v>44483</c:v>
                </c:pt>
                <c:pt idx="466">
                  <c:v>44480</c:v>
                </c:pt>
                <c:pt idx="467">
                  <c:v>44477</c:v>
                </c:pt>
                <c:pt idx="468">
                  <c:v>44477</c:v>
                </c:pt>
                <c:pt idx="469">
                  <c:v>44475</c:v>
                </c:pt>
                <c:pt idx="470">
                  <c:v>44470</c:v>
                </c:pt>
                <c:pt idx="471">
                  <c:v>44470</c:v>
                </c:pt>
                <c:pt idx="472">
                  <c:v>44470</c:v>
                </c:pt>
                <c:pt idx="473">
                  <c:v>44470</c:v>
                </c:pt>
                <c:pt idx="474">
                  <c:v>44470</c:v>
                </c:pt>
                <c:pt idx="475">
                  <c:v>44468</c:v>
                </c:pt>
                <c:pt idx="476">
                  <c:v>44456</c:v>
                </c:pt>
                <c:pt idx="477">
                  <c:v>44454</c:v>
                </c:pt>
                <c:pt idx="478">
                  <c:v>44453</c:v>
                </c:pt>
                <c:pt idx="479">
                  <c:v>44453</c:v>
                </c:pt>
                <c:pt idx="480">
                  <c:v>44452</c:v>
                </c:pt>
                <c:pt idx="481">
                  <c:v>44449</c:v>
                </c:pt>
                <c:pt idx="482">
                  <c:v>44447</c:v>
                </c:pt>
                <c:pt idx="483">
                  <c:v>44447</c:v>
                </c:pt>
                <c:pt idx="484">
                  <c:v>44445</c:v>
                </c:pt>
                <c:pt idx="485">
                  <c:v>44445</c:v>
                </c:pt>
                <c:pt idx="486">
                  <c:v>44441</c:v>
                </c:pt>
                <c:pt idx="487">
                  <c:v>44441</c:v>
                </c:pt>
                <c:pt idx="488">
                  <c:v>44440</c:v>
                </c:pt>
                <c:pt idx="489">
                  <c:v>44440</c:v>
                </c:pt>
                <c:pt idx="490">
                  <c:v>44438</c:v>
                </c:pt>
                <c:pt idx="491">
                  <c:v>44438</c:v>
                </c:pt>
                <c:pt idx="492">
                  <c:v>44433</c:v>
                </c:pt>
                <c:pt idx="493">
                  <c:v>44427</c:v>
                </c:pt>
                <c:pt idx="494">
                  <c:v>44427</c:v>
                </c:pt>
                <c:pt idx="495">
                  <c:v>44426</c:v>
                </c:pt>
                <c:pt idx="496">
                  <c:v>44426</c:v>
                </c:pt>
                <c:pt idx="497">
                  <c:v>44425</c:v>
                </c:pt>
                <c:pt idx="498">
                  <c:v>44424</c:v>
                </c:pt>
                <c:pt idx="499">
                  <c:v>44424</c:v>
                </c:pt>
                <c:pt idx="500">
                  <c:v>44419</c:v>
                </c:pt>
                <c:pt idx="501">
                  <c:v>44418</c:v>
                </c:pt>
                <c:pt idx="502">
                  <c:v>44417</c:v>
                </c:pt>
                <c:pt idx="503">
                  <c:v>44417</c:v>
                </c:pt>
                <c:pt idx="504">
                  <c:v>44417</c:v>
                </c:pt>
                <c:pt idx="505">
                  <c:v>44414</c:v>
                </c:pt>
                <c:pt idx="506">
                  <c:v>44414</c:v>
                </c:pt>
                <c:pt idx="507">
                  <c:v>44412</c:v>
                </c:pt>
                <c:pt idx="508">
                  <c:v>44403</c:v>
                </c:pt>
                <c:pt idx="509">
                  <c:v>44396</c:v>
                </c:pt>
                <c:pt idx="510">
                  <c:v>44392</c:v>
                </c:pt>
                <c:pt idx="511">
                  <c:v>44389</c:v>
                </c:pt>
                <c:pt idx="512">
                  <c:v>44389</c:v>
                </c:pt>
                <c:pt idx="513">
                  <c:v>44386</c:v>
                </c:pt>
                <c:pt idx="514">
                  <c:v>44386</c:v>
                </c:pt>
                <c:pt idx="515">
                  <c:v>44386</c:v>
                </c:pt>
                <c:pt idx="516">
                  <c:v>44385</c:v>
                </c:pt>
                <c:pt idx="517">
                  <c:v>44385</c:v>
                </c:pt>
                <c:pt idx="518">
                  <c:v>44384</c:v>
                </c:pt>
                <c:pt idx="519">
                  <c:v>44378</c:v>
                </c:pt>
                <c:pt idx="520">
                  <c:v>44378</c:v>
                </c:pt>
                <c:pt idx="521">
                  <c:v>44377</c:v>
                </c:pt>
                <c:pt idx="522">
                  <c:v>44376</c:v>
                </c:pt>
                <c:pt idx="523">
                  <c:v>44376</c:v>
                </c:pt>
                <c:pt idx="524">
                  <c:v>44368</c:v>
                </c:pt>
                <c:pt idx="525">
                  <c:v>44365</c:v>
                </c:pt>
                <c:pt idx="526">
                  <c:v>44364</c:v>
                </c:pt>
                <c:pt idx="527">
                  <c:v>44362</c:v>
                </c:pt>
                <c:pt idx="528">
                  <c:v>44361</c:v>
                </c:pt>
                <c:pt idx="529">
                  <c:v>44357</c:v>
                </c:pt>
                <c:pt idx="530">
                  <c:v>44355</c:v>
                </c:pt>
                <c:pt idx="531">
                  <c:v>44355</c:v>
                </c:pt>
                <c:pt idx="532">
                  <c:v>44355</c:v>
                </c:pt>
                <c:pt idx="533">
                  <c:v>44354</c:v>
                </c:pt>
                <c:pt idx="534">
                  <c:v>44354</c:v>
                </c:pt>
                <c:pt idx="535">
                  <c:v>44354</c:v>
                </c:pt>
                <c:pt idx="536">
                  <c:v>44351</c:v>
                </c:pt>
                <c:pt idx="537">
                  <c:v>44351</c:v>
                </c:pt>
                <c:pt idx="538">
                  <c:v>44344</c:v>
                </c:pt>
                <c:pt idx="539">
                  <c:v>44342</c:v>
                </c:pt>
                <c:pt idx="540">
                  <c:v>44341</c:v>
                </c:pt>
                <c:pt idx="541">
                  <c:v>44341</c:v>
                </c:pt>
                <c:pt idx="542">
                  <c:v>44337</c:v>
                </c:pt>
                <c:pt idx="543">
                  <c:v>44337</c:v>
                </c:pt>
                <c:pt idx="544">
                  <c:v>44334</c:v>
                </c:pt>
                <c:pt idx="545">
                  <c:v>44333</c:v>
                </c:pt>
                <c:pt idx="546">
                  <c:v>44333</c:v>
                </c:pt>
                <c:pt idx="547">
                  <c:v>44333</c:v>
                </c:pt>
                <c:pt idx="548">
                  <c:v>44328</c:v>
                </c:pt>
                <c:pt idx="549">
                  <c:v>44326</c:v>
                </c:pt>
                <c:pt idx="550">
                  <c:v>44326</c:v>
                </c:pt>
                <c:pt idx="551">
                  <c:v>44326</c:v>
                </c:pt>
                <c:pt idx="552">
                  <c:v>44326</c:v>
                </c:pt>
              </c:numCache>
            </c:numRef>
          </c:xVal>
          <c:yVal>
            <c:numRef>
              <c:f>'tout-export-operations-public'!$K$2:$K$554</c:f>
              <c:numCache>
                <c:formatCode>#,##0.00\ "€"</c:formatCode>
                <c:ptCount val="553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606.23</c:v>
                </c:pt>
                <c:pt idx="5">
                  <c:v>606.23</c:v>
                </c:pt>
                <c:pt idx="6">
                  <c:v>606.23</c:v>
                </c:pt>
                <c:pt idx="7">
                  <c:v>606.23</c:v>
                </c:pt>
                <c:pt idx="8">
                  <c:v>606.23</c:v>
                </c:pt>
                <c:pt idx="9">
                  <c:v>606.23</c:v>
                </c:pt>
                <c:pt idx="10">
                  <c:v>606.23</c:v>
                </c:pt>
                <c:pt idx="11">
                  <c:v>606.23</c:v>
                </c:pt>
                <c:pt idx="12">
                  <c:v>606.23</c:v>
                </c:pt>
                <c:pt idx="13">
                  <c:v>606.23</c:v>
                </c:pt>
                <c:pt idx="14">
                  <c:v>606.23</c:v>
                </c:pt>
                <c:pt idx="15">
                  <c:v>606.23</c:v>
                </c:pt>
                <c:pt idx="16">
                  <c:v>606.23</c:v>
                </c:pt>
                <c:pt idx="17">
                  <c:v>606.23</c:v>
                </c:pt>
                <c:pt idx="18">
                  <c:v>606.23</c:v>
                </c:pt>
                <c:pt idx="19">
                  <c:v>606.23</c:v>
                </c:pt>
                <c:pt idx="20">
                  <c:v>606.23</c:v>
                </c:pt>
                <c:pt idx="21">
                  <c:v>606.23</c:v>
                </c:pt>
                <c:pt idx="22">
                  <c:v>606.23</c:v>
                </c:pt>
                <c:pt idx="23">
                  <c:v>606.23</c:v>
                </c:pt>
                <c:pt idx="24">
                  <c:v>606.23</c:v>
                </c:pt>
                <c:pt idx="25">
                  <c:v>500</c:v>
                </c:pt>
                <c:pt idx="26">
                  <c:v>500</c:v>
                </c:pt>
                <c:pt idx="27">
                  <c:v>6000</c:v>
                </c:pt>
                <c:pt idx="28">
                  <c:v>6000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6000</c:v>
                </c:pt>
                <c:pt idx="35">
                  <c:v>6000</c:v>
                </c:pt>
                <c:pt idx="36">
                  <c:v>6000</c:v>
                </c:pt>
                <c:pt idx="37">
                  <c:v>6000</c:v>
                </c:pt>
                <c:pt idx="38">
                  <c:v>6000</c:v>
                </c:pt>
                <c:pt idx="39">
                  <c:v>6000</c:v>
                </c:pt>
                <c:pt idx="40">
                  <c:v>6000</c:v>
                </c:pt>
                <c:pt idx="41">
                  <c:v>6000</c:v>
                </c:pt>
                <c:pt idx="42">
                  <c:v>6000</c:v>
                </c:pt>
                <c:pt idx="43">
                  <c:v>6000</c:v>
                </c:pt>
                <c:pt idx="44">
                  <c:v>6000</c:v>
                </c:pt>
                <c:pt idx="45">
                  <c:v>6000</c:v>
                </c:pt>
                <c:pt idx="46">
                  <c:v>6000</c:v>
                </c:pt>
                <c:pt idx="47">
                  <c:v>6000</c:v>
                </c:pt>
                <c:pt idx="48">
                  <c:v>6000</c:v>
                </c:pt>
                <c:pt idx="49">
                  <c:v>6000</c:v>
                </c:pt>
                <c:pt idx="50">
                  <c:v>5000</c:v>
                </c:pt>
                <c:pt idx="51">
                  <c:v>5000</c:v>
                </c:pt>
                <c:pt idx="52">
                  <c:v>5000</c:v>
                </c:pt>
                <c:pt idx="53">
                  <c:v>5000</c:v>
                </c:pt>
                <c:pt idx="54">
                  <c:v>5000</c:v>
                </c:pt>
                <c:pt idx="55">
                  <c:v>5000</c:v>
                </c:pt>
                <c:pt idx="56">
                  <c:v>5000</c:v>
                </c:pt>
                <c:pt idx="57">
                  <c:v>5000</c:v>
                </c:pt>
                <c:pt idx="58">
                  <c:v>5000</c:v>
                </c:pt>
                <c:pt idx="59">
                  <c:v>5000</c:v>
                </c:pt>
                <c:pt idx="60">
                  <c:v>5000</c:v>
                </c:pt>
                <c:pt idx="61">
                  <c:v>5000</c:v>
                </c:pt>
                <c:pt idx="62">
                  <c:v>5000</c:v>
                </c:pt>
                <c:pt idx="63">
                  <c:v>5000</c:v>
                </c:pt>
                <c:pt idx="64">
                  <c:v>5000</c:v>
                </c:pt>
                <c:pt idx="65">
                  <c:v>5000</c:v>
                </c:pt>
                <c:pt idx="66">
                  <c:v>5000</c:v>
                </c:pt>
                <c:pt idx="67">
                  <c:v>5000</c:v>
                </c:pt>
                <c:pt idx="68">
                  <c:v>5000</c:v>
                </c:pt>
                <c:pt idx="69">
                  <c:v>5000</c:v>
                </c:pt>
                <c:pt idx="70">
                  <c:v>5000</c:v>
                </c:pt>
                <c:pt idx="71">
                  <c:v>5000</c:v>
                </c:pt>
                <c:pt idx="72">
                  <c:v>5000</c:v>
                </c:pt>
                <c:pt idx="73">
                  <c:v>5000</c:v>
                </c:pt>
                <c:pt idx="74">
                  <c:v>5000</c:v>
                </c:pt>
                <c:pt idx="75">
                  <c:v>5000</c:v>
                </c:pt>
                <c:pt idx="76">
                  <c:v>5000</c:v>
                </c:pt>
                <c:pt idx="77">
                  <c:v>5000</c:v>
                </c:pt>
                <c:pt idx="78">
                  <c:v>5000</c:v>
                </c:pt>
                <c:pt idx="79">
                  <c:v>5000</c:v>
                </c:pt>
                <c:pt idx="80">
                  <c:v>5000</c:v>
                </c:pt>
                <c:pt idx="81">
                  <c:v>5000</c:v>
                </c:pt>
                <c:pt idx="82">
                  <c:v>5000</c:v>
                </c:pt>
                <c:pt idx="83">
                  <c:v>5000</c:v>
                </c:pt>
                <c:pt idx="84">
                  <c:v>5000</c:v>
                </c:pt>
                <c:pt idx="85">
                  <c:v>5000</c:v>
                </c:pt>
                <c:pt idx="86">
                  <c:v>5000</c:v>
                </c:pt>
                <c:pt idx="87">
                  <c:v>5000</c:v>
                </c:pt>
                <c:pt idx="88">
                  <c:v>5000</c:v>
                </c:pt>
                <c:pt idx="89">
                  <c:v>5000</c:v>
                </c:pt>
                <c:pt idx="90">
                  <c:v>5000</c:v>
                </c:pt>
                <c:pt idx="91">
                  <c:v>5000</c:v>
                </c:pt>
                <c:pt idx="92">
                  <c:v>5000</c:v>
                </c:pt>
                <c:pt idx="93">
                  <c:v>3000</c:v>
                </c:pt>
                <c:pt idx="94">
                  <c:v>3000</c:v>
                </c:pt>
                <c:pt idx="95">
                  <c:v>3000</c:v>
                </c:pt>
                <c:pt idx="96">
                  <c:v>3000</c:v>
                </c:pt>
                <c:pt idx="97">
                  <c:v>3000</c:v>
                </c:pt>
                <c:pt idx="98">
                  <c:v>3000</c:v>
                </c:pt>
                <c:pt idx="99">
                  <c:v>3000</c:v>
                </c:pt>
                <c:pt idx="100">
                  <c:v>3000</c:v>
                </c:pt>
                <c:pt idx="101">
                  <c:v>2865.25</c:v>
                </c:pt>
                <c:pt idx="102">
                  <c:v>2865.25</c:v>
                </c:pt>
                <c:pt idx="103">
                  <c:v>2865.25</c:v>
                </c:pt>
                <c:pt idx="104">
                  <c:v>2865.25</c:v>
                </c:pt>
                <c:pt idx="105">
                  <c:v>2865.25</c:v>
                </c:pt>
                <c:pt idx="106">
                  <c:v>2865.25</c:v>
                </c:pt>
                <c:pt idx="107">
                  <c:v>2865.25</c:v>
                </c:pt>
                <c:pt idx="108">
                  <c:v>2865.25</c:v>
                </c:pt>
                <c:pt idx="109">
                  <c:v>2865.25</c:v>
                </c:pt>
                <c:pt idx="110">
                  <c:v>2865.25</c:v>
                </c:pt>
                <c:pt idx="111">
                  <c:v>2865.25</c:v>
                </c:pt>
                <c:pt idx="112">
                  <c:v>2865.25</c:v>
                </c:pt>
                <c:pt idx="113">
                  <c:v>2865.25</c:v>
                </c:pt>
                <c:pt idx="114">
                  <c:v>2865.25</c:v>
                </c:pt>
                <c:pt idx="115">
                  <c:v>2865.25</c:v>
                </c:pt>
                <c:pt idx="116">
                  <c:v>2865.25</c:v>
                </c:pt>
                <c:pt idx="117">
                  <c:v>2865.25</c:v>
                </c:pt>
                <c:pt idx="118">
                  <c:v>2865.25</c:v>
                </c:pt>
                <c:pt idx="119">
                  <c:v>3000</c:v>
                </c:pt>
                <c:pt idx="120">
                  <c:v>3000</c:v>
                </c:pt>
                <c:pt idx="121">
                  <c:v>3000</c:v>
                </c:pt>
                <c:pt idx="122">
                  <c:v>3000</c:v>
                </c:pt>
                <c:pt idx="123">
                  <c:v>3000</c:v>
                </c:pt>
                <c:pt idx="124">
                  <c:v>3000</c:v>
                </c:pt>
                <c:pt idx="125">
                  <c:v>3000</c:v>
                </c:pt>
                <c:pt idx="126">
                  <c:v>3000</c:v>
                </c:pt>
                <c:pt idx="127">
                  <c:v>3000</c:v>
                </c:pt>
                <c:pt idx="128">
                  <c:v>3000</c:v>
                </c:pt>
                <c:pt idx="129">
                  <c:v>3000</c:v>
                </c:pt>
                <c:pt idx="130">
                  <c:v>3000</c:v>
                </c:pt>
                <c:pt idx="131">
                  <c:v>3000</c:v>
                </c:pt>
                <c:pt idx="132">
                  <c:v>3000</c:v>
                </c:pt>
                <c:pt idx="133">
                  <c:v>3000</c:v>
                </c:pt>
                <c:pt idx="134">
                  <c:v>3000</c:v>
                </c:pt>
                <c:pt idx="135">
                  <c:v>3000</c:v>
                </c:pt>
                <c:pt idx="136">
                  <c:v>3000</c:v>
                </c:pt>
                <c:pt idx="137">
                  <c:v>3000</c:v>
                </c:pt>
                <c:pt idx="138">
                  <c:v>3000</c:v>
                </c:pt>
                <c:pt idx="139">
                  <c:v>3000</c:v>
                </c:pt>
                <c:pt idx="140">
                  <c:v>3000</c:v>
                </c:pt>
                <c:pt idx="141">
                  <c:v>3000</c:v>
                </c:pt>
                <c:pt idx="142">
                  <c:v>3000</c:v>
                </c:pt>
                <c:pt idx="143">
                  <c:v>2729.46</c:v>
                </c:pt>
                <c:pt idx="144">
                  <c:v>2729.46</c:v>
                </c:pt>
                <c:pt idx="145">
                  <c:v>2729.46</c:v>
                </c:pt>
                <c:pt idx="146">
                  <c:v>2729.46</c:v>
                </c:pt>
                <c:pt idx="147">
                  <c:v>2305.58</c:v>
                </c:pt>
                <c:pt idx="148">
                  <c:v>2305.58</c:v>
                </c:pt>
                <c:pt idx="149">
                  <c:v>2305.58</c:v>
                </c:pt>
                <c:pt idx="150">
                  <c:v>2305.58</c:v>
                </c:pt>
                <c:pt idx="151">
                  <c:v>2305.58</c:v>
                </c:pt>
                <c:pt idx="152">
                  <c:v>2305.58</c:v>
                </c:pt>
                <c:pt idx="153">
                  <c:v>2305.58</c:v>
                </c:pt>
                <c:pt idx="154">
                  <c:v>2305.58</c:v>
                </c:pt>
                <c:pt idx="155">
                  <c:v>2305.58</c:v>
                </c:pt>
                <c:pt idx="156">
                  <c:v>2305.58</c:v>
                </c:pt>
                <c:pt idx="157">
                  <c:v>2305.58</c:v>
                </c:pt>
                <c:pt idx="158">
                  <c:v>2305.58</c:v>
                </c:pt>
                <c:pt idx="159">
                  <c:v>2305.58</c:v>
                </c:pt>
                <c:pt idx="160">
                  <c:v>2305.58</c:v>
                </c:pt>
                <c:pt idx="161">
                  <c:v>2305.58</c:v>
                </c:pt>
                <c:pt idx="162">
                  <c:v>2305.58</c:v>
                </c:pt>
                <c:pt idx="163">
                  <c:v>2305.58</c:v>
                </c:pt>
                <c:pt idx="164">
                  <c:v>2305.58</c:v>
                </c:pt>
                <c:pt idx="165">
                  <c:v>2305.58</c:v>
                </c:pt>
                <c:pt idx="166">
                  <c:v>2440.33</c:v>
                </c:pt>
                <c:pt idx="167">
                  <c:v>2940.33</c:v>
                </c:pt>
                <c:pt idx="168">
                  <c:v>2940.33</c:v>
                </c:pt>
                <c:pt idx="169">
                  <c:v>2940.33</c:v>
                </c:pt>
                <c:pt idx="170">
                  <c:v>2940.33</c:v>
                </c:pt>
                <c:pt idx="171">
                  <c:v>2940.33</c:v>
                </c:pt>
                <c:pt idx="172">
                  <c:v>2940.33</c:v>
                </c:pt>
                <c:pt idx="173">
                  <c:v>2790.33</c:v>
                </c:pt>
                <c:pt idx="174">
                  <c:v>2790.33</c:v>
                </c:pt>
                <c:pt idx="175">
                  <c:v>966.05</c:v>
                </c:pt>
                <c:pt idx="176">
                  <c:v>966.05</c:v>
                </c:pt>
                <c:pt idx="177">
                  <c:v>966.05</c:v>
                </c:pt>
                <c:pt idx="178">
                  <c:v>966.05</c:v>
                </c:pt>
                <c:pt idx="179">
                  <c:v>966.05</c:v>
                </c:pt>
                <c:pt idx="180">
                  <c:v>966.05</c:v>
                </c:pt>
                <c:pt idx="181">
                  <c:v>966.05</c:v>
                </c:pt>
                <c:pt idx="182">
                  <c:v>966.05</c:v>
                </c:pt>
                <c:pt idx="183">
                  <c:v>966.05</c:v>
                </c:pt>
                <c:pt idx="184">
                  <c:v>966.05</c:v>
                </c:pt>
                <c:pt idx="185">
                  <c:v>966.05</c:v>
                </c:pt>
                <c:pt idx="186">
                  <c:v>966.05</c:v>
                </c:pt>
                <c:pt idx="187">
                  <c:v>966.05</c:v>
                </c:pt>
                <c:pt idx="188">
                  <c:v>415.25</c:v>
                </c:pt>
                <c:pt idx="189">
                  <c:v>415.25</c:v>
                </c:pt>
                <c:pt idx="190">
                  <c:v>415.25</c:v>
                </c:pt>
                <c:pt idx="191">
                  <c:v>415.25</c:v>
                </c:pt>
                <c:pt idx="192">
                  <c:v>415.25</c:v>
                </c:pt>
                <c:pt idx="193">
                  <c:v>415.25</c:v>
                </c:pt>
                <c:pt idx="194">
                  <c:v>415.25</c:v>
                </c:pt>
                <c:pt idx="195">
                  <c:v>415.25</c:v>
                </c:pt>
                <c:pt idx="196">
                  <c:v>415.25</c:v>
                </c:pt>
                <c:pt idx="197">
                  <c:v>415.25</c:v>
                </c:pt>
                <c:pt idx="198">
                  <c:v>415.25</c:v>
                </c:pt>
                <c:pt idx="199">
                  <c:v>415.25</c:v>
                </c:pt>
                <c:pt idx="200">
                  <c:v>415.25</c:v>
                </c:pt>
                <c:pt idx="201">
                  <c:v>415.25</c:v>
                </c:pt>
                <c:pt idx="202">
                  <c:v>415.25</c:v>
                </c:pt>
                <c:pt idx="203">
                  <c:v>415.25</c:v>
                </c:pt>
                <c:pt idx="204">
                  <c:v>415.25</c:v>
                </c:pt>
                <c:pt idx="205">
                  <c:v>415.25</c:v>
                </c:pt>
                <c:pt idx="206">
                  <c:v>415.25</c:v>
                </c:pt>
                <c:pt idx="207">
                  <c:v>415.25</c:v>
                </c:pt>
                <c:pt idx="208">
                  <c:v>415.25</c:v>
                </c:pt>
                <c:pt idx="209">
                  <c:v>415.25</c:v>
                </c:pt>
                <c:pt idx="210">
                  <c:v>415.25</c:v>
                </c:pt>
                <c:pt idx="211">
                  <c:v>415.25</c:v>
                </c:pt>
                <c:pt idx="212">
                  <c:v>415.25</c:v>
                </c:pt>
                <c:pt idx="213">
                  <c:v>415.25</c:v>
                </c:pt>
                <c:pt idx="214">
                  <c:v>415.25</c:v>
                </c:pt>
                <c:pt idx="215">
                  <c:v>415.25</c:v>
                </c:pt>
                <c:pt idx="216">
                  <c:v>415.25</c:v>
                </c:pt>
                <c:pt idx="217">
                  <c:v>415.25</c:v>
                </c:pt>
                <c:pt idx="218">
                  <c:v>415.25</c:v>
                </c:pt>
                <c:pt idx="219">
                  <c:v>415.25</c:v>
                </c:pt>
                <c:pt idx="220">
                  <c:v>415.25</c:v>
                </c:pt>
                <c:pt idx="221">
                  <c:v>415.25</c:v>
                </c:pt>
                <c:pt idx="222">
                  <c:v>415.25</c:v>
                </c:pt>
                <c:pt idx="223">
                  <c:v>415.25</c:v>
                </c:pt>
                <c:pt idx="224">
                  <c:v>415.25</c:v>
                </c:pt>
                <c:pt idx="225">
                  <c:v>415.25</c:v>
                </c:pt>
                <c:pt idx="226">
                  <c:v>415.25</c:v>
                </c:pt>
                <c:pt idx="227">
                  <c:v>415.25</c:v>
                </c:pt>
                <c:pt idx="228">
                  <c:v>415.25</c:v>
                </c:pt>
                <c:pt idx="229">
                  <c:v>415.25</c:v>
                </c:pt>
                <c:pt idx="230">
                  <c:v>415.25</c:v>
                </c:pt>
                <c:pt idx="231">
                  <c:v>415.25</c:v>
                </c:pt>
                <c:pt idx="232">
                  <c:v>415.25</c:v>
                </c:pt>
                <c:pt idx="233">
                  <c:v>415.25</c:v>
                </c:pt>
                <c:pt idx="234">
                  <c:v>415.25</c:v>
                </c:pt>
                <c:pt idx="235">
                  <c:v>415.25</c:v>
                </c:pt>
                <c:pt idx="236">
                  <c:v>415.25</c:v>
                </c:pt>
                <c:pt idx="237">
                  <c:v>415.25</c:v>
                </c:pt>
                <c:pt idx="238">
                  <c:v>415.25</c:v>
                </c:pt>
                <c:pt idx="239">
                  <c:v>415.25</c:v>
                </c:pt>
                <c:pt idx="240">
                  <c:v>415.25</c:v>
                </c:pt>
                <c:pt idx="241">
                  <c:v>415.25</c:v>
                </c:pt>
                <c:pt idx="242">
                  <c:v>415.25</c:v>
                </c:pt>
                <c:pt idx="243">
                  <c:v>415.25</c:v>
                </c:pt>
                <c:pt idx="244">
                  <c:v>415.25</c:v>
                </c:pt>
                <c:pt idx="245">
                  <c:v>550</c:v>
                </c:pt>
                <c:pt idx="246">
                  <c:v>550</c:v>
                </c:pt>
                <c:pt idx="247">
                  <c:v>550</c:v>
                </c:pt>
                <c:pt idx="248">
                  <c:v>550</c:v>
                </c:pt>
                <c:pt idx="249">
                  <c:v>220</c:v>
                </c:pt>
                <c:pt idx="250">
                  <c:v>220</c:v>
                </c:pt>
                <c:pt idx="251">
                  <c:v>220</c:v>
                </c:pt>
                <c:pt idx="252">
                  <c:v>220</c:v>
                </c:pt>
                <c:pt idx="253">
                  <c:v>220</c:v>
                </c:pt>
                <c:pt idx="254">
                  <c:v>220</c:v>
                </c:pt>
                <c:pt idx="255">
                  <c:v>210</c:v>
                </c:pt>
                <c:pt idx="256">
                  <c:v>220</c:v>
                </c:pt>
                <c:pt idx="257">
                  <c:v>220</c:v>
                </c:pt>
                <c:pt idx="258">
                  <c:v>220</c:v>
                </c:pt>
                <c:pt idx="259">
                  <c:v>220</c:v>
                </c:pt>
                <c:pt idx="260">
                  <c:v>220</c:v>
                </c:pt>
                <c:pt idx="261">
                  <c:v>2200</c:v>
                </c:pt>
                <c:pt idx="262">
                  <c:v>2200</c:v>
                </c:pt>
                <c:pt idx="263">
                  <c:v>2200</c:v>
                </c:pt>
                <c:pt idx="264">
                  <c:v>2200</c:v>
                </c:pt>
                <c:pt idx="265">
                  <c:v>2200</c:v>
                </c:pt>
                <c:pt idx="266">
                  <c:v>2200</c:v>
                </c:pt>
                <c:pt idx="267">
                  <c:v>140</c:v>
                </c:pt>
                <c:pt idx="268">
                  <c:v>140</c:v>
                </c:pt>
                <c:pt idx="269">
                  <c:v>140</c:v>
                </c:pt>
                <c:pt idx="270">
                  <c:v>140</c:v>
                </c:pt>
                <c:pt idx="271">
                  <c:v>140</c:v>
                </c:pt>
                <c:pt idx="272">
                  <c:v>140</c:v>
                </c:pt>
                <c:pt idx="273">
                  <c:v>140</c:v>
                </c:pt>
                <c:pt idx="274">
                  <c:v>140</c:v>
                </c:pt>
                <c:pt idx="275">
                  <c:v>140</c:v>
                </c:pt>
                <c:pt idx="276">
                  <c:v>140</c:v>
                </c:pt>
                <c:pt idx="277">
                  <c:v>140</c:v>
                </c:pt>
                <c:pt idx="278">
                  <c:v>140</c:v>
                </c:pt>
                <c:pt idx="279">
                  <c:v>140</c:v>
                </c:pt>
                <c:pt idx="280">
                  <c:v>140</c:v>
                </c:pt>
                <c:pt idx="281">
                  <c:v>160</c:v>
                </c:pt>
                <c:pt idx="282">
                  <c:v>160</c:v>
                </c:pt>
                <c:pt idx="283">
                  <c:v>160</c:v>
                </c:pt>
                <c:pt idx="284">
                  <c:v>110</c:v>
                </c:pt>
                <c:pt idx="285">
                  <c:v>110</c:v>
                </c:pt>
                <c:pt idx="286">
                  <c:v>110</c:v>
                </c:pt>
                <c:pt idx="287">
                  <c:v>110</c:v>
                </c:pt>
                <c:pt idx="288">
                  <c:v>110</c:v>
                </c:pt>
                <c:pt idx="289">
                  <c:v>110</c:v>
                </c:pt>
                <c:pt idx="290">
                  <c:v>10030</c:v>
                </c:pt>
                <c:pt idx="291">
                  <c:v>10030</c:v>
                </c:pt>
                <c:pt idx="292">
                  <c:v>10030</c:v>
                </c:pt>
                <c:pt idx="293">
                  <c:v>10030</c:v>
                </c:pt>
                <c:pt idx="294">
                  <c:v>10030</c:v>
                </c:pt>
                <c:pt idx="295">
                  <c:v>80</c:v>
                </c:pt>
                <c:pt idx="296">
                  <c:v>80</c:v>
                </c:pt>
                <c:pt idx="297">
                  <c:v>80</c:v>
                </c:pt>
                <c:pt idx="298">
                  <c:v>80</c:v>
                </c:pt>
                <c:pt idx="299">
                  <c:v>80</c:v>
                </c:pt>
                <c:pt idx="300">
                  <c:v>80</c:v>
                </c:pt>
                <c:pt idx="301">
                  <c:v>80</c:v>
                </c:pt>
                <c:pt idx="302">
                  <c:v>80</c:v>
                </c:pt>
                <c:pt idx="303">
                  <c:v>80</c:v>
                </c:pt>
                <c:pt idx="304">
                  <c:v>80</c:v>
                </c:pt>
                <c:pt idx="305">
                  <c:v>80</c:v>
                </c:pt>
                <c:pt idx="306">
                  <c:v>80</c:v>
                </c:pt>
                <c:pt idx="307">
                  <c:v>80</c:v>
                </c:pt>
                <c:pt idx="308">
                  <c:v>80</c:v>
                </c:pt>
                <c:pt idx="309">
                  <c:v>80</c:v>
                </c:pt>
                <c:pt idx="310">
                  <c:v>80</c:v>
                </c:pt>
                <c:pt idx="311">
                  <c:v>80</c:v>
                </c:pt>
                <c:pt idx="312">
                  <c:v>80</c:v>
                </c:pt>
                <c:pt idx="313">
                  <c:v>80</c:v>
                </c:pt>
                <c:pt idx="314">
                  <c:v>80</c:v>
                </c:pt>
                <c:pt idx="315">
                  <c:v>80</c:v>
                </c:pt>
                <c:pt idx="316">
                  <c:v>80</c:v>
                </c:pt>
                <c:pt idx="317">
                  <c:v>80</c:v>
                </c:pt>
                <c:pt idx="318">
                  <c:v>80</c:v>
                </c:pt>
                <c:pt idx="319">
                  <c:v>80</c:v>
                </c:pt>
                <c:pt idx="320">
                  <c:v>80</c:v>
                </c:pt>
                <c:pt idx="321">
                  <c:v>80</c:v>
                </c:pt>
                <c:pt idx="322">
                  <c:v>80</c:v>
                </c:pt>
                <c:pt idx="323">
                  <c:v>80</c:v>
                </c:pt>
                <c:pt idx="324">
                  <c:v>80</c:v>
                </c:pt>
                <c:pt idx="325">
                  <c:v>80</c:v>
                </c:pt>
                <c:pt idx="326">
                  <c:v>80</c:v>
                </c:pt>
                <c:pt idx="327">
                  <c:v>80</c:v>
                </c:pt>
                <c:pt idx="328">
                  <c:v>80</c:v>
                </c:pt>
                <c:pt idx="329">
                  <c:v>80</c:v>
                </c:pt>
                <c:pt idx="330">
                  <c:v>80</c:v>
                </c:pt>
                <c:pt idx="331">
                  <c:v>80</c:v>
                </c:pt>
                <c:pt idx="332">
                  <c:v>80</c:v>
                </c:pt>
                <c:pt idx="333">
                  <c:v>80</c:v>
                </c:pt>
                <c:pt idx="334">
                  <c:v>80</c:v>
                </c:pt>
                <c:pt idx="335">
                  <c:v>80</c:v>
                </c:pt>
                <c:pt idx="336">
                  <c:v>80</c:v>
                </c:pt>
                <c:pt idx="337">
                  <c:v>80</c:v>
                </c:pt>
                <c:pt idx="338">
                  <c:v>80</c:v>
                </c:pt>
                <c:pt idx="339">
                  <c:v>80</c:v>
                </c:pt>
                <c:pt idx="340">
                  <c:v>80</c:v>
                </c:pt>
                <c:pt idx="341">
                  <c:v>80</c:v>
                </c:pt>
                <c:pt idx="342">
                  <c:v>80</c:v>
                </c:pt>
                <c:pt idx="343">
                  <c:v>80</c:v>
                </c:pt>
                <c:pt idx="344">
                  <c:v>80</c:v>
                </c:pt>
                <c:pt idx="345">
                  <c:v>80</c:v>
                </c:pt>
                <c:pt idx="346">
                  <c:v>80</c:v>
                </c:pt>
                <c:pt idx="347">
                  <c:v>80</c:v>
                </c:pt>
                <c:pt idx="348">
                  <c:v>80</c:v>
                </c:pt>
                <c:pt idx="349">
                  <c:v>80</c:v>
                </c:pt>
                <c:pt idx="350">
                  <c:v>80</c:v>
                </c:pt>
                <c:pt idx="351">
                  <c:v>80</c:v>
                </c:pt>
                <c:pt idx="352">
                  <c:v>80</c:v>
                </c:pt>
                <c:pt idx="353">
                  <c:v>80</c:v>
                </c:pt>
                <c:pt idx="354">
                  <c:v>80</c:v>
                </c:pt>
                <c:pt idx="355">
                  <c:v>80</c:v>
                </c:pt>
                <c:pt idx="356">
                  <c:v>80</c:v>
                </c:pt>
                <c:pt idx="357">
                  <c:v>80</c:v>
                </c:pt>
                <c:pt idx="358">
                  <c:v>80</c:v>
                </c:pt>
                <c:pt idx="359">
                  <c:v>80</c:v>
                </c:pt>
                <c:pt idx="360">
                  <c:v>80</c:v>
                </c:pt>
                <c:pt idx="361">
                  <c:v>80</c:v>
                </c:pt>
                <c:pt idx="362">
                  <c:v>80</c:v>
                </c:pt>
                <c:pt idx="363">
                  <c:v>80</c:v>
                </c:pt>
                <c:pt idx="364">
                  <c:v>80</c:v>
                </c:pt>
                <c:pt idx="365">
                  <c:v>80</c:v>
                </c:pt>
                <c:pt idx="366">
                  <c:v>80</c:v>
                </c:pt>
                <c:pt idx="367">
                  <c:v>80</c:v>
                </c:pt>
                <c:pt idx="368">
                  <c:v>80</c:v>
                </c:pt>
                <c:pt idx="369">
                  <c:v>80</c:v>
                </c:pt>
                <c:pt idx="370">
                  <c:v>80</c:v>
                </c:pt>
                <c:pt idx="371">
                  <c:v>80</c:v>
                </c:pt>
                <c:pt idx="372">
                  <c:v>80</c:v>
                </c:pt>
                <c:pt idx="373">
                  <c:v>80</c:v>
                </c:pt>
                <c:pt idx="374">
                  <c:v>80</c:v>
                </c:pt>
                <c:pt idx="375">
                  <c:v>80</c:v>
                </c:pt>
                <c:pt idx="376">
                  <c:v>80</c:v>
                </c:pt>
                <c:pt idx="377">
                  <c:v>80</c:v>
                </c:pt>
                <c:pt idx="378">
                  <c:v>80</c:v>
                </c:pt>
                <c:pt idx="379">
                  <c:v>80</c:v>
                </c:pt>
                <c:pt idx="380">
                  <c:v>80</c:v>
                </c:pt>
                <c:pt idx="381">
                  <c:v>80</c:v>
                </c:pt>
                <c:pt idx="382">
                  <c:v>80</c:v>
                </c:pt>
                <c:pt idx="383">
                  <c:v>80</c:v>
                </c:pt>
                <c:pt idx="384">
                  <c:v>80</c:v>
                </c:pt>
                <c:pt idx="385">
                  <c:v>80</c:v>
                </c:pt>
                <c:pt idx="386">
                  <c:v>80</c:v>
                </c:pt>
                <c:pt idx="387">
                  <c:v>80</c:v>
                </c:pt>
                <c:pt idx="388">
                  <c:v>80</c:v>
                </c:pt>
                <c:pt idx="389">
                  <c:v>80</c:v>
                </c:pt>
                <c:pt idx="390">
                  <c:v>80</c:v>
                </c:pt>
                <c:pt idx="391">
                  <c:v>80</c:v>
                </c:pt>
                <c:pt idx="392">
                  <c:v>80</c:v>
                </c:pt>
                <c:pt idx="393">
                  <c:v>80</c:v>
                </c:pt>
                <c:pt idx="394">
                  <c:v>80</c:v>
                </c:pt>
                <c:pt idx="395">
                  <c:v>80</c:v>
                </c:pt>
                <c:pt idx="396">
                  <c:v>80</c:v>
                </c:pt>
                <c:pt idx="397">
                  <c:v>80</c:v>
                </c:pt>
                <c:pt idx="398">
                  <c:v>80</c:v>
                </c:pt>
                <c:pt idx="399">
                  <c:v>80</c:v>
                </c:pt>
                <c:pt idx="400">
                  <c:v>80</c:v>
                </c:pt>
                <c:pt idx="401">
                  <c:v>80</c:v>
                </c:pt>
                <c:pt idx="402">
                  <c:v>80</c:v>
                </c:pt>
                <c:pt idx="403">
                  <c:v>80</c:v>
                </c:pt>
                <c:pt idx="404">
                  <c:v>80</c:v>
                </c:pt>
                <c:pt idx="405">
                  <c:v>80</c:v>
                </c:pt>
                <c:pt idx="406">
                  <c:v>80</c:v>
                </c:pt>
                <c:pt idx="407">
                  <c:v>80</c:v>
                </c:pt>
                <c:pt idx="408">
                  <c:v>80</c:v>
                </c:pt>
                <c:pt idx="409">
                  <c:v>80</c:v>
                </c:pt>
                <c:pt idx="410">
                  <c:v>80</c:v>
                </c:pt>
                <c:pt idx="411">
                  <c:v>80</c:v>
                </c:pt>
                <c:pt idx="412">
                  <c:v>80</c:v>
                </c:pt>
                <c:pt idx="413">
                  <c:v>80</c:v>
                </c:pt>
                <c:pt idx="414">
                  <c:v>80</c:v>
                </c:pt>
                <c:pt idx="415">
                  <c:v>80</c:v>
                </c:pt>
                <c:pt idx="416">
                  <c:v>80</c:v>
                </c:pt>
                <c:pt idx="417">
                  <c:v>80</c:v>
                </c:pt>
                <c:pt idx="418">
                  <c:v>80</c:v>
                </c:pt>
                <c:pt idx="419">
                  <c:v>80</c:v>
                </c:pt>
                <c:pt idx="420">
                  <c:v>80</c:v>
                </c:pt>
                <c:pt idx="421">
                  <c:v>80</c:v>
                </c:pt>
                <c:pt idx="422">
                  <c:v>80</c:v>
                </c:pt>
                <c:pt idx="423">
                  <c:v>80</c:v>
                </c:pt>
                <c:pt idx="424">
                  <c:v>80</c:v>
                </c:pt>
                <c:pt idx="425">
                  <c:v>80</c:v>
                </c:pt>
                <c:pt idx="426">
                  <c:v>80</c:v>
                </c:pt>
                <c:pt idx="427">
                  <c:v>80</c:v>
                </c:pt>
                <c:pt idx="428">
                  <c:v>80</c:v>
                </c:pt>
                <c:pt idx="429">
                  <c:v>80</c:v>
                </c:pt>
                <c:pt idx="430">
                  <c:v>80</c:v>
                </c:pt>
                <c:pt idx="431">
                  <c:v>80</c:v>
                </c:pt>
                <c:pt idx="432">
                  <c:v>80</c:v>
                </c:pt>
                <c:pt idx="433">
                  <c:v>80</c:v>
                </c:pt>
                <c:pt idx="434">
                  <c:v>80</c:v>
                </c:pt>
                <c:pt idx="435">
                  <c:v>80</c:v>
                </c:pt>
                <c:pt idx="436">
                  <c:v>80</c:v>
                </c:pt>
                <c:pt idx="437">
                  <c:v>80</c:v>
                </c:pt>
                <c:pt idx="438">
                  <c:v>80</c:v>
                </c:pt>
                <c:pt idx="439">
                  <c:v>80</c:v>
                </c:pt>
                <c:pt idx="440">
                  <c:v>80</c:v>
                </c:pt>
                <c:pt idx="441">
                  <c:v>80</c:v>
                </c:pt>
                <c:pt idx="442">
                  <c:v>80</c:v>
                </c:pt>
                <c:pt idx="443">
                  <c:v>80</c:v>
                </c:pt>
                <c:pt idx="444">
                  <c:v>80</c:v>
                </c:pt>
                <c:pt idx="445">
                  <c:v>80</c:v>
                </c:pt>
                <c:pt idx="446">
                  <c:v>80</c:v>
                </c:pt>
                <c:pt idx="447">
                  <c:v>80</c:v>
                </c:pt>
                <c:pt idx="448">
                  <c:v>80</c:v>
                </c:pt>
                <c:pt idx="449">
                  <c:v>80</c:v>
                </c:pt>
                <c:pt idx="450">
                  <c:v>80</c:v>
                </c:pt>
                <c:pt idx="451">
                  <c:v>80</c:v>
                </c:pt>
                <c:pt idx="452">
                  <c:v>80</c:v>
                </c:pt>
                <c:pt idx="453">
                  <c:v>80</c:v>
                </c:pt>
                <c:pt idx="454">
                  <c:v>80</c:v>
                </c:pt>
                <c:pt idx="455">
                  <c:v>80</c:v>
                </c:pt>
                <c:pt idx="456">
                  <c:v>80</c:v>
                </c:pt>
                <c:pt idx="457">
                  <c:v>80</c:v>
                </c:pt>
                <c:pt idx="458">
                  <c:v>80</c:v>
                </c:pt>
                <c:pt idx="459">
                  <c:v>80</c:v>
                </c:pt>
                <c:pt idx="460">
                  <c:v>80</c:v>
                </c:pt>
                <c:pt idx="461">
                  <c:v>80</c:v>
                </c:pt>
                <c:pt idx="462">
                  <c:v>80</c:v>
                </c:pt>
                <c:pt idx="463">
                  <c:v>80</c:v>
                </c:pt>
                <c:pt idx="464">
                  <c:v>80</c:v>
                </c:pt>
                <c:pt idx="465">
                  <c:v>80</c:v>
                </c:pt>
                <c:pt idx="466">
                  <c:v>80</c:v>
                </c:pt>
                <c:pt idx="467">
                  <c:v>80</c:v>
                </c:pt>
                <c:pt idx="468">
                  <c:v>80</c:v>
                </c:pt>
                <c:pt idx="469">
                  <c:v>80</c:v>
                </c:pt>
                <c:pt idx="470">
                  <c:v>80</c:v>
                </c:pt>
                <c:pt idx="471">
                  <c:v>80</c:v>
                </c:pt>
                <c:pt idx="472">
                  <c:v>80</c:v>
                </c:pt>
                <c:pt idx="473">
                  <c:v>80</c:v>
                </c:pt>
                <c:pt idx="474">
                  <c:v>80</c:v>
                </c:pt>
                <c:pt idx="475">
                  <c:v>80</c:v>
                </c:pt>
                <c:pt idx="476">
                  <c:v>80</c:v>
                </c:pt>
                <c:pt idx="477">
                  <c:v>80</c:v>
                </c:pt>
                <c:pt idx="478">
                  <c:v>80</c:v>
                </c:pt>
                <c:pt idx="479">
                  <c:v>80</c:v>
                </c:pt>
                <c:pt idx="480">
                  <c:v>80</c:v>
                </c:pt>
                <c:pt idx="481">
                  <c:v>80</c:v>
                </c:pt>
                <c:pt idx="482">
                  <c:v>80</c:v>
                </c:pt>
                <c:pt idx="483">
                  <c:v>80</c:v>
                </c:pt>
                <c:pt idx="484">
                  <c:v>80</c:v>
                </c:pt>
                <c:pt idx="485">
                  <c:v>80</c:v>
                </c:pt>
                <c:pt idx="486">
                  <c:v>80</c:v>
                </c:pt>
                <c:pt idx="487">
                  <c:v>80</c:v>
                </c:pt>
                <c:pt idx="488">
                  <c:v>80</c:v>
                </c:pt>
                <c:pt idx="489">
                  <c:v>80</c:v>
                </c:pt>
                <c:pt idx="490">
                  <c:v>80</c:v>
                </c:pt>
                <c:pt idx="491">
                  <c:v>80</c:v>
                </c:pt>
                <c:pt idx="492">
                  <c:v>80</c:v>
                </c:pt>
                <c:pt idx="493">
                  <c:v>80</c:v>
                </c:pt>
                <c:pt idx="494">
                  <c:v>80</c:v>
                </c:pt>
                <c:pt idx="495">
                  <c:v>80</c:v>
                </c:pt>
                <c:pt idx="496">
                  <c:v>80</c:v>
                </c:pt>
                <c:pt idx="497">
                  <c:v>80</c:v>
                </c:pt>
                <c:pt idx="498">
                  <c:v>80</c:v>
                </c:pt>
                <c:pt idx="499">
                  <c:v>80</c:v>
                </c:pt>
                <c:pt idx="500">
                  <c:v>80</c:v>
                </c:pt>
                <c:pt idx="501">
                  <c:v>80</c:v>
                </c:pt>
                <c:pt idx="502">
                  <c:v>80</c:v>
                </c:pt>
                <c:pt idx="503">
                  <c:v>80</c:v>
                </c:pt>
                <c:pt idx="504">
                  <c:v>80</c:v>
                </c:pt>
                <c:pt idx="505">
                  <c:v>80</c:v>
                </c:pt>
                <c:pt idx="506">
                  <c:v>80</c:v>
                </c:pt>
                <c:pt idx="507">
                  <c:v>80</c:v>
                </c:pt>
                <c:pt idx="508">
                  <c:v>80</c:v>
                </c:pt>
                <c:pt idx="509">
                  <c:v>80</c:v>
                </c:pt>
                <c:pt idx="510">
                  <c:v>80</c:v>
                </c:pt>
                <c:pt idx="511">
                  <c:v>80</c:v>
                </c:pt>
                <c:pt idx="512">
                  <c:v>80</c:v>
                </c:pt>
                <c:pt idx="513">
                  <c:v>80</c:v>
                </c:pt>
                <c:pt idx="514">
                  <c:v>80</c:v>
                </c:pt>
                <c:pt idx="515">
                  <c:v>80</c:v>
                </c:pt>
                <c:pt idx="516">
                  <c:v>80</c:v>
                </c:pt>
                <c:pt idx="517">
                  <c:v>80</c:v>
                </c:pt>
                <c:pt idx="518">
                  <c:v>80</c:v>
                </c:pt>
                <c:pt idx="519">
                  <c:v>80</c:v>
                </c:pt>
                <c:pt idx="520">
                  <c:v>80</c:v>
                </c:pt>
                <c:pt idx="521">
                  <c:v>80</c:v>
                </c:pt>
                <c:pt idx="522">
                  <c:v>80</c:v>
                </c:pt>
                <c:pt idx="523">
                  <c:v>80</c:v>
                </c:pt>
                <c:pt idx="524">
                  <c:v>80</c:v>
                </c:pt>
                <c:pt idx="525">
                  <c:v>80</c:v>
                </c:pt>
                <c:pt idx="526">
                  <c:v>80</c:v>
                </c:pt>
                <c:pt idx="527">
                  <c:v>80</c:v>
                </c:pt>
                <c:pt idx="528">
                  <c:v>80</c:v>
                </c:pt>
                <c:pt idx="529">
                  <c:v>80</c:v>
                </c:pt>
                <c:pt idx="530">
                  <c:v>80</c:v>
                </c:pt>
                <c:pt idx="531">
                  <c:v>80</c:v>
                </c:pt>
                <c:pt idx="532">
                  <c:v>80</c:v>
                </c:pt>
                <c:pt idx="533">
                  <c:v>80</c:v>
                </c:pt>
                <c:pt idx="534">
                  <c:v>80</c:v>
                </c:pt>
                <c:pt idx="535">
                  <c:v>80</c:v>
                </c:pt>
                <c:pt idx="536">
                  <c:v>80</c:v>
                </c:pt>
                <c:pt idx="537">
                  <c:v>80</c:v>
                </c:pt>
                <c:pt idx="538">
                  <c:v>80</c:v>
                </c:pt>
                <c:pt idx="539">
                  <c:v>80</c:v>
                </c:pt>
                <c:pt idx="540">
                  <c:v>80</c:v>
                </c:pt>
                <c:pt idx="541">
                  <c:v>80</c:v>
                </c:pt>
                <c:pt idx="542">
                  <c:v>80</c:v>
                </c:pt>
                <c:pt idx="543">
                  <c:v>80</c:v>
                </c:pt>
                <c:pt idx="544">
                  <c:v>80</c:v>
                </c:pt>
                <c:pt idx="545">
                  <c:v>80</c:v>
                </c:pt>
                <c:pt idx="546">
                  <c:v>80</c:v>
                </c:pt>
                <c:pt idx="547">
                  <c:v>80</c:v>
                </c:pt>
                <c:pt idx="548">
                  <c:v>80</c:v>
                </c:pt>
                <c:pt idx="549">
                  <c:v>80</c:v>
                </c:pt>
                <c:pt idx="550">
                  <c:v>80</c:v>
                </c:pt>
                <c:pt idx="551">
                  <c:v>80</c:v>
                </c:pt>
                <c:pt idx="552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55-4DBD-8AD6-67210756310D}"/>
            </c:ext>
          </c:extLst>
        </c:ser>
        <c:ser>
          <c:idx val="1"/>
          <c:order val="1"/>
          <c:tx>
            <c:strRef>
              <c:f>'tout-export-operations-public'!$L$1</c:f>
              <c:strCache>
                <c:ptCount val="1"/>
                <c:pt idx="0">
                  <c:v>Compte n°2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'tout-export-operations-public'!$B$2:$B$554</c:f>
              <c:numCache>
                <c:formatCode>m/d/yyyy</c:formatCode>
                <c:ptCount val="553"/>
                <c:pt idx="0">
                  <c:v>44865</c:v>
                </c:pt>
                <c:pt idx="1">
                  <c:v>44865</c:v>
                </c:pt>
                <c:pt idx="2">
                  <c:v>44862</c:v>
                </c:pt>
                <c:pt idx="3">
                  <c:v>44862</c:v>
                </c:pt>
                <c:pt idx="4">
                  <c:v>44861</c:v>
                </c:pt>
                <c:pt idx="5">
                  <c:v>44865</c:v>
                </c:pt>
                <c:pt idx="6">
                  <c:v>44859</c:v>
                </c:pt>
                <c:pt idx="7">
                  <c:v>44859</c:v>
                </c:pt>
                <c:pt idx="8">
                  <c:v>44858</c:v>
                </c:pt>
                <c:pt idx="9">
                  <c:v>44858</c:v>
                </c:pt>
                <c:pt idx="10">
                  <c:v>44858</c:v>
                </c:pt>
                <c:pt idx="11">
                  <c:v>44865</c:v>
                </c:pt>
                <c:pt idx="12">
                  <c:v>44865</c:v>
                </c:pt>
                <c:pt idx="13">
                  <c:v>44854</c:v>
                </c:pt>
                <c:pt idx="14">
                  <c:v>44865</c:v>
                </c:pt>
                <c:pt idx="15">
                  <c:v>44865</c:v>
                </c:pt>
                <c:pt idx="16">
                  <c:v>44865</c:v>
                </c:pt>
                <c:pt idx="17">
                  <c:v>44865</c:v>
                </c:pt>
                <c:pt idx="18">
                  <c:v>44865</c:v>
                </c:pt>
                <c:pt idx="19">
                  <c:v>44853</c:v>
                </c:pt>
                <c:pt idx="20">
                  <c:v>44852</c:v>
                </c:pt>
                <c:pt idx="21">
                  <c:v>44852</c:v>
                </c:pt>
                <c:pt idx="22">
                  <c:v>44852</c:v>
                </c:pt>
                <c:pt idx="23">
                  <c:v>44852</c:v>
                </c:pt>
                <c:pt idx="24">
                  <c:v>44852</c:v>
                </c:pt>
                <c:pt idx="25">
                  <c:v>44851</c:v>
                </c:pt>
                <c:pt idx="26">
                  <c:v>44851</c:v>
                </c:pt>
                <c:pt idx="27">
                  <c:v>44849</c:v>
                </c:pt>
                <c:pt idx="28">
                  <c:v>44849</c:v>
                </c:pt>
                <c:pt idx="29">
                  <c:v>44851</c:v>
                </c:pt>
                <c:pt idx="30">
                  <c:v>44865</c:v>
                </c:pt>
                <c:pt idx="31">
                  <c:v>44851</c:v>
                </c:pt>
                <c:pt idx="32">
                  <c:v>44851</c:v>
                </c:pt>
                <c:pt idx="33">
                  <c:v>44848</c:v>
                </c:pt>
                <c:pt idx="34">
                  <c:v>44847</c:v>
                </c:pt>
                <c:pt idx="35">
                  <c:v>44865</c:v>
                </c:pt>
                <c:pt idx="36">
                  <c:v>44865</c:v>
                </c:pt>
                <c:pt idx="37">
                  <c:v>44847</c:v>
                </c:pt>
                <c:pt idx="38">
                  <c:v>44847</c:v>
                </c:pt>
                <c:pt idx="39">
                  <c:v>44865</c:v>
                </c:pt>
                <c:pt idx="40">
                  <c:v>44865</c:v>
                </c:pt>
                <c:pt idx="41">
                  <c:v>44846</c:v>
                </c:pt>
                <c:pt idx="42">
                  <c:v>44865</c:v>
                </c:pt>
                <c:pt idx="43">
                  <c:v>44865</c:v>
                </c:pt>
                <c:pt idx="44">
                  <c:v>44865</c:v>
                </c:pt>
                <c:pt idx="45">
                  <c:v>44844</c:v>
                </c:pt>
                <c:pt idx="46">
                  <c:v>44844</c:v>
                </c:pt>
                <c:pt idx="47">
                  <c:v>44844</c:v>
                </c:pt>
                <c:pt idx="48">
                  <c:v>44865</c:v>
                </c:pt>
                <c:pt idx="49">
                  <c:v>44841</c:v>
                </c:pt>
                <c:pt idx="50">
                  <c:v>44840</c:v>
                </c:pt>
                <c:pt idx="51">
                  <c:v>44865</c:v>
                </c:pt>
                <c:pt idx="52">
                  <c:v>44840</c:v>
                </c:pt>
                <c:pt idx="53">
                  <c:v>44840</c:v>
                </c:pt>
                <c:pt idx="54">
                  <c:v>44865</c:v>
                </c:pt>
                <c:pt idx="55">
                  <c:v>44839</c:v>
                </c:pt>
                <c:pt idx="56">
                  <c:v>44865</c:v>
                </c:pt>
                <c:pt idx="57">
                  <c:v>44865</c:v>
                </c:pt>
                <c:pt idx="58">
                  <c:v>44865</c:v>
                </c:pt>
                <c:pt idx="59">
                  <c:v>44865</c:v>
                </c:pt>
                <c:pt idx="60">
                  <c:v>44838</c:v>
                </c:pt>
                <c:pt idx="61">
                  <c:v>44865</c:v>
                </c:pt>
                <c:pt idx="62">
                  <c:v>44837</c:v>
                </c:pt>
                <c:pt idx="63">
                  <c:v>44837</c:v>
                </c:pt>
                <c:pt idx="64">
                  <c:v>44837</c:v>
                </c:pt>
                <c:pt idx="65">
                  <c:v>44837</c:v>
                </c:pt>
                <c:pt idx="66">
                  <c:v>44837</c:v>
                </c:pt>
                <c:pt idx="67">
                  <c:v>44834</c:v>
                </c:pt>
                <c:pt idx="68">
                  <c:v>44834</c:v>
                </c:pt>
                <c:pt idx="69">
                  <c:v>44865</c:v>
                </c:pt>
                <c:pt idx="70">
                  <c:v>44865</c:v>
                </c:pt>
                <c:pt idx="71">
                  <c:v>44832</c:v>
                </c:pt>
                <c:pt idx="72">
                  <c:v>44831</c:v>
                </c:pt>
                <c:pt idx="73">
                  <c:v>44831</c:v>
                </c:pt>
                <c:pt idx="74">
                  <c:v>44865</c:v>
                </c:pt>
                <c:pt idx="75">
                  <c:v>44865</c:v>
                </c:pt>
                <c:pt idx="76">
                  <c:v>44865</c:v>
                </c:pt>
                <c:pt idx="77">
                  <c:v>44865</c:v>
                </c:pt>
                <c:pt idx="78">
                  <c:v>44827</c:v>
                </c:pt>
                <c:pt idx="79">
                  <c:v>44834</c:v>
                </c:pt>
                <c:pt idx="80">
                  <c:v>44825</c:v>
                </c:pt>
                <c:pt idx="81">
                  <c:v>44834</c:v>
                </c:pt>
                <c:pt idx="82">
                  <c:v>44834</c:v>
                </c:pt>
                <c:pt idx="83">
                  <c:v>44824</c:v>
                </c:pt>
                <c:pt idx="84">
                  <c:v>44834</c:v>
                </c:pt>
                <c:pt idx="85">
                  <c:v>44834</c:v>
                </c:pt>
                <c:pt idx="86">
                  <c:v>44819</c:v>
                </c:pt>
                <c:pt idx="87">
                  <c:v>44834</c:v>
                </c:pt>
                <c:pt idx="88">
                  <c:v>44834</c:v>
                </c:pt>
                <c:pt idx="89">
                  <c:v>44834</c:v>
                </c:pt>
                <c:pt idx="90">
                  <c:v>44834</c:v>
                </c:pt>
                <c:pt idx="91">
                  <c:v>44834</c:v>
                </c:pt>
                <c:pt idx="92">
                  <c:v>44834</c:v>
                </c:pt>
                <c:pt idx="93">
                  <c:v>44816</c:v>
                </c:pt>
                <c:pt idx="94">
                  <c:v>44834</c:v>
                </c:pt>
                <c:pt idx="95">
                  <c:v>44834</c:v>
                </c:pt>
                <c:pt idx="96">
                  <c:v>44816</c:v>
                </c:pt>
                <c:pt idx="97">
                  <c:v>44816</c:v>
                </c:pt>
                <c:pt idx="98">
                  <c:v>44813</c:v>
                </c:pt>
                <c:pt idx="99">
                  <c:v>44813</c:v>
                </c:pt>
                <c:pt idx="100">
                  <c:v>44812</c:v>
                </c:pt>
                <c:pt idx="101">
                  <c:v>44811</c:v>
                </c:pt>
                <c:pt idx="102">
                  <c:v>44834</c:v>
                </c:pt>
                <c:pt idx="103">
                  <c:v>44811</c:v>
                </c:pt>
                <c:pt idx="104">
                  <c:v>44811</c:v>
                </c:pt>
                <c:pt idx="105">
                  <c:v>44811</c:v>
                </c:pt>
                <c:pt idx="106">
                  <c:v>44810</c:v>
                </c:pt>
                <c:pt idx="107">
                  <c:v>44834</c:v>
                </c:pt>
                <c:pt idx="108">
                  <c:v>44834</c:v>
                </c:pt>
                <c:pt idx="109">
                  <c:v>44809</c:v>
                </c:pt>
                <c:pt idx="110">
                  <c:v>44834</c:v>
                </c:pt>
                <c:pt idx="111">
                  <c:v>44806</c:v>
                </c:pt>
                <c:pt idx="112">
                  <c:v>44805</c:v>
                </c:pt>
                <c:pt idx="113">
                  <c:v>44805</c:v>
                </c:pt>
                <c:pt idx="114">
                  <c:v>44805</c:v>
                </c:pt>
                <c:pt idx="115">
                  <c:v>44804</c:v>
                </c:pt>
                <c:pt idx="116">
                  <c:v>44804</c:v>
                </c:pt>
                <c:pt idx="117">
                  <c:v>44804</c:v>
                </c:pt>
                <c:pt idx="118">
                  <c:v>44803</c:v>
                </c:pt>
                <c:pt idx="119">
                  <c:v>44802</c:v>
                </c:pt>
                <c:pt idx="120">
                  <c:v>44834</c:v>
                </c:pt>
                <c:pt idx="121">
                  <c:v>44834</c:v>
                </c:pt>
                <c:pt idx="122">
                  <c:v>44834</c:v>
                </c:pt>
                <c:pt idx="123">
                  <c:v>44802</c:v>
                </c:pt>
                <c:pt idx="124">
                  <c:v>44802</c:v>
                </c:pt>
                <c:pt idx="125">
                  <c:v>44804</c:v>
                </c:pt>
                <c:pt idx="126">
                  <c:v>44804</c:v>
                </c:pt>
                <c:pt idx="127">
                  <c:v>44795</c:v>
                </c:pt>
                <c:pt idx="128">
                  <c:v>44804</c:v>
                </c:pt>
                <c:pt idx="129">
                  <c:v>44792</c:v>
                </c:pt>
                <c:pt idx="130">
                  <c:v>44791</c:v>
                </c:pt>
                <c:pt idx="131">
                  <c:v>44804</c:v>
                </c:pt>
                <c:pt idx="132">
                  <c:v>44804</c:v>
                </c:pt>
                <c:pt idx="133">
                  <c:v>44790</c:v>
                </c:pt>
                <c:pt idx="134">
                  <c:v>44804</c:v>
                </c:pt>
                <c:pt idx="135">
                  <c:v>44789</c:v>
                </c:pt>
                <c:pt idx="136">
                  <c:v>44804</c:v>
                </c:pt>
                <c:pt idx="137">
                  <c:v>44804</c:v>
                </c:pt>
                <c:pt idx="138">
                  <c:v>44804</c:v>
                </c:pt>
                <c:pt idx="139">
                  <c:v>44804</c:v>
                </c:pt>
                <c:pt idx="140">
                  <c:v>44804</c:v>
                </c:pt>
                <c:pt idx="141">
                  <c:v>44804</c:v>
                </c:pt>
                <c:pt idx="142">
                  <c:v>44804</c:v>
                </c:pt>
                <c:pt idx="143">
                  <c:v>44783</c:v>
                </c:pt>
                <c:pt idx="144">
                  <c:v>44783</c:v>
                </c:pt>
                <c:pt idx="145">
                  <c:v>44804</c:v>
                </c:pt>
                <c:pt idx="146">
                  <c:v>44782</c:v>
                </c:pt>
                <c:pt idx="147">
                  <c:v>44781</c:v>
                </c:pt>
                <c:pt idx="148">
                  <c:v>44804</c:v>
                </c:pt>
                <c:pt idx="149">
                  <c:v>44804</c:v>
                </c:pt>
                <c:pt idx="150">
                  <c:v>44804</c:v>
                </c:pt>
                <c:pt idx="151">
                  <c:v>44781</c:v>
                </c:pt>
                <c:pt idx="152">
                  <c:v>44781</c:v>
                </c:pt>
                <c:pt idx="153">
                  <c:v>44781</c:v>
                </c:pt>
                <c:pt idx="154">
                  <c:v>44781</c:v>
                </c:pt>
                <c:pt idx="155">
                  <c:v>44781</c:v>
                </c:pt>
                <c:pt idx="156">
                  <c:v>44778</c:v>
                </c:pt>
                <c:pt idx="157">
                  <c:v>44778</c:v>
                </c:pt>
                <c:pt idx="158">
                  <c:v>44778</c:v>
                </c:pt>
                <c:pt idx="159">
                  <c:v>44804</c:v>
                </c:pt>
                <c:pt idx="160">
                  <c:v>44775</c:v>
                </c:pt>
                <c:pt idx="161">
                  <c:v>44804</c:v>
                </c:pt>
                <c:pt idx="162">
                  <c:v>44804</c:v>
                </c:pt>
                <c:pt idx="163">
                  <c:v>44804</c:v>
                </c:pt>
                <c:pt idx="164">
                  <c:v>44774</c:v>
                </c:pt>
                <c:pt idx="165">
                  <c:v>44771</c:v>
                </c:pt>
                <c:pt idx="166">
                  <c:v>44770</c:v>
                </c:pt>
                <c:pt idx="167">
                  <c:v>44769</c:v>
                </c:pt>
                <c:pt idx="168">
                  <c:v>44771</c:v>
                </c:pt>
                <c:pt idx="169">
                  <c:v>44771</c:v>
                </c:pt>
                <c:pt idx="170">
                  <c:v>44764</c:v>
                </c:pt>
                <c:pt idx="171">
                  <c:v>44771</c:v>
                </c:pt>
                <c:pt idx="172">
                  <c:v>44762</c:v>
                </c:pt>
                <c:pt idx="173">
                  <c:v>44761</c:v>
                </c:pt>
                <c:pt idx="174">
                  <c:v>44760</c:v>
                </c:pt>
                <c:pt idx="175">
                  <c:v>44757</c:v>
                </c:pt>
                <c:pt idx="176">
                  <c:v>44771</c:v>
                </c:pt>
                <c:pt idx="177">
                  <c:v>44771</c:v>
                </c:pt>
                <c:pt idx="178">
                  <c:v>44757</c:v>
                </c:pt>
                <c:pt idx="179">
                  <c:v>44771</c:v>
                </c:pt>
                <c:pt idx="180">
                  <c:v>44771</c:v>
                </c:pt>
                <c:pt idx="181">
                  <c:v>44771</c:v>
                </c:pt>
                <c:pt idx="182">
                  <c:v>44771</c:v>
                </c:pt>
                <c:pt idx="183">
                  <c:v>44771</c:v>
                </c:pt>
                <c:pt idx="184">
                  <c:v>44753</c:v>
                </c:pt>
                <c:pt idx="185">
                  <c:v>44753</c:v>
                </c:pt>
                <c:pt idx="186">
                  <c:v>44771</c:v>
                </c:pt>
                <c:pt idx="187">
                  <c:v>44750</c:v>
                </c:pt>
                <c:pt idx="188">
                  <c:v>44749</c:v>
                </c:pt>
                <c:pt idx="189">
                  <c:v>44771</c:v>
                </c:pt>
                <c:pt idx="190">
                  <c:v>44749</c:v>
                </c:pt>
                <c:pt idx="191">
                  <c:v>44749</c:v>
                </c:pt>
                <c:pt idx="192">
                  <c:v>44771</c:v>
                </c:pt>
                <c:pt idx="193">
                  <c:v>44771</c:v>
                </c:pt>
                <c:pt idx="194">
                  <c:v>44771</c:v>
                </c:pt>
                <c:pt idx="195">
                  <c:v>44771</c:v>
                </c:pt>
                <c:pt idx="196">
                  <c:v>44748</c:v>
                </c:pt>
                <c:pt idx="197">
                  <c:v>44771</c:v>
                </c:pt>
                <c:pt idx="198">
                  <c:v>44771</c:v>
                </c:pt>
                <c:pt idx="199">
                  <c:v>44747</c:v>
                </c:pt>
                <c:pt idx="200">
                  <c:v>44747</c:v>
                </c:pt>
                <c:pt idx="201">
                  <c:v>44747</c:v>
                </c:pt>
                <c:pt idx="202">
                  <c:v>44771</c:v>
                </c:pt>
                <c:pt idx="203">
                  <c:v>44771</c:v>
                </c:pt>
                <c:pt idx="204">
                  <c:v>44746</c:v>
                </c:pt>
                <c:pt idx="205">
                  <c:v>44743</c:v>
                </c:pt>
                <c:pt idx="206">
                  <c:v>44743</c:v>
                </c:pt>
                <c:pt idx="207">
                  <c:v>44771</c:v>
                </c:pt>
                <c:pt idx="208">
                  <c:v>44771</c:v>
                </c:pt>
                <c:pt idx="209">
                  <c:v>44742</c:v>
                </c:pt>
                <c:pt idx="210">
                  <c:v>44742</c:v>
                </c:pt>
                <c:pt idx="211">
                  <c:v>44771</c:v>
                </c:pt>
                <c:pt idx="212">
                  <c:v>44771</c:v>
                </c:pt>
                <c:pt idx="213">
                  <c:v>44740</c:v>
                </c:pt>
                <c:pt idx="214">
                  <c:v>44740</c:v>
                </c:pt>
                <c:pt idx="215">
                  <c:v>44771</c:v>
                </c:pt>
                <c:pt idx="216">
                  <c:v>44736</c:v>
                </c:pt>
                <c:pt idx="217">
                  <c:v>44736</c:v>
                </c:pt>
                <c:pt idx="218">
                  <c:v>44773</c:v>
                </c:pt>
                <c:pt idx="219">
                  <c:v>44773</c:v>
                </c:pt>
                <c:pt idx="220">
                  <c:v>44735</c:v>
                </c:pt>
                <c:pt idx="221">
                  <c:v>44773</c:v>
                </c:pt>
                <c:pt idx="222">
                  <c:v>44773</c:v>
                </c:pt>
                <c:pt idx="223">
                  <c:v>44732</c:v>
                </c:pt>
                <c:pt idx="224">
                  <c:v>44773</c:v>
                </c:pt>
                <c:pt idx="225">
                  <c:v>44729</c:v>
                </c:pt>
                <c:pt idx="226">
                  <c:v>44773</c:v>
                </c:pt>
                <c:pt idx="227">
                  <c:v>44727</c:v>
                </c:pt>
                <c:pt idx="228">
                  <c:v>44773</c:v>
                </c:pt>
                <c:pt idx="229">
                  <c:v>44726</c:v>
                </c:pt>
                <c:pt idx="230">
                  <c:v>44773</c:v>
                </c:pt>
                <c:pt idx="231">
                  <c:v>44773</c:v>
                </c:pt>
                <c:pt idx="232">
                  <c:v>44773</c:v>
                </c:pt>
                <c:pt idx="233">
                  <c:v>44773</c:v>
                </c:pt>
                <c:pt idx="234">
                  <c:v>44773</c:v>
                </c:pt>
                <c:pt idx="235">
                  <c:v>44722</c:v>
                </c:pt>
                <c:pt idx="236">
                  <c:v>44722</c:v>
                </c:pt>
                <c:pt idx="237">
                  <c:v>44773</c:v>
                </c:pt>
                <c:pt idx="238">
                  <c:v>44773</c:v>
                </c:pt>
                <c:pt idx="239">
                  <c:v>44773</c:v>
                </c:pt>
                <c:pt idx="240">
                  <c:v>44773</c:v>
                </c:pt>
                <c:pt idx="241">
                  <c:v>44719</c:v>
                </c:pt>
                <c:pt idx="242">
                  <c:v>44719</c:v>
                </c:pt>
                <c:pt idx="243">
                  <c:v>44719</c:v>
                </c:pt>
                <c:pt idx="244">
                  <c:v>44719</c:v>
                </c:pt>
                <c:pt idx="245">
                  <c:v>44718</c:v>
                </c:pt>
                <c:pt idx="246">
                  <c:v>44718</c:v>
                </c:pt>
                <c:pt idx="247">
                  <c:v>44773</c:v>
                </c:pt>
                <c:pt idx="248">
                  <c:v>44718</c:v>
                </c:pt>
                <c:pt idx="249">
                  <c:v>44715</c:v>
                </c:pt>
                <c:pt idx="250">
                  <c:v>44715</c:v>
                </c:pt>
                <c:pt idx="251">
                  <c:v>44715</c:v>
                </c:pt>
                <c:pt idx="252">
                  <c:v>44715</c:v>
                </c:pt>
                <c:pt idx="253">
                  <c:v>44714</c:v>
                </c:pt>
                <c:pt idx="254">
                  <c:v>44714</c:v>
                </c:pt>
                <c:pt idx="255">
                  <c:v>44713</c:v>
                </c:pt>
                <c:pt idx="256">
                  <c:v>44712</c:v>
                </c:pt>
                <c:pt idx="257">
                  <c:v>44712</c:v>
                </c:pt>
                <c:pt idx="258">
                  <c:v>44742</c:v>
                </c:pt>
                <c:pt idx="259">
                  <c:v>44712</c:v>
                </c:pt>
                <c:pt idx="260">
                  <c:v>44712</c:v>
                </c:pt>
                <c:pt idx="261">
                  <c:v>44711</c:v>
                </c:pt>
                <c:pt idx="262">
                  <c:v>44711</c:v>
                </c:pt>
                <c:pt idx="263">
                  <c:v>44711</c:v>
                </c:pt>
                <c:pt idx="264">
                  <c:v>44711</c:v>
                </c:pt>
                <c:pt idx="265">
                  <c:v>44711</c:v>
                </c:pt>
                <c:pt idx="266">
                  <c:v>44711</c:v>
                </c:pt>
                <c:pt idx="267">
                  <c:v>44708</c:v>
                </c:pt>
                <c:pt idx="268">
                  <c:v>44708</c:v>
                </c:pt>
                <c:pt idx="269">
                  <c:v>44742</c:v>
                </c:pt>
                <c:pt idx="270">
                  <c:v>44742</c:v>
                </c:pt>
                <c:pt idx="271">
                  <c:v>44742</c:v>
                </c:pt>
                <c:pt idx="272">
                  <c:v>44706</c:v>
                </c:pt>
                <c:pt idx="273">
                  <c:v>44712</c:v>
                </c:pt>
                <c:pt idx="274">
                  <c:v>44704</c:v>
                </c:pt>
                <c:pt idx="275">
                  <c:v>44704</c:v>
                </c:pt>
                <c:pt idx="276">
                  <c:v>44712</c:v>
                </c:pt>
                <c:pt idx="277">
                  <c:v>44712</c:v>
                </c:pt>
                <c:pt idx="278">
                  <c:v>44701</c:v>
                </c:pt>
                <c:pt idx="279">
                  <c:v>44712</c:v>
                </c:pt>
                <c:pt idx="280">
                  <c:v>44712</c:v>
                </c:pt>
                <c:pt idx="281">
                  <c:v>44698</c:v>
                </c:pt>
                <c:pt idx="282">
                  <c:v>44712</c:v>
                </c:pt>
                <c:pt idx="283">
                  <c:v>44698</c:v>
                </c:pt>
                <c:pt idx="284">
                  <c:v>44697</c:v>
                </c:pt>
                <c:pt idx="285">
                  <c:v>44697</c:v>
                </c:pt>
                <c:pt idx="286">
                  <c:v>44697</c:v>
                </c:pt>
                <c:pt idx="287">
                  <c:v>44694</c:v>
                </c:pt>
                <c:pt idx="288">
                  <c:v>44694</c:v>
                </c:pt>
                <c:pt idx="289">
                  <c:v>44712</c:v>
                </c:pt>
                <c:pt idx="290">
                  <c:v>44693</c:v>
                </c:pt>
                <c:pt idx="291">
                  <c:v>44693</c:v>
                </c:pt>
                <c:pt idx="292">
                  <c:v>44712</c:v>
                </c:pt>
                <c:pt idx="293">
                  <c:v>44693</c:v>
                </c:pt>
                <c:pt idx="294">
                  <c:v>44692</c:v>
                </c:pt>
                <c:pt idx="295">
                  <c:v>44691</c:v>
                </c:pt>
                <c:pt idx="296">
                  <c:v>44691</c:v>
                </c:pt>
                <c:pt idx="297">
                  <c:v>44691</c:v>
                </c:pt>
                <c:pt idx="298">
                  <c:v>44712</c:v>
                </c:pt>
                <c:pt idx="299">
                  <c:v>44712</c:v>
                </c:pt>
                <c:pt idx="300">
                  <c:v>44690</c:v>
                </c:pt>
                <c:pt idx="301">
                  <c:v>44690</c:v>
                </c:pt>
                <c:pt idx="302">
                  <c:v>44712</c:v>
                </c:pt>
                <c:pt idx="303">
                  <c:v>44686</c:v>
                </c:pt>
                <c:pt idx="304">
                  <c:v>44686</c:v>
                </c:pt>
                <c:pt idx="305">
                  <c:v>44686</c:v>
                </c:pt>
                <c:pt idx="306">
                  <c:v>44685</c:v>
                </c:pt>
                <c:pt idx="307">
                  <c:v>44712</c:v>
                </c:pt>
                <c:pt idx="308">
                  <c:v>44712</c:v>
                </c:pt>
                <c:pt idx="309">
                  <c:v>44684</c:v>
                </c:pt>
                <c:pt idx="310">
                  <c:v>44684</c:v>
                </c:pt>
                <c:pt idx="311">
                  <c:v>44712</c:v>
                </c:pt>
                <c:pt idx="312">
                  <c:v>44683</c:v>
                </c:pt>
                <c:pt idx="313">
                  <c:v>44683</c:v>
                </c:pt>
                <c:pt idx="314">
                  <c:v>44683</c:v>
                </c:pt>
                <c:pt idx="315">
                  <c:v>44680</c:v>
                </c:pt>
                <c:pt idx="316">
                  <c:v>44679</c:v>
                </c:pt>
                <c:pt idx="317">
                  <c:v>44679</c:v>
                </c:pt>
                <c:pt idx="318">
                  <c:v>44678</c:v>
                </c:pt>
                <c:pt idx="319">
                  <c:v>44676</c:v>
                </c:pt>
                <c:pt idx="320">
                  <c:v>44671</c:v>
                </c:pt>
                <c:pt idx="321">
                  <c:v>44670</c:v>
                </c:pt>
                <c:pt idx="322">
                  <c:v>44670</c:v>
                </c:pt>
                <c:pt idx="323">
                  <c:v>44670</c:v>
                </c:pt>
                <c:pt idx="324">
                  <c:v>44670</c:v>
                </c:pt>
                <c:pt idx="325">
                  <c:v>44666</c:v>
                </c:pt>
                <c:pt idx="326">
                  <c:v>44664</c:v>
                </c:pt>
                <c:pt idx="327">
                  <c:v>44662</c:v>
                </c:pt>
                <c:pt idx="328">
                  <c:v>44662</c:v>
                </c:pt>
                <c:pt idx="329">
                  <c:v>44658</c:v>
                </c:pt>
                <c:pt idx="330">
                  <c:v>44657</c:v>
                </c:pt>
                <c:pt idx="331">
                  <c:v>44657</c:v>
                </c:pt>
                <c:pt idx="332">
                  <c:v>44656</c:v>
                </c:pt>
                <c:pt idx="333">
                  <c:v>44656</c:v>
                </c:pt>
                <c:pt idx="334">
                  <c:v>44655</c:v>
                </c:pt>
                <c:pt idx="335">
                  <c:v>44655</c:v>
                </c:pt>
                <c:pt idx="336">
                  <c:v>44652</c:v>
                </c:pt>
                <c:pt idx="337">
                  <c:v>44652</c:v>
                </c:pt>
                <c:pt idx="338">
                  <c:v>44651</c:v>
                </c:pt>
                <c:pt idx="339">
                  <c:v>44651</c:v>
                </c:pt>
                <c:pt idx="340">
                  <c:v>44651</c:v>
                </c:pt>
                <c:pt idx="341">
                  <c:v>44649</c:v>
                </c:pt>
                <c:pt idx="342">
                  <c:v>44649</c:v>
                </c:pt>
                <c:pt idx="343">
                  <c:v>44648</c:v>
                </c:pt>
                <c:pt idx="344">
                  <c:v>44648</c:v>
                </c:pt>
                <c:pt idx="345">
                  <c:v>44648</c:v>
                </c:pt>
                <c:pt idx="346">
                  <c:v>44648</c:v>
                </c:pt>
                <c:pt idx="347">
                  <c:v>44648</c:v>
                </c:pt>
                <c:pt idx="348">
                  <c:v>44641</c:v>
                </c:pt>
                <c:pt idx="349">
                  <c:v>44641</c:v>
                </c:pt>
                <c:pt idx="350">
                  <c:v>44641</c:v>
                </c:pt>
                <c:pt idx="351">
                  <c:v>44637</c:v>
                </c:pt>
                <c:pt idx="352">
                  <c:v>44635</c:v>
                </c:pt>
                <c:pt idx="353">
                  <c:v>44634</c:v>
                </c:pt>
                <c:pt idx="354">
                  <c:v>44631</c:v>
                </c:pt>
                <c:pt idx="355">
                  <c:v>44631</c:v>
                </c:pt>
                <c:pt idx="356">
                  <c:v>44631</c:v>
                </c:pt>
                <c:pt idx="357">
                  <c:v>44630</c:v>
                </c:pt>
                <c:pt idx="358">
                  <c:v>44629</c:v>
                </c:pt>
                <c:pt idx="359">
                  <c:v>44627</c:v>
                </c:pt>
                <c:pt idx="360">
                  <c:v>44627</c:v>
                </c:pt>
                <c:pt idx="361">
                  <c:v>44627</c:v>
                </c:pt>
                <c:pt idx="362">
                  <c:v>44627</c:v>
                </c:pt>
                <c:pt idx="363">
                  <c:v>44623</c:v>
                </c:pt>
                <c:pt idx="364">
                  <c:v>44623</c:v>
                </c:pt>
                <c:pt idx="365">
                  <c:v>44623</c:v>
                </c:pt>
                <c:pt idx="366">
                  <c:v>44621</c:v>
                </c:pt>
                <c:pt idx="367">
                  <c:v>44620</c:v>
                </c:pt>
                <c:pt idx="368">
                  <c:v>44617</c:v>
                </c:pt>
                <c:pt idx="369">
                  <c:v>44617</c:v>
                </c:pt>
                <c:pt idx="370">
                  <c:v>44615</c:v>
                </c:pt>
                <c:pt idx="371">
                  <c:v>44615</c:v>
                </c:pt>
                <c:pt idx="372">
                  <c:v>44615</c:v>
                </c:pt>
                <c:pt idx="373">
                  <c:v>44615</c:v>
                </c:pt>
                <c:pt idx="374">
                  <c:v>44615</c:v>
                </c:pt>
                <c:pt idx="375">
                  <c:v>44614</c:v>
                </c:pt>
                <c:pt idx="376">
                  <c:v>44613</c:v>
                </c:pt>
                <c:pt idx="377">
                  <c:v>44613</c:v>
                </c:pt>
                <c:pt idx="378">
                  <c:v>44613</c:v>
                </c:pt>
                <c:pt idx="379">
                  <c:v>44610</c:v>
                </c:pt>
                <c:pt idx="380">
                  <c:v>44609</c:v>
                </c:pt>
                <c:pt idx="381">
                  <c:v>44609</c:v>
                </c:pt>
                <c:pt idx="382">
                  <c:v>44607</c:v>
                </c:pt>
                <c:pt idx="383">
                  <c:v>44607</c:v>
                </c:pt>
                <c:pt idx="384">
                  <c:v>44607</c:v>
                </c:pt>
                <c:pt idx="385">
                  <c:v>44607</c:v>
                </c:pt>
                <c:pt idx="386">
                  <c:v>44607</c:v>
                </c:pt>
                <c:pt idx="387">
                  <c:v>44607</c:v>
                </c:pt>
                <c:pt idx="388">
                  <c:v>44603</c:v>
                </c:pt>
                <c:pt idx="389">
                  <c:v>44603</c:v>
                </c:pt>
                <c:pt idx="390">
                  <c:v>44602</c:v>
                </c:pt>
                <c:pt idx="391">
                  <c:v>44602</c:v>
                </c:pt>
                <c:pt idx="392">
                  <c:v>44601</c:v>
                </c:pt>
                <c:pt idx="393">
                  <c:v>44601</c:v>
                </c:pt>
                <c:pt idx="394">
                  <c:v>44600</c:v>
                </c:pt>
                <c:pt idx="395">
                  <c:v>44600</c:v>
                </c:pt>
                <c:pt idx="396">
                  <c:v>44599</c:v>
                </c:pt>
                <c:pt idx="397">
                  <c:v>44596</c:v>
                </c:pt>
                <c:pt idx="398">
                  <c:v>44595</c:v>
                </c:pt>
                <c:pt idx="399">
                  <c:v>44595</c:v>
                </c:pt>
                <c:pt idx="400">
                  <c:v>44594</c:v>
                </c:pt>
                <c:pt idx="401">
                  <c:v>44594</c:v>
                </c:pt>
                <c:pt idx="402">
                  <c:v>44592</c:v>
                </c:pt>
                <c:pt idx="403">
                  <c:v>44588</c:v>
                </c:pt>
                <c:pt idx="404">
                  <c:v>44587</c:v>
                </c:pt>
                <c:pt idx="405">
                  <c:v>44587</c:v>
                </c:pt>
                <c:pt idx="406">
                  <c:v>44587</c:v>
                </c:pt>
                <c:pt idx="407">
                  <c:v>44578</c:v>
                </c:pt>
                <c:pt idx="408">
                  <c:v>44578</c:v>
                </c:pt>
                <c:pt idx="409">
                  <c:v>44572</c:v>
                </c:pt>
                <c:pt idx="410">
                  <c:v>44571</c:v>
                </c:pt>
                <c:pt idx="411">
                  <c:v>44571</c:v>
                </c:pt>
                <c:pt idx="412">
                  <c:v>44571</c:v>
                </c:pt>
                <c:pt idx="413">
                  <c:v>44571</c:v>
                </c:pt>
                <c:pt idx="414">
                  <c:v>44567</c:v>
                </c:pt>
                <c:pt idx="415">
                  <c:v>44558</c:v>
                </c:pt>
                <c:pt idx="416">
                  <c:v>44558</c:v>
                </c:pt>
                <c:pt idx="417">
                  <c:v>44553</c:v>
                </c:pt>
                <c:pt idx="418">
                  <c:v>44547</c:v>
                </c:pt>
                <c:pt idx="419">
                  <c:v>44546</c:v>
                </c:pt>
                <c:pt idx="420">
                  <c:v>44545</c:v>
                </c:pt>
                <c:pt idx="421">
                  <c:v>44545</c:v>
                </c:pt>
                <c:pt idx="422">
                  <c:v>44544</c:v>
                </c:pt>
                <c:pt idx="423">
                  <c:v>44543</c:v>
                </c:pt>
                <c:pt idx="424">
                  <c:v>44543</c:v>
                </c:pt>
                <c:pt idx="425">
                  <c:v>44540</c:v>
                </c:pt>
                <c:pt idx="426">
                  <c:v>44539</c:v>
                </c:pt>
                <c:pt idx="427">
                  <c:v>44538</c:v>
                </c:pt>
                <c:pt idx="428">
                  <c:v>44538</c:v>
                </c:pt>
                <c:pt idx="429">
                  <c:v>44537</c:v>
                </c:pt>
                <c:pt idx="430">
                  <c:v>44536</c:v>
                </c:pt>
                <c:pt idx="431">
                  <c:v>44533</c:v>
                </c:pt>
                <c:pt idx="432">
                  <c:v>44529</c:v>
                </c:pt>
                <c:pt idx="433">
                  <c:v>44529</c:v>
                </c:pt>
                <c:pt idx="434">
                  <c:v>44526</c:v>
                </c:pt>
                <c:pt idx="435">
                  <c:v>44526</c:v>
                </c:pt>
                <c:pt idx="436">
                  <c:v>44525</c:v>
                </c:pt>
                <c:pt idx="437">
                  <c:v>44525</c:v>
                </c:pt>
                <c:pt idx="438">
                  <c:v>44525</c:v>
                </c:pt>
                <c:pt idx="439">
                  <c:v>44524</c:v>
                </c:pt>
                <c:pt idx="440">
                  <c:v>44522</c:v>
                </c:pt>
                <c:pt idx="441">
                  <c:v>44519</c:v>
                </c:pt>
                <c:pt idx="442">
                  <c:v>44517</c:v>
                </c:pt>
                <c:pt idx="443">
                  <c:v>44515</c:v>
                </c:pt>
                <c:pt idx="444">
                  <c:v>44515</c:v>
                </c:pt>
                <c:pt idx="445">
                  <c:v>44515</c:v>
                </c:pt>
                <c:pt idx="446">
                  <c:v>44510</c:v>
                </c:pt>
                <c:pt idx="447">
                  <c:v>44510</c:v>
                </c:pt>
                <c:pt idx="448">
                  <c:v>44509</c:v>
                </c:pt>
                <c:pt idx="449">
                  <c:v>44509</c:v>
                </c:pt>
                <c:pt idx="450">
                  <c:v>44508</c:v>
                </c:pt>
                <c:pt idx="451">
                  <c:v>44508</c:v>
                </c:pt>
                <c:pt idx="452">
                  <c:v>44508</c:v>
                </c:pt>
                <c:pt idx="453">
                  <c:v>44508</c:v>
                </c:pt>
                <c:pt idx="454">
                  <c:v>44497</c:v>
                </c:pt>
                <c:pt idx="455">
                  <c:v>44497</c:v>
                </c:pt>
                <c:pt idx="456">
                  <c:v>44496</c:v>
                </c:pt>
                <c:pt idx="457">
                  <c:v>44496</c:v>
                </c:pt>
                <c:pt idx="458">
                  <c:v>44489</c:v>
                </c:pt>
                <c:pt idx="459">
                  <c:v>44489</c:v>
                </c:pt>
                <c:pt idx="460">
                  <c:v>44488</c:v>
                </c:pt>
                <c:pt idx="461">
                  <c:v>44487</c:v>
                </c:pt>
                <c:pt idx="462">
                  <c:v>44487</c:v>
                </c:pt>
                <c:pt idx="463">
                  <c:v>44484</c:v>
                </c:pt>
                <c:pt idx="464">
                  <c:v>44483</c:v>
                </c:pt>
                <c:pt idx="465">
                  <c:v>44483</c:v>
                </c:pt>
                <c:pt idx="466">
                  <c:v>44480</c:v>
                </c:pt>
                <c:pt idx="467">
                  <c:v>44477</c:v>
                </c:pt>
                <c:pt idx="468">
                  <c:v>44477</c:v>
                </c:pt>
                <c:pt idx="469">
                  <c:v>44475</c:v>
                </c:pt>
                <c:pt idx="470">
                  <c:v>44470</c:v>
                </c:pt>
                <c:pt idx="471">
                  <c:v>44470</c:v>
                </c:pt>
                <c:pt idx="472">
                  <c:v>44470</c:v>
                </c:pt>
                <c:pt idx="473">
                  <c:v>44470</c:v>
                </c:pt>
                <c:pt idx="474">
                  <c:v>44470</c:v>
                </c:pt>
                <c:pt idx="475">
                  <c:v>44468</c:v>
                </c:pt>
                <c:pt idx="476">
                  <c:v>44456</c:v>
                </c:pt>
                <c:pt idx="477">
                  <c:v>44454</c:v>
                </c:pt>
                <c:pt idx="478">
                  <c:v>44453</c:v>
                </c:pt>
                <c:pt idx="479">
                  <c:v>44453</c:v>
                </c:pt>
                <c:pt idx="480">
                  <c:v>44452</c:v>
                </c:pt>
                <c:pt idx="481">
                  <c:v>44449</c:v>
                </c:pt>
                <c:pt idx="482">
                  <c:v>44447</c:v>
                </c:pt>
                <c:pt idx="483">
                  <c:v>44447</c:v>
                </c:pt>
                <c:pt idx="484">
                  <c:v>44445</c:v>
                </c:pt>
                <c:pt idx="485">
                  <c:v>44445</c:v>
                </c:pt>
                <c:pt idx="486">
                  <c:v>44441</c:v>
                </c:pt>
                <c:pt idx="487">
                  <c:v>44441</c:v>
                </c:pt>
                <c:pt idx="488">
                  <c:v>44440</c:v>
                </c:pt>
                <c:pt idx="489">
                  <c:v>44440</c:v>
                </c:pt>
                <c:pt idx="490">
                  <c:v>44438</c:v>
                </c:pt>
                <c:pt idx="491">
                  <c:v>44438</c:v>
                </c:pt>
                <c:pt idx="492">
                  <c:v>44433</c:v>
                </c:pt>
                <c:pt idx="493">
                  <c:v>44427</c:v>
                </c:pt>
                <c:pt idx="494">
                  <c:v>44427</c:v>
                </c:pt>
                <c:pt idx="495">
                  <c:v>44426</c:v>
                </c:pt>
                <c:pt idx="496">
                  <c:v>44426</c:v>
                </c:pt>
                <c:pt idx="497">
                  <c:v>44425</c:v>
                </c:pt>
                <c:pt idx="498">
                  <c:v>44424</c:v>
                </c:pt>
                <c:pt idx="499">
                  <c:v>44424</c:v>
                </c:pt>
                <c:pt idx="500">
                  <c:v>44419</c:v>
                </c:pt>
                <c:pt idx="501">
                  <c:v>44418</c:v>
                </c:pt>
                <c:pt idx="502">
                  <c:v>44417</c:v>
                </c:pt>
                <c:pt idx="503">
                  <c:v>44417</c:v>
                </c:pt>
                <c:pt idx="504">
                  <c:v>44417</c:v>
                </c:pt>
                <c:pt idx="505">
                  <c:v>44414</c:v>
                </c:pt>
                <c:pt idx="506">
                  <c:v>44414</c:v>
                </c:pt>
                <c:pt idx="507">
                  <c:v>44412</c:v>
                </c:pt>
                <c:pt idx="508">
                  <c:v>44403</c:v>
                </c:pt>
                <c:pt idx="509">
                  <c:v>44396</c:v>
                </c:pt>
                <c:pt idx="510">
                  <c:v>44392</c:v>
                </c:pt>
                <c:pt idx="511">
                  <c:v>44389</c:v>
                </c:pt>
                <c:pt idx="512">
                  <c:v>44389</c:v>
                </c:pt>
                <c:pt idx="513">
                  <c:v>44386</c:v>
                </c:pt>
                <c:pt idx="514">
                  <c:v>44386</c:v>
                </c:pt>
                <c:pt idx="515">
                  <c:v>44386</c:v>
                </c:pt>
                <c:pt idx="516">
                  <c:v>44385</c:v>
                </c:pt>
                <c:pt idx="517">
                  <c:v>44385</c:v>
                </c:pt>
                <c:pt idx="518">
                  <c:v>44384</c:v>
                </c:pt>
                <c:pt idx="519">
                  <c:v>44378</c:v>
                </c:pt>
                <c:pt idx="520">
                  <c:v>44378</c:v>
                </c:pt>
                <c:pt idx="521">
                  <c:v>44377</c:v>
                </c:pt>
                <c:pt idx="522">
                  <c:v>44376</c:v>
                </c:pt>
                <c:pt idx="523">
                  <c:v>44376</c:v>
                </c:pt>
                <c:pt idx="524">
                  <c:v>44368</c:v>
                </c:pt>
                <c:pt idx="525">
                  <c:v>44365</c:v>
                </c:pt>
                <c:pt idx="526">
                  <c:v>44364</c:v>
                </c:pt>
                <c:pt idx="527">
                  <c:v>44362</c:v>
                </c:pt>
                <c:pt idx="528">
                  <c:v>44361</c:v>
                </c:pt>
                <c:pt idx="529">
                  <c:v>44357</c:v>
                </c:pt>
                <c:pt idx="530">
                  <c:v>44355</c:v>
                </c:pt>
                <c:pt idx="531">
                  <c:v>44355</c:v>
                </c:pt>
                <c:pt idx="532">
                  <c:v>44355</c:v>
                </c:pt>
                <c:pt idx="533">
                  <c:v>44354</c:v>
                </c:pt>
                <c:pt idx="534">
                  <c:v>44354</c:v>
                </c:pt>
                <c:pt idx="535">
                  <c:v>44354</c:v>
                </c:pt>
                <c:pt idx="536">
                  <c:v>44351</c:v>
                </c:pt>
                <c:pt idx="537">
                  <c:v>44351</c:v>
                </c:pt>
                <c:pt idx="538">
                  <c:v>44344</c:v>
                </c:pt>
                <c:pt idx="539">
                  <c:v>44342</c:v>
                </c:pt>
                <c:pt idx="540">
                  <c:v>44341</c:v>
                </c:pt>
                <c:pt idx="541">
                  <c:v>44341</c:v>
                </c:pt>
                <c:pt idx="542">
                  <c:v>44337</c:v>
                </c:pt>
                <c:pt idx="543">
                  <c:v>44337</c:v>
                </c:pt>
                <c:pt idx="544">
                  <c:v>44334</c:v>
                </c:pt>
                <c:pt idx="545">
                  <c:v>44333</c:v>
                </c:pt>
                <c:pt idx="546">
                  <c:v>44333</c:v>
                </c:pt>
                <c:pt idx="547">
                  <c:v>44333</c:v>
                </c:pt>
                <c:pt idx="548">
                  <c:v>44328</c:v>
                </c:pt>
                <c:pt idx="549">
                  <c:v>44326</c:v>
                </c:pt>
                <c:pt idx="550">
                  <c:v>44326</c:v>
                </c:pt>
                <c:pt idx="551">
                  <c:v>44326</c:v>
                </c:pt>
                <c:pt idx="552">
                  <c:v>44326</c:v>
                </c:pt>
              </c:numCache>
            </c:numRef>
          </c:xVal>
          <c:yVal>
            <c:numRef>
              <c:f>'tout-export-operations-public'!$L$2:$L$554</c:f>
              <c:numCache>
                <c:formatCode>#,##0.00\ "€"</c:formatCode>
                <c:ptCount val="553"/>
                <c:pt idx="0">
                  <c:v>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  <c:pt idx="31">
                  <c:v>1002.6</c:v>
                </c:pt>
                <c:pt idx="32">
                  <c:v>1002.6</c:v>
                </c:pt>
                <c:pt idx="33">
                  <c:v>1002.6</c:v>
                </c:pt>
                <c:pt idx="34">
                  <c:v>1002.6</c:v>
                </c:pt>
                <c:pt idx="35">
                  <c:v>1002.6</c:v>
                </c:pt>
                <c:pt idx="36">
                  <c:v>1002.6</c:v>
                </c:pt>
                <c:pt idx="37">
                  <c:v>1002.6</c:v>
                </c:pt>
                <c:pt idx="38">
                  <c:v>5027.5</c:v>
                </c:pt>
                <c:pt idx="39">
                  <c:v>5027.5</c:v>
                </c:pt>
                <c:pt idx="40">
                  <c:v>5027.5</c:v>
                </c:pt>
                <c:pt idx="41">
                  <c:v>852.6</c:v>
                </c:pt>
                <c:pt idx="42">
                  <c:v>852.6</c:v>
                </c:pt>
                <c:pt idx="43">
                  <c:v>852.6</c:v>
                </c:pt>
                <c:pt idx="44">
                  <c:v>852.6</c:v>
                </c:pt>
                <c:pt idx="45">
                  <c:v>852.6</c:v>
                </c:pt>
                <c:pt idx="46">
                  <c:v>852.6</c:v>
                </c:pt>
                <c:pt idx="47">
                  <c:v>852.6</c:v>
                </c:pt>
                <c:pt idx="48">
                  <c:v>852.6</c:v>
                </c:pt>
                <c:pt idx="49">
                  <c:v>1080.8599999999999</c:v>
                </c:pt>
                <c:pt idx="50">
                  <c:v>1080.8599999999999</c:v>
                </c:pt>
                <c:pt idx="51">
                  <c:v>1080.8599999999999</c:v>
                </c:pt>
                <c:pt idx="52">
                  <c:v>1080.8599999999999</c:v>
                </c:pt>
                <c:pt idx="53">
                  <c:v>1150.28</c:v>
                </c:pt>
                <c:pt idx="54">
                  <c:v>1150.28</c:v>
                </c:pt>
                <c:pt idx="55">
                  <c:v>1120.8499999999999</c:v>
                </c:pt>
                <c:pt idx="56">
                  <c:v>1120.8499999999999</c:v>
                </c:pt>
                <c:pt idx="57">
                  <c:v>1120.8499999999999</c:v>
                </c:pt>
                <c:pt idx="58">
                  <c:v>1120.8499999999999</c:v>
                </c:pt>
                <c:pt idx="59">
                  <c:v>1120.8499999999999</c:v>
                </c:pt>
                <c:pt idx="60">
                  <c:v>1120.8499999999999</c:v>
                </c:pt>
                <c:pt idx="61">
                  <c:v>1120.8499999999999</c:v>
                </c:pt>
                <c:pt idx="62">
                  <c:v>1120.8499999999999</c:v>
                </c:pt>
                <c:pt idx="63">
                  <c:v>1138.8399999999999</c:v>
                </c:pt>
                <c:pt idx="64">
                  <c:v>1138.8399999999999</c:v>
                </c:pt>
                <c:pt idx="65">
                  <c:v>1138.8399999999999</c:v>
                </c:pt>
                <c:pt idx="66">
                  <c:v>1138.8399999999999</c:v>
                </c:pt>
                <c:pt idx="67">
                  <c:v>1138.8399999999999</c:v>
                </c:pt>
                <c:pt idx="68">
                  <c:v>1138.8399999999999</c:v>
                </c:pt>
                <c:pt idx="69">
                  <c:v>1138.8399999999999</c:v>
                </c:pt>
                <c:pt idx="70">
                  <c:v>1138.8399999999999</c:v>
                </c:pt>
                <c:pt idx="71">
                  <c:v>1138.8399999999999</c:v>
                </c:pt>
                <c:pt idx="72">
                  <c:v>1002.99</c:v>
                </c:pt>
                <c:pt idx="73">
                  <c:v>1002.99</c:v>
                </c:pt>
                <c:pt idx="74">
                  <c:v>1002.99</c:v>
                </c:pt>
                <c:pt idx="75">
                  <c:v>1002.99</c:v>
                </c:pt>
                <c:pt idx="76">
                  <c:v>1002.99</c:v>
                </c:pt>
                <c:pt idx="77">
                  <c:v>1002.99</c:v>
                </c:pt>
                <c:pt idx="78">
                  <c:v>1004.99</c:v>
                </c:pt>
                <c:pt idx="79">
                  <c:v>1004.99</c:v>
                </c:pt>
                <c:pt idx="80">
                  <c:v>1004.99</c:v>
                </c:pt>
                <c:pt idx="81">
                  <c:v>1004.99</c:v>
                </c:pt>
                <c:pt idx="82">
                  <c:v>1004.99</c:v>
                </c:pt>
                <c:pt idx="83">
                  <c:v>1004.99</c:v>
                </c:pt>
                <c:pt idx="84">
                  <c:v>1004.99</c:v>
                </c:pt>
                <c:pt idx="85">
                  <c:v>1004.99</c:v>
                </c:pt>
                <c:pt idx="86">
                  <c:v>1004.99</c:v>
                </c:pt>
                <c:pt idx="87">
                  <c:v>1004.99</c:v>
                </c:pt>
                <c:pt idx="88">
                  <c:v>1004.99</c:v>
                </c:pt>
                <c:pt idx="89">
                  <c:v>1004.99</c:v>
                </c:pt>
                <c:pt idx="90">
                  <c:v>1004.99</c:v>
                </c:pt>
                <c:pt idx="91">
                  <c:v>1004.99</c:v>
                </c:pt>
                <c:pt idx="92">
                  <c:v>1004.99</c:v>
                </c:pt>
                <c:pt idx="93">
                  <c:v>1004.99</c:v>
                </c:pt>
                <c:pt idx="94">
                  <c:v>1004.99</c:v>
                </c:pt>
                <c:pt idx="95">
                  <c:v>1004.99</c:v>
                </c:pt>
                <c:pt idx="96">
                  <c:v>1004.99</c:v>
                </c:pt>
                <c:pt idx="97">
                  <c:v>989.74</c:v>
                </c:pt>
                <c:pt idx="98">
                  <c:v>1124.49</c:v>
                </c:pt>
                <c:pt idx="99">
                  <c:v>1124.49</c:v>
                </c:pt>
                <c:pt idx="100">
                  <c:v>1137.48</c:v>
                </c:pt>
                <c:pt idx="101">
                  <c:v>1137.48</c:v>
                </c:pt>
                <c:pt idx="102">
                  <c:v>1137.48</c:v>
                </c:pt>
                <c:pt idx="103">
                  <c:v>1151.18</c:v>
                </c:pt>
                <c:pt idx="104">
                  <c:v>1151.18</c:v>
                </c:pt>
                <c:pt idx="105">
                  <c:v>1151.18</c:v>
                </c:pt>
                <c:pt idx="106">
                  <c:v>1103.8399999999999</c:v>
                </c:pt>
                <c:pt idx="107">
                  <c:v>1103.8399999999999</c:v>
                </c:pt>
                <c:pt idx="108">
                  <c:v>1103.8399999999999</c:v>
                </c:pt>
                <c:pt idx="109">
                  <c:v>1103.8399999999999</c:v>
                </c:pt>
                <c:pt idx="110">
                  <c:v>1103.8399999999999</c:v>
                </c:pt>
                <c:pt idx="111">
                  <c:v>1144.82</c:v>
                </c:pt>
                <c:pt idx="112">
                  <c:v>1144.82</c:v>
                </c:pt>
                <c:pt idx="113">
                  <c:v>1144.82</c:v>
                </c:pt>
                <c:pt idx="114">
                  <c:v>1145.81</c:v>
                </c:pt>
                <c:pt idx="115">
                  <c:v>1145.81</c:v>
                </c:pt>
                <c:pt idx="116">
                  <c:v>1145.81</c:v>
                </c:pt>
                <c:pt idx="117">
                  <c:v>954.54</c:v>
                </c:pt>
                <c:pt idx="118">
                  <c:v>954.54</c:v>
                </c:pt>
                <c:pt idx="119">
                  <c:v>954.54</c:v>
                </c:pt>
                <c:pt idx="120">
                  <c:v>954.54</c:v>
                </c:pt>
                <c:pt idx="121">
                  <c:v>954.54</c:v>
                </c:pt>
                <c:pt idx="122">
                  <c:v>954.54</c:v>
                </c:pt>
                <c:pt idx="123">
                  <c:v>954.54</c:v>
                </c:pt>
                <c:pt idx="124">
                  <c:v>1000</c:v>
                </c:pt>
                <c:pt idx="125">
                  <c:v>1000</c:v>
                </c:pt>
                <c:pt idx="126">
                  <c:v>1000</c:v>
                </c:pt>
                <c:pt idx="127">
                  <c:v>1010.26</c:v>
                </c:pt>
                <c:pt idx="128">
                  <c:v>1010.26</c:v>
                </c:pt>
                <c:pt idx="129">
                  <c:v>1010.26</c:v>
                </c:pt>
                <c:pt idx="130">
                  <c:v>865.25</c:v>
                </c:pt>
                <c:pt idx="131">
                  <c:v>865.25</c:v>
                </c:pt>
                <c:pt idx="132">
                  <c:v>865.25</c:v>
                </c:pt>
                <c:pt idx="133">
                  <c:v>1015.25</c:v>
                </c:pt>
                <c:pt idx="134">
                  <c:v>1015.25</c:v>
                </c:pt>
                <c:pt idx="135">
                  <c:v>1165.25</c:v>
                </c:pt>
                <c:pt idx="136">
                  <c:v>1165.25</c:v>
                </c:pt>
                <c:pt idx="137">
                  <c:v>1165.25</c:v>
                </c:pt>
                <c:pt idx="138">
                  <c:v>1165.25</c:v>
                </c:pt>
                <c:pt idx="139">
                  <c:v>1165.25</c:v>
                </c:pt>
                <c:pt idx="140">
                  <c:v>1165.25</c:v>
                </c:pt>
                <c:pt idx="141">
                  <c:v>1165.25</c:v>
                </c:pt>
                <c:pt idx="142">
                  <c:v>1165.25</c:v>
                </c:pt>
                <c:pt idx="143">
                  <c:v>1165.25</c:v>
                </c:pt>
                <c:pt idx="144">
                  <c:v>865.25</c:v>
                </c:pt>
                <c:pt idx="145">
                  <c:v>865.25</c:v>
                </c:pt>
                <c:pt idx="146">
                  <c:v>1423.88</c:v>
                </c:pt>
                <c:pt idx="147">
                  <c:v>1423.88</c:v>
                </c:pt>
                <c:pt idx="148">
                  <c:v>1423.88</c:v>
                </c:pt>
                <c:pt idx="149">
                  <c:v>1423.88</c:v>
                </c:pt>
                <c:pt idx="150">
                  <c:v>1423.88</c:v>
                </c:pt>
                <c:pt idx="151">
                  <c:v>1135.24</c:v>
                </c:pt>
                <c:pt idx="152">
                  <c:v>1135.24</c:v>
                </c:pt>
                <c:pt idx="153">
                  <c:v>1135.24</c:v>
                </c:pt>
                <c:pt idx="154">
                  <c:v>1135.24</c:v>
                </c:pt>
                <c:pt idx="155">
                  <c:v>1135.24</c:v>
                </c:pt>
                <c:pt idx="156">
                  <c:v>1135.24</c:v>
                </c:pt>
                <c:pt idx="157">
                  <c:v>1193.22</c:v>
                </c:pt>
                <c:pt idx="158">
                  <c:v>1193.22</c:v>
                </c:pt>
                <c:pt idx="159">
                  <c:v>1193.22</c:v>
                </c:pt>
                <c:pt idx="160">
                  <c:v>1193.22</c:v>
                </c:pt>
                <c:pt idx="161">
                  <c:v>1193.22</c:v>
                </c:pt>
                <c:pt idx="162">
                  <c:v>1193.22</c:v>
                </c:pt>
                <c:pt idx="163">
                  <c:v>1193.22</c:v>
                </c:pt>
                <c:pt idx="164">
                  <c:v>1194.21</c:v>
                </c:pt>
                <c:pt idx="165">
                  <c:v>1194.21</c:v>
                </c:pt>
                <c:pt idx="166">
                  <c:v>1194.21</c:v>
                </c:pt>
                <c:pt idx="167">
                  <c:v>1194.21</c:v>
                </c:pt>
                <c:pt idx="168">
                  <c:v>1194.21</c:v>
                </c:pt>
                <c:pt idx="169">
                  <c:v>1194.21</c:v>
                </c:pt>
                <c:pt idx="170">
                  <c:v>1239.67</c:v>
                </c:pt>
                <c:pt idx="171">
                  <c:v>1239.67</c:v>
                </c:pt>
                <c:pt idx="172">
                  <c:v>1239.67</c:v>
                </c:pt>
                <c:pt idx="173">
                  <c:v>1239.67</c:v>
                </c:pt>
                <c:pt idx="174">
                  <c:v>1394.66</c:v>
                </c:pt>
                <c:pt idx="175">
                  <c:v>1394.66</c:v>
                </c:pt>
                <c:pt idx="176">
                  <c:v>1394.66</c:v>
                </c:pt>
                <c:pt idx="177">
                  <c:v>1394.66</c:v>
                </c:pt>
                <c:pt idx="178">
                  <c:v>1244.6600000000001</c:v>
                </c:pt>
                <c:pt idx="179">
                  <c:v>1244.6600000000001</c:v>
                </c:pt>
                <c:pt idx="180">
                  <c:v>1244.6600000000001</c:v>
                </c:pt>
                <c:pt idx="181">
                  <c:v>1244.6600000000001</c:v>
                </c:pt>
                <c:pt idx="182">
                  <c:v>1244.6600000000001</c:v>
                </c:pt>
                <c:pt idx="183">
                  <c:v>1244.6600000000001</c:v>
                </c:pt>
                <c:pt idx="184">
                  <c:v>1244.6600000000001</c:v>
                </c:pt>
                <c:pt idx="185">
                  <c:v>1244.6600000000001</c:v>
                </c:pt>
                <c:pt idx="186">
                  <c:v>1244.6600000000001</c:v>
                </c:pt>
                <c:pt idx="187">
                  <c:v>1392.4</c:v>
                </c:pt>
                <c:pt idx="188">
                  <c:v>1392.4</c:v>
                </c:pt>
                <c:pt idx="189">
                  <c:v>1392.4</c:v>
                </c:pt>
                <c:pt idx="190">
                  <c:v>1340.77</c:v>
                </c:pt>
                <c:pt idx="191">
                  <c:v>1340.77</c:v>
                </c:pt>
                <c:pt idx="192">
                  <c:v>1340.77</c:v>
                </c:pt>
                <c:pt idx="193">
                  <c:v>1340.77</c:v>
                </c:pt>
                <c:pt idx="194">
                  <c:v>1340.77</c:v>
                </c:pt>
                <c:pt idx="195">
                  <c:v>1340.77</c:v>
                </c:pt>
                <c:pt idx="196">
                  <c:v>1380.76</c:v>
                </c:pt>
                <c:pt idx="197">
                  <c:v>1380.76</c:v>
                </c:pt>
                <c:pt idx="198">
                  <c:v>1380.76</c:v>
                </c:pt>
                <c:pt idx="199">
                  <c:v>1420.75</c:v>
                </c:pt>
                <c:pt idx="200">
                  <c:v>1420.75</c:v>
                </c:pt>
                <c:pt idx="201">
                  <c:v>1420.75</c:v>
                </c:pt>
                <c:pt idx="202">
                  <c:v>1420.75</c:v>
                </c:pt>
                <c:pt idx="203">
                  <c:v>1420.75</c:v>
                </c:pt>
                <c:pt idx="204">
                  <c:v>1107.9100000000001</c:v>
                </c:pt>
                <c:pt idx="205">
                  <c:v>1119.8399999999999</c:v>
                </c:pt>
                <c:pt idx="206">
                  <c:v>1119.8399999999999</c:v>
                </c:pt>
                <c:pt idx="207">
                  <c:v>1119.8399999999999</c:v>
                </c:pt>
                <c:pt idx="208">
                  <c:v>1119.8399999999999</c:v>
                </c:pt>
                <c:pt idx="209">
                  <c:v>1119.8399999999999</c:v>
                </c:pt>
                <c:pt idx="210">
                  <c:v>1118.8499999999999</c:v>
                </c:pt>
                <c:pt idx="211">
                  <c:v>1118.8499999999999</c:v>
                </c:pt>
                <c:pt idx="212">
                  <c:v>1118.8499999999999</c:v>
                </c:pt>
                <c:pt idx="213">
                  <c:v>1118.8499999999999</c:v>
                </c:pt>
                <c:pt idx="214">
                  <c:v>1118.8499999999999</c:v>
                </c:pt>
                <c:pt idx="215">
                  <c:v>1118.8499999999999</c:v>
                </c:pt>
                <c:pt idx="216">
                  <c:v>578.1</c:v>
                </c:pt>
                <c:pt idx="217">
                  <c:v>578.1</c:v>
                </c:pt>
                <c:pt idx="218">
                  <c:v>578.1</c:v>
                </c:pt>
                <c:pt idx="219">
                  <c:v>578.1</c:v>
                </c:pt>
                <c:pt idx="220">
                  <c:v>83.09</c:v>
                </c:pt>
                <c:pt idx="221">
                  <c:v>83.09</c:v>
                </c:pt>
                <c:pt idx="222">
                  <c:v>83.09</c:v>
                </c:pt>
                <c:pt idx="223">
                  <c:v>83.09</c:v>
                </c:pt>
                <c:pt idx="224">
                  <c:v>83.09</c:v>
                </c:pt>
                <c:pt idx="225">
                  <c:v>737.4</c:v>
                </c:pt>
                <c:pt idx="226">
                  <c:v>737.4</c:v>
                </c:pt>
                <c:pt idx="227">
                  <c:v>737.4</c:v>
                </c:pt>
                <c:pt idx="228">
                  <c:v>737.4</c:v>
                </c:pt>
                <c:pt idx="229">
                  <c:v>587.4</c:v>
                </c:pt>
                <c:pt idx="230">
                  <c:v>587.4</c:v>
                </c:pt>
                <c:pt idx="231">
                  <c:v>587.4</c:v>
                </c:pt>
                <c:pt idx="232">
                  <c:v>587.4</c:v>
                </c:pt>
                <c:pt idx="233">
                  <c:v>587.4</c:v>
                </c:pt>
                <c:pt idx="234">
                  <c:v>587.4</c:v>
                </c:pt>
                <c:pt idx="235">
                  <c:v>748.84</c:v>
                </c:pt>
                <c:pt idx="236">
                  <c:v>748.84</c:v>
                </c:pt>
                <c:pt idx="237">
                  <c:v>748.84</c:v>
                </c:pt>
                <c:pt idx="238">
                  <c:v>748.84</c:v>
                </c:pt>
                <c:pt idx="239">
                  <c:v>748.84</c:v>
                </c:pt>
                <c:pt idx="240">
                  <c:v>748.84</c:v>
                </c:pt>
                <c:pt idx="241">
                  <c:v>748.84</c:v>
                </c:pt>
                <c:pt idx="242">
                  <c:v>748.84</c:v>
                </c:pt>
                <c:pt idx="243">
                  <c:v>748.84</c:v>
                </c:pt>
                <c:pt idx="244">
                  <c:v>748.84</c:v>
                </c:pt>
                <c:pt idx="245">
                  <c:v>748.84</c:v>
                </c:pt>
                <c:pt idx="246">
                  <c:v>748.84</c:v>
                </c:pt>
                <c:pt idx="247">
                  <c:v>748.84</c:v>
                </c:pt>
                <c:pt idx="248">
                  <c:v>748.84</c:v>
                </c:pt>
                <c:pt idx="249">
                  <c:v>748.84</c:v>
                </c:pt>
                <c:pt idx="250">
                  <c:v>748.84</c:v>
                </c:pt>
                <c:pt idx="251">
                  <c:v>567.41</c:v>
                </c:pt>
                <c:pt idx="252">
                  <c:v>567.41</c:v>
                </c:pt>
                <c:pt idx="253">
                  <c:v>601.70000000000005</c:v>
                </c:pt>
                <c:pt idx="254">
                  <c:v>601.70000000000005</c:v>
                </c:pt>
                <c:pt idx="255">
                  <c:v>601.70000000000005</c:v>
                </c:pt>
                <c:pt idx="256">
                  <c:v>601.70000000000005</c:v>
                </c:pt>
                <c:pt idx="257">
                  <c:v>601.70000000000005</c:v>
                </c:pt>
                <c:pt idx="258">
                  <c:v>601.70000000000005</c:v>
                </c:pt>
                <c:pt idx="259">
                  <c:v>601.70000000000005</c:v>
                </c:pt>
                <c:pt idx="260">
                  <c:v>23552.69</c:v>
                </c:pt>
                <c:pt idx="261">
                  <c:v>23552.69</c:v>
                </c:pt>
                <c:pt idx="262">
                  <c:v>23552.69</c:v>
                </c:pt>
                <c:pt idx="263">
                  <c:v>23552.69</c:v>
                </c:pt>
                <c:pt idx="264">
                  <c:v>23551.7</c:v>
                </c:pt>
                <c:pt idx="265">
                  <c:v>23551.7</c:v>
                </c:pt>
                <c:pt idx="266">
                  <c:v>23551.7</c:v>
                </c:pt>
                <c:pt idx="267">
                  <c:v>23551.7</c:v>
                </c:pt>
                <c:pt idx="268">
                  <c:v>23551.7</c:v>
                </c:pt>
                <c:pt idx="269">
                  <c:v>23551.7</c:v>
                </c:pt>
                <c:pt idx="270">
                  <c:v>23551.7</c:v>
                </c:pt>
                <c:pt idx="271">
                  <c:v>23551.7</c:v>
                </c:pt>
                <c:pt idx="272">
                  <c:v>500</c:v>
                </c:pt>
                <c:pt idx="273">
                  <c:v>500</c:v>
                </c:pt>
                <c:pt idx="274">
                  <c:v>500</c:v>
                </c:pt>
                <c:pt idx="275">
                  <c:v>503.75</c:v>
                </c:pt>
                <c:pt idx="276">
                  <c:v>503.75</c:v>
                </c:pt>
                <c:pt idx="277">
                  <c:v>503.75</c:v>
                </c:pt>
                <c:pt idx="278">
                  <c:v>503.75</c:v>
                </c:pt>
                <c:pt idx="279">
                  <c:v>503.75</c:v>
                </c:pt>
                <c:pt idx="280">
                  <c:v>503.75</c:v>
                </c:pt>
                <c:pt idx="281">
                  <c:v>503.75</c:v>
                </c:pt>
                <c:pt idx="282">
                  <c:v>503.75</c:v>
                </c:pt>
                <c:pt idx="283">
                  <c:v>658.74</c:v>
                </c:pt>
                <c:pt idx="284">
                  <c:v>658.74</c:v>
                </c:pt>
                <c:pt idx="285">
                  <c:v>658.74</c:v>
                </c:pt>
                <c:pt idx="286">
                  <c:v>508.74</c:v>
                </c:pt>
                <c:pt idx="287">
                  <c:v>508.74</c:v>
                </c:pt>
                <c:pt idx="288">
                  <c:v>508.74</c:v>
                </c:pt>
                <c:pt idx="289">
                  <c:v>508.74</c:v>
                </c:pt>
                <c:pt idx="290">
                  <c:v>508.74</c:v>
                </c:pt>
                <c:pt idx="291">
                  <c:v>508.74</c:v>
                </c:pt>
                <c:pt idx="292">
                  <c:v>508.74</c:v>
                </c:pt>
                <c:pt idx="293">
                  <c:v>521.07000000000005</c:v>
                </c:pt>
                <c:pt idx="294">
                  <c:v>1521.07</c:v>
                </c:pt>
                <c:pt idx="295">
                  <c:v>1521.07</c:v>
                </c:pt>
                <c:pt idx="296">
                  <c:v>2521.0700000000002</c:v>
                </c:pt>
                <c:pt idx="297">
                  <c:v>2521.0700000000002</c:v>
                </c:pt>
                <c:pt idx="298">
                  <c:v>2521.0700000000002</c:v>
                </c:pt>
                <c:pt idx="299">
                  <c:v>2521.0700000000002</c:v>
                </c:pt>
                <c:pt idx="300">
                  <c:v>1655.82</c:v>
                </c:pt>
                <c:pt idx="301">
                  <c:v>1655.82</c:v>
                </c:pt>
                <c:pt idx="302">
                  <c:v>1655.82</c:v>
                </c:pt>
                <c:pt idx="303">
                  <c:v>1738.23</c:v>
                </c:pt>
                <c:pt idx="304">
                  <c:v>1738.23</c:v>
                </c:pt>
                <c:pt idx="305">
                  <c:v>1738.23</c:v>
                </c:pt>
                <c:pt idx="306">
                  <c:v>1487.38</c:v>
                </c:pt>
                <c:pt idx="307">
                  <c:v>1487.38</c:v>
                </c:pt>
                <c:pt idx="308">
                  <c:v>1487.38</c:v>
                </c:pt>
                <c:pt idx="309">
                  <c:v>1505.37</c:v>
                </c:pt>
                <c:pt idx="310">
                  <c:v>1505.37</c:v>
                </c:pt>
                <c:pt idx="311">
                  <c:v>1505.37</c:v>
                </c:pt>
                <c:pt idx="312">
                  <c:v>1505.37</c:v>
                </c:pt>
                <c:pt idx="313">
                  <c:v>1505.37</c:v>
                </c:pt>
                <c:pt idx="314">
                  <c:v>1505.37</c:v>
                </c:pt>
                <c:pt idx="315">
                  <c:v>1505.37</c:v>
                </c:pt>
                <c:pt idx="316">
                  <c:v>1550.12</c:v>
                </c:pt>
                <c:pt idx="317">
                  <c:v>1550.12</c:v>
                </c:pt>
                <c:pt idx="318">
                  <c:v>1550.12</c:v>
                </c:pt>
                <c:pt idx="319">
                  <c:v>1504.38</c:v>
                </c:pt>
                <c:pt idx="320">
                  <c:v>1504.38</c:v>
                </c:pt>
                <c:pt idx="321">
                  <c:v>1504.38</c:v>
                </c:pt>
                <c:pt idx="322">
                  <c:v>1504.38</c:v>
                </c:pt>
                <c:pt idx="323">
                  <c:v>1504.38</c:v>
                </c:pt>
                <c:pt idx="324">
                  <c:v>1509.37</c:v>
                </c:pt>
                <c:pt idx="325">
                  <c:v>1359.37</c:v>
                </c:pt>
                <c:pt idx="326">
                  <c:v>1509.37</c:v>
                </c:pt>
                <c:pt idx="327">
                  <c:v>1512.7</c:v>
                </c:pt>
                <c:pt idx="328">
                  <c:v>1512.7</c:v>
                </c:pt>
                <c:pt idx="329">
                  <c:v>1660.44</c:v>
                </c:pt>
                <c:pt idx="330">
                  <c:v>1729.86</c:v>
                </c:pt>
                <c:pt idx="331">
                  <c:v>1729.86</c:v>
                </c:pt>
                <c:pt idx="332">
                  <c:v>1790.84</c:v>
                </c:pt>
                <c:pt idx="333">
                  <c:v>1790.84</c:v>
                </c:pt>
                <c:pt idx="334">
                  <c:v>1500</c:v>
                </c:pt>
                <c:pt idx="335">
                  <c:v>1500</c:v>
                </c:pt>
                <c:pt idx="336">
                  <c:v>1536.79</c:v>
                </c:pt>
                <c:pt idx="337">
                  <c:v>1536.79</c:v>
                </c:pt>
                <c:pt idx="338">
                  <c:v>1536.79</c:v>
                </c:pt>
                <c:pt idx="339">
                  <c:v>1536.79</c:v>
                </c:pt>
                <c:pt idx="340">
                  <c:v>1536.79</c:v>
                </c:pt>
                <c:pt idx="341">
                  <c:v>1536.79</c:v>
                </c:pt>
                <c:pt idx="342">
                  <c:v>1545.74</c:v>
                </c:pt>
                <c:pt idx="343">
                  <c:v>1545.74</c:v>
                </c:pt>
                <c:pt idx="344">
                  <c:v>1545.74</c:v>
                </c:pt>
                <c:pt idx="345">
                  <c:v>1725.74</c:v>
                </c:pt>
                <c:pt idx="346">
                  <c:v>1725.74</c:v>
                </c:pt>
                <c:pt idx="347">
                  <c:v>1725.74</c:v>
                </c:pt>
                <c:pt idx="348">
                  <c:v>1500</c:v>
                </c:pt>
                <c:pt idx="349">
                  <c:v>1500</c:v>
                </c:pt>
                <c:pt idx="350">
                  <c:v>1500</c:v>
                </c:pt>
                <c:pt idx="351">
                  <c:v>1634.77</c:v>
                </c:pt>
                <c:pt idx="352">
                  <c:v>1784.77</c:v>
                </c:pt>
                <c:pt idx="353">
                  <c:v>1634.77</c:v>
                </c:pt>
                <c:pt idx="354">
                  <c:v>1652.76</c:v>
                </c:pt>
                <c:pt idx="355">
                  <c:v>1652.76</c:v>
                </c:pt>
                <c:pt idx="356">
                  <c:v>1652.76</c:v>
                </c:pt>
                <c:pt idx="357">
                  <c:v>1656.09</c:v>
                </c:pt>
                <c:pt idx="358">
                  <c:v>1656.09</c:v>
                </c:pt>
                <c:pt idx="359">
                  <c:v>1790.84</c:v>
                </c:pt>
                <c:pt idx="360">
                  <c:v>1790.84</c:v>
                </c:pt>
                <c:pt idx="361">
                  <c:v>1790.84</c:v>
                </c:pt>
                <c:pt idx="362">
                  <c:v>1790.84</c:v>
                </c:pt>
                <c:pt idx="363">
                  <c:v>1790.84</c:v>
                </c:pt>
                <c:pt idx="364">
                  <c:v>1534.37</c:v>
                </c:pt>
                <c:pt idx="365">
                  <c:v>1534.37</c:v>
                </c:pt>
                <c:pt idx="366">
                  <c:v>1534.37</c:v>
                </c:pt>
                <c:pt idx="367">
                  <c:v>1534.37</c:v>
                </c:pt>
                <c:pt idx="368">
                  <c:v>1200</c:v>
                </c:pt>
                <c:pt idx="369">
                  <c:v>1200</c:v>
                </c:pt>
                <c:pt idx="370">
                  <c:v>1200</c:v>
                </c:pt>
                <c:pt idx="371">
                  <c:v>1200</c:v>
                </c:pt>
                <c:pt idx="372">
                  <c:v>1200</c:v>
                </c:pt>
                <c:pt idx="373">
                  <c:v>1200</c:v>
                </c:pt>
                <c:pt idx="374">
                  <c:v>1200</c:v>
                </c:pt>
                <c:pt idx="375">
                  <c:v>7680</c:v>
                </c:pt>
                <c:pt idx="376">
                  <c:v>1200</c:v>
                </c:pt>
                <c:pt idx="377">
                  <c:v>1200</c:v>
                </c:pt>
                <c:pt idx="378">
                  <c:v>1200</c:v>
                </c:pt>
                <c:pt idx="379">
                  <c:v>2735.22</c:v>
                </c:pt>
                <c:pt idx="380">
                  <c:v>2420</c:v>
                </c:pt>
                <c:pt idx="381">
                  <c:v>2420</c:v>
                </c:pt>
                <c:pt idx="382">
                  <c:v>2600</c:v>
                </c:pt>
                <c:pt idx="383">
                  <c:v>2600</c:v>
                </c:pt>
                <c:pt idx="384">
                  <c:v>2600</c:v>
                </c:pt>
                <c:pt idx="385">
                  <c:v>2600</c:v>
                </c:pt>
                <c:pt idx="386">
                  <c:v>2600</c:v>
                </c:pt>
                <c:pt idx="387">
                  <c:v>2600</c:v>
                </c:pt>
                <c:pt idx="388">
                  <c:v>2390</c:v>
                </c:pt>
                <c:pt idx="389">
                  <c:v>2390</c:v>
                </c:pt>
                <c:pt idx="390">
                  <c:v>2340.37</c:v>
                </c:pt>
                <c:pt idx="391">
                  <c:v>2340.37</c:v>
                </c:pt>
                <c:pt idx="392">
                  <c:v>2473.12</c:v>
                </c:pt>
                <c:pt idx="393">
                  <c:v>2473.12</c:v>
                </c:pt>
                <c:pt idx="394">
                  <c:v>1332.75</c:v>
                </c:pt>
                <c:pt idx="395">
                  <c:v>1332.75</c:v>
                </c:pt>
                <c:pt idx="396">
                  <c:v>1182.01</c:v>
                </c:pt>
                <c:pt idx="397">
                  <c:v>1200</c:v>
                </c:pt>
                <c:pt idx="398">
                  <c:v>1700</c:v>
                </c:pt>
                <c:pt idx="399">
                  <c:v>1700</c:v>
                </c:pt>
                <c:pt idx="400">
                  <c:v>1200</c:v>
                </c:pt>
                <c:pt idx="401">
                  <c:v>1200</c:v>
                </c:pt>
                <c:pt idx="402">
                  <c:v>1483.14</c:v>
                </c:pt>
                <c:pt idx="403">
                  <c:v>1751.13</c:v>
                </c:pt>
                <c:pt idx="404">
                  <c:v>1483.14</c:v>
                </c:pt>
                <c:pt idx="405">
                  <c:v>1483.14</c:v>
                </c:pt>
                <c:pt idx="406">
                  <c:v>1483.14</c:v>
                </c:pt>
                <c:pt idx="407">
                  <c:v>1369</c:v>
                </c:pt>
                <c:pt idx="408">
                  <c:v>1369</c:v>
                </c:pt>
                <c:pt idx="409">
                  <c:v>1369</c:v>
                </c:pt>
                <c:pt idx="410">
                  <c:v>1200</c:v>
                </c:pt>
                <c:pt idx="411">
                  <c:v>1200</c:v>
                </c:pt>
                <c:pt idx="412">
                  <c:v>1200</c:v>
                </c:pt>
                <c:pt idx="413">
                  <c:v>1200</c:v>
                </c:pt>
                <c:pt idx="414">
                  <c:v>1171</c:v>
                </c:pt>
                <c:pt idx="415">
                  <c:v>1200</c:v>
                </c:pt>
                <c:pt idx="416">
                  <c:v>1200</c:v>
                </c:pt>
                <c:pt idx="417">
                  <c:v>1191</c:v>
                </c:pt>
                <c:pt idx="418">
                  <c:v>1200</c:v>
                </c:pt>
                <c:pt idx="419">
                  <c:v>1350</c:v>
                </c:pt>
                <c:pt idx="420">
                  <c:v>1850</c:v>
                </c:pt>
                <c:pt idx="421">
                  <c:v>1850</c:v>
                </c:pt>
                <c:pt idx="422">
                  <c:v>1200</c:v>
                </c:pt>
                <c:pt idx="423">
                  <c:v>1450</c:v>
                </c:pt>
                <c:pt idx="424">
                  <c:v>1450</c:v>
                </c:pt>
                <c:pt idx="425">
                  <c:v>1248.5</c:v>
                </c:pt>
                <c:pt idx="426">
                  <c:v>1383.25</c:v>
                </c:pt>
                <c:pt idx="427">
                  <c:v>1342.85</c:v>
                </c:pt>
                <c:pt idx="428">
                  <c:v>1342.85</c:v>
                </c:pt>
                <c:pt idx="429">
                  <c:v>1192.1099999999999</c:v>
                </c:pt>
                <c:pt idx="430">
                  <c:v>1196.6099999999999</c:v>
                </c:pt>
                <c:pt idx="431">
                  <c:v>1212.5999999999999</c:v>
                </c:pt>
                <c:pt idx="432">
                  <c:v>1200</c:v>
                </c:pt>
                <c:pt idx="433">
                  <c:v>1200</c:v>
                </c:pt>
                <c:pt idx="434">
                  <c:v>1768.11</c:v>
                </c:pt>
                <c:pt idx="435">
                  <c:v>1768.11</c:v>
                </c:pt>
                <c:pt idx="436">
                  <c:v>1200</c:v>
                </c:pt>
                <c:pt idx="437">
                  <c:v>1200</c:v>
                </c:pt>
                <c:pt idx="438">
                  <c:v>1200</c:v>
                </c:pt>
                <c:pt idx="439">
                  <c:v>1050</c:v>
                </c:pt>
                <c:pt idx="440">
                  <c:v>1200</c:v>
                </c:pt>
                <c:pt idx="441">
                  <c:v>1165</c:v>
                </c:pt>
                <c:pt idx="442">
                  <c:v>1365</c:v>
                </c:pt>
                <c:pt idx="443">
                  <c:v>1515</c:v>
                </c:pt>
                <c:pt idx="444">
                  <c:v>1515</c:v>
                </c:pt>
                <c:pt idx="445">
                  <c:v>1515</c:v>
                </c:pt>
                <c:pt idx="446">
                  <c:v>1200</c:v>
                </c:pt>
                <c:pt idx="447">
                  <c:v>1200</c:v>
                </c:pt>
                <c:pt idx="448">
                  <c:v>1834.75</c:v>
                </c:pt>
                <c:pt idx="449">
                  <c:v>1834.75</c:v>
                </c:pt>
                <c:pt idx="450">
                  <c:v>1366.25</c:v>
                </c:pt>
                <c:pt idx="451">
                  <c:v>1366.25</c:v>
                </c:pt>
                <c:pt idx="452">
                  <c:v>1366.25</c:v>
                </c:pt>
                <c:pt idx="453">
                  <c:v>1366.25</c:v>
                </c:pt>
                <c:pt idx="454">
                  <c:v>1200</c:v>
                </c:pt>
                <c:pt idx="455">
                  <c:v>1200</c:v>
                </c:pt>
                <c:pt idx="456">
                  <c:v>3640</c:v>
                </c:pt>
                <c:pt idx="457">
                  <c:v>3640</c:v>
                </c:pt>
                <c:pt idx="458">
                  <c:v>1200</c:v>
                </c:pt>
                <c:pt idx="459">
                  <c:v>1200</c:v>
                </c:pt>
                <c:pt idx="460">
                  <c:v>2594.29</c:v>
                </c:pt>
                <c:pt idx="461">
                  <c:v>1200</c:v>
                </c:pt>
                <c:pt idx="462">
                  <c:v>1200</c:v>
                </c:pt>
                <c:pt idx="463">
                  <c:v>1365.15</c:v>
                </c:pt>
                <c:pt idx="464">
                  <c:v>1215.1500000000001</c:v>
                </c:pt>
                <c:pt idx="465">
                  <c:v>1215.1500000000001</c:v>
                </c:pt>
                <c:pt idx="466">
                  <c:v>1200</c:v>
                </c:pt>
                <c:pt idx="467">
                  <c:v>1334.75</c:v>
                </c:pt>
                <c:pt idx="468">
                  <c:v>1334.75</c:v>
                </c:pt>
                <c:pt idx="469">
                  <c:v>1184.01</c:v>
                </c:pt>
                <c:pt idx="470">
                  <c:v>1200</c:v>
                </c:pt>
                <c:pt idx="471">
                  <c:v>1200</c:v>
                </c:pt>
                <c:pt idx="472">
                  <c:v>1200</c:v>
                </c:pt>
                <c:pt idx="473">
                  <c:v>1200</c:v>
                </c:pt>
                <c:pt idx="474">
                  <c:v>1200</c:v>
                </c:pt>
                <c:pt idx="475">
                  <c:v>1700</c:v>
                </c:pt>
                <c:pt idx="476">
                  <c:v>1200</c:v>
                </c:pt>
                <c:pt idx="477">
                  <c:v>1350</c:v>
                </c:pt>
                <c:pt idx="478">
                  <c:v>1200</c:v>
                </c:pt>
                <c:pt idx="479">
                  <c:v>1200</c:v>
                </c:pt>
                <c:pt idx="480">
                  <c:v>1478.54</c:v>
                </c:pt>
                <c:pt idx="481">
                  <c:v>1228.54</c:v>
                </c:pt>
                <c:pt idx="482">
                  <c:v>1363.29</c:v>
                </c:pt>
                <c:pt idx="483">
                  <c:v>1363.29</c:v>
                </c:pt>
                <c:pt idx="484">
                  <c:v>1212.55</c:v>
                </c:pt>
                <c:pt idx="485">
                  <c:v>1212.55</c:v>
                </c:pt>
                <c:pt idx="486">
                  <c:v>1200</c:v>
                </c:pt>
                <c:pt idx="487">
                  <c:v>1200</c:v>
                </c:pt>
                <c:pt idx="488">
                  <c:v>1987.18</c:v>
                </c:pt>
                <c:pt idx="489">
                  <c:v>1987.18</c:v>
                </c:pt>
                <c:pt idx="490">
                  <c:v>1200</c:v>
                </c:pt>
                <c:pt idx="491">
                  <c:v>1200</c:v>
                </c:pt>
                <c:pt idx="492">
                  <c:v>2840</c:v>
                </c:pt>
                <c:pt idx="493">
                  <c:v>4840</c:v>
                </c:pt>
                <c:pt idx="494">
                  <c:v>4840</c:v>
                </c:pt>
                <c:pt idx="495">
                  <c:v>6940</c:v>
                </c:pt>
                <c:pt idx="496">
                  <c:v>6940</c:v>
                </c:pt>
                <c:pt idx="497">
                  <c:v>4180.51</c:v>
                </c:pt>
                <c:pt idx="498">
                  <c:v>4330.51</c:v>
                </c:pt>
                <c:pt idx="499">
                  <c:v>4330.51</c:v>
                </c:pt>
                <c:pt idx="500">
                  <c:v>1450</c:v>
                </c:pt>
                <c:pt idx="501">
                  <c:v>1200</c:v>
                </c:pt>
                <c:pt idx="502">
                  <c:v>1334.75</c:v>
                </c:pt>
                <c:pt idx="503">
                  <c:v>1334.75</c:v>
                </c:pt>
                <c:pt idx="504">
                  <c:v>1334.75</c:v>
                </c:pt>
                <c:pt idx="505">
                  <c:v>1261.94</c:v>
                </c:pt>
                <c:pt idx="506">
                  <c:v>1261.94</c:v>
                </c:pt>
                <c:pt idx="507">
                  <c:v>1091.01</c:v>
                </c:pt>
                <c:pt idx="508">
                  <c:v>1107</c:v>
                </c:pt>
                <c:pt idx="509">
                  <c:v>1200</c:v>
                </c:pt>
                <c:pt idx="510">
                  <c:v>1350</c:v>
                </c:pt>
                <c:pt idx="511">
                  <c:v>1200</c:v>
                </c:pt>
                <c:pt idx="512">
                  <c:v>1200</c:v>
                </c:pt>
                <c:pt idx="513">
                  <c:v>2134.8200000000002</c:v>
                </c:pt>
                <c:pt idx="514">
                  <c:v>2134.8200000000002</c:v>
                </c:pt>
                <c:pt idx="515">
                  <c:v>2134.8200000000002</c:v>
                </c:pt>
                <c:pt idx="516">
                  <c:v>1334.75</c:v>
                </c:pt>
                <c:pt idx="517">
                  <c:v>1334.75</c:v>
                </c:pt>
                <c:pt idx="518">
                  <c:v>1184.01</c:v>
                </c:pt>
                <c:pt idx="519">
                  <c:v>1200</c:v>
                </c:pt>
                <c:pt idx="520">
                  <c:v>1200</c:v>
                </c:pt>
                <c:pt idx="521">
                  <c:v>51255.25</c:v>
                </c:pt>
                <c:pt idx="522">
                  <c:v>51190</c:v>
                </c:pt>
                <c:pt idx="523">
                  <c:v>51190</c:v>
                </c:pt>
                <c:pt idx="524">
                  <c:v>1200</c:v>
                </c:pt>
                <c:pt idx="525">
                  <c:v>2200</c:v>
                </c:pt>
                <c:pt idx="526">
                  <c:v>1200</c:v>
                </c:pt>
                <c:pt idx="527">
                  <c:v>1350</c:v>
                </c:pt>
                <c:pt idx="528">
                  <c:v>1200</c:v>
                </c:pt>
                <c:pt idx="529">
                  <c:v>1326.76</c:v>
                </c:pt>
                <c:pt idx="530">
                  <c:v>1461.51</c:v>
                </c:pt>
                <c:pt idx="531">
                  <c:v>1461.51</c:v>
                </c:pt>
                <c:pt idx="532">
                  <c:v>1461.51</c:v>
                </c:pt>
                <c:pt idx="533">
                  <c:v>2310.77</c:v>
                </c:pt>
                <c:pt idx="534">
                  <c:v>2310.77</c:v>
                </c:pt>
                <c:pt idx="535">
                  <c:v>2310.77</c:v>
                </c:pt>
                <c:pt idx="536">
                  <c:v>1200</c:v>
                </c:pt>
                <c:pt idx="537">
                  <c:v>1200</c:v>
                </c:pt>
                <c:pt idx="538">
                  <c:v>2260.7199999999998</c:v>
                </c:pt>
                <c:pt idx="539">
                  <c:v>1260.72</c:v>
                </c:pt>
                <c:pt idx="540">
                  <c:v>1200</c:v>
                </c:pt>
                <c:pt idx="541">
                  <c:v>1200</c:v>
                </c:pt>
                <c:pt idx="542">
                  <c:v>2400</c:v>
                </c:pt>
                <c:pt idx="543">
                  <c:v>2400</c:v>
                </c:pt>
                <c:pt idx="544">
                  <c:v>1200</c:v>
                </c:pt>
                <c:pt idx="545">
                  <c:v>2200</c:v>
                </c:pt>
                <c:pt idx="546">
                  <c:v>2200</c:v>
                </c:pt>
                <c:pt idx="547">
                  <c:v>2200</c:v>
                </c:pt>
                <c:pt idx="548">
                  <c:v>1200</c:v>
                </c:pt>
                <c:pt idx="549">
                  <c:v>2200</c:v>
                </c:pt>
                <c:pt idx="550">
                  <c:v>2200</c:v>
                </c:pt>
                <c:pt idx="551">
                  <c:v>2200</c:v>
                </c:pt>
                <c:pt idx="552">
                  <c:v>2200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655-4DBD-8AD6-67210756310D}"/>
            </c:ext>
          </c:extLst>
        </c:ser>
        <c:ser>
          <c:idx val="2"/>
          <c:order val="2"/>
          <c:tx>
            <c:strRef>
              <c:f>'tout-export-operations-public'!$M$1</c:f>
              <c:strCache>
                <c:ptCount val="1"/>
                <c:pt idx="0">
                  <c:v>Compte n°3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'tout-export-operations-public'!$B$2:$B$554</c:f>
              <c:numCache>
                <c:formatCode>m/d/yyyy</c:formatCode>
                <c:ptCount val="553"/>
                <c:pt idx="0">
                  <c:v>44865</c:v>
                </c:pt>
                <c:pt idx="1">
                  <c:v>44865</c:v>
                </c:pt>
                <c:pt idx="2">
                  <c:v>44862</c:v>
                </c:pt>
                <c:pt idx="3">
                  <c:v>44862</c:v>
                </c:pt>
                <c:pt idx="4">
                  <c:v>44861</c:v>
                </c:pt>
                <c:pt idx="5">
                  <c:v>44865</c:v>
                </c:pt>
                <c:pt idx="6">
                  <c:v>44859</c:v>
                </c:pt>
                <c:pt idx="7">
                  <c:v>44859</c:v>
                </c:pt>
                <c:pt idx="8">
                  <c:v>44858</c:v>
                </c:pt>
                <c:pt idx="9">
                  <c:v>44858</c:v>
                </c:pt>
                <c:pt idx="10">
                  <c:v>44858</c:v>
                </c:pt>
                <c:pt idx="11">
                  <c:v>44865</c:v>
                </c:pt>
                <c:pt idx="12">
                  <c:v>44865</c:v>
                </c:pt>
                <c:pt idx="13">
                  <c:v>44854</c:v>
                </c:pt>
                <c:pt idx="14">
                  <c:v>44865</c:v>
                </c:pt>
                <c:pt idx="15">
                  <c:v>44865</c:v>
                </c:pt>
                <c:pt idx="16">
                  <c:v>44865</c:v>
                </c:pt>
                <c:pt idx="17">
                  <c:v>44865</c:v>
                </c:pt>
                <c:pt idx="18">
                  <c:v>44865</c:v>
                </c:pt>
                <c:pt idx="19">
                  <c:v>44853</c:v>
                </c:pt>
                <c:pt idx="20">
                  <c:v>44852</c:v>
                </c:pt>
                <c:pt idx="21">
                  <c:v>44852</c:v>
                </c:pt>
                <c:pt idx="22">
                  <c:v>44852</c:v>
                </c:pt>
                <c:pt idx="23">
                  <c:v>44852</c:v>
                </c:pt>
                <c:pt idx="24">
                  <c:v>44852</c:v>
                </c:pt>
                <c:pt idx="25">
                  <c:v>44851</c:v>
                </c:pt>
                <c:pt idx="26">
                  <c:v>44851</c:v>
                </c:pt>
                <c:pt idx="27">
                  <c:v>44849</c:v>
                </c:pt>
                <c:pt idx="28">
                  <c:v>44849</c:v>
                </c:pt>
                <c:pt idx="29">
                  <c:v>44851</c:v>
                </c:pt>
                <c:pt idx="30">
                  <c:v>44865</c:v>
                </c:pt>
                <c:pt idx="31">
                  <c:v>44851</c:v>
                </c:pt>
                <c:pt idx="32">
                  <c:v>44851</c:v>
                </c:pt>
                <c:pt idx="33">
                  <c:v>44848</c:v>
                </c:pt>
                <c:pt idx="34">
                  <c:v>44847</c:v>
                </c:pt>
                <c:pt idx="35">
                  <c:v>44865</c:v>
                </c:pt>
                <c:pt idx="36">
                  <c:v>44865</c:v>
                </c:pt>
                <c:pt idx="37">
                  <c:v>44847</c:v>
                </c:pt>
                <c:pt idx="38">
                  <c:v>44847</c:v>
                </c:pt>
                <c:pt idx="39">
                  <c:v>44865</c:v>
                </c:pt>
                <c:pt idx="40">
                  <c:v>44865</c:v>
                </c:pt>
                <c:pt idx="41">
                  <c:v>44846</c:v>
                </c:pt>
                <c:pt idx="42">
                  <c:v>44865</c:v>
                </c:pt>
                <c:pt idx="43">
                  <c:v>44865</c:v>
                </c:pt>
                <c:pt idx="44">
                  <c:v>44865</c:v>
                </c:pt>
                <c:pt idx="45">
                  <c:v>44844</c:v>
                </c:pt>
                <c:pt idx="46">
                  <c:v>44844</c:v>
                </c:pt>
                <c:pt idx="47">
                  <c:v>44844</c:v>
                </c:pt>
                <c:pt idx="48">
                  <c:v>44865</c:v>
                </c:pt>
                <c:pt idx="49">
                  <c:v>44841</c:v>
                </c:pt>
                <c:pt idx="50">
                  <c:v>44840</c:v>
                </c:pt>
                <c:pt idx="51">
                  <c:v>44865</c:v>
                </c:pt>
                <c:pt idx="52">
                  <c:v>44840</c:v>
                </c:pt>
                <c:pt idx="53">
                  <c:v>44840</c:v>
                </c:pt>
                <c:pt idx="54">
                  <c:v>44865</c:v>
                </c:pt>
                <c:pt idx="55">
                  <c:v>44839</c:v>
                </c:pt>
                <c:pt idx="56">
                  <c:v>44865</c:v>
                </c:pt>
                <c:pt idx="57">
                  <c:v>44865</c:v>
                </c:pt>
                <c:pt idx="58">
                  <c:v>44865</c:v>
                </c:pt>
                <c:pt idx="59">
                  <c:v>44865</c:v>
                </c:pt>
                <c:pt idx="60">
                  <c:v>44838</c:v>
                </c:pt>
                <c:pt idx="61">
                  <c:v>44865</c:v>
                </c:pt>
                <c:pt idx="62">
                  <c:v>44837</c:v>
                </c:pt>
                <c:pt idx="63">
                  <c:v>44837</c:v>
                </c:pt>
                <c:pt idx="64">
                  <c:v>44837</c:v>
                </c:pt>
                <c:pt idx="65">
                  <c:v>44837</c:v>
                </c:pt>
                <c:pt idx="66">
                  <c:v>44837</c:v>
                </c:pt>
                <c:pt idx="67">
                  <c:v>44834</c:v>
                </c:pt>
                <c:pt idx="68">
                  <c:v>44834</c:v>
                </c:pt>
                <c:pt idx="69">
                  <c:v>44865</c:v>
                </c:pt>
                <c:pt idx="70">
                  <c:v>44865</c:v>
                </c:pt>
                <c:pt idx="71">
                  <c:v>44832</c:v>
                </c:pt>
                <c:pt idx="72">
                  <c:v>44831</c:v>
                </c:pt>
                <c:pt idx="73">
                  <c:v>44831</c:v>
                </c:pt>
                <c:pt idx="74">
                  <c:v>44865</c:v>
                </c:pt>
                <c:pt idx="75">
                  <c:v>44865</c:v>
                </c:pt>
                <c:pt idx="76">
                  <c:v>44865</c:v>
                </c:pt>
                <c:pt idx="77">
                  <c:v>44865</c:v>
                </c:pt>
                <c:pt idx="78">
                  <c:v>44827</c:v>
                </c:pt>
                <c:pt idx="79">
                  <c:v>44834</c:v>
                </c:pt>
                <c:pt idx="80">
                  <c:v>44825</c:v>
                </c:pt>
                <c:pt idx="81">
                  <c:v>44834</c:v>
                </c:pt>
                <c:pt idx="82">
                  <c:v>44834</c:v>
                </c:pt>
                <c:pt idx="83">
                  <c:v>44824</c:v>
                </c:pt>
                <c:pt idx="84">
                  <c:v>44834</c:v>
                </c:pt>
                <c:pt idx="85">
                  <c:v>44834</c:v>
                </c:pt>
                <c:pt idx="86">
                  <c:v>44819</c:v>
                </c:pt>
                <c:pt idx="87">
                  <c:v>44834</c:v>
                </c:pt>
                <c:pt idx="88">
                  <c:v>44834</c:v>
                </c:pt>
                <c:pt idx="89">
                  <c:v>44834</c:v>
                </c:pt>
                <c:pt idx="90">
                  <c:v>44834</c:v>
                </c:pt>
                <c:pt idx="91">
                  <c:v>44834</c:v>
                </c:pt>
                <c:pt idx="92">
                  <c:v>44834</c:v>
                </c:pt>
                <c:pt idx="93">
                  <c:v>44816</c:v>
                </c:pt>
                <c:pt idx="94">
                  <c:v>44834</c:v>
                </c:pt>
                <c:pt idx="95">
                  <c:v>44834</c:v>
                </c:pt>
                <c:pt idx="96">
                  <c:v>44816</c:v>
                </c:pt>
                <c:pt idx="97">
                  <c:v>44816</c:v>
                </c:pt>
                <c:pt idx="98">
                  <c:v>44813</c:v>
                </c:pt>
                <c:pt idx="99">
                  <c:v>44813</c:v>
                </c:pt>
                <c:pt idx="100">
                  <c:v>44812</c:v>
                </c:pt>
                <c:pt idx="101">
                  <c:v>44811</c:v>
                </c:pt>
                <c:pt idx="102">
                  <c:v>44834</c:v>
                </c:pt>
                <c:pt idx="103">
                  <c:v>44811</c:v>
                </c:pt>
                <c:pt idx="104">
                  <c:v>44811</c:v>
                </c:pt>
                <c:pt idx="105">
                  <c:v>44811</c:v>
                </c:pt>
                <c:pt idx="106">
                  <c:v>44810</c:v>
                </c:pt>
                <c:pt idx="107">
                  <c:v>44834</c:v>
                </c:pt>
                <c:pt idx="108">
                  <c:v>44834</c:v>
                </c:pt>
                <c:pt idx="109">
                  <c:v>44809</c:v>
                </c:pt>
                <c:pt idx="110">
                  <c:v>44834</c:v>
                </c:pt>
                <c:pt idx="111">
                  <c:v>44806</c:v>
                </c:pt>
                <c:pt idx="112">
                  <c:v>44805</c:v>
                </c:pt>
                <c:pt idx="113">
                  <c:v>44805</c:v>
                </c:pt>
                <c:pt idx="114">
                  <c:v>44805</c:v>
                </c:pt>
                <c:pt idx="115">
                  <c:v>44804</c:v>
                </c:pt>
                <c:pt idx="116">
                  <c:v>44804</c:v>
                </c:pt>
                <c:pt idx="117">
                  <c:v>44804</c:v>
                </c:pt>
                <c:pt idx="118">
                  <c:v>44803</c:v>
                </c:pt>
                <c:pt idx="119">
                  <c:v>44802</c:v>
                </c:pt>
                <c:pt idx="120">
                  <c:v>44834</c:v>
                </c:pt>
                <c:pt idx="121">
                  <c:v>44834</c:v>
                </c:pt>
                <c:pt idx="122">
                  <c:v>44834</c:v>
                </c:pt>
                <c:pt idx="123">
                  <c:v>44802</c:v>
                </c:pt>
                <c:pt idx="124">
                  <c:v>44802</c:v>
                </c:pt>
                <c:pt idx="125">
                  <c:v>44804</c:v>
                </c:pt>
                <c:pt idx="126">
                  <c:v>44804</c:v>
                </c:pt>
                <c:pt idx="127">
                  <c:v>44795</c:v>
                </c:pt>
                <c:pt idx="128">
                  <c:v>44804</c:v>
                </c:pt>
                <c:pt idx="129">
                  <c:v>44792</c:v>
                </c:pt>
                <c:pt idx="130">
                  <c:v>44791</c:v>
                </c:pt>
                <c:pt idx="131">
                  <c:v>44804</c:v>
                </c:pt>
                <c:pt idx="132">
                  <c:v>44804</c:v>
                </c:pt>
                <c:pt idx="133">
                  <c:v>44790</c:v>
                </c:pt>
                <c:pt idx="134">
                  <c:v>44804</c:v>
                </c:pt>
                <c:pt idx="135">
                  <c:v>44789</c:v>
                </c:pt>
                <c:pt idx="136">
                  <c:v>44804</c:v>
                </c:pt>
                <c:pt idx="137">
                  <c:v>44804</c:v>
                </c:pt>
                <c:pt idx="138">
                  <c:v>44804</c:v>
                </c:pt>
                <c:pt idx="139">
                  <c:v>44804</c:v>
                </c:pt>
                <c:pt idx="140">
                  <c:v>44804</c:v>
                </c:pt>
                <c:pt idx="141">
                  <c:v>44804</c:v>
                </c:pt>
                <c:pt idx="142">
                  <c:v>44804</c:v>
                </c:pt>
                <c:pt idx="143">
                  <c:v>44783</c:v>
                </c:pt>
                <c:pt idx="144">
                  <c:v>44783</c:v>
                </c:pt>
                <c:pt idx="145">
                  <c:v>44804</c:v>
                </c:pt>
                <c:pt idx="146">
                  <c:v>44782</c:v>
                </c:pt>
                <c:pt idx="147">
                  <c:v>44781</c:v>
                </c:pt>
                <c:pt idx="148">
                  <c:v>44804</c:v>
                </c:pt>
                <c:pt idx="149">
                  <c:v>44804</c:v>
                </c:pt>
                <c:pt idx="150">
                  <c:v>44804</c:v>
                </c:pt>
                <c:pt idx="151">
                  <c:v>44781</c:v>
                </c:pt>
                <c:pt idx="152">
                  <c:v>44781</c:v>
                </c:pt>
                <c:pt idx="153">
                  <c:v>44781</c:v>
                </c:pt>
                <c:pt idx="154">
                  <c:v>44781</c:v>
                </c:pt>
                <c:pt idx="155">
                  <c:v>44781</c:v>
                </c:pt>
                <c:pt idx="156">
                  <c:v>44778</c:v>
                </c:pt>
                <c:pt idx="157">
                  <c:v>44778</c:v>
                </c:pt>
                <c:pt idx="158">
                  <c:v>44778</c:v>
                </c:pt>
                <c:pt idx="159">
                  <c:v>44804</c:v>
                </c:pt>
                <c:pt idx="160">
                  <c:v>44775</c:v>
                </c:pt>
                <c:pt idx="161">
                  <c:v>44804</c:v>
                </c:pt>
                <c:pt idx="162">
                  <c:v>44804</c:v>
                </c:pt>
                <c:pt idx="163">
                  <c:v>44804</c:v>
                </c:pt>
                <c:pt idx="164">
                  <c:v>44774</c:v>
                </c:pt>
                <c:pt idx="165">
                  <c:v>44771</c:v>
                </c:pt>
                <c:pt idx="166">
                  <c:v>44770</c:v>
                </c:pt>
                <c:pt idx="167">
                  <c:v>44769</c:v>
                </c:pt>
                <c:pt idx="168">
                  <c:v>44771</c:v>
                </c:pt>
                <c:pt idx="169">
                  <c:v>44771</c:v>
                </c:pt>
                <c:pt idx="170">
                  <c:v>44764</c:v>
                </c:pt>
                <c:pt idx="171">
                  <c:v>44771</c:v>
                </c:pt>
                <c:pt idx="172">
                  <c:v>44762</c:v>
                </c:pt>
                <c:pt idx="173">
                  <c:v>44761</c:v>
                </c:pt>
                <c:pt idx="174">
                  <c:v>44760</c:v>
                </c:pt>
                <c:pt idx="175">
                  <c:v>44757</c:v>
                </c:pt>
                <c:pt idx="176">
                  <c:v>44771</c:v>
                </c:pt>
                <c:pt idx="177">
                  <c:v>44771</c:v>
                </c:pt>
                <c:pt idx="178">
                  <c:v>44757</c:v>
                </c:pt>
                <c:pt idx="179">
                  <c:v>44771</c:v>
                </c:pt>
                <c:pt idx="180">
                  <c:v>44771</c:v>
                </c:pt>
                <c:pt idx="181">
                  <c:v>44771</c:v>
                </c:pt>
                <c:pt idx="182">
                  <c:v>44771</c:v>
                </c:pt>
                <c:pt idx="183">
                  <c:v>44771</c:v>
                </c:pt>
                <c:pt idx="184">
                  <c:v>44753</c:v>
                </c:pt>
                <c:pt idx="185">
                  <c:v>44753</c:v>
                </c:pt>
                <c:pt idx="186">
                  <c:v>44771</c:v>
                </c:pt>
                <c:pt idx="187">
                  <c:v>44750</c:v>
                </c:pt>
                <c:pt idx="188">
                  <c:v>44749</c:v>
                </c:pt>
                <c:pt idx="189">
                  <c:v>44771</c:v>
                </c:pt>
                <c:pt idx="190">
                  <c:v>44749</c:v>
                </c:pt>
                <c:pt idx="191">
                  <c:v>44749</c:v>
                </c:pt>
                <c:pt idx="192">
                  <c:v>44771</c:v>
                </c:pt>
                <c:pt idx="193">
                  <c:v>44771</c:v>
                </c:pt>
                <c:pt idx="194">
                  <c:v>44771</c:v>
                </c:pt>
                <c:pt idx="195">
                  <c:v>44771</c:v>
                </c:pt>
                <c:pt idx="196">
                  <c:v>44748</c:v>
                </c:pt>
                <c:pt idx="197">
                  <c:v>44771</c:v>
                </c:pt>
                <c:pt idx="198">
                  <c:v>44771</c:v>
                </c:pt>
                <c:pt idx="199">
                  <c:v>44747</c:v>
                </c:pt>
                <c:pt idx="200">
                  <c:v>44747</c:v>
                </c:pt>
                <c:pt idx="201">
                  <c:v>44747</c:v>
                </c:pt>
                <c:pt idx="202">
                  <c:v>44771</c:v>
                </c:pt>
                <c:pt idx="203">
                  <c:v>44771</c:v>
                </c:pt>
                <c:pt idx="204">
                  <c:v>44746</c:v>
                </c:pt>
                <c:pt idx="205">
                  <c:v>44743</c:v>
                </c:pt>
                <c:pt idx="206">
                  <c:v>44743</c:v>
                </c:pt>
                <c:pt idx="207">
                  <c:v>44771</c:v>
                </c:pt>
                <c:pt idx="208">
                  <c:v>44771</c:v>
                </c:pt>
                <c:pt idx="209">
                  <c:v>44742</c:v>
                </c:pt>
                <c:pt idx="210">
                  <c:v>44742</c:v>
                </c:pt>
                <c:pt idx="211">
                  <c:v>44771</c:v>
                </c:pt>
                <c:pt idx="212">
                  <c:v>44771</c:v>
                </c:pt>
                <c:pt idx="213">
                  <c:v>44740</c:v>
                </c:pt>
                <c:pt idx="214">
                  <c:v>44740</c:v>
                </c:pt>
                <c:pt idx="215">
                  <c:v>44771</c:v>
                </c:pt>
                <c:pt idx="216">
                  <c:v>44736</c:v>
                </c:pt>
                <c:pt idx="217">
                  <c:v>44736</c:v>
                </c:pt>
                <c:pt idx="218">
                  <c:v>44773</c:v>
                </c:pt>
                <c:pt idx="219">
                  <c:v>44773</c:v>
                </c:pt>
                <c:pt idx="220">
                  <c:v>44735</c:v>
                </c:pt>
                <c:pt idx="221">
                  <c:v>44773</c:v>
                </c:pt>
                <c:pt idx="222">
                  <c:v>44773</c:v>
                </c:pt>
                <c:pt idx="223">
                  <c:v>44732</c:v>
                </c:pt>
                <c:pt idx="224">
                  <c:v>44773</c:v>
                </c:pt>
                <c:pt idx="225">
                  <c:v>44729</c:v>
                </c:pt>
                <c:pt idx="226">
                  <c:v>44773</c:v>
                </c:pt>
                <c:pt idx="227">
                  <c:v>44727</c:v>
                </c:pt>
                <c:pt idx="228">
                  <c:v>44773</c:v>
                </c:pt>
                <c:pt idx="229">
                  <c:v>44726</c:v>
                </c:pt>
                <c:pt idx="230">
                  <c:v>44773</c:v>
                </c:pt>
                <c:pt idx="231">
                  <c:v>44773</c:v>
                </c:pt>
                <c:pt idx="232">
                  <c:v>44773</c:v>
                </c:pt>
                <c:pt idx="233">
                  <c:v>44773</c:v>
                </c:pt>
                <c:pt idx="234">
                  <c:v>44773</c:v>
                </c:pt>
                <c:pt idx="235">
                  <c:v>44722</c:v>
                </c:pt>
                <c:pt idx="236">
                  <c:v>44722</c:v>
                </c:pt>
                <c:pt idx="237">
                  <c:v>44773</c:v>
                </c:pt>
                <c:pt idx="238">
                  <c:v>44773</c:v>
                </c:pt>
                <c:pt idx="239">
                  <c:v>44773</c:v>
                </c:pt>
                <c:pt idx="240">
                  <c:v>44773</c:v>
                </c:pt>
                <c:pt idx="241">
                  <c:v>44719</c:v>
                </c:pt>
                <c:pt idx="242">
                  <c:v>44719</c:v>
                </c:pt>
                <c:pt idx="243">
                  <c:v>44719</c:v>
                </c:pt>
                <c:pt idx="244">
                  <c:v>44719</c:v>
                </c:pt>
                <c:pt idx="245">
                  <c:v>44718</c:v>
                </c:pt>
                <c:pt idx="246">
                  <c:v>44718</c:v>
                </c:pt>
                <c:pt idx="247">
                  <c:v>44773</c:v>
                </c:pt>
                <c:pt idx="248">
                  <c:v>44718</c:v>
                </c:pt>
                <c:pt idx="249">
                  <c:v>44715</c:v>
                </c:pt>
                <c:pt idx="250">
                  <c:v>44715</c:v>
                </c:pt>
                <c:pt idx="251">
                  <c:v>44715</c:v>
                </c:pt>
                <c:pt idx="252">
                  <c:v>44715</c:v>
                </c:pt>
                <c:pt idx="253">
                  <c:v>44714</c:v>
                </c:pt>
                <c:pt idx="254">
                  <c:v>44714</c:v>
                </c:pt>
                <c:pt idx="255">
                  <c:v>44713</c:v>
                </c:pt>
                <c:pt idx="256">
                  <c:v>44712</c:v>
                </c:pt>
                <c:pt idx="257">
                  <c:v>44712</c:v>
                </c:pt>
                <c:pt idx="258">
                  <c:v>44742</c:v>
                </c:pt>
                <c:pt idx="259">
                  <c:v>44712</c:v>
                </c:pt>
                <c:pt idx="260">
                  <c:v>44712</c:v>
                </c:pt>
                <c:pt idx="261">
                  <c:v>44711</c:v>
                </c:pt>
                <c:pt idx="262">
                  <c:v>44711</c:v>
                </c:pt>
                <c:pt idx="263">
                  <c:v>44711</c:v>
                </c:pt>
                <c:pt idx="264">
                  <c:v>44711</c:v>
                </c:pt>
                <c:pt idx="265">
                  <c:v>44711</c:v>
                </c:pt>
                <c:pt idx="266">
                  <c:v>44711</c:v>
                </c:pt>
                <c:pt idx="267">
                  <c:v>44708</c:v>
                </c:pt>
                <c:pt idx="268">
                  <c:v>44708</c:v>
                </c:pt>
                <c:pt idx="269">
                  <c:v>44742</c:v>
                </c:pt>
                <c:pt idx="270">
                  <c:v>44742</c:v>
                </c:pt>
                <c:pt idx="271">
                  <c:v>44742</c:v>
                </c:pt>
                <c:pt idx="272">
                  <c:v>44706</c:v>
                </c:pt>
                <c:pt idx="273">
                  <c:v>44712</c:v>
                </c:pt>
                <c:pt idx="274">
                  <c:v>44704</c:v>
                </c:pt>
                <c:pt idx="275">
                  <c:v>44704</c:v>
                </c:pt>
                <c:pt idx="276">
                  <c:v>44712</c:v>
                </c:pt>
                <c:pt idx="277">
                  <c:v>44712</c:v>
                </c:pt>
                <c:pt idx="278">
                  <c:v>44701</c:v>
                </c:pt>
                <c:pt idx="279">
                  <c:v>44712</c:v>
                </c:pt>
                <c:pt idx="280">
                  <c:v>44712</c:v>
                </c:pt>
                <c:pt idx="281">
                  <c:v>44698</c:v>
                </c:pt>
                <c:pt idx="282">
                  <c:v>44712</c:v>
                </c:pt>
                <c:pt idx="283">
                  <c:v>44698</c:v>
                </c:pt>
                <c:pt idx="284">
                  <c:v>44697</c:v>
                </c:pt>
                <c:pt idx="285">
                  <c:v>44697</c:v>
                </c:pt>
                <c:pt idx="286">
                  <c:v>44697</c:v>
                </c:pt>
                <c:pt idx="287">
                  <c:v>44694</c:v>
                </c:pt>
                <c:pt idx="288">
                  <c:v>44694</c:v>
                </c:pt>
                <c:pt idx="289">
                  <c:v>44712</c:v>
                </c:pt>
                <c:pt idx="290">
                  <c:v>44693</c:v>
                </c:pt>
                <c:pt idx="291">
                  <c:v>44693</c:v>
                </c:pt>
                <c:pt idx="292">
                  <c:v>44712</c:v>
                </c:pt>
                <c:pt idx="293">
                  <c:v>44693</c:v>
                </c:pt>
                <c:pt idx="294">
                  <c:v>44692</c:v>
                </c:pt>
                <c:pt idx="295">
                  <c:v>44691</c:v>
                </c:pt>
                <c:pt idx="296">
                  <c:v>44691</c:v>
                </c:pt>
                <c:pt idx="297">
                  <c:v>44691</c:v>
                </c:pt>
                <c:pt idx="298">
                  <c:v>44712</c:v>
                </c:pt>
                <c:pt idx="299">
                  <c:v>44712</c:v>
                </c:pt>
                <c:pt idx="300">
                  <c:v>44690</c:v>
                </c:pt>
                <c:pt idx="301">
                  <c:v>44690</c:v>
                </c:pt>
                <c:pt idx="302">
                  <c:v>44712</c:v>
                </c:pt>
                <c:pt idx="303">
                  <c:v>44686</c:v>
                </c:pt>
                <c:pt idx="304">
                  <c:v>44686</c:v>
                </c:pt>
                <c:pt idx="305">
                  <c:v>44686</c:v>
                </c:pt>
                <c:pt idx="306">
                  <c:v>44685</c:v>
                </c:pt>
                <c:pt idx="307">
                  <c:v>44712</c:v>
                </c:pt>
                <c:pt idx="308">
                  <c:v>44712</c:v>
                </c:pt>
                <c:pt idx="309">
                  <c:v>44684</c:v>
                </c:pt>
                <c:pt idx="310">
                  <c:v>44684</c:v>
                </c:pt>
                <c:pt idx="311">
                  <c:v>44712</c:v>
                </c:pt>
                <c:pt idx="312">
                  <c:v>44683</c:v>
                </c:pt>
                <c:pt idx="313">
                  <c:v>44683</c:v>
                </c:pt>
                <c:pt idx="314">
                  <c:v>44683</c:v>
                </c:pt>
                <c:pt idx="315">
                  <c:v>44680</c:v>
                </c:pt>
                <c:pt idx="316">
                  <c:v>44679</c:v>
                </c:pt>
                <c:pt idx="317">
                  <c:v>44679</c:v>
                </c:pt>
                <c:pt idx="318">
                  <c:v>44678</c:v>
                </c:pt>
                <c:pt idx="319">
                  <c:v>44676</c:v>
                </c:pt>
                <c:pt idx="320">
                  <c:v>44671</c:v>
                </c:pt>
                <c:pt idx="321">
                  <c:v>44670</c:v>
                </c:pt>
                <c:pt idx="322">
                  <c:v>44670</c:v>
                </c:pt>
                <c:pt idx="323">
                  <c:v>44670</c:v>
                </c:pt>
                <c:pt idx="324">
                  <c:v>44670</c:v>
                </c:pt>
                <c:pt idx="325">
                  <c:v>44666</c:v>
                </c:pt>
                <c:pt idx="326">
                  <c:v>44664</c:v>
                </c:pt>
                <c:pt idx="327">
                  <c:v>44662</c:v>
                </c:pt>
                <c:pt idx="328">
                  <c:v>44662</c:v>
                </c:pt>
                <c:pt idx="329">
                  <c:v>44658</c:v>
                </c:pt>
                <c:pt idx="330">
                  <c:v>44657</c:v>
                </c:pt>
                <c:pt idx="331">
                  <c:v>44657</c:v>
                </c:pt>
                <c:pt idx="332">
                  <c:v>44656</c:v>
                </c:pt>
                <c:pt idx="333">
                  <c:v>44656</c:v>
                </c:pt>
                <c:pt idx="334">
                  <c:v>44655</c:v>
                </c:pt>
                <c:pt idx="335">
                  <c:v>44655</c:v>
                </c:pt>
                <c:pt idx="336">
                  <c:v>44652</c:v>
                </c:pt>
                <c:pt idx="337">
                  <c:v>44652</c:v>
                </c:pt>
                <c:pt idx="338">
                  <c:v>44651</c:v>
                </c:pt>
                <c:pt idx="339">
                  <c:v>44651</c:v>
                </c:pt>
                <c:pt idx="340">
                  <c:v>44651</c:v>
                </c:pt>
                <c:pt idx="341">
                  <c:v>44649</c:v>
                </c:pt>
                <c:pt idx="342">
                  <c:v>44649</c:v>
                </c:pt>
                <c:pt idx="343">
                  <c:v>44648</c:v>
                </c:pt>
                <c:pt idx="344">
                  <c:v>44648</c:v>
                </c:pt>
                <c:pt idx="345">
                  <c:v>44648</c:v>
                </c:pt>
                <c:pt idx="346">
                  <c:v>44648</c:v>
                </c:pt>
                <c:pt idx="347">
                  <c:v>44648</c:v>
                </c:pt>
                <c:pt idx="348">
                  <c:v>44641</c:v>
                </c:pt>
                <c:pt idx="349">
                  <c:v>44641</c:v>
                </c:pt>
                <c:pt idx="350">
                  <c:v>44641</c:v>
                </c:pt>
                <c:pt idx="351">
                  <c:v>44637</c:v>
                </c:pt>
                <c:pt idx="352">
                  <c:v>44635</c:v>
                </c:pt>
                <c:pt idx="353">
                  <c:v>44634</c:v>
                </c:pt>
                <c:pt idx="354">
                  <c:v>44631</c:v>
                </c:pt>
                <c:pt idx="355">
                  <c:v>44631</c:v>
                </c:pt>
                <c:pt idx="356">
                  <c:v>44631</c:v>
                </c:pt>
                <c:pt idx="357">
                  <c:v>44630</c:v>
                </c:pt>
                <c:pt idx="358">
                  <c:v>44629</c:v>
                </c:pt>
                <c:pt idx="359">
                  <c:v>44627</c:v>
                </c:pt>
                <c:pt idx="360">
                  <c:v>44627</c:v>
                </c:pt>
                <c:pt idx="361">
                  <c:v>44627</c:v>
                </c:pt>
                <c:pt idx="362">
                  <c:v>44627</c:v>
                </c:pt>
                <c:pt idx="363">
                  <c:v>44623</c:v>
                </c:pt>
                <c:pt idx="364">
                  <c:v>44623</c:v>
                </c:pt>
                <c:pt idx="365">
                  <c:v>44623</c:v>
                </c:pt>
                <c:pt idx="366">
                  <c:v>44621</c:v>
                </c:pt>
                <c:pt idx="367">
                  <c:v>44620</c:v>
                </c:pt>
                <c:pt idx="368">
                  <c:v>44617</c:v>
                </c:pt>
                <c:pt idx="369">
                  <c:v>44617</c:v>
                </c:pt>
                <c:pt idx="370">
                  <c:v>44615</c:v>
                </c:pt>
                <c:pt idx="371">
                  <c:v>44615</c:v>
                </c:pt>
                <c:pt idx="372">
                  <c:v>44615</c:v>
                </c:pt>
                <c:pt idx="373">
                  <c:v>44615</c:v>
                </c:pt>
                <c:pt idx="374">
                  <c:v>44615</c:v>
                </c:pt>
                <c:pt idx="375">
                  <c:v>44614</c:v>
                </c:pt>
                <c:pt idx="376">
                  <c:v>44613</c:v>
                </c:pt>
                <c:pt idx="377">
                  <c:v>44613</c:v>
                </c:pt>
                <c:pt idx="378">
                  <c:v>44613</c:v>
                </c:pt>
                <c:pt idx="379">
                  <c:v>44610</c:v>
                </c:pt>
                <c:pt idx="380">
                  <c:v>44609</c:v>
                </c:pt>
                <c:pt idx="381">
                  <c:v>44609</c:v>
                </c:pt>
                <c:pt idx="382">
                  <c:v>44607</c:v>
                </c:pt>
                <c:pt idx="383">
                  <c:v>44607</c:v>
                </c:pt>
                <c:pt idx="384">
                  <c:v>44607</c:v>
                </c:pt>
                <c:pt idx="385">
                  <c:v>44607</c:v>
                </c:pt>
                <c:pt idx="386">
                  <c:v>44607</c:v>
                </c:pt>
                <c:pt idx="387">
                  <c:v>44607</c:v>
                </c:pt>
                <c:pt idx="388">
                  <c:v>44603</c:v>
                </c:pt>
                <c:pt idx="389">
                  <c:v>44603</c:v>
                </c:pt>
                <c:pt idx="390">
                  <c:v>44602</c:v>
                </c:pt>
                <c:pt idx="391">
                  <c:v>44602</c:v>
                </c:pt>
                <c:pt idx="392">
                  <c:v>44601</c:v>
                </c:pt>
                <c:pt idx="393">
                  <c:v>44601</c:v>
                </c:pt>
                <c:pt idx="394">
                  <c:v>44600</c:v>
                </c:pt>
                <c:pt idx="395">
                  <c:v>44600</c:v>
                </c:pt>
                <c:pt idx="396">
                  <c:v>44599</c:v>
                </c:pt>
                <c:pt idx="397">
                  <c:v>44596</c:v>
                </c:pt>
                <c:pt idx="398">
                  <c:v>44595</c:v>
                </c:pt>
                <c:pt idx="399">
                  <c:v>44595</c:v>
                </c:pt>
                <c:pt idx="400">
                  <c:v>44594</c:v>
                </c:pt>
                <c:pt idx="401">
                  <c:v>44594</c:v>
                </c:pt>
                <c:pt idx="402">
                  <c:v>44592</c:v>
                </c:pt>
                <c:pt idx="403">
                  <c:v>44588</c:v>
                </c:pt>
                <c:pt idx="404">
                  <c:v>44587</c:v>
                </c:pt>
                <c:pt idx="405">
                  <c:v>44587</c:v>
                </c:pt>
                <c:pt idx="406">
                  <c:v>44587</c:v>
                </c:pt>
                <c:pt idx="407">
                  <c:v>44578</c:v>
                </c:pt>
                <c:pt idx="408">
                  <c:v>44578</c:v>
                </c:pt>
                <c:pt idx="409">
                  <c:v>44572</c:v>
                </c:pt>
                <c:pt idx="410">
                  <c:v>44571</c:v>
                </c:pt>
                <c:pt idx="411">
                  <c:v>44571</c:v>
                </c:pt>
                <c:pt idx="412">
                  <c:v>44571</c:v>
                </c:pt>
                <c:pt idx="413">
                  <c:v>44571</c:v>
                </c:pt>
                <c:pt idx="414">
                  <c:v>44567</c:v>
                </c:pt>
                <c:pt idx="415">
                  <c:v>44558</c:v>
                </c:pt>
                <c:pt idx="416">
                  <c:v>44558</c:v>
                </c:pt>
                <c:pt idx="417">
                  <c:v>44553</c:v>
                </c:pt>
                <c:pt idx="418">
                  <c:v>44547</c:v>
                </c:pt>
                <c:pt idx="419">
                  <c:v>44546</c:v>
                </c:pt>
                <c:pt idx="420">
                  <c:v>44545</c:v>
                </c:pt>
                <c:pt idx="421">
                  <c:v>44545</c:v>
                </c:pt>
                <c:pt idx="422">
                  <c:v>44544</c:v>
                </c:pt>
                <c:pt idx="423">
                  <c:v>44543</c:v>
                </c:pt>
                <c:pt idx="424">
                  <c:v>44543</c:v>
                </c:pt>
                <c:pt idx="425">
                  <c:v>44540</c:v>
                </c:pt>
                <c:pt idx="426">
                  <c:v>44539</c:v>
                </c:pt>
                <c:pt idx="427">
                  <c:v>44538</c:v>
                </c:pt>
                <c:pt idx="428">
                  <c:v>44538</c:v>
                </c:pt>
                <c:pt idx="429">
                  <c:v>44537</c:v>
                </c:pt>
                <c:pt idx="430">
                  <c:v>44536</c:v>
                </c:pt>
                <c:pt idx="431">
                  <c:v>44533</c:v>
                </c:pt>
                <c:pt idx="432">
                  <c:v>44529</c:v>
                </c:pt>
                <c:pt idx="433">
                  <c:v>44529</c:v>
                </c:pt>
                <c:pt idx="434">
                  <c:v>44526</c:v>
                </c:pt>
                <c:pt idx="435">
                  <c:v>44526</c:v>
                </c:pt>
                <c:pt idx="436">
                  <c:v>44525</c:v>
                </c:pt>
                <c:pt idx="437">
                  <c:v>44525</c:v>
                </c:pt>
                <c:pt idx="438">
                  <c:v>44525</c:v>
                </c:pt>
                <c:pt idx="439">
                  <c:v>44524</c:v>
                </c:pt>
                <c:pt idx="440">
                  <c:v>44522</c:v>
                </c:pt>
                <c:pt idx="441">
                  <c:v>44519</c:v>
                </c:pt>
                <c:pt idx="442">
                  <c:v>44517</c:v>
                </c:pt>
                <c:pt idx="443">
                  <c:v>44515</c:v>
                </c:pt>
                <c:pt idx="444">
                  <c:v>44515</c:v>
                </c:pt>
                <c:pt idx="445">
                  <c:v>44515</c:v>
                </c:pt>
                <c:pt idx="446">
                  <c:v>44510</c:v>
                </c:pt>
                <c:pt idx="447">
                  <c:v>44510</c:v>
                </c:pt>
                <c:pt idx="448">
                  <c:v>44509</c:v>
                </c:pt>
                <c:pt idx="449">
                  <c:v>44509</c:v>
                </c:pt>
                <c:pt idx="450">
                  <c:v>44508</c:v>
                </c:pt>
                <c:pt idx="451">
                  <c:v>44508</c:v>
                </c:pt>
                <c:pt idx="452">
                  <c:v>44508</c:v>
                </c:pt>
                <c:pt idx="453">
                  <c:v>44508</c:v>
                </c:pt>
                <c:pt idx="454">
                  <c:v>44497</c:v>
                </c:pt>
                <c:pt idx="455">
                  <c:v>44497</c:v>
                </c:pt>
                <c:pt idx="456">
                  <c:v>44496</c:v>
                </c:pt>
                <c:pt idx="457">
                  <c:v>44496</c:v>
                </c:pt>
                <c:pt idx="458">
                  <c:v>44489</c:v>
                </c:pt>
                <c:pt idx="459">
                  <c:v>44489</c:v>
                </c:pt>
                <c:pt idx="460">
                  <c:v>44488</c:v>
                </c:pt>
                <c:pt idx="461">
                  <c:v>44487</c:v>
                </c:pt>
                <c:pt idx="462">
                  <c:v>44487</c:v>
                </c:pt>
                <c:pt idx="463">
                  <c:v>44484</c:v>
                </c:pt>
                <c:pt idx="464">
                  <c:v>44483</c:v>
                </c:pt>
                <c:pt idx="465">
                  <c:v>44483</c:v>
                </c:pt>
                <c:pt idx="466">
                  <c:v>44480</c:v>
                </c:pt>
                <c:pt idx="467">
                  <c:v>44477</c:v>
                </c:pt>
                <c:pt idx="468">
                  <c:v>44477</c:v>
                </c:pt>
                <c:pt idx="469">
                  <c:v>44475</c:v>
                </c:pt>
                <c:pt idx="470">
                  <c:v>44470</c:v>
                </c:pt>
                <c:pt idx="471">
                  <c:v>44470</c:v>
                </c:pt>
                <c:pt idx="472">
                  <c:v>44470</c:v>
                </c:pt>
                <c:pt idx="473">
                  <c:v>44470</c:v>
                </c:pt>
                <c:pt idx="474">
                  <c:v>44470</c:v>
                </c:pt>
                <c:pt idx="475">
                  <c:v>44468</c:v>
                </c:pt>
                <c:pt idx="476">
                  <c:v>44456</c:v>
                </c:pt>
                <c:pt idx="477">
                  <c:v>44454</c:v>
                </c:pt>
                <c:pt idx="478">
                  <c:v>44453</c:v>
                </c:pt>
                <c:pt idx="479">
                  <c:v>44453</c:v>
                </c:pt>
                <c:pt idx="480">
                  <c:v>44452</c:v>
                </c:pt>
                <c:pt idx="481">
                  <c:v>44449</c:v>
                </c:pt>
                <c:pt idx="482">
                  <c:v>44447</c:v>
                </c:pt>
                <c:pt idx="483">
                  <c:v>44447</c:v>
                </c:pt>
                <c:pt idx="484">
                  <c:v>44445</c:v>
                </c:pt>
                <c:pt idx="485">
                  <c:v>44445</c:v>
                </c:pt>
                <c:pt idx="486">
                  <c:v>44441</c:v>
                </c:pt>
                <c:pt idx="487">
                  <c:v>44441</c:v>
                </c:pt>
                <c:pt idx="488">
                  <c:v>44440</c:v>
                </c:pt>
                <c:pt idx="489">
                  <c:v>44440</c:v>
                </c:pt>
                <c:pt idx="490">
                  <c:v>44438</c:v>
                </c:pt>
                <c:pt idx="491">
                  <c:v>44438</c:v>
                </c:pt>
                <c:pt idx="492">
                  <c:v>44433</c:v>
                </c:pt>
                <c:pt idx="493">
                  <c:v>44427</c:v>
                </c:pt>
                <c:pt idx="494">
                  <c:v>44427</c:v>
                </c:pt>
                <c:pt idx="495">
                  <c:v>44426</c:v>
                </c:pt>
                <c:pt idx="496">
                  <c:v>44426</c:v>
                </c:pt>
                <c:pt idx="497">
                  <c:v>44425</c:v>
                </c:pt>
                <c:pt idx="498">
                  <c:v>44424</c:v>
                </c:pt>
                <c:pt idx="499">
                  <c:v>44424</c:v>
                </c:pt>
                <c:pt idx="500">
                  <c:v>44419</c:v>
                </c:pt>
                <c:pt idx="501">
                  <c:v>44418</c:v>
                </c:pt>
                <c:pt idx="502">
                  <c:v>44417</c:v>
                </c:pt>
                <c:pt idx="503">
                  <c:v>44417</c:v>
                </c:pt>
                <c:pt idx="504">
                  <c:v>44417</c:v>
                </c:pt>
                <c:pt idx="505">
                  <c:v>44414</c:v>
                </c:pt>
                <c:pt idx="506">
                  <c:v>44414</c:v>
                </c:pt>
                <c:pt idx="507">
                  <c:v>44412</c:v>
                </c:pt>
                <c:pt idx="508">
                  <c:v>44403</c:v>
                </c:pt>
                <c:pt idx="509">
                  <c:v>44396</c:v>
                </c:pt>
                <c:pt idx="510">
                  <c:v>44392</c:v>
                </c:pt>
                <c:pt idx="511">
                  <c:v>44389</c:v>
                </c:pt>
                <c:pt idx="512">
                  <c:v>44389</c:v>
                </c:pt>
                <c:pt idx="513">
                  <c:v>44386</c:v>
                </c:pt>
                <c:pt idx="514">
                  <c:v>44386</c:v>
                </c:pt>
                <c:pt idx="515">
                  <c:v>44386</c:v>
                </c:pt>
                <c:pt idx="516">
                  <c:v>44385</c:v>
                </c:pt>
                <c:pt idx="517">
                  <c:v>44385</c:v>
                </c:pt>
                <c:pt idx="518">
                  <c:v>44384</c:v>
                </c:pt>
                <c:pt idx="519">
                  <c:v>44378</c:v>
                </c:pt>
                <c:pt idx="520">
                  <c:v>44378</c:v>
                </c:pt>
                <c:pt idx="521">
                  <c:v>44377</c:v>
                </c:pt>
                <c:pt idx="522">
                  <c:v>44376</c:v>
                </c:pt>
                <c:pt idx="523">
                  <c:v>44376</c:v>
                </c:pt>
                <c:pt idx="524">
                  <c:v>44368</c:v>
                </c:pt>
                <c:pt idx="525">
                  <c:v>44365</c:v>
                </c:pt>
                <c:pt idx="526">
                  <c:v>44364</c:v>
                </c:pt>
                <c:pt idx="527">
                  <c:v>44362</c:v>
                </c:pt>
                <c:pt idx="528">
                  <c:v>44361</c:v>
                </c:pt>
                <c:pt idx="529">
                  <c:v>44357</c:v>
                </c:pt>
                <c:pt idx="530">
                  <c:v>44355</c:v>
                </c:pt>
                <c:pt idx="531">
                  <c:v>44355</c:v>
                </c:pt>
                <c:pt idx="532">
                  <c:v>44355</c:v>
                </c:pt>
                <c:pt idx="533">
                  <c:v>44354</c:v>
                </c:pt>
                <c:pt idx="534">
                  <c:v>44354</c:v>
                </c:pt>
                <c:pt idx="535">
                  <c:v>44354</c:v>
                </c:pt>
                <c:pt idx="536">
                  <c:v>44351</c:v>
                </c:pt>
                <c:pt idx="537">
                  <c:v>44351</c:v>
                </c:pt>
                <c:pt idx="538">
                  <c:v>44344</c:v>
                </c:pt>
                <c:pt idx="539">
                  <c:v>44342</c:v>
                </c:pt>
                <c:pt idx="540">
                  <c:v>44341</c:v>
                </c:pt>
                <c:pt idx="541">
                  <c:v>44341</c:v>
                </c:pt>
                <c:pt idx="542">
                  <c:v>44337</c:v>
                </c:pt>
                <c:pt idx="543">
                  <c:v>44337</c:v>
                </c:pt>
                <c:pt idx="544">
                  <c:v>44334</c:v>
                </c:pt>
                <c:pt idx="545">
                  <c:v>44333</c:v>
                </c:pt>
                <c:pt idx="546">
                  <c:v>44333</c:v>
                </c:pt>
                <c:pt idx="547">
                  <c:v>44333</c:v>
                </c:pt>
                <c:pt idx="548">
                  <c:v>44328</c:v>
                </c:pt>
                <c:pt idx="549">
                  <c:v>44326</c:v>
                </c:pt>
                <c:pt idx="550">
                  <c:v>44326</c:v>
                </c:pt>
                <c:pt idx="551">
                  <c:v>44326</c:v>
                </c:pt>
                <c:pt idx="552">
                  <c:v>44326</c:v>
                </c:pt>
              </c:numCache>
            </c:numRef>
          </c:xVal>
          <c:yVal>
            <c:numRef>
              <c:f>'tout-export-operations-public'!$M$2:$M$554</c:f>
              <c:numCache>
                <c:formatCode>#,##0.00\ "€"</c:formatCode>
                <c:ptCount val="553"/>
                <c:pt idx="0">
                  <c:v>0</c:v>
                </c:pt>
                <c:pt idx="1">
                  <c:v>0</c:v>
                </c:pt>
                <c:pt idx="2">
                  <c:v>1820.73</c:v>
                </c:pt>
                <c:pt idx="3">
                  <c:v>1820.73</c:v>
                </c:pt>
                <c:pt idx="4">
                  <c:v>1820.73</c:v>
                </c:pt>
                <c:pt idx="5">
                  <c:v>1820.73</c:v>
                </c:pt>
                <c:pt idx="6">
                  <c:v>437.64</c:v>
                </c:pt>
                <c:pt idx="7">
                  <c:v>437.64</c:v>
                </c:pt>
                <c:pt idx="8">
                  <c:v>-364.96</c:v>
                </c:pt>
                <c:pt idx="9">
                  <c:v>-364.96</c:v>
                </c:pt>
                <c:pt idx="10">
                  <c:v>-364.96</c:v>
                </c:pt>
                <c:pt idx="11">
                  <c:v>-364.96</c:v>
                </c:pt>
                <c:pt idx="12">
                  <c:v>-364.96</c:v>
                </c:pt>
                <c:pt idx="13">
                  <c:v>1028.1300000000001</c:v>
                </c:pt>
                <c:pt idx="14">
                  <c:v>1028.1300000000001</c:v>
                </c:pt>
                <c:pt idx="15">
                  <c:v>1028.1300000000001</c:v>
                </c:pt>
                <c:pt idx="16">
                  <c:v>1028.1300000000001</c:v>
                </c:pt>
                <c:pt idx="17">
                  <c:v>1028.1300000000001</c:v>
                </c:pt>
                <c:pt idx="18">
                  <c:v>1028.1300000000001</c:v>
                </c:pt>
                <c:pt idx="19">
                  <c:v>8064.73</c:v>
                </c:pt>
                <c:pt idx="20">
                  <c:v>6584.73</c:v>
                </c:pt>
                <c:pt idx="21">
                  <c:v>6584.73</c:v>
                </c:pt>
                <c:pt idx="22">
                  <c:v>6584.73</c:v>
                </c:pt>
                <c:pt idx="23">
                  <c:v>6584.73</c:v>
                </c:pt>
                <c:pt idx="24">
                  <c:v>6584.73</c:v>
                </c:pt>
                <c:pt idx="25">
                  <c:v>6584.73</c:v>
                </c:pt>
                <c:pt idx="26">
                  <c:v>6584.73</c:v>
                </c:pt>
                <c:pt idx="27">
                  <c:v>6584.73</c:v>
                </c:pt>
                <c:pt idx="28">
                  <c:v>6584.73</c:v>
                </c:pt>
                <c:pt idx="29">
                  <c:v>6584.73</c:v>
                </c:pt>
                <c:pt idx="30">
                  <c:v>6584.73</c:v>
                </c:pt>
                <c:pt idx="31">
                  <c:v>6584.73</c:v>
                </c:pt>
                <c:pt idx="32">
                  <c:v>6584.73</c:v>
                </c:pt>
                <c:pt idx="33">
                  <c:v>2584.73</c:v>
                </c:pt>
                <c:pt idx="34">
                  <c:v>2584.73</c:v>
                </c:pt>
                <c:pt idx="35">
                  <c:v>2584.73</c:v>
                </c:pt>
                <c:pt idx="36">
                  <c:v>2584.73</c:v>
                </c:pt>
                <c:pt idx="37">
                  <c:v>2409.83</c:v>
                </c:pt>
                <c:pt idx="38">
                  <c:v>2409.83</c:v>
                </c:pt>
                <c:pt idx="39">
                  <c:v>2409.83</c:v>
                </c:pt>
                <c:pt idx="40">
                  <c:v>2409.83</c:v>
                </c:pt>
                <c:pt idx="41">
                  <c:v>2409.83</c:v>
                </c:pt>
                <c:pt idx="42">
                  <c:v>2409.83</c:v>
                </c:pt>
                <c:pt idx="43">
                  <c:v>2409.83</c:v>
                </c:pt>
                <c:pt idx="44">
                  <c:v>2409.83</c:v>
                </c:pt>
                <c:pt idx="45">
                  <c:v>2409.83</c:v>
                </c:pt>
                <c:pt idx="46">
                  <c:v>2409.83</c:v>
                </c:pt>
                <c:pt idx="47">
                  <c:v>2409.83</c:v>
                </c:pt>
                <c:pt idx="48">
                  <c:v>2409.83</c:v>
                </c:pt>
                <c:pt idx="49">
                  <c:v>2409.83</c:v>
                </c:pt>
                <c:pt idx="50">
                  <c:v>2409.83</c:v>
                </c:pt>
                <c:pt idx="51">
                  <c:v>2409.83</c:v>
                </c:pt>
                <c:pt idx="52">
                  <c:v>3409.83</c:v>
                </c:pt>
                <c:pt idx="53">
                  <c:v>3409.83</c:v>
                </c:pt>
                <c:pt idx="54">
                  <c:v>3409.83</c:v>
                </c:pt>
                <c:pt idx="55">
                  <c:v>3409.83</c:v>
                </c:pt>
                <c:pt idx="56">
                  <c:v>3409.83</c:v>
                </c:pt>
                <c:pt idx="57">
                  <c:v>3409.83</c:v>
                </c:pt>
                <c:pt idx="58">
                  <c:v>3409.83</c:v>
                </c:pt>
                <c:pt idx="59">
                  <c:v>3409.83</c:v>
                </c:pt>
                <c:pt idx="60">
                  <c:v>5409.83</c:v>
                </c:pt>
                <c:pt idx="61">
                  <c:v>5409.83</c:v>
                </c:pt>
                <c:pt idx="62">
                  <c:v>1998.77</c:v>
                </c:pt>
                <c:pt idx="63">
                  <c:v>1998.77</c:v>
                </c:pt>
                <c:pt idx="64">
                  <c:v>1998.77</c:v>
                </c:pt>
                <c:pt idx="65">
                  <c:v>1998.77</c:v>
                </c:pt>
                <c:pt idx="66">
                  <c:v>1998.77</c:v>
                </c:pt>
                <c:pt idx="67">
                  <c:v>3014.32</c:v>
                </c:pt>
                <c:pt idx="68">
                  <c:v>3014.32</c:v>
                </c:pt>
                <c:pt idx="69">
                  <c:v>3014.32</c:v>
                </c:pt>
                <c:pt idx="70">
                  <c:v>3014.32</c:v>
                </c:pt>
                <c:pt idx="71">
                  <c:v>3585.98</c:v>
                </c:pt>
                <c:pt idx="72">
                  <c:v>3585.98</c:v>
                </c:pt>
                <c:pt idx="73">
                  <c:v>3585.98</c:v>
                </c:pt>
                <c:pt idx="74">
                  <c:v>3585.98</c:v>
                </c:pt>
                <c:pt idx="75">
                  <c:v>3585.98</c:v>
                </c:pt>
                <c:pt idx="76">
                  <c:v>3585.98</c:v>
                </c:pt>
                <c:pt idx="77">
                  <c:v>3585.98</c:v>
                </c:pt>
                <c:pt idx="78">
                  <c:v>3585.98</c:v>
                </c:pt>
                <c:pt idx="79">
                  <c:v>3585.98</c:v>
                </c:pt>
                <c:pt idx="80">
                  <c:v>2338.35</c:v>
                </c:pt>
                <c:pt idx="81">
                  <c:v>2338.35</c:v>
                </c:pt>
                <c:pt idx="82">
                  <c:v>2338.35</c:v>
                </c:pt>
                <c:pt idx="83">
                  <c:v>2338.35</c:v>
                </c:pt>
                <c:pt idx="84">
                  <c:v>2338.35</c:v>
                </c:pt>
                <c:pt idx="85">
                  <c:v>2338.35</c:v>
                </c:pt>
                <c:pt idx="86">
                  <c:v>2338.35</c:v>
                </c:pt>
                <c:pt idx="87">
                  <c:v>2338.35</c:v>
                </c:pt>
                <c:pt idx="88">
                  <c:v>2338.35</c:v>
                </c:pt>
                <c:pt idx="89">
                  <c:v>2338.35</c:v>
                </c:pt>
                <c:pt idx="90">
                  <c:v>2338.35</c:v>
                </c:pt>
                <c:pt idx="91">
                  <c:v>2338.35</c:v>
                </c:pt>
                <c:pt idx="92">
                  <c:v>2338.35</c:v>
                </c:pt>
                <c:pt idx="93">
                  <c:v>2338.35</c:v>
                </c:pt>
                <c:pt idx="94">
                  <c:v>2338.35</c:v>
                </c:pt>
                <c:pt idx="95">
                  <c:v>2338.35</c:v>
                </c:pt>
                <c:pt idx="96">
                  <c:v>2408.15</c:v>
                </c:pt>
                <c:pt idx="97">
                  <c:v>2408.15</c:v>
                </c:pt>
                <c:pt idx="98">
                  <c:v>2408.15</c:v>
                </c:pt>
                <c:pt idx="99">
                  <c:v>2408.15</c:v>
                </c:pt>
                <c:pt idx="100">
                  <c:v>2408.15</c:v>
                </c:pt>
                <c:pt idx="101">
                  <c:v>2408.15</c:v>
                </c:pt>
                <c:pt idx="102">
                  <c:v>2408.15</c:v>
                </c:pt>
                <c:pt idx="103">
                  <c:v>2408.15</c:v>
                </c:pt>
                <c:pt idx="104">
                  <c:v>2408.15</c:v>
                </c:pt>
                <c:pt idx="105">
                  <c:v>2408.15</c:v>
                </c:pt>
                <c:pt idx="106">
                  <c:v>2408.15</c:v>
                </c:pt>
                <c:pt idx="107">
                  <c:v>2408.15</c:v>
                </c:pt>
                <c:pt idx="108">
                  <c:v>2408.15</c:v>
                </c:pt>
                <c:pt idx="109">
                  <c:v>2808.15</c:v>
                </c:pt>
                <c:pt idx="110">
                  <c:v>2808.15</c:v>
                </c:pt>
                <c:pt idx="111">
                  <c:v>2808.15</c:v>
                </c:pt>
                <c:pt idx="112">
                  <c:v>3108.37</c:v>
                </c:pt>
                <c:pt idx="113">
                  <c:v>3108.37</c:v>
                </c:pt>
                <c:pt idx="114">
                  <c:v>3108.37</c:v>
                </c:pt>
                <c:pt idx="115">
                  <c:v>3298.65</c:v>
                </c:pt>
                <c:pt idx="116">
                  <c:v>3298.65</c:v>
                </c:pt>
                <c:pt idx="117">
                  <c:v>3298.65</c:v>
                </c:pt>
                <c:pt idx="118">
                  <c:v>2951.44</c:v>
                </c:pt>
                <c:pt idx="119">
                  <c:v>2951.44</c:v>
                </c:pt>
                <c:pt idx="120">
                  <c:v>2951.44</c:v>
                </c:pt>
                <c:pt idx="121">
                  <c:v>2951.44</c:v>
                </c:pt>
                <c:pt idx="122">
                  <c:v>2951.44</c:v>
                </c:pt>
                <c:pt idx="123">
                  <c:v>2941.18</c:v>
                </c:pt>
                <c:pt idx="124">
                  <c:v>2941.18</c:v>
                </c:pt>
                <c:pt idx="125">
                  <c:v>2941.18</c:v>
                </c:pt>
                <c:pt idx="126">
                  <c:v>2941.18</c:v>
                </c:pt>
                <c:pt idx="127">
                  <c:v>2941.18</c:v>
                </c:pt>
                <c:pt idx="128">
                  <c:v>2941.18</c:v>
                </c:pt>
                <c:pt idx="129">
                  <c:v>3211.72</c:v>
                </c:pt>
                <c:pt idx="130">
                  <c:v>3211.72</c:v>
                </c:pt>
                <c:pt idx="131">
                  <c:v>3211.72</c:v>
                </c:pt>
                <c:pt idx="132">
                  <c:v>3211.72</c:v>
                </c:pt>
                <c:pt idx="133">
                  <c:v>3211.72</c:v>
                </c:pt>
                <c:pt idx="134">
                  <c:v>3211.72</c:v>
                </c:pt>
                <c:pt idx="135">
                  <c:v>3211.72</c:v>
                </c:pt>
                <c:pt idx="136">
                  <c:v>3211.72</c:v>
                </c:pt>
                <c:pt idx="137">
                  <c:v>3211.72</c:v>
                </c:pt>
                <c:pt idx="138">
                  <c:v>3211.72</c:v>
                </c:pt>
                <c:pt idx="139">
                  <c:v>3211.72</c:v>
                </c:pt>
                <c:pt idx="140">
                  <c:v>3211.72</c:v>
                </c:pt>
                <c:pt idx="141">
                  <c:v>3211.72</c:v>
                </c:pt>
                <c:pt idx="142">
                  <c:v>3211.72</c:v>
                </c:pt>
                <c:pt idx="143">
                  <c:v>3211.72</c:v>
                </c:pt>
                <c:pt idx="144">
                  <c:v>3211.72</c:v>
                </c:pt>
                <c:pt idx="145">
                  <c:v>3211.72</c:v>
                </c:pt>
                <c:pt idx="146">
                  <c:v>3211.72</c:v>
                </c:pt>
                <c:pt idx="147">
                  <c:v>3211.72</c:v>
                </c:pt>
                <c:pt idx="148">
                  <c:v>3211.72</c:v>
                </c:pt>
                <c:pt idx="149">
                  <c:v>3211.72</c:v>
                </c:pt>
                <c:pt idx="150">
                  <c:v>3211.72</c:v>
                </c:pt>
                <c:pt idx="151">
                  <c:v>3211.72</c:v>
                </c:pt>
                <c:pt idx="152">
                  <c:v>3211.72</c:v>
                </c:pt>
                <c:pt idx="153">
                  <c:v>3211.72</c:v>
                </c:pt>
                <c:pt idx="154">
                  <c:v>3211.72</c:v>
                </c:pt>
                <c:pt idx="155">
                  <c:v>3211.72</c:v>
                </c:pt>
                <c:pt idx="156">
                  <c:v>3294.22</c:v>
                </c:pt>
                <c:pt idx="157">
                  <c:v>3294.22</c:v>
                </c:pt>
                <c:pt idx="158">
                  <c:v>3294.22</c:v>
                </c:pt>
                <c:pt idx="159">
                  <c:v>3294.22</c:v>
                </c:pt>
                <c:pt idx="160">
                  <c:v>3294.22</c:v>
                </c:pt>
                <c:pt idx="161">
                  <c:v>3294.22</c:v>
                </c:pt>
                <c:pt idx="162">
                  <c:v>3294.22</c:v>
                </c:pt>
                <c:pt idx="163">
                  <c:v>3294.22</c:v>
                </c:pt>
                <c:pt idx="164">
                  <c:v>3294.22</c:v>
                </c:pt>
                <c:pt idx="165">
                  <c:v>4204.5</c:v>
                </c:pt>
                <c:pt idx="166">
                  <c:v>4204.5</c:v>
                </c:pt>
                <c:pt idx="167">
                  <c:v>4204.5</c:v>
                </c:pt>
                <c:pt idx="168">
                  <c:v>4204.5</c:v>
                </c:pt>
                <c:pt idx="169">
                  <c:v>4204.5</c:v>
                </c:pt>
                <c:pt idx="170">
                  <c:v>4204.5</c:v>
                </c:pt>
                <c:pt idx="171">
                  <c:v>4204.5</c:v>
                </c:pt>
                <c:pt idx="172">
                  <c:v>4204.5</c:v>
                </c:pt>
                <c:pt idx="173">
                  <c:v>4204.5</c:v>
                </c:pt>
                <c:pt idx="174">
                  <c:v>4204.5</c:v>
                </c:pt>
                <c:pt idx="175">
                  <c:v>4204.5</c:v>
                </c:pt>
                <c:pt idx="176">
                  <c:v>4204.5</c:v>
                </c:pt>
                <c:pt idx="177">
                  <c:v>4204.5</c:v>
                </c:pt>
                <c:pt idx="178">
                  <c:v>4204.5</c:v>
                </c:pt>
                <c:pt idx="179">
                  <c:v>4204.5</c:v>
                </c:pt>
                <c:pt idx="180">
                  <c:v>4204.5</c:v>
                </c:pt>
                <c:pt idx="181">
                  <c:v>4204.5</c:v>
                </c:pt>
                <c:pt idx="182">
                  <c:v>4204.5</c:v>
                </c:pt>
                <c:pt idx="183">
                  <c:v>4204.5</c:v>
                </c:pt>
                <c:pt idx="184">
                  <c:v>4204.5</c:v>
                </c:pt>
                <c:pt idx="185">
                  <c:v>4204.5</c:v>
                </c:pt>
                <c:pt idx="186">
                  <c:v>4204.5</c:v>
                </c:pt>
                <c:pt idx="187">
                  <c:v>4204.5</c:v>
                </c:pt>
                <c:pt idx="188">
                  <c:v>4204.5</c:v>
                </c:pt>
                <c:pt idx="189">
                  <c:v>4204.5</c:v>
                </c:pt>
                <c:pt idx="190">
                  <c:v>4204.5</c:v>
                </c:pt>
                <c:pt idx="191">
                  <c:v>4204.5</c:v>
                </c:pt>
                <c:pt idx="192">
                  <c:v>4204.5</c:v>
                </c:pt>
                <c:pt idx="193">
                  <c:v>4204.5</c:v>
                </c:pt>
                <c:pt idx="194">
                  <c:v>4204.5</c:v>
                </c:pt>
                <c:pt idx="195">
                  <c:v>4204.5</c:v>
                </c:pt>
                <c:pt idx="196">
                  <c:v>4204.5</c:v>
                </c:pt>
                <c:pt idx="197">
                  <c:v>4204.5</c:v>
                </c:pt>
                <c:pt idx="198">
                  <c:v>4204.5</c:v>
                </c:pt>
                <c:pt idx="199">
                  <c:v>4204.5</c:v>
                </c:pt>
                <c:pt idx="200">
                  <c:v>4204.5</c:v>
                </c:pt>
                <c:pt idx="201">
                  <c:v>4204.5</c:v>
                </c:pt>
                <c:pt idx="202">
                  <c:v>4204.5</c:v>
                </c:pt>
                <c:pt idx="203">
                  <c:v>4204.5</c:v>
                </c:pt>
                <c:pt idx="204">
                  <c:v>4204.5</c:v>
                </c:pt>
                <c:pt idx="205">
                  <c:v>4204.5</c:v>
                </c:pt>
                <c:pt idx="206">
                  <c:v>4204.5</c:v>
                </c:pt>
                <c:pt idx="207">
                  <c:v>4204.5</c:v>
                </c:pt>
                <c:pt idx="208">
                  <c:v>4204.5</c:v>
                </c:pt>
                <c:pt idx="209">
                  <c:v>4333.7</c:v>
                </c:pt>
                <c:pt idx="210">
                  <c:v>4333.7</c:v>
                </c:pt>
                <c:pt idx="211">
                  <c:v>4333.7</c:v>
                </c:pt>
                <c:pt idx="212">
                  <c:v>4333.7</c:v>
                </c:pt>
                <c:pt idx="213">
                  <c:v>4333.7</c:v>
                </c:pt>
                <c:pt idx="214">
                  <c:v>4333.7</c:v>
                </c:pt>
                <c:pt idx="215">
                  <c:v>4333.7</c:v>
                </c:pt>
                <c:pt idx="216">
                  <c:v>4333.7</c:v>
                </c:pt>
                <c:pt idx="217">
                  <c:v>4333.7</c:v>
                </c:pt>
                <c:pt idx="218">
                  <c:v>4333.7</c:v>
                </c:pt>
                <c:pt idx="219">
                  <c:v>4333.7</c:v>
                </c:pt>
                <c:pt idx="220">
                  <c:v>4333.7</c:v>
                </c:pt>
                <c:pt idx="221">
                  <c:v>4333.7</c:v>
                </c:pt>
                <c:pt idx="222">
                  <c:v>4333.7</c:v>
                </c:pt>
                <c:pt idx="223">
                  <c:v>4945.1000000000004</c:v>
                </c:pt>
                <c:pt idx="224">
                  <c:v>4945.1000000000004</c:v>
                </c:pt>
                <c:pt idx="225">
                  <c:v>4945.1000000000004</c:v>
                </c:pt>
                <c:pt idx="226">
                  <c:v>4945.1000000000004</c:v>
                </c:pt>
                <c:pt idx="227">
                  <c:v>4945.1000000000004</c:v>
                </c:pt>
                <c:pt idx="228">
                  <c:v>4945.1000000000004</c:v>
                </c:pt>
                <c:pt idx="229">
                  <c:v>4945.1000000000004</c:v>
                </c:pt>
                <c:pt idx="230">
                  <c:v>4945.1000000000004</c:v>
                </c:pt>
                <c:pt idx="231">
                  <c:v>4945.1000000000004</c:v>
                </c:pt>
                <c:pt idx="232">
                  <c:v>4945.1000000000004</c:v>
                </c:pt>
                <c:pt idx="233">
                  <c:v>4945.1000000000004</c:v>
                </c:pt>
                <c:pt idx="234">
                  <c:v>4945.1000000000004</c:v>
                </c:pt>
                <c:pt idx="235">
                  <c:v>4945.1000000000004</c:v>
                </c:pt>
                <c:pt idx="236">
                  <c:v>4945.1000000000004</c:v>
                </c:pt>
                <c:pt idx="237">
                  <c:v>4945.1000000000004</c:v>
                </c:pt>
                <c:pt idx="238">
                  <c:v>4945.1000000000004</c:v>
                </c:pt>
                <c:pt idx="239">
                  <c:v>4945.1000000000004</c:v>
                </c:pt>
                <c:pt idx="240">
                  <c:v>4945.1000000000004</c:v>
                </c:pt>
                <c:pt idx="241">
                  <c:v>4945.1000000000004</c:v>
                </c:pt>
                <c:pt idx="242">
                  <c:v>4945.1000000000004</c:v>
                </c:pt>
                <c:pt idx="243">
                  <c:v>4945.1000000000004</c:v>
                </c:pt>
                <c:pt idx="244">
                  <c:v>4945.1000000000004</c:v>
                </c:pt>
                <c:pt idx="245">
                  <c:v>4945.1000000000004</c:v>
                </c:pt>
                <c:pt idx="246">
                  <c:v>4945.1000000000004</c:v>
                </c:pt>
                <c:pt idx="247">
                  <c:v>4945.1000000000004</c:v>
                </c:pt>
                <c:pt idx="248">
                  <c:v>4575.49</c:v>
                </c:pt>
                <c:pt idx="249">
                  <c:v>4575.49</c:v>
                </c:pt>
                <c:pt idx="250">
                  <c:v>4575.49</c:v>
                </c:pt>
                <c:pt idx="251">
                  <c:v>4575.49</c:v>
                </c:pt>
                <c:pt idx="252">
                  <c:v>4575.49</c:v>
                </c:pt>
                <c:pt idx="253">
                  <c:v>4575.49</c:v>
                </c:pt>
                <c:pt idx="254">
                  <c:v>4575.49</c:v>
                </c:pt>
                <c:pt idx="255">
                  <c:v>4575.49</c:v>
                </c:pt>
                <c:pt idx="256">
                  <c:v>4575.49</c:v>
                </c:pt>
                <c:pt idx="257">
                  <c:v>4575.49</c:v>
                </c:pt>
                <c:pt idx="258">
                  <c:v>4575.49</c:v>
                </c:pt>
                <c:pt idx="259">
                  <c:v>5000</c:v>
                </c:pt>
                <c:pt idx="260">
                  <c:v>5000</c:v>
                </c:pt>
                <c:pt idx="261">
                  <c:v>5000</c:v>
                </c:pt>
                <c:pt idx="262">
                  <c:v>5000</c:v>
                </c:pt>
                <c:pt idx="263">
                  <c:v>5000</c:v>
                </c:pt>
                <c:pt idx="264">
                  <c:v>5000</c:v>
                </c:pt>
                <c:pt idx="265">
                  <c:v>5000</c:v>
                </c:pt>
                <c:pt idx="266">
                  <c:v>5000</c:v>
                </c:pt>
                <c:pt idx="267">
                  <c:v>5000</c:v>
                </c:pt>
                <c:pt idx="268">
                  <c:v>5000</c:v>
                </c:pt>
                <c:pt idx="269">
                  <c:v>5000</c:v>
                </c:pt>
                <c:pt idx="270">
                  <c:v>5000</c:v>
                </c:pt>
                <c:pt idx="271">
                  <c:v>5000</c:v>
                </c:pt>
                <c:pt idx="272">
                  <c:v>5000</c:v>
                </c:pt>
                <c:pt idx="273">
                  <c:v>5000</c:v>
                </c:pt>
                <c:pt idx="274">
                  <c:v>4949.3</c:v>
                </c:pt>
                <c:pt idx="275">
                  <c:v>4949.3</c:v>
                </c:pt>
                <c:pt idx="276">
                  <c:v>4949.3</c:v>
                </c:pt>
                <c:pt idx="277">
                  <c:v>4949.3</c:v>
                </c:pt>
                <c:pt idx="278">
                  <c:v>4949.3</c:v>
                </c:pt>
                <c:pt idx="279">
                  <c:v>4949.3</c:v>
                </c:pt>
                <c:pt idx="280">
                  <c:v>4949.3</c:v>
                </c:pt>
                <c:pt idx="281">
                  <c:v>4949.3</c:v>
                </c:pt>
                <c:pt idx="282">
                  <c:v>4949.3</c:v>
                </c:pt>
                <c:pt idx="283">
                  <c:v>4949.3</c:v>
                </c:pt>
                <c:pt idx="284">
                  <c:v>4949.3</c:v>
                </c:pt>
                <c:pt idx="285">
                  <c:v>4949.3</c:v>
                </c:pt>
                <c:pt idx="286">
                  <c:v>4949.3</c:v>
                </c:pt>
                <c:pt idx="287">
                  <c:v>4949.3</c:v>
                </c:pt>
                <c:pt idx="288">
                  <c:v>4949.3</c:v>
                </c:pt>
                <c:pt idx="289">
                  <c:v>4949.3</c:v>
                </c:pt>
                <c:pt idx="290">
                  <c:v>4949.3</c:v>
                </c:pt>
                <c:pt idx="291">
                  <c:v>4949.3</c:v>
                </c:pt>
                <c:pt idx="292">
                  <c:v>4949.3</c:v>
                </c:pt>
                <c:pt idx="293">
                  <c:v>4949.3</c:v>
                </c:pt>
                <c:pt idx="294">
                  <c:v>4949.3</c:v>
                </c:pt>
                <c:pt idx="295">
                  <c:v>4949.3</c:v>
                </c:pt>
                <c:pt idx="296">
                  <c:v>4949.3</c:v>
                </c:pt>
                <c:pt idx="297">
                  <c:v>4949.3</c:v>
                </c:pt>
                <c:pt idx="298">
                  <c:v>4949.3</c:v>
                </c:pt>
                <c:pt idx="299">
                  <c:v>4949.3</c:v>
                </c:pt>
                <c:pt idx="300">
                  <c:v>4949.3</c:v>
                </c:pt>
                <c:pt idx="301">
                  <c:v>4949.3</c:v>
                </c:pt>
                <c:pt idx="302">
                  <c:v>4949.3</c:v>
                </c:pt>
                <c:pt idx="303">
                  <c:v>4949.3</c:v>
                </c:pt>
                <c:pt idx="304">
                  <c:v>4949.3</c:v>
                </c:pt>
                <c:pt idx="305">
                  <c:v>4949.3</c:v>
                </c:pt>
                <c:pt idx="306">
                  <c:v>4949.3</c:v>
                </c:pt>
                <c:pt idx="307">
                  <c:v>4949.3</c:v>
                </c:pt>
                <c:pt idx="308">
                  <c:v>4949.3</c:v>
                </c:pt>
                <c:pt idx="309">
                  <c:v>4949.3</c:v>
                </c:pt>
                <c:pt idx="310">
                  <c:v>4949.3</c:v>
                </c:pt>
                <c:pt idx="311">
                  <c:v>4949.3</c:v>
                </c:pt>
                <c:pt idx="312">
                  <c:v>4949.3</c:v>
                </c:pt>
                <c:pt idx="313">
                  <c:v>4949.3</c:v>
                </c:pt>
                <c:pt idx="314">
                  <c:v>4949.3</c:v>
                </c:pt>
                <c:pt idx="315">
                  <c:v>5000</c:v>
                </c:pt>
                <c:pt idx="316">
                  <c:v>5000</c:v>
                </c:pt>
                <c:pt idx="317">
                  <c:v>5000</c:v>
                </c:pt>
                <c:pt idx="318">
                  <c:v>6280.13</c:v>
                </c:pt>
                <c:pt idx="319">
                  <c:v>6280.13</c:v>
                </c:pt>
                <c:pt idx="320">
                  <c:v>5000</c:v>
                </c:pt>
                <c:pt idx="321">
                  <c:v>4950</c:v>
                </c:pt>
                <c:pt idx="322">
                  <c:v>4950</c:v>
                </c:pt>
                <c:pt idx="323">
                  <c:v>4950</c:v>
                </c:pt>
                <c:pt idx="324">
                  <c:v>4950</c:v>
                </c:pt>
                <c:pt idx="325">
                  <c:v>4950</c:v>
                </c:pt>
                <c:pt idx="326">
                  <c:v>4950</c:v>
                </c:pt>
                <c:pt idx="327">
                  <c:v>4950</c:v>
                </c:pt>
                <c:pt idx="328">
                  <c:v>4950</c:v>
                </c:pt>
                <c:pt idx="329">
                  <c:v>4950</c:v>
                </c:pt>
                <c:pt idx="330">
                  <c:v>4950</c:v>
                </c:pt>
                <c:pt idx="331">
                  <c:v>4950</c:v>
                </c:pt>
                <c:pt idx="332">
                  <c:v>4950</c:v>
                </c:pt>
                <c:pt idx="333">
                  <c:v>4950</c:v>
                </c:pt>
                <c:pt idx="334">
                  <c:v>4950</c:v>
                </c:pt>
                <c:pt idx="335">
                  <c:v>4950</c:v>
                </c:pt>
                <c:pt idx="336">
                  <c:v>4950</c:v>
                </c:pt>
                <c:pt idx="337">
                  <c:v>4950</c:v>
                </c:pt>
                <c:pt idx="338">
                  <c:v>5000</c:v>
                </c:pt>
                <c:pt idx="339">
                  <c:v>5000</c:v>
                </c:pt>
                <c:pt idx="340">
                  <c:v>5000</c:v>
                </c:pt>
                <c:pt idx="341">
                  <c:v>5444.38</c:v>
                </c:pt>
                <c:pt idx="342">
                  <c:v>5444.38</c:v>
                </c:pt>
                <c:pt idx="343">
                  <c:v>10444.379999999999</c:v>
                </c:pt>
                <c:pt idx="344">
                  <c:v>10444.379999999999</c:v>
                </c:pt>
                <c:pt idx="345">
                  <c:v>10444.379999999999</c:v>
                </c:pt>
                <c:pt idx="346">
                  <c:v>10444.379999999999</c:v>
                </c:pt>
                <c:pt idx="347">
                  <c:v>10444.379999999999</c:v>
                </c:pt>
                <c:pt idx="348">
                  <c:v>10444.379999999999</c:v>
                </c:pt>
                <c:pt idx="349">
                  <c:v>10444.379999999999</c:v>
                </c:pt>
                <c:pt idx="350">
                  <c:v>10444.379999999999</c:v>
                </c:pt>
                <c:pt idx="351">
                  <c:v>10444.379999999999</c:v>
                </c:pt>
                <c:pt idx="352">
                  <c:v>10444.379999999999</c:v>
                </c:pt>
                <c:pt idx="353">
                  <c:v>10444.379999999999</c:v>
                </c:pt>
                <c:pt idx="354">
                  <c:v>10444.379999999999</c:v>
                </c:pt>
                <c:pt idx="355">
                  <c:v>10444.379999999999</c:v>
                </c:pt>
                <c:pt idx="356">
                  <c:v>10444.379999999999</c:v>
                </c:pt>
                <c:pt idx="357">
                  <c:v>10444.379999999999</c:v>
                </c:pt>
                <c:pt idx="358">
                  <c:v>14999</c:v>
                </c:pt>
                <c:pt idx="359">
                  <c:v>14999</c:v>
                </c:pt>
                <c:pt idx="360">
                  <c:v>14999</c:v>
                </c:pt>
                <c:pt idx="361">
                  <c:v>14999</c:v>
                </c:pt>
                <c:pt idx="362">
                  <c:v>14999</c:v>
                </c:pt>
                <c:pt idx="363">
                  <c:v>15000</c:v>
                </c:pt>
                <c:pt idx="364">
                  <c:v>15000</c:v>
                </c:pt>
                <c:pt idx="365">
                  <c:v>15000</c:v>
                </c:pt>
                <c:pt idx="366">
                  <c:v>10000</c:v>
                </c:pt>
                <c:pt idx="367">
                  <c:v>150</c:v>
                </c:pt>
                <c:pt idx="368">
                  <c:v>150</c:v>
                </c:pt>
                <c:pt idx="369">
                  <c:v>150</c:v>
                </c:pt>
                <c:pt idx="370">
                  <c:v>150</c:v>
                </c:pt>
                <c:pt idx="371">
                  <c:v>150</c:v>
                </c:pt>
                <c:pt idx="372">
                  <c:v>150</c:v>
                </c:pt>
                <c:pt idx="373">
                  <c:v>150</c:v>
                </c:pt>
                <c:pt idx="374">
                  <c:v>150</c:v>
                </c:pt>
                <c:pt idx="375">
                  <c:v>150</c:v>
                </c:pt>
                <c:pt idx="376">
                  <c:v>150</c:v>
                </c:pt>
                <c:pt idx="377">
                  <c:v>150</c:v>
                </c:pt>
                <c:pt idx="378">
                  <c:v>150</c:v>
                </c:pt>
                <c:pt idx="379">
                  <c:v>150</c:v>
                </c:pt>
                <c:pt idx="380">
                  <c:v>150</c:v>
                </c:pt>
                <c:pt idx="381">
                  <c:v>150</c:v>
                </c:pt>
                <c:pt idx="382">
                  <c:v>150</c:v>
                </c:pt>
                <c:pt idx="383">
                  <c:v>150</c:v>
                </c:pt>
                <c:pt idx="384">
                  <c:v>150</c:v>
                </c:pt>
                <c:pt idx="385">
                  <c:v>150</c:v>
                </c:pt>
                <c:pt idx="386">
                  <c:v>150</c:v>
                </c:pt>
                <c:pt idx="387">
                  <c:v>150</c:v>
                </c:pt>
                <c:pt idx="388">
                  <c:v>150</c:v>
                </c:pt>
                <c:pt idx="389">
                  <c:v>150</c:v>
                </c:pt>
                <c:pt idx="390">
                  <c:v>150</c:v>
                </c:pt>
                <c:pt idx="391">
                  <c:v>150</c:v>
                </c:pt>
                <c:pt idx="392">
                  <c:v>150</c:v>
                </c:pt>
                <c:pt idx="393">
                  <c:v>150</c:v>
                </c:pt>
                <c:pt idx="394">
                  <c:v>150</c:v>
                </c:pt>
                <c:pt idx="395">
                  <c:v>150</c:v>
                </c:pt>
                <c:pt idx="396">
                  <c:v>150</c:v>
                </c:pt>
                <c:pt idx="397">
                  <c:v>150</c:v>
                </c:pt>
                <c:pt idx="398">
                  <c:v>150</c:v>
                </c:pt>
                <c:pt idx="399">
                  <c:v>150</c:v>
                </c:pt>
                <c:pt idx="400">
                  <c:v>150</c:v>
                </c:pt>
                <c:pt idx="401">
                  <c:v>150</c:v>
                </c:pt>
                <c:pt idx="402">
                  <c:v>150</c:v>
                </c:pt>
                <c:pt idx="403">
                  <c:v>150</c:v>
                </c:pt>
                <c:pt idx="404">
                  <c:v>150</c:v>
                </c:pt>
                <c:pt idx="405">
                  <c:v>150</c:v>
                </c:pt>
                <c:pt idx="406">
                  <c:v>150</c:v>
                </c:pt>
                <c:pt idx="407">
                  <c:v>150</c:v>
                </c:pt>
                <c:pt idx="408">
                  <c:v>150</c:v>
                </c:pt>
                <c:pt idx="409">
                  <c:v>150</c:v>
                </c:pt>
                <c:pt idx="410">
                  <c:v>150</c:v>
                </c:pt>
                <c:pt idx="411">
                  <c:v>150</c:v>
                </c:pt>
                <c:pt idx="412">
                  <c:v>150</c:v>
                </c:pt>
                <c:pt idx="413">
                  <c:v>150</c:v>
                </c:pt>
                <c:pt idx="414">
                  <c:v>150</c:v>
                </c:pt>
                <c:pt idx="415">
                  <c:v>150</c:v>
                </c:pt>
                <c:pt idx="416">
                  <c:v>150</c:v>
                </c:pt>
                <c:pt idx="417">
                  <c:v>150</c:v>
                </c:pt>
                <c:pt idx="418">
                  <c:v>150</c:v>
                </c:pt>
                <c:pt idx="419">
                  <c:v>150</c:v>
                </c:pt>
                <c:pt idx="420">
                  <c:v>150</c:v>
                </c:pt>
                <c:pt idx="421">
                  <c:v>150</c:v>
                </c:pt>
                <c:pt idx="422">
                  <c:v>150</c:v>
                </c:pt>
                <c:pt idx="423">
                  <c:v>150</c:v>
                </c:pt>
                <c:pt idx="424">
                  <c:v>150</c:v>
                </c:pt>
                <c:pt idx="425">
                  <c:v>150</c:v>
                </c:pt>
                <c:pt idx="426">
                  <c:v>150</c:v>
                </c:pt>
                <c:pt idx="427">
                  <c:v>150</c:v>
                </c:pt>
                <c:pt idx="428">
                  <c:v>150</c:v>
                </c:pt>
                <c:pt idx="429">
                  <c:v>150</c:v>
                </c:pt>
                <c:pt idx="430">
                  <c:v>150</c:v>
                </c:pt>
                <c:pt idx="431">
                  <c:v>150</c:v>
                </c:pt>
                <c:pt idx="432">
                  <c:v>150</c:v>
                </c:pt>
                <c:pt idx="433">
                  <c:v>150</c:v>
                </c:pt>
                <c:pt idx="434">
                  <c:v>150</c:v>
                </c:pt>
                <c:pt idx="435">
                  <c:v>150</c:v>
                </c:pt>
                <c:pt idx="436">
                  <c:v>150</c:v>
                </c:pt>
                <c:pt idx="437">
                  <c:v>150</c:v>
                </c:pt>
                <c:pt idx="438">
                  <c:v>150</c:v>
                </c:pt>
                <c:pt idx="439">
                  <c:v>150</c:v>
                </c:pt>
                <c:pt idx="440">
                  <c:v>150</c:v>
                </c:pt>
                <c:pt idx="441">
                  <c:v>150</c:v>
                </c:pt>
                <c:pt idx="442">
                  <c:v>150</c:v>
                </c:pt>
                <c:pt idx="443">
                  <c:v>150</c:v>
                </c:pt>
                <c:pt idx="444">
                  <c:v>150</c:v>
                </c:pt>
                <c:pt idx="445">
                  <c:v>150</c:v>
                </c:pt>
                <c:pt idx="446">
                  <c:v>150</c:v>
                </c:pt>
                <c:pt idx="447">
                  <c:v>150</c:v>
                </c:pt>
                <c:pt idx="448">
                  <c:v>150</c:v>
                </c:pt>
                <c:pt idx="449">
                  <c:v>150</c:v>
                </c:pt>
                <c:pt idx="450">
                  <c:v>150</c:v>
                </c:pt>
                <c:pt idx="451">
                  <c:v>150</c:v>
                </c:pt>
                <c:pt idx="452">
                  <c:v>150</c:v>
                </c:pt>
                <c:pt idx="453">
                  <c:v>150</c:v>
                </c:pt>
                <c:pt idx="454">
                  <c:v>150</c:v>
                </c:pt>
                <c:pt idx="455">
                  <c:v>150</c:v>
                </c:pt>
                <c:pt idx="456">
                  <c:v>150</c:v>
                </c:pt>
                <c:pt idx="457">
                  <c:v>150</c:v>
                </c:pt>
                <c:pt idx="458">
                  <c:v>150</c:v>
                </c:pt>
                <c:pt idx="459">
                  <c:v>150</c:v>
                </c:pt>
                <c:pt idx="460">
                  <c:v>150</c:v>
                </c:pt>
                <c:pt idx="461">
                  <c:v>150</c:v>
                </c:pt>
                <c:pt idx="462">
                  <c:v>150</c:v>
                </c:pt>
                <c:pt idx="463">
                  <c:v>150</c:v>
                </c:pt>
                <c:pt idx="464">
                  <c:v>150</c:v>
                </c:pt>
                <c:pt idx="465">
                  <c:v>150</c:v>
                </c:pt>
                <c:pt idx="466">
                  <c:v>150</c:v>
                </c:pt>
                <c:pt idx="467">
                  <c:v>150</c:v>
                </c:pt>
                <c:pt idx="468">
                  <c:v>150</c:v>
                </c:pt>
                <c:pt idx="469">
                  <c:v>150</c:v>
                </c:pt>
                <c:pt idx="470">
                  <c:v>150</c:v>
                </c:pt>
                <c:pt idx="471">
                  <c:v>150</c:v>
                </c:pt>
                <c:pt idx="472">
                  <c:v>150</c:v>
                </c:pt>
                <c:pt idx="473">
                  <c:v>150</c:v>
                </c:pt>
                <c:pt idx="474">
                  <c:v>150</c:v>
                </c:pt>
                <c:pt idx="475">
                  <c:v>150</c:v>
                </c:pt>
                <c:pt idx="476">
                  <c:v>150</c:v>
                </c:pt>
                <c:pt idx="477">
                  <c:v>150</c:v>
                </c:pt>
                <c:pt idx="478">
                  <c:v>150</c:v>
                </c:pt>
                <c:pt idx="479">
                  <c:v>150</c:v>
                </c:pt>
                <c:pt idx="480">
                  <c:v>150</c:v>
                </c:pt>
                <c:pt idx="481">
                  <c:v>150</c:v>
                </c:pt>
                <c:pt idx="482">
                  <c:v>150</c:v>
                </c:pt>
                <c:pt idx="483">
                  <c:v>150</c:v>
                </c:pt>
                <c:pt idx="484">
                  <c:v>150</c:v>
                </c:pt>
                <c:pt idx="485">
                  <c:v>150</c:v>
                </c:pt>
                <c:pt idx="486">
                  <c:v>150</c:v>
                </c:pt>
                <c:pt idx="487">
                  <c:v>150</c:v>
                </c:pt>
                <c:pt idx="488">
                  <c:v>150</c:v>
                </c:pt>
                <c:pt idx="489">
                  <c:v>150</c:v>
                </c:pt>
                <c:pt idx="490">
                  <c:v>150</c:v>
                </c:pt>
                <c:pt idx="491">
                  <c:v>150</c:v>
                </c:pt>
                <c:pt idx="492">
                  <c:v>150</c:v>
                </c:pt>
                <c:pt idx="493">
                  <c:v>150</c:v>
                </c:pt>
                <c:pt idx="494">
                  <c:v>150</c:v>
                </c:pt>
                <c:pt idx="495">
                  <c:v>150</c:v>
                </c:pt>
                <c:pt idx="496">
                  <c:v>150</c:v>
                </c:pt>
                <c:pt idx="497">
                  <c:v>150</c:v>
                </c:pt>
                <c:pt idx="498">
                  <c:v>150</c:v>
                </c:pt>
                <c:pt idx="499">
                  <c:v>150</c:v>
                </c:pt>
                <c:pt idx="500">
                  <c:v>150</c:v>
                </c:pt>
                <c:pt idx="501">
                  <c:v>150</c:v>
                </c:pt>
                <c:pt idx="502">
                  <c:v>150</c:v>
                </c:pt>
                <c:pt idx="503">
                  <c:v>150</c:v>
                </c:pt>
                <c:pt idx="504">
                  <c:v>150</c:v>
                </c:pt>
                <c:pt idx="505">
                  <c:v>150</c:v>
                </c:pt>
                <c:pt idx="506">
                  <c:v>150</c:v>
                </c:pt>
                <c:pt idx="507">
                  <c:v>150</c:v>
                </c:pt>
                <c:pt idx="508">
                  <c:v>150</c:v>
                </c:pt>
                <c:pt idx="509">
                  <c:v>150</c:v>
                </c:pt>
                <c:pt idx="510">
                  <c:v>150</c:v>
                </c:pt>
                <c:pt idx="511">
                  <c:v>150</c:v>
                </c:pt>
                <c:pt idx="512">
                  <c:v>150</c:v>
                </c:pt>
                <c:pt idx="513">
                  <c:v>150</c:v>
                </c:pt>
                <c:pt idx="514">
                  <c:v>150</c:v>
                </c:pt>
                <c:pt idx="515">
                  <c:v>150</c:v>
                </c:pt>
                <c:pt idx="516">
                  <c:v>150</c:v>
                </c:pt>
                <c:pt idx="517">
                  <c:v>150</c:v>
                </c:pt>
                <c:pt idx="518">
                  <c:v>150</c:v>
                </c:pt>
                <c:pt idx="519">
                  <c:v>150</c:v>
                </c:pt>
                <c:pt idx="520">
                  <c:v>150</c:v>
                </c:pt>
                <c:pt idx="521">
                  <c:v>150</c:v>
                </c:pt>
                <c:pt idx="522">
                  <c:v>150</c:v>
                </c:pt>
                <c:pt idx="523">
                  <c:v>150</c:v>
                </c:pt>
                <c:pt idx="524">
                  <c:v>150</c:v>
                </c:pt>
                <c:pt idx="525">
                  <c:v>150</c:v>
                </c:pt>
                <c:pt idx="526">
                  <c:v>150</c:v>
                </c:pt>
                <c:pt idx="527">
                  <c:v>150</c:v>
                </c:pt>
                <c:pt idx="528">
                  <c:v>150</c:v>
                </c:pt>
                <c:pt idx="529">
                  <c:v>150</c:v>
                </c:pt>
                <c:pt idx="530">
                  <c:v>150</c:v>
                </c:pt>
                <c:pt idx="531">
                  <c:v>150</c:v>
                </c:pt>
                <c:pt idx="532">
                  <c:v>150</c:v>
                </c:pt>
                <c:pt idx="533">
                  <c:v>150</c:v>
                </c:pt>
                <c:pt idx="534">
                  <c:v>150</c:v>
                </c:pt>
                <c:pt idx="535">
                  <c:v>150</c:v>
                </c:pt>
                <c:pt idx="536">
                  <c:v>150</c:v>
                </c:pt>
                <c:pt idx="537">
                  <c:v>150</c:v>
                </c:pt>
                <c:pt idx="538">
                  <c:v>150</c:v>
                </c:pt>
                <c:pt idx="539">
                  <c:v>150</c:v>
                </c:pt>
                <c:pt idx="540">
                  <c:v>150</c:v>
                </c:pt>
                <c:pt idx="541">
                  <c:v>150</c:v>
                </c:pt>
                <c:pt idx="542">
                  <c:v>150</c:v>
                </c:pt>
                <c:pt idx="543">
                  <c:v>150</c:v>
                </c:pt>
                <c:pt idx="544">
                  <c:v>150</c:v>
                </c:pt>
                <c:pt idx="545">
                  <c:v>150</c:v>
                </c:pt>
                <c:pt idx="546">
                  <c:v>150</c:v>
                </c:pt>
                <c:pt idx="547">
                  <c:v>150</c:v>
                </c:pt>
                <c:pt idx="548">
                  <c:v>150</c:v>
                </c:pt>
                <c:pt idx="549">
                  <c:v>150</c:v>
                </c:pt>
                <c:pt idx="550">
                  <c:v>150</c:v>
                </c:pt>
                <c:pt idx="551">
                  <c:v>150</c:v>
                </c:pt>
                <c:pt idx="552">
                  <c:v>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655-4DBD-8AD6-67210756310D}"/>
            </c:ext>
          </c:extLst>
        </c:ser>
        <c:ser>
          <c:idx val="3"/>
          <c:order val="3"/>
          <c:tx>
            <c:strRef>
              <c:f>'tout-export-operations-public'!$N$1</c:f>
              <c:strCache>
                <c:ptCount val="1"/>
                <c:pt idx="0">
                  <c:v>Compte n°4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'tout-export-operations-public'!$B$2:$B$554</c:f>
              <c:numCache>
                <c:formatCode>m/d/yyyy</c:formatCode>
                <c:ptCount val="553"/>
                <c:pt idx="0">
                  <c:v>44865</c:v>
                </c:pt>
                <c:pt idx="1">
                  <c:v>44865</c:v>
                </c:pt>
                <c:pt idx="2">
                  <c:v>44862</c:v>
                </c:pt>
                <c:pt idx="3">
                  <c:v>44862</c:v>
                </c:pt>
                <c:pt idx="4">
                  <c:v>44861</c:v>
                </c:pt>
                <c:pt idx="5">
                  <c:v>44865</c:v>
                </c:pt>
                <c:pt idx="6">
                  <c:v>44859</c:v>
                </c:pt>
                <c:pt idx="7">
                  <c:v>44859</c:v>
                </c:pt>
                <c:pt idx="8">
                  <c:v>44858</c:v>
                </c:pt>
                <c:pt idx="9">
                  <c:v>44858</c:v>
                </c:pt>
                <c:pt idx="10">
                  <c:v>44858</c:v>
                </c:pt>
                <c:pt idx="11">
                  <c:v>44865</c:v>
                </c:pt>
                <c:pt idx="12">
                  <c:v>44865</c:v>
                </c:pt>
                <c:pt idx="13">
                  <c:v>44854</c:v>
                </c:pt>
                <c:pt idx="14">
                  <c:v>44865</c:v>
                </c:pt>
                <c:pt idx="15">
                  <c:v>44865</c:v>
                </c:pt>
                <c:pt idx="16">
                  <c:v>44865</c:v>
                </c:pt>
                <c:pt idx="17">
                  <c:v>44865</c:v>
                </c:pt>
                <c:pt idx="18">
                  <c:v>44865</c:v>
                </c:pt>
                <c:pt idx="19">
                  <c:v>44853</c:v>
                </c:pt>
                <c:pt idx="20">
                  <c:v>44852</c:v>
                </c:pt>
                <c:pt idx="21">
                  <c:v>44852</c:v>
                </c:pt>
                <c:pt idx="22">
                  <c:v>44852</c:v>
                </c:pt>
                <c:pt idx="23">
                  <c:v>44852</c:v>
                </c:pt>
                <c:pt idx="24">
                  <c:v>44852</c:v>
                </c:pt>
                <c:pt idx="25">
                  <c:v>44851</c:v>
                </c:pt>
                <c:pt idx="26">
                  <c:v>44851</c:v>
                </c:pt>
                <c:pt idx="27">
                  <c:v>44849</c:v>
                </c:pt>
                <c:pt idx="28">
                  <c:v>44849</c:v>
                </c:pt>
                <c:pt idx="29">
                  <c:v>44851</c:v>
                </c:pt>
                <c:pt idx="30">
                  <c:v>44865</c:v>
                </c:pt>
                <c:pt idx="31">
                  <c:v>44851</c:v>
                </c:pt>
                <c:pt idx="32">
                  <c:v>44851</c:v>
                </c:pt>
                <c:pt idx="33">
                  <c:v>44848</c:v>
                </c:pt>
                <c:pt idx="34">
                  <c:v>44847</c:v>
                </c:pt>
                <c:pt idx="35">
                  <c:v>44865</c:v>
                </c:pt>
                <c:pt idx="36">
                  <c:v>44865</c:v>
                </c:pt>
                <c:pt idx="37">
                  <c:v>44847</c:v>
                </c:pt>
                <c:pt idx="38">
                  <c:v>44847</c:v>
                </c:pt>
                <c:pt idx="39">
                  <c:v>44865</c:v>
                </c:pt>
                <c:pt idx="40">
                  <c:v>44865</c:v>
                </c:pt>
                <c:pt idx="41">
                  <c:v>44846</c:v>
                </c:pt>
                <c:pt idx="42">
                  <c:v>44865</c:v>
                </c:pt>
                <c:pt idx="43">
                  <c:v>44865</c:v>
                </c:pt>
                <c:pt idx="44">
                  <c:v>44865</c:v>
                </c:pt>
                <c:pt idx="45">
                  <c:v>44844</c:v>
                </c:pt>
                <c:pt idx="46">
                  <c:v>44844</c:v>
                </c:pt>
                <c:pt idx="47">
                  <c:v>44844</c:v>
                </c:pt>
                <c:pt idx="48">
                  <c:v>44865</c:v>
                </c:pt>
                <c:pt idx="49">
                  <c:v>44841</c:v>
                </c:pt>
                <c:pt idx="50">
                  <c:v>44840</c:v>
                </c:pt>
                <c:pt idx="51">
                  <c:v>44865</c:v>
                </c:pt>
                <c:pt idx="52">
                  <c:v>44840</c:v>
                </c:pt>
                <c:pt idx="53">
                  <c:v>44840</c:v>
                </c:pt>
                <c:pt idx="54">
                  <c:v>44865</c:v>
                </c:pt>
                <c:pt idx="55">
                  <c:v>44839</c:v>
                </c:pt>
                <c:pt idx="56">
                  <c:v>44865</c:v>
                </c:pt>
                <c:pt idx="57">
                  <c:v>44865</c:v>
                </c:pt>
                <c:pt idx="58">
                  <c:v>44865</c:v>
                </c:pt>
                <c:pt idx="59">
                  <c:v>44865</c:v>
                </c:pt>
                <c:pt idx="60">
                  <c:v>44838</c:v>
                </c:pt>
                <c:pt idx="61">
                  <c:v>44865</c:v>
                </c:pt>
                <c:pt idx="62">
                  <c:v>44837</c:v>
                </c:pt>
                <c:pt idx="63">
                  <c:v>44837</c:v>
                </c:pt>
                <c:pt idx="64">
                  <c:v>44837</c:v>
                </c:pt>
                <c:pt idx="65">
                  <c:v>44837</c:v>
                </c:pt>
                <c:pt idx="66">
                  <c:v>44837</c:v>
                </c:pt>
                <c:pt idx="67">
                  <c:v>44834</c:v>
                </c:pt>
                <c:pt idx="68">
                  <c:v>44834</c:v>
                </c:pt>
                <c:pt idx="69">
                  <c:v>44865</c:v>
                </c:pt>
                <c:pt idx="70">
                  <c:v>44865</c:v>
                </c:pt>
                <c:pt idx="71">
                  <c:v>44832</c:v>
                </c:pt>
                <c:pt idx="72">
                  <c:v>44831</c:v>
                </c:pt>
                <c:pt idx="73">
                  <c:v>44831</c:v>
                </c:pt>
                <c:pt idx="74">
                  <c:v>44865</c:v>
                </c:pt>
                <c:pt idx="75">
                  <c:v>44865</c:v>
                </c:pt>
                <c:pt idx="76">
                  <c:v>44865</c:v>
                </c:pt>
                <c:pt idx="77">
                  <c:v>44865</c:v>
                </c:pt>
                <c:pt idx="78">
                  <c:v>44827</c:v>
                </c:pt>
                <c:pt idx="79">
                  <c:v>44834</c:v>
                </c:pt>
                <c:pt idx="80">
                  <c:v>44825</c:v>
                </c:pt>
                <c:pt idx="81">
                  <c:v>44834</c:v>
                </c:pt>
                <c:pt idx="82">
                  <c:v>44834</c:v>
                </c:pt>
                <c:pt idx="83">
                  <c:v>44824</c:v>
                </c:pt>
                <c:pt idx="84">
                  <c:v>44834</c:v>
                </c:pt>
                <c:pt idx="85">
                  <c:v>44834</c:v>
                </c:pt>
                <c:pt idx="86">
                  <c:v>44819</c:v>
                </c:pt>
                <c:pt idx="87">
                  <c:v>44834</c:v>
                </c:pt>
                <c:pt idx="88">
                  <c:v>44834</c:v>
                </c:pt>
                <c:pt idx="89">
                  <c:v>44834</c:v>
                </c:pt>
                <c:pt idx="90">
                  <c:v>44834</c:v>
                </c:pt>
                <c:pt idx="91">
                  <c:v>44834</c:v>
                </c:pt>
                <c:pt idx="92">
                  <c:v>44834</c:v>
                </c:pt>
                <c:pt idx="93">
                  <c:v>44816</c:v>
                </c:pt>
                <c:pt idx="94">
                  <c:v>44834</c:v>
                </c:pt>
                <c:pt idx="95">
                  <c:v>44834</c:v>
                </c:pt>
                <c:pt idx="96">
                  <c:v>44816</c:v>
                </c:pt>
                <c:pt idx="97">
                  <c:v>44816</c:v>
                </c:pt>
                <c:pt idx="98">
                  <c:v>44813</c:v>
                </c:pt>
                <c:pt idx="99">
                  <c:v>44813</c:v>
                </c:pt>
                <c:pt idx="100">
                  <c:v>44812</c:v>
                </c:pt>
                <c:pt idx="101">
                  <c:v>44811</c:v>
                </c:pt>
                <c:pt idx="102">
                  <c:v>44834</c:v>
                </c:pt>
                <c:pt idx="103">
                  <c:v>44811</c:v>
                </c:pt>
                <c:pt idx="104">
                  <c:v>44811</c:v>
                </c:pt>
                <c:pt idx="105">
                  <c:v>44811</c:v>
                </c:pt>
                <c:pt idx="106">
                  <c:v>44810</c:v>
                </c:pt>
                <c:pt idx="107">
                  <c:v>44834</c:v>
                </c:pt>
                <c:pt idx="108">
                  <c:v>44834</c:v>
                </c:pt>
                <c:pt idx="109">
                  <c:v>44809</c:v>
                </c:pt>
                <c:pt idx="110">
                  <c:v>44834</c:v>
                </c:pt>
                <c:pt idx="111">
                  <c:v>44806</c:v>
                </c:pt>
                <c:pt idx="112">
                  <c:v>44805</c:v>
                </c:pt>
                <c:pt idx="113">
                  <c:v>44805</c:v>
                </c:pt>
                <c:pt idx="114">
                  <c:v>44805</c:v>
                </c:pt>
                <c:pt idx="115">
                  <c:v>44804</c:v>
                </c:pt>
                <c:pt idx="116">
                  <c:v>44804</c:v>
                </c:pt>
                <c:pt idx="117">
                  <c:v>44804</c:v>
                </c:pt>
                <c:pt idx="118">
                  <c:v>44803</c:v>
                </c:pt>
                <c:pt idx="119">
                  <c:v>44802</c:v>
                </c:pt>
                <c:pt idx="120">
                  <c:v>44834</c:v>
                </c:pt>
                <c:pt idx="121">
                  <c:v>44834</c:v>
                </c:pt>
                <c:pt idx="122">
                  <c:v>44834</c:v>
                </c:pt>
                <c:pt idx="123">
                  <c:v>44802</c:v>
                </c:pt>
                <c:pt idx="124">
                  <c:v>44802</c:v>
                </c:pt>
                <c:pt idx="125">
                  <c:v>44804</c:v>
                </c:pt>
                <c:pt idx="126">
                  <c:v>44804</c:v>
                </c:pt>
                <c:pt idx="127">
                  <c:v>44795</c:v>
                </c:pt>
                <c:pt idx="128">
                  <c:v>44804</c:v>
                </c:pt>
                <c:pt idx="129">
                  <c:v>44792</c:v>
                </c:pt>
                <c:pt idx="130">
                  <c:v>44791</c:v>
                </c:pt>
                <c:pt idx="131">
                  <c:v>44804</c:v>
                </c:pt>
                <c:pt idx="132">
                  <c:v>44804</c:v>
                </c:pt>
                <c:pt idx="133">
                  <c:v>44790</c:v>
                </c:pt>
                <c:pt idx="134">
                  <c:v>44804</c:v>
                </c:pt>
                <c:pt idx="135">
                  <c:v>44789</c:v>
                </c:pt>
                <c:pt idx="136">
                  <c:v>44804</c:v>
                </c:pt>
                <c:pt idx="137">
                  <c:v>44804</c:v>
                </c:pt>
                <c:pt idx="138">
                  <c:v>44804</c:v>
                </c:pt>
                <c:pt idx="139">
                  <c:v>44804</c:v>
                </c:pt>
                <c:pt idx="140">
                  <c:v>44804</c:v>
                </c:pt>
                <c:pt idx="141">
                  <c:v>44804</c:v>
                </c:pt>
                <c:pt idx="142">
                  <c:v>44804</c:v>
                </c:pt>
                <c:pt idx="143">
                  <c:v>44783</c:v>
                </c:pt>
                <c:pt idx="144">
                  <c:v>44783</c:v>
                </c:pt>
                <c:pt idx="145">
                  <c:v>44804</c:v>
                </c:pt>
                <c:pt idx="146">
                  <c:v>44782</c:v>
                </c:pt>
                <c:pt idx="147">
                  <c:v>44781</c:v>
                </c:pt>
                <c:pt idx="148">
                  <c:v>44804</c:v>
                </c:pt>
                <c:pt idx="149">
                  <c:v>44804</c:v>
                </c:pt>
                <c:pt idx="150">
                  <c:v>44804</c:v>
                </c:pt>
                <c:pt idx="151">
                  <c:v>44781</c:v>
                </c:pt>
                <c:pt idx="152">
                  <c:v>44781</c:v>
                </c:pt>
                <c:pt idx="153">
                  <c:v>44781</c:v>
                </c:pt>
                <c:pt idx="154">
                  <c:v>44781</c:v>
                </c:pt>
                <c:pt idx="155">
                  <c:v>44781</c:v>
                </c:pt>
                <c:pt idx="156">
                  <c:v>44778</c:v>
                </c:pt>
                <c:pt idx="157">
                  <c:v>44778</c:v>
                </c:pt>
                <c:pt idx="158">
                  <c:v>44778</c:v>
                </c:pt>
                <c:pt idx="159">
                  <c:v>44804</c:v>
                </c:pt>
                <c:pt idx="160">
                  <c:v>44775</c:v>
                </c:pt>
                <c:pt idx="161">
                  <c:v>44804</c:v>
                </c:pt>
                <c:pt idx="162">
                  <c:v>44804</c:v>
                </c:pt>
                <c:pt idx="163">
                  <c:v>44804</c:v>
                </c:pt>
                <c:pt idx="164">
                  <c:v>44774</c:v>
                </c:pt>
                <c:pt idx="165">
                  <c:v>44771</c:v>
                </c:pt>
                <c:pt idx="166">
                  <c:v>44770</c:v>
                </c:pt>
                <c:pt idx="167">
                  <c:v>44769</c:v>
                </c:pt>
                <c:pt idx="168">
                  <c:v>44771</c:v>
                </c:pt>
                <c:pt idx="169">
                  <c:v>44771</c:v>
                </c:pt>
                <c:pt idx="170">
                  <c:v>44764</c:v>
                </c:pt>
                <c:pt idx="171">
                  <c:v>44771</c:v>
                </c:pt>
                <c:pt idx="172">
                  <c:v>44762</c:v>
                </c:pt>
                <c:pt idx="173">
                  <c:v>44761</c:v>
                </c:pt>
                <c:pt idx="174">
                  <c:v>44760</c:v>
                </c:pt>
                <c:pt idx="175">
                  <c:v>44757</c:v>
                </c:pt>
                <c:pt idx="176">
                  <c:v>44771</c:v>
                </c:pt>
                <c:pt idx="177">
                  <c:v>44771</c:v>
                </c:pt>
                <c:pt idx="178">
                  <c:v>44757</c:v>
                </c:pt>
                <c:pt idx="179">
                  <c:v>44771</c:v>
                </c:pt>
                <c:pt idx="180">
                  <c:v>44771</c:v>
                </c:pt>
                <c:pt idx="181">
                  <c:v>44771</c:v>
                </c:pt>
                <c:pt idx="182">
                  <c:v>44771</c:v>
                </c:pt>
                <c:pt idx="183">
                  <c:v>44771</c:v>
                </c:pt>
                <c:pt idx="184">
                  <c:v>44753</c:v>
                </c:pt>
                <c:pt idx="185">
                  <c:v>44753</c:v>
                </c:pt>
                <c:pt idx="186">
                  <c:v>44771</c:v>
                </c:pt>
                <c:pt idx="187">
                  <c:v>44750</c:v>
                </c:pt>
                <c:pt idx="188">
                  <c:v>44749</c:v>
                </c:pt>
                <c:pt idx="189">
                  <c:v>44771</c:v>
                </c:pt>
                <c:pt idx="190">
                  <c:v>44749</c:v>
                </c:pt>
                <c:pt idx="191">
                  <c:v>44749</c:v>
                </c:pt>
                <c:pt idx="192">
                  <c:v>44771</c:v>
                </c:pt>
                <c:pt idx="193">
                  <c:v>44771</c:v>
                </c:pt>
                <c:pt idx="194">
                  <c:v>44771</c:v>
                </c:pt>
                <c:pt idx="195">
                  <c:v>44771</c:v>
                </c:pt>
                <c:pt idx="196">
                  <c:v>44748</c:v>
                </c:pt>
                <c:pt idx="197">
                  <c:v>44771</c:v>
                </c:pt>
                <c:pt idx="198">
                  <c:v>44771</c:v>
                </c:pt>
                <c:pt idx="199">
                  <c:v>44747</c:v>
                </c:pt>
                <c:pt idx="200">
                  <c:v>44747</c:v>
                </c:pt>
                <c:pt idx="201">
                  <c:v>44747</c:v>
                </c:pt>
                <c:pt idx="202">
                  <c:v>44771</c:v>
                </c:pt>
                <c:pt idx="203">
                  <c:v>44771</c:v>
                </c:pt>
                <c:pt idx="204">
                  <c:v>44746</c:v>
                </c:pt>
                <c:pt idx="205">
                  <c:v>44743</c:v>
                </c:pt>
                <c:pt idx="206">
                  <c:v>44743</c:v>
                </c:pt>
                <c:pt idx="207">
                  <c:v>44771</c:v>
                </c:pt>
                <c:pt idx="208">
                  <c:v>44771</c:v>
                </c:pt>
                <c:pt idx="209">
                  <c:v>44742</c:v>
                </c:pt>
                <c:pt idx="210">
                  <c:v>44742</c:v>
                </c:pt>
                <c:pt idx="211">
                  <c:v>44771</c:v>
                </c:pt>
                <c:pt idx="212">
                  <c:v>44771</c:v>
                </c:pt>
                <c:pt idx="213">
                  <c:v>44740</c:v>
                </c:pt>
                <c:pt idx="214">
                  <c:v>44740</c:v>
                </c:pt>
                <c:pt idx="215">
                  <c:v>44771</c:v>
                </c:pt>
                <c:pt idx="216">
                  <c:v>44736</c:v>
                </c:pt>
                <c:pt idx="217">
                  <c:v>44736</c:v>
                </c:pt>
                <c:pt idx="218">
                  <c:v>44773</c:v>
                </c:pt>
                <c:pt idx="219">
                  <c:v>44773</c:v>
                </c:pt>
                <c:pt idx="220">
                  <c:v>44735</c:v>
                </c:pt>
                <c:pt idx="221">
                  <c:v>44773</c:v>
                </c:pt>
                <c:pt idx="222">
                  <c:v>44773</c:v>
                </c:pt>
                <c:pt idx="223">
                  <c:v>44732</c:v>
                </c:pt>
                <c:pt idx="224">
                  <c:v>44773</c:v>
                </c:pt>
                <c:pt idx="225">
                  <c:v>44729</c:v>
                </c:pt>
                <c:pt idx="226">
                  <c:v>44773</c:v>
                </c:pt>
                <c:pt idx="227">
                  <c:v>44727</c:v>
                </c:pt>
                <c:pt idx="228">
                  <c:v>44773</c:v>
                </c:pt>
                <c:pt idx="229">
                  <c:v>44726</c:v>
                </c:pt>
                <c:pt idx="230">
                  <c:v>44773</c:v>
                </c:pt>
                <c:pt idx="231">
                  <c:v>44773</c:v>
                </c:pt>
                <c:pt idx="232">
                  <c:v>44773</c:v>
                </c:pt>
                <c:pt idx="233">
                  <c:v>44773</c:v>
                </c:pt>
                <c:pt idx="234">
                  <c:v>44773</c:v>
                </c:pt>
                <c:pt idx="235">
                  <c:v>44722</c:v>
                </c:pt>
                <c:pt idx="236">
                  <c:v>44722</c:v>
                </c:pt>
                <c:pt idx="237">
                  <c:v>44773</c:v>
                </c:pt>
                <c:pt idx="238">
                  <c:v>44773</c:v>
                </c:pt>
                <c:pt idx="239">
                  <c:v>44773</c:v>
                </c:pt>
                <c:pt idx="240">
                  <c:v>44773</c:v>
                </c:pt>
                <c:pt idx="241">
                  <c:v>44719</c:v>
                </c:pt>
                <c:pt idx="242">
                  <c:v>44719</c:v>
                </c:pt>
                <c:pt idx="243">
                  <c:v>44719</c:v>
                </c:pt>
                <c:pt idx="244">
                  <c:v>44719</c:v>
                </c:pt>
                <c:pt idx="245">
                  <c:v>44718</c:v>
                </c:pt>
                <c:pt idx="246">
                  <c:v>44718</c:v>
                </c:pt>
                <c:pt idx="247">
                  <c:v>44773</c:v>
                </c:pt>
                <c:pt idx="248">
                  <c:v>44718</c:v>
                </c:pt>
                <c:pt idx="249">
                  <c:v>44715</c:v>
                </c:pt>
                <c:pt idx="250">
                  <c:v>44715</c:v>
                </c:pt>
                <c:pt idx="251">
                  <c:v>44715</c:v>
                </c:pt>
                <c:pt idx="252">
                  <c:v>44715</c:v>
                </c:pt>
                <c:pt idx="253">
                  <c:v>44714</c:v>
                </c:pt>
                <c:pt idx="254">
                  <c:v>44714</c:v>
                </c:pt>
                <c:pt idx="255">
                  <c:v>44713</c:v>
                </c:pt>
                <c:pt idx="256">
                  <c:v>44712</c:v>
                </c:pt>
                <c:pt idx="257">
                  <c:v>44712</c:v>
                </c:pt>
                <c:pt idx="258">
                  <c:v>44742</c:v>
                </c:pt>
                <c:pt idx="259">
                  <c:v>44712</c:v>
                </c:pt>
                <c:pt idx="260">
                  <c:v>44712</c:v>
                </c:pt>
                <c:pt idx="261">
                  <c:v>44711</c:v>
                </c:pt>
                <c:pt idx="262">
                  <c:v>44711</c:v>
                </c:pt>
                <c:pt idx="263">
                  <c:v>44711</c:v>
                </c:pt>
                <c:pt idx="264">
                  <c:v>44711</c:v>
                </c:pt>
                <c:pt idx="265">
                  <c:v>44711</c:v>
                </c:pt>
                <c:pt idx="266">
                  <c:v>44711</c:v>
                </c:pt>
                <c:pt idx="267">
                  <c:v>44708</c:v>
                </c:pt>
                <c:pt idx="268">
                  <c:v>44708</c:v>
                </c:pt>
                <c:pt idx="269">
                  <c:v>44742</c:v>
                </c:pt>
                <c:pt idx="270">
                  <c:v>44742</c:v>
                </c:pt>
                <c:pt idx="271">
                  <c:v>44742</c:v>
                </c:pt>
                <c:pt idx="272">
                  <c:v>44706</c:v>
                </c:pt>
                <c:pt idx="273">
                  <c:v>44712</c:v>
                </c:pt>
                <c:pt idx="274">
                  <c:v>44704</c:v>
                </c:pt>
                <c:pt idx="275">
                  <c:v>44704</c:v>
                </c:pt>
                <c:pt idx="276">
                  <c:v>44712</c:v>
                </c:pt>
                <c:pt idx="277">
                  <c:v>44712</c:v>
                </c:pt>
                <c:pt idx="278">
                  <c:v>44701</c:v>
                </c:pt>
                <c:pt idx="279">
                  <c:v>44712</c:v>
                </c:pt>
                <c:pt idx="280">
                  <c:v>44712</c:v>
                </c:pt>
                <c:pt idx="281">
                  <c:v>44698</c:v>
                </c:pt>
                <c:pt idx="282">
                  <c:v>44712</c:v>
                </c:pt>
                <c:pt idx="283">
                  <c:v>44698</c:v>
                </c:pt>
                <c:pt idx="284">
                  <c:v>44697</c:v>
                </c:pt>
                <c:pt idx="285">
                  <c:v>44697</c:v>
                </c:pt>
                <c:pt idx="286">
                  <c:v>44697</c:v>
                </c:pt>
                <c:pt idx="287">
                  <c:v>44694</c:v>
                </c:pt>
                <c:pt idx="288">
                  <c:v>44694</c:v>
                </c:pt>
                <c:pt idx="289">
                  <c:v>44712</c:v>
                </c:pt>
                <c:pt idx="290">
                  <c:v>44693</c:v>
                </c:pt>
                <c:pt idx="291">
                  <c:v>44693</c:v>
                </c:pt>
                <c:pt idx="292">
                  <c:v>44712</c:v>
                </c:pt>
                <c:pt idx="293">
                  <c:v>44693</c:v>
                </c:pt>
                <c:pt idx="294">
                  <c:v>44692</c:v>
                </c:pt>
                <c:pt idx="295">
                  <c:v>44691</c:v>
                </c:pt>
                <c:pt idx="296">
                  <c:v>44691</c:v>
                </c:pt>
                <c:pt idx="297">
                  <c:v>44691</c:v>
                </c:pt>
                <c:pt idx="298">
                  <c:v>44712</c:v>
                </c:pt>
                <c:pt idx="299">
                  <c:v>44712</c:v>
                </c:pt>
                <c:pt idx="300">
                  <c:v>44690</c:v>
                </c:pt>
                <c:pt idx="301">
                  <c:v>44690</c:v>
                </c:pt>
                <c:pt idx="302">
                  <c:v>44712</c:v>
                </c:pt>
                <c:pt idx="303">
                  <c:v>44686</c:v>
                </c:pt>
                <c:pt idx="304">
                  <c:v>44686</c:v>
                </c:pt>
                <c:pt idx="305">
                  <c:v>44686</c:v>
                </c:pt>
                <c:pt idx="306">
                  <c:v>44685</c:v>
                </c:pt>
                <c:pt idx="307">
                  <c:v>44712</c:v>
                </c:pt>
                <c:pt idx="308">
                  <c:v>44712</c:v>
                </c:pt>
                <c:pt idx="309">
                  <c:v>44684</c:v>
                </c:pt>
                <c:pt idx="310">
                  <c:v>44684</c:v>
                </c:pt>
                <c:pt idx="311">
                  <c:v>44712</c:v>
                </c:pt>
                <c:pt idx="312">
                  <c:v>44683</c:v>
                </c:pt>
                <c:pt idx="313">
                  <c:v>44683</c:v>
                </c:pt>
                <c:pt idx="314">
                  <c:v>44683</c:v>
                </c:pt>
                <c:pt idx="315">
                  <c:v>44680</c:v>
                </c:pt>
                <c:pt idx="316">
                  <c:v>44679</c:v>
                </c:pt>
                <c:pt idx="317">
                  <c:v>44679</c:v>
                </c:pt>
                <c:pt idx="318">
                  <c:v>44678</c:v>
                </c:pt>
                <c:pt idx="319">
                  <c:v>44676</c:v>
                </c:pt>
                <c:pt idx="320">
                  <c:v>44671</c:v>
                </c:pt>
                <c:pt idx="321">
                  <c:v>44670</c:v>
                </c:pt>
                <c:pt idx="322">
                  <c:v>44670</c:v>
                </c:pt>
                <c:pt idx="323">
                  <c:v>44670</c:v>
                </c:pt>
                <c:pt idx="324">
                  <c:v>44670</c:v>
                </c:pt>
                <c:pt idx="325">
                  <c:v>44666</c:v>
                </c:pt>
                <c:pt idx="326">
                  <c:v>44664</c:v>
                </c:pt>
                <c:pt idx="327">
                  <c:v>44662</c:v>
                </c:pt>
                <c:pt idx="328">
                  <c:v>44662</c:v>
                </c:pt>
                <c:pt idx="329">
                  <c:v>44658</c:v>
                </c:pt>
                <c:pt idx="330">
                  <c:v>44657</c:v>
                </c:pt>
                <c:pt idx="331">
                  <c:v>44657</c:v>
                </c:pt>
                <c:pt idx="332">
                  <c:v>44656</c:v>
                </c:pt>
                <c:pt idx="333">
                  <c:v>44656</c:v>
                </c:pt>
                <c:pt idx="334">
                  <c:v>44655</c:v>
                </c:pt>
                <c:pt idx="335">
                  <c:v>44655</c:v>
                </c:pt>
                <c:pt idx="336">
                  <c:v>44652</c:v>
                </c:pt>
                <c:pt idx="337">
                  <c:v>44652</c:v>
                </c:pt>
                <c:pt idx="338">
                  <c:v>44651</c:v>
                </c:pt>
                <c:pt idx="339">
                  <c:v>44651</c:v>
                </c:pt>
                <c:pt idx="340">
                  <c:v>44651</c:v>
                </c:pt>
                <c:pt idx="341">
                  <c:v>44649</c:v>
                </c:pt>
                <c:pt idx="342">
                  <c:v>44649</c:v>
                </c:pt>
                <c:pt idx="343">
                  <c:v>44648</c:v>
                </c:pt>
                <c:pt idx="344">
                  <c:v>44648</c:v>
                </c:pt>
                <c:pt idx="345">
                  <c:v>44648</c:v>
                </c:pt>
                <c:pt idx="346">
                  <c:v>44648</c:v>
                </c:pt>
                <c:pt idx="347">
                  <c:v>44648</c:v>
                </c:pt>
                <c:pt idx="348">
                  <c:v>44641</c:v>
                </c:pt>
                <c:pt idx="349">
                  <c:v>44641</c:v>
                </c:pt>
                <c:pt idx="350">
                  <c:v>44641</c:v>
                </c:pt>
                <c:pt idx="351">
                  <c:v>44637</c:v>
                </c:pt>
                <c:pt idx="352">
                  <c:v>44635</c:v>
                </c:pt>
                <c:pt idx="353">
                  <c:v>44634</c:v>
                </c:pt>
                <c:pt idx="354">
                  <c:v>44631</c:v>
                </c:pt>
                <c:pt idx="355">
                  <c:v>44631</c:v>
                </c:pt>
                <c:pt idx="356">
                  <c:v>44631</c:v>
                </c:pt>
                <c:pt idx="357">
                  <c:v>44630</c:v>
                </c:pt>
                <c:pt idx="358">
                  <c:v>44629</c:v>
                </c:pt>
                <c:pt idx="359">
                  <c:v>44627</c:v>
                </c:pt>
                <c:pt idx="360">
                  <c:v>44627</c:v>
                </c:pt>
                <c:pt idx="361">
                  <c:v>44627</c:v>
                </c:pt>
                <c:pt idx="362">
                  <c:v>44627</c:v>
                </c:pt>
                <c:pt idx="363">
                  <c:v>44623</c:v>
                </c:pt>
                <c:pt idx="364">
                  <c:v>44623</c:v>
                </c:pt>
                <c:pt idx="365">
                  <c:v>44623</c:v>
                </c:pt>
                <c:pt idx="366">
                  <c:v>44621</c:v>
                </c:pt>
                <c:pt idx="367">
                  <c:v>44620</c:v>
                </c:pt>
                <c:pt idx="368">
                  <c:v>44617</c:v>
                </c:pt>
                <c:pt idx="369">
                  <c:v>44617</c:v>
                </c:pt>
                <c:pt idx="370">
                  <c:v>44615</c:v>
                </c:pt>
                <c:pt idx="371">
                  <c:v>44615</c:v>
                </c:pt>
                <c:pt idx="372">
                  <c:v>44615</c:v>
                </c:pt>
                <c:pt idx="373">
                  <c:v>44615</c:v>
                </c:pt>
                <c:pt idx="374">
                  <c:v>44615</c:v>
                </c:pt>
                <c:pt idx="375">
                  <c:v>44614</c:v>
                </c:pt>
                <c:pt idx="376">
                  <c:v>44613</c:v>
                </c:pt>
                <c:pt idx="377">
                  <c:v>44613</c:v>
                </c:pt>
                <c:pt idx="378">
                  <c:v>44613</c:v>
                </c:pt>
                <c:pt idx="379">
                  <c:v>44610</c:v>
                </c:pt>
                <c:pt idx="380">
                  <c:v>44609</c:v>
                </c:pt>
                <c:pt idx="381">
                  <c:v>44609</c:v>
                </c:pt>
                <c:pt idx="382">
                  <c:v>44607</c:v>
                </c:pt>
                <c:pt idx="383">
                  <c:v>44607</c:v>
                </c:pt>
                <c:pt idx="384">
                  <c:v>44607</c:v>
                </c:pt>
                <c:pt idx="385">
                  <c:v>44607</c:v>
                </c:pt>
                <c:pt idx="386">
                  <c:v>44607</c:v>
                </c:pt>
                <c:pt idx="387">
                  <c:v>44607</c:v>
                </c:pt>
                <c:pt idx="388">
                  <c:v>44603</c:v>
                </c:pt>
                <c:pt idx="389">
                  <c:v>44603</c:v>
                </c:pt>
                <c:pt idx="390">
                  <c:v>44602</c:v>
                </c:pt>
                <c:pt idx="391">
                  <c:v>44602</c:v>
                </c:pt>
                <c:pt idx="392">
                  <c:v>44601</c:v>
                </c:pt>
                <c:pt idx="393">
                  <c:v>44601</c:v>
                </c:pt>
                <c:pt idx="394">
                  <c:v>44600</c:v>
                </c:pt>
                <c:pt idx="395">
                  <c:v>44600</c:v>
                </c:pt>
                <c:pt idx="396">
                  <c:v>44599</c:v>
                </c:pt>
                <c:pt idx="397">
                  <c:v>44596</c:v>
                </c:pt>
                <c:pt idx="398">
                  <c:v>44595</c:v>
                </c:pt>
                <c:pt idx="399">
                  <c:v>44595</c:v>
                </c:pt>
                <c:pt idx="400">
                  <c:v>44594</c:v>
                </c:pt>
                <c:pt idx="401">
                  <c:v>44594</c:v>
                </c:pt>
                <c:pt idx="402">
                  <c:v>44592</c:v>
                </c:pt>
                <c:pt idx="403">
                  <c:v>44588</c:v>
                </c:pt>
                <c:pt idx="404">
                  <c:v>44587</c:v>
                </c:pt>
                <c:pt idx="405">
                  <c:v>44587</c:v>
                </c:pt>
                <c:pt idx="406">
                  <c:v>44587</c:v>
                </c:pt>
                <c:pt idx="407">
                  <c:v>44578</c:v>
                </c:pt>
                <c:pt idx="408">
                  <c:v>44578</c:v>
                </c:pt>
                <c:pt idx="409">
                  <c:v>44572</c:v>
                </c:pt>
                <c:pt idx="410">
                  <c:v>44571</c:v>
                </c:pt>
                <c:pt idx="411">
                  <c:v>44571</c:v>
                </c:pt>
                <c:pt idx="412">
                  <c:v>44571</c:v>
                </c:pt>
                <c:pt idx="413">
                  <c:v>44571</c:v>
                </c:pt>
                <c:pt idx="414">
                  <c:v>44567</c:v>
                </c:pt>
                <c:pt idx="415">
                  <c:v>44558</c:v>
                </c:pt>
                <c:pt idx="416">
                  <c:v>44558</c:v>
                </c:pt>
                <c:pt idx="417">
                  <c:v>44553</c:v>
                </c:pt>
                <c:pt idx="418">
                  <c:v>44547</c:v>
                </c:pt>
                <c:pt idx="419">
                  <c:v>44546</c:v>
                </c:pt>
                <c:pt idx="420">
                  <c:v>44545</c:v>
                </c:pt>
                <c:pt idx="421">
                  <c:v>44545</c:v>
                </c:pt>
                <c:pt idx="422">
                  <c:v>44544</c:v>
                </c:pt>
                <c:pt idx="423">
                  <c:v>44543</c:v>
                </c:pt>
                <c:pt idx="424">
                  <c:v>44543</c:v>
                </c:pt>
                <c:pt idx="425">
                  <c:v>44540</c:v>
                </c:pt>
                <c:pt idx="426">
                  <c:v>44539</c:v>
                </c:pt>
                <c:pt idx="427">
                  <c:v>44538</c:v>
                </c:pt>
                <c:pt idx="428">
                  <c:v>44538</c:v>
                </c:pt>
                <c:pt idx="429">
                  <c:v>44537</c:v>
                </c:pt>
                <c:pt idx="430">
                  <c:v>44536</c:v>
                </c:pt>
                <c:pt idx="431">
                  <c:v>44533</c:v>
                </c:pt>
                <c:pt idx="432">
                  <c:v>44529</c:v>
                </c:pt>
                <c:pt idx="433">
                  <c:v>44529</c:v>
                </c:pt>
                <c:pt idx="434">
                  <c:v>44526</c:v>
                </c:pt>
                <c:pt idx="435">
                  <c:v>44526</c:v>
                </c:pt>
                <c:pt idx="436">
                  <c:v>44525</c:v>
                </c:pt>
                <c:pt idx="437">
                  <c:v>44525</c:v>
                </c:pt>
                <c:pt idx="438">
                  <c:v>44525</c:v>
                </c:pt>
                <c:pt idx="439">
                  <c:v>44524</c:v>
                </c:pt>
                <c:pt idx="440">
                  <c:v>44522</c:v>
                </c:pt>
                <c:pt idx="441">
                  <c:v>44519</c:v>
                </c:pt>
                <c:pt idx="442">
                  <c:v>44517</c:v>
                </c:pt>
                <c:pt idx="443">
                  <c:v>44515</c:v>
                </c:pt>
                <c:pt idx="444">
                  <c:v>44515</c:v>
                </c:pt>
                <c:pt idx="445">
                  <c:v>44515</c:v>
                </c:pt>
                <c:pt idx="446">
                  <c:v>44510</c:v>
                </c:pt>
                <c:pt idx="447">
                  <c:v>44510</c:v>
                </c:pt>
                <c:pt idx="448">
                  <c:v>44509</c:v>
                </c:pt>
                <c:pt idx="449">
                  <c:v>44509</c:v>
                </c:pt>
                <c:pt idx="450">
                  <c:v>44508</c:v>
                </c:pt>
                <c:pt idx="451">
                  <c:v>44508</c:v>
                </c:pt>
                <c:pt idx="452">
                  <c:v>44508</c:v>
                </c:pt>
                <c:pt idx="453">
                  <c:v>44508</c:v>
                </c:pt>
                <c:pt idx="454">
                  <c:v>44497</c:v>
                </c:pt>
                <c:pt idx="455">
                  <c:v>44497</c:v>
                </c:pt>
                <c:pt idx="456">
                  <c:v>44496</c:v>
                </c:pt>
                <c:pt idx="457">
                  <c:v>44496</c:v>
                </c:pt>
                <c:pt idx="458">
                  <c:v>44489</c:v>
                </c:pt>
                <c:pt idx="459">
                  <c:v>44489</c:v>
                </c:pt>
                <c:pt idx="460">
                  <c:v>44488</c:v>
                </c:pt>
                <c:pt idx="461">
                  <c:v>44487</c:v>
                </c:pt>
                <c:pt idx="462">
                  <c:v>44487</c:v>
                </c:pt>
                <c:pt idx="463">
                  <c:v>44484</c:v>
                </c:pt>
                <c:pt idx="464">
                  <c:v>44483</c:v>
                </c:pt>
                <c:pt idx="465">
                  <c:v>44483</c:v>
                </c:pt>
                <c:pt idx="466">
                  <c:v>44480</c:v>
                </c:pt>
                <c:pt idx="467">
                  <c:v>44477</c:v>
                </c:pt>
                <c:pt idx="468">
                  <c:v>44477</c:v>
                </c:pt>
                <c:pt idx="469">
                  <c:v>44475</c:v>
                </c:pt>
                <c:pt idx="470">
                  <c:v>44470</c:v>
                </c:pt>
                <c:pt idx="471">
                  <c:v>44470</c:v>
                </c:pt>
                <c:pt idx="472">
                  <c:v>44470</c:v>
                </c:pt>
                <c:pt idx="473">
                  <c:v>44470</c:v>
                </c:pt>
                <c:pt idx="474">
                  <c:v>44470</c:v>
                </c:pt>
                <c:pt idx="475">
                  <c:v>44468</c:v>
                </c:pt>
                <c:pt idx="476">
                  <c:v>44456</c:v>
                </c:pt>
                <c:pt idx="477">
                  <c:v>44454</c:v>
                </c:pt>
                <c:pt idx="478">
                  <c:v>44453</c:v>
                </c:pt>
                <c:pt idx="479">
                  <c:v>44453</c:v>
                </c:pt>
                <c:pt idx="480">
                  <c:v>44452</c:v>
                </c:pt>
                <c:pt idx="481">
                  <c:v>44449</c:v>
                </c:pt>
                <c:pt idx="482">
                  <c:v>44447</c:v>
                </c:pt>
                <c:pt idx="483">
                  <c:v>44447</c:v>
                </c:pt>
                <c:pt idx="484">
                  <c:v>44445</c:v>
                </c:pt>
                <c:pt idx="485">
                  <c:v>44445</c:v>
                </c:pt>
                <c:pt idx="486">
                  <c:v>44441</c:v>
                </c:pt>
                <c:pt idx="487">
                  <c:v>44441</c:v>
                </c:pt>
                <c:pt idx="488">
                  <c:v>44440</c:v>
                </c:pt>
                <c:pt idx="489">
                  <c:v>44440</c:v>
                </c:pt>
                <c:pt idx="490">
                  <c:v>44438</c:v>
                </c:pt>
                <c:pt idx="491">
                  <c:v>44438</c:v>
                </c:pt>
                <c:pt idx="492">
                  <c:v>44433</c:v>
                </c:pt>
                <c:pt idx="493">
                  <c:v>44427</c:v>
                </c:pt>
                <c:pt idx="494">
                  <c:v>44427</c:v>
                </c:pt>
                <c:pt idx="495">
                  <c:v>44426</c:v>
                </c:pt>
                <c:pt idx="496">
                  <c:v>44426</c:v>
                </c:pt>
                <c:pt idx="497">
                  <c:v>44425</c:v>
                </c:pt>
                <c:pt idx="498">
                  <c:v>44424</c:v>
                </c:pt>
                <c:pt idx="499">
                  <c:v>44424</c:v>
                </c:pt>
                <c:pt idx="500">
                  <c:v>44419</c:v>
                </c:pt>
                <c:pt idx="501">
                  <c:v>44418</c:v>
                </c:pt>
                <c:pt idx="502">
                  <c:v>44417</c:v>
                </c:pt>
                <c:pt idx="503">
                  <c:v>44417</c:v>
                </c:pt>
                <c:pt idx="504">
                  <c:v>44417</c:v>
                </c:pt>
                <c:pt idx="505">
                  <c:v>44414</c:v>
                </c:pt>
                <c:pt idx="506">
                  <c:v>44414</c:v>
                </c:pt>
                <c:pt idx="507">
                  <c:v>44412</c:v>
                </c:pt>
                <c:pt idx="508">
                  <c:v>44403</c:v>
                </c:pt>
                <c:pt idx="509">
                  <c:v>44396</c:v>
                </c:pt>
                <c:pt idx="510">
                  <c:v>44392</c:v>
                </c:pt>
                <c:pt idx="511">
                  <c:v>44389</c:v>
                </c:pt>
                <c:pt idx="512">
                  <c:v>44389</c:v>
                </c:pt>
                <c:pt idx="513">
                  <c:v>44386</c:v>
                </c:pt>
                <c:pt idx="514">
                  <c:v>44386</c:v>
                </c:pt>
                <c:pt idx="515">
                  <c:v>44386</c:v>
                </c:pt>
                <c:pt idx="516">
                  <c:v>44385</c:v>
                </c:pt>
                <c:pt idx="517">
                  <c:v>44385</c:v>
                </c:pt>
                <c:pt idx="518">
                  <c:v>44384</c:v>
                </c:pt>
                <c:pt idx="519">
                  <c:v>44378</c:v>
                </c:pt>
                <c:pt idx="520">
                  <c:v>44378</c:v>
                </c:pt>
                <c:pt idx="521">
                  <c:v>44377</c:v>
                </c:pt>
                <c:pt idx="522">
                  <c:v>44376</c:v>
                </c:pt>
                <c:pt idx="523">
                  <c:v>44376</c:v>
                </c:pt>
                <c:pt idx="524">
                  <c:v>44368</c:v>
                </c:pt>
                <c:pt idx="525">
                  <c:v>44365</c:v>
                </c:pt>
                <c:pt idx="526">
                  <c:v>44364</c:v>
                </c:pt>
                <c:pt idx="527">
                  <c:v>44362</c:v>
                </c:pt>
                <c:pt idx="528">
                  <c:v>44361</c:v>
                </c:pt>
                <c:pt idx="529">
                  <c:v>44357</c:v>
                </c:pt>
                <c:pt idx="530">
                  <c:v>44355</c:v>
                </c:pt>
                <c:pt idx="531">
                  <c:v>44355</c:v>
                </c:pt>
                <c:pt idx="532">
                  <c:v>44355</c:v>
                </c:pt>
                <c:pt idx="533">
                  <c:v>44354</c:v>
                </c:pt>
                <c:pt idx="534">
                  <c:v>44354</c:v>
                </c:pt>
                <c:pt idx="535">
                  <c:v>44354</c:v>
                </c:pt>
                <c:pt idx="536">
                  <c:v>44351</c:v>
                </c:pt>
                <c:pt idx="537">
                  <c:v>44351</c:v>
                </c:pt>
                <c:pt idx="538">
                  <c:v>44344</c:v>
                </c:pt>
                <c:pt idx="539">
                  <c:v>44342</c:v>
                </c:pt>
                <c:pt idx="540">
                  <c:v>44341</c:v>
                </c:pt>
                <c:pt idx="541">
                  <c:v>44341</c:v>
                </c:pt>
                <c:pt idx="542">
                  <c:v>44337</c:v>
                </c:pt>
                <c:pt idx="543">
                  <c:v>44337</c:v>
                </c:pt>
                <c:pt idx="544">
                  <c:v>44334</c:v>
                </c:pt>
                <c:pt idx="545">
                  <c:v>44333</c:v>
                </c:pt>
                <c:pt idx="546">
                  <c:v>44333</c:v>
                </c:pt>
                <c:pt idx="547">
                  <c:v>44333</c:v>
                </c:pt>
                <c:pt idx="548">
                  <c:v>44328</c:v>
                </c:pt>
                <c:pt idx="549">
                  <c:v>44326</c:v>
                </c:pt>
                <c:pt idx="550">
                  <c:v>44326</c:v>
                </c:pt>
                <c:pt idx="551">
                  <c:v>44326</c:v>
                </c:pt>
                <c:pt idx="552">
                  <c:v>44326</c:v>
                </c:pt>
              </c:numCache>
            </c:numRef>
          </c:xVal>
          <c:yVal>
            <c:numRef>
              <c:f>'tout-export-operations-public'!$N$2:$N$554</c:f>
              <c:numCache>
                <c:formatCode>#,##0.00\ "€"</c:formatCode>
                <c:ptCount val="5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-57.74</c:v>
                </c:pt>
                <c:pt idx="259">
                  <c:v>-57.74</c:v>
                </c:pt>
                <c:pt idx="260">
                  <c:v>-57.74</c:v>
                </c:pt>
                <c:pt idx="261">
                  <c:v>-57.74</c:v>
                </c:pt>
                <c:pt idx="262">
                  <c:v>-57.74</c:v>
                </c:pt>
                <c:pt idx="263">
                  <c:v>-57.74</c:v>
                </c:pt>
                <c:pt idx="264">
                  <c:v>-57.74</c:v>
                </c:pt>
                <c:pt idx="265">
                  <c:v>-57.74</c:v>
                </c:pt>
                <c:pt idx="266">
                  <c:v>-57.74</c:v>
                </c:pt>
                <c:pt idx="267">
                  <c:v>-57.74</c:v>
                </c:pt>
                <c:pt idx="268">
                  <c:v>-57.74</c:v>
                </c:pt>
                <c:pt idx="269">
                  <c:v>-57.74</c:v>
                </c:pt>
                <c:pt idx="270">
                  <c:v>-57.74</c:v>
                </c:pt>
                <c:pt idx="271">
                  <c:v>-57.74</c:v>
                </c:pt>
                <c:pt idx="272">
                  <c:v>-57.74</c:v>
                </c:pt>
                <c:pt idx="273">
                  <c:v>-25</c:v>
                </c:pt>
                <c:pt idx="274">
                  <c:v>-25</c:v>
                </c:pt>
                <c:pt idx="275">
                  <c:v>-25</c:v>
                </c:pt>
                <c:pt idx="276">
                  <c:v>-25</c:v>
                </c:pt>
                <c:pt idx="277">
                  <c:v>-25</c:v>
                </c:pt>
                <c:pt idx="278">
                  <c:v>-25</c:v>
                </c:pt>
                <c:pt idx="279">
                  <c:v>-25</c:v>
                </c:pt>
                <c:pt idx="280">
                  <c:v>-25</c:v>
                </c:pt>
                <c:pt idx="281">
                  <c:v>-25</c:v>
                </c:pt>
                <c:pt idx="282">
                  <c:v>-25</c:v>
                </c:pt>
                <c:pt idx="283">
                  <c:v>-25</c:v>
                </c:pt>
                <c:pt idx="284">
                  <c:v>-25</c:v>
                </c:pt>
                <c:pt idx="285">
                  <c:v>-25</c:v>
                </c:pt>
                <c:pt idx="286">
                  <c:v>-25</c:v>
                </c:pt>
                <c:pt idx="287">
                  <c:v>-25</c:v>
                </c:pt>
                <c:pt idx="288">
                  <c:v>-25</c:v>
                </c:pt>
                <c:pt idx="289">
                  <c:v>-25</c:v>
                </c:pt>
                <c:pt idx="290">
                  <c:v>-25</c:v>
                </c:pt>
                <c:pt idx="291">
                  <c:v>-25</c:v>
                </c:pt>
                <c:pt idx="292">
                  <c:v>-25</c:v>
                </c:pt>
                <c:pt idx="293">
                  <c:v>-25</c:v>
                </c:pt>
                <c:pt idx="294">
                  <c:v>-25</c:v>
                </c:pt>
                <c:pt idx="295">
                  <c:v>-25</c:v>
                </c:pt>
                <c:pt idx="296">
                  <c:v>-25</c:v>
                </c:pt>
                <c:pt idx="297">
                  <c:v>-25</c:v>
                </c:pt>
                <c:pt idx="298">
                  <c:v>-25</c:v>
                </c:pt>
                <c:pt idx="299">
                  <c:v>-25</c:v>
                </c:pt>
                <c:pt idx="300">
                  <c:v>-25</c:v>
                </c:pt>
                <c:pt idx="301">
                  <c:v>-25</c:v>
                </c:pt>
                <c:pt idx="302">
                  <c:v>-25</c:v>
                </c:pt>
                <c:pt idx="303">
                  <c:v>-25</c:v>
                </c:pt>
                <c:pt idx="304">
                  <c:v>-25</c:v>
                </c:pt>
                <c:pt idx="305">
                  <c:v>-25</c:v>
                </c:pt>
                <c:pt idx="306">
                  <c:v>-25</c:v>
                </c:pt>
                <c:pt idx="307">
                  <c:v>-25</c:v>
                </c:pt>
                <c:pt idx="308">
                  <c:v>-25</c:v>
                </c:pt>
                <c:pt idx="309">
                  <c:v>-25</c:v>
                </c:pt>
                <c:pt idx="310">
                  <c:v>-25</c:v>
                </c:pt>
                <c:pt idx="311">
                  <c:v>-25</c:v>
                </c:pt>
                <c:pt idx="312">
                  <c:v>-25</c:v>
                </c:pt>
                <c:pt idx="313">
                  <c:v>-25</c:v>
                </c:pt>
                <c:pt idx="314">
                  <c:v>-25</c:v>
                </c:pt>
                <c:pt idx="315">
                  <c:v>-25</c:v>
                </c:pt>
                <c:pt idx="316">
                  <c:v>-25</c:v>
                </c:pt>
                <c:pt idx="317">
                  <c:v>-25</c:v>
                </c:pt>
                <c:pt idx="318">
                  <c:v>-25</c:v>
                </c:pt>
                <c:pt idx="319">
                  <c:v>-25</c:v>
                </c:pt>
                <c:pt idx="320">
                  <c:v>-25</c:v>
                </c:pt>
                <c:pt idx="321">
                  <c:v>-25</c:v>
                </c:pt>
                <c:pt idx="322">
                  <c:v>-25</c:v>
                </c:pt>
                <c:pt idx="323">
                  <c:v>-25</c:v>
                </c:pt>
                <c:pt idx="324">
                  <c:v>-25</c:v>
                </c:pt>
                <c:pt idx="325">
                  <c:v>-25</c:v>
                </c:pt>
                <c:pt idx="326">
                  <c:v>-25</c:v>
                </c:pt>
                <c:pt idx="327">
                  <c:v>-25</c:v>
                </c:pt>
                <c:pt idx="328">
                  <c:v>-25</c:v>
                </c:pt>
                <c:pt idx="329">
                  <c:v>-25</c:v>
                </c:pt>
                <c:pt idx="330">
                  <c:v>-25</c:v>
                </c:pt>
                <c:pt idx="331">
                  <c:v>-25</c:v>
                </c:pt>
                <c:pt idx="332">
                  <c:v>-25</c:v>
                </c:pt>
                <c:pt idx="333">
                  <c:v>-25</c:v>
                </c:pt>
                <c:pt idx="334">
                  <c:v>-25</c:v>
                </c:pt>
                <c:pt idx="335">
                  <c:v>-25</c:v>
                </c:pt>
                <c:pt idx="336">
                  <c:v>-25</c:v>
                </c:pt>
                <c:pt idx="337">
                  <c:v>-25</c:v>
                </c:pt>
                <c:pt idx="338">
                  <c:v>-25</c:v>
                </c:pt>
                <c:pt idx="339">
                  <c:v>-25</c:v>
                </c:pt>
                <c:pt idx="340">
                  <c:v>-25</c:v>
                </c:pt>
                <c:pt idx="341">
                  <c:v>-25</c:v>
                </c:pt>
                <c:pt idx="342">
                  <c:v>-25</c:v>
                </c:pt>
                <c:pt idx="343">
                  <c:v>-25</c:v>
                </c:pt>
                <c:pt idx="344">
                  <c:v>-25</c:v>
                </c:pt>
                <c:pt idx="345">
                  <c:v>-25</c:v>
                </c:pt>
                <c:pt idx="346">
                  <c:v>-25</c:v>
                </c:pt>
                <c:pt idx="347">
                  <c:v>-25</c:v>
                </c:pt>
                <c:pt idx="348">
                  <c:v>-25</c:v>
                </c:pt>
                <c:pt idx="349">
                  <c:v>-25</c:v>
                </c:pt>
                <c:pt idx="350">
                  <c:v>-25</c:v>
                </c:pt>
                <c:pt idx="351">
                  <c:v>-25</c:v>
                </c:pt>
                <c:pt idx="352">
                  <c:v>-25</c:v>
                </c:pt>
                <c:pt idx="353">
                  <c:v>-25</c:v>
                </c:pt>
                <c:pt idx="354">
                  <c:v>-25</c:v>
                </c:pt>
                <c:pt idx="355">
                  <c:v>-25</c:v>
                </c:pt>
                <c:pt idx="356">
                  <c:v>-25</c:v>
                </c:pt>
                <c:pt idx="357">
                  <c:v>-25</c:v>
                </c:pt>
                <c:pt idx="358">
                  <c:v>-25</c:v>
                </c:pt>
                <c:pt idx="359">
                  <c:v>-25</c:v>
                </c:pt>
                <c:pt idx="360">
                  <c:v>-25</c:v>
                </c:pt>
                <c:pt idx="361">
                  <c:v>-25</c:v>
                </c:pt>
                <c:pt idx="362">
                  <c:v>-25</c:v>
                </c:pt>
                <c:pt idx="363">
                  <c:v>-25</c:v>
                </c:pt>
                <c:pt idx="364">
                  <c:v>-25</c:v>
                </c:pt>
                <c:pt idx="365">
                  <c:v>-25</c:v>
                </c:pt>
                <c:pt idx="366">
                  <c:v>-25</c:v>
                </c:pt>
                <c:pt idx="367">
                  <c:v>-25</c:v>
                </c:pt>
                <c:pt idx="368">
                  <c:v>-25</c:v>
                </c:pt>
                <c:pt idx="369">
                  <c:v>-25</c:v>
                </c:pt>
                <c:pt idx="370">
                  <c:v>-25</c:v>
                </c:pt>
                <c:pt idx="371">
                  <c:v>-25</c:v>
                </c:pt>
                <c:pt idx="372">
                  <c:v>-25</c:v>
                </c:pt>
                <c:pt idx="373">
                  <c:v>-25</c:v>
                </c:pt>
                <c:pt idx="374">
                  <c:v>-25</c:v>
                </c:pt>
                <c:pt idx="375">
                  <c:v>-25</c:v>
                </c:pt>
                <c:pt idx="376">
                  <c:v>-25</c:v>
                </c:pt>
                <c:pt idx="377">
                  <c:v>-25</c:v>
                </c:pt>
                <c:pt idx="378">
                  <c:v>-25</c:v>
                </c:pt>
                <c:pt idx="379">
                  <c:v>-25</c:v>
                </c:pt>
                <c:pt idx="380">
                  <c:v>-25</c:v>
                </c:pt>
                <c:pt idx="381">
                  <c:v>-25</c:v>
                </c:pt>
                <c:pt idx="382">
                  <c:v>-25</c:v>
                </c:pt>
                <c:pt idx="383">
                  <c:v>-25</c:v>
                </c:pt>
                <c:pt idx="384">
                  <c:v>-25</c:v>
                </c:pt>
                <c:pt idx="385">
                  <c:v>-25</c:v>
                </c:pt>
                <c:pt idx="386">
                  <c:v>-25</c:v>
                </c:pt>
                <c:pt idx="387">
                  <c:v>-25</c:v>
                </c:pt>
                <c:pt idx="388">
                  <c:v>-25</c:v>
                </c:pt>
                <c:pt idx="389">
                  <c:v>-25</c:v>
                </c:pt>
                <c:pt idx="390">
                  <c:v>-25</c:v>
                </c:pt>
                <c:pt idx="391">
                  <c:v>-25</c:v>
                </c:pt>
                <c:pt idx="392">
                  <c:v>-25</c:v>
                </c:pt>
                <c:pt idx="393">
                  <c:v>-25</c:v>
                </c:pt>
                <c:pt idx="394">
                  <c:v>-25</c:v>
                </c:pt>
                <c:pt idx="395">
                  <c:v>-25</c:v>
                </c:pt>
                <c:pt idx="396">
                  <c:v>-25</c:v>
                </c:pt>
                <c:pt idx="397">
                  <c:v>-25</c:v>
                </c:pt>
                <c:pt idx="398">
                  <c:v>-25</c:v>
                </c:pt>
                <c:pt idx="399">
                  <c:v>-25</c:v>
                </c:pt>
                <c:pt idx="400">
                  <c:v>-25</c:v>
                </c:pt>
                <c:pt idx="401">
                  <c:v>-25</c:v>
                </c:pt>
                <c:pt idx="402">
                  <c:v>-25</c:v>
                </c:pt>
                <c:pt idx="403">
                  <c:v>-25</c:v>
                </c:pt>
                <c:pt idx="404">
                  <c:v>-25</c:v>
                </c:pt>
                <c:pt idx="405">
                  <c:v>-25</c:v>
                </c:pt>
                <c:pt idx="406">
                  <c:v>-25</c:v>
                </c:pt>
                <c:pt idx="407">
                  <c:v>-25</c:v>
                </c:pt>
                <c:pt idx="408">
                  <c:v>-25</c:v>
                </c:pt>
                <c:pt idx="409">
                  <c:v>-25</c:v>
                </c:pt>
                <c:pt idx="410">
                  <c:v>-25</c:v>
                </c:pt>
                <c:pt idx="411">
                  <c:v>-25</c:v>
                </c:pt>
                <c:pt idx="412">
                  <c:v>-25</c:v>
                </c:pt>
                <c:pt idx="413">
                  <c:v>-25</c:v>
                </c:pt>
                <c:pt idx="414">
                  <c:v>-25</c:v>
                </c:pt>
                <c:pt idx="415">
                  <c:v>-25</c:v>
                </c:pt>
                <c:pt idx="416">
                  <c:v>-25</c:v>
                </c:pt>
                <c:pt idx="417">
                  <c:v>-25</c:v>
                </c:pt>
                <c:pt idx="418">
                  <c:v>-25</c:v>
                </c:pt>
                <c:pt idx="419">
                  <c:v>-25</c:v>
                </c:pt>
                <c:pt idx="420">
                  <c:v>-25</c:v>
                </c:pt>
                <c:pt idx="421">
                  <c:v>-25</c:v>
                </c:pt>
                <c:pt idx="422">
                  <c:v>-25</c:v>
                </c:pt>
                <c:pt idx="423">
                  <c:v>-25</c:v>
                </c:pt>
                <c:pt idx="424">
                  <c:v>-25</c:v>
                </c:pt>
                <c:pt idx="425">
                  <c:v>-25</c:v>
                </c:pt>
                <c:pt idx="426">
                  <c:v>-25</c:v>
                </c:pt>
                <c:pt idx="427">
                  <c:v>-25</c:v>
                </c:pt>
                <c:pt idx="428">
                  <c:v>-25</c:v>
                </c:pt>
                <c:pt idx="429">
                  <c:v>-25</c:v>
                </c:pt>
                <c:pt idx="430">
                  <c:v>-25</c:v>
                </c:pt>
                <c:pt idx="431">
                  <c:v>-25</c:v>
                </c:pt>
                <c:pt idx="432">
                  <c:v>-25</c:v>
                </c:pt>
                <c:pt idx="433">
                  <c:v>-25</c:v>
                </c:pt>
                <c:pt idx="434">
                  <c:v>-25</c:v>
                </c:pt>
                <c:pt idx="435">
                  <c:v>-25</c:v>
                </c:pt>
                <c:pt idx="436">
                  <c:v>-25</c:v>
                </c:pt>
                <c:pt idx="437">
                  <c:v>-25</c:v>
                </c:pt>
                <c:pt idx="438">
                  <c:v>-25</c:v>
                </c:pt>
                <c:pt idx="439">
                  <c:v>-25</c:v>
                </c:pt>
                <c:pt idx="440">
                  <c:v>-25</c:v>
                </c:pt>
                <c:pt idx="441">
                  <c:v>-25</c:v>
                </c:pt>
                <c:pt idx="442">
                  <c:v>-25</c:v>
                </c:pt>
                <c:pt idx="443">
                  <c:v>-25</c:v>
                </c:pt>
                <c:pt idx="444">
                  <c:v>-25</c:v>
                </c:pt>
                <c:pt idx="445">
                  <c:v>-25</c:v>
                </c:pt>
                <c:pt idx="446">
                  <c:v>-25</c:v>
                </c:pt>
                <c:pt idx="447">
                  <c:v>-25</c:v>
                </c:pt>
                <c:pt idx="448">
                  <c:v>-25</c:v>
                </c:pt>
                <c:pt idx="449">
                  <c:v>-25</c:v>
                </c:pt>
                <c:pt idx="450">
                  <c:v>-25</c:v>
                </c:pt>
                <c:pt idx="451">
                  <c:v>-25</c:v>
                </c:pt>
                <c:pt idx="452">
                  <c:v>-25</c:v>
                </c:pt>
                <c:pt idx="453">
                  <c:v>-25</c:v>
                </c:pt>
                <c:pt idx="454">
                  <c:v>-25</c:v>
                </c:pt>
                <c:pt idx="455">
                  <c:v>-25</c:v>
                </c:pt>
                <c:pt idx="456">
                  <c:v>-25</c:v>
                </c:pt>
                <c:pt idx="457">
                  <c:v>-25</c:v>
                </c:pt>
                <c:pt idx="458">
                  <c:v>-25</c:v>
                </c:pt>
                <c:pt idx="459">
                  <c:v>-25</c:v>
                </c:pt>
                <c:pt idx="460">
                  <c:v>-25</c:v>
                </c:pt>
                <c:pt idx="461">
                  <c:v>-25</c:v>
                </c:pt>
                <c:pt idx="462">
                  <c:v>-25</c:v>
                </c:pt>
                <c:pt idx="463">
                  <c:v>-25</c:v>
                </c:pt>
                <c:pt idx="464">
                  <c:v>-25</c:v>
                </c:pt>
                <c:pt idx="465">
                  <c:v>-25</c:v>
                </c:pt>
                <c:pt idx="466">
                  <c:v>-25</c:v>
                </c:pt>
                <c:pt idx="467">
                  <c:v>-25</c:v>
                </c:pt>
                <c:pt idx="468">
                  <c:v>-25</c:v>
                </c:pt>
                <c:pt idx="469">
                  <c:v>-25</c:v>
                </c:pt>
                <c:pt idx="470">
                  <c:v>-25</c:v>
                </c:pt>
                <c:pt idx="471">
                  <c:v>-25</c:v>
                </c:pt>
                <c:pt idx="472">
                  <c:v>-25</c:v>
                </c:pt>
                <c:pt idx="473">
                  <c:v>-25</c:v>
                </c:pt>
                <c:pt idx="474">
                  <c:v>-25</c:v>
                </c:pt>
                <c:pt idx="475">
                  <c:v>-25</c:v>
                </c:pt>
                <c:pt idx="476">
                  <c:v>-25</c:v>
                </c:pt>
                <c:pt idx="477">
                  <c:v>-25</c:v>
                </c:pt>
                <c:pt idx="478">
                  <c:v>-25</c:v>
                </c:pt>
                <c:pt idx="479">
                  <c:v>-25</c:v>
                </c:pt>
                <c:pt idx="480">
                  <c:v>-25</c:v>
                </c:pt>
                <c:pt idx="481">
                  <c:v>-25</c:v>
                </c:pt>
                <c:pt idx="482">
                  <c:v>-25</c:v>
                </c:pt>
                <c:pt idx="483">
                  <c:v>-25</c:v>
                </c:pt>
                <c:pt idx="484">
                  <c:v>-25</c:v>
                </c:pt>
                <c:pt idx="485">
                  <c:v>-25</c:v>
                </c:pt>
                <c:pt idx="486">
                  <c:v>-25</c:v>
                </c:pt>
                <c:pt idx="487">
                  <c:v>-25</c:v>
                </c:pt>
                <c:pt idx="488">
                  <c:v>-25</c:v>
                </c:pt>
                <c:pt idx="489">
                  <c:v>-25</c:v>
                </c:pt>
                <c:pt idx="490">
                  <c:v>-25</c:v>
                </c:pt>
                <c:pt idx="491">
                  <c:v>-25</c:v>
                </c:pt>
                <c:pt idx="492">
                  <c:v>-25</c:v>
                </c:pt>
                <c:pt idx="493">
                  <c:v>-25</c:v>
                </c:pt>
                <c:pt idx="494">
                  <c:v>-25</c:v>
                </c:pt>
                <c:pt idx="495">
                  <c:v>-25</c:v>
                </c:pt>
                <c:pt idx="496">
                  <c:v>-25</c:v>
                </c:pt>
                <c:pt idx="497">
                  <c:v>-25</c:v>
                </c:pt>
                <c:pt idx="498">
                  <c:v>-25</c:v>
                </c:pt>
                <c:pt idx="499">
                  <c:v>-25</c:v>
                </c:pt>
                <c:pt idx="500">
                  <c:v>-25</c:v>
                </c:pt>
                <c:pt idx="501">
                  <c:v>-25</c:v>
                </c:pt>
                <c:pt idx="502">
                  <c:v>-25</c:v>
                </c:pt>
                <c:pt idx="503">
                  <c:v>-25</c:v>
                </c:pt>
                <c:pt idx="504">
                  <c:v>-25</c:v>
                </c:pt>
                <c:pt idx="505">
                  <c:v>-25</c:v>
                </c:pt>
                <c:pt idx="506">
                  <c:v>-25</c:v>
                </c:pt>
                <c:pt idx="507">
                  <c:v>-25</c:v>
                </c:pt>
                <c:pt idx="508">
                  <c:v>-25</c:v>
                </c:pt>
                <c:pt idx="509">
                  <c:v>-25</c:v>
                </c:pt>
                <c:pt idx="510">
                  <c:v>-25</c:v>
                </c:pt>
                <c:pt idx="511">
                  <c:v>-25</c:v>
                </c:pt>
                <c:pt idx="512">
                  <c:v>-25</c:v>
                </c:pt>
                <c:pt idx="513">
                  <c:v>-25</c:v>
                </c:pt>
                <c:pt idx="514">
                  <c:v>-25</c:v>
                </c:pt>
                <c:pt idx="515">
                  <c:v>-25</c:v>
                </c:pt>
                <c:pt idx="516">
                  <c:v>-25</c:v>
                </c:pt>
                <c:pt idx="517">
                  <c:v>-25</c:v>
                </c:pt>
                <c:pt idx="518">
                  <c:v>-25</c:v>
                </c:pt>
                <c:pt idx="519">
                  <c:v>-25</c:v>
                </c:pt>
                <c:pt idx="520">
                  <c:v>-25</c:v>
                </c:pt>
                <c:pt idx="521">
                  <c:v>-25</c:v>
                </c:pt>
                <c:pt idx="522">
                  <c:v>-25</c:v>
                </c:pt>
                <c:pt idx="523">
                  <c:v>-25</c:v>
                </c:pt>
                <c:pt idx="524">
                  <c:v>-25</c:v>
                </c:pt>
                <c:pt idx="525">
                  <c:v>-25</c:v>
                </c:pt>
                <c:pt idx="526">
                  <c:v>-25</c:v>
                </c:pt>
                <c:pt idx="527">
                  <c:v>-25</c:v>
                </c:pt>
                <c:pt idx="528">
                  <c:v>-25</c:v>
                </c:pt>
                <c:pt idx="529">
                  <c:v>-25</c:v>
                </c:pt>
                <c:pt idx="530">
                  <c:v>-25</c:v>
                </c:pt>
                <c:pt idx="531">
                  <c:v>-25</c:v>
                </c:pt>
                <c:pt idx="532">
                  <c:v>-25</c:v>
                </c:pt>
                <c:pt idx="533">
                  <c:v>-25</c:v>
                </c:pt>
                <c:pt idx="534">
                  <c:v>-25</c:v>
                </c:pt>
                <c:pt idx="535">
                  <c:v>-25</c:v>
                </c:pt>
                <c:pt idx="536">
                  <c:v>-25</c:v>
                </c:pt>
                <c:pt idx="537">
                  <c:v>-25</c:v>
                </c:pt>
                <c:pt idx="538">
                  <c:v>-25</c:v>
                </c:pt>
                <c:pt idx="539">
                  <c:v>-25</c:v>
                </c:pt>
                <c:pt idx="540">
                  <c:v>-25</c:v>
                </c:pt>
                <c:pt idx="541">
                  <c:v>-25</c:v>
                </c:pt>
                <c:pt idx="542">
                  <c:v>-25</c:v>
                </c:pt>
                <c:pt idx="543">
                  <c:v>-25</c:v>
                </c:pt>
                <c:pt idx="544">
                  <c:v>-25</c:v>
                </c:pt>
                <c:pt idx="545">
                  <c:v>-25</c:v>
                </c:pt>
                <c:pt idx="546">
                  <c:v>-25</c:v>
                </c:pt>
                <c:pt idx="547">
                  <c:v>-25</c:v>
                </c:pt>
                <c:pt idx="548">
                  <c:v>-25</c:v>
                </c:pt>
                <c:pt idx="549">
                  <c:v>-25</c:v>
                </c:pt>
                <c:pt idx="550">
                  <c:v>-25</c:v>
                </c:pt>
                <c:pt idx="551">
                  <c:v>-25</c:v>
                </c:pt>
                <c:pt idx="552">
                  <c:v>-25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655-4DBD-8AD6-6721075631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4345232"/>
        <c:axId val="664346216"/>
      </c:scatterChart>
      <c:valAx>
        <c:axId val="664345232"/>
        <c:scaling>
          <c:orientation val="minMax"/>
          <c:min val="4431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64346216"/>
        <c:crosses val="autoZero"/>
        <c:crossBetween val="midCat"/>
        <c:majorUnit val="30.419999999999998"/>
      </c:valAx>
      <c:valAx>
        <c:axId val="664346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643452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479195700636815"/>
          <c:y val="6.5230296056169118E-2"/>
          <c:w val="0.10008992828949688"/>
          <c:h val="0.140964845611481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81346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3E737970-7D5E-B9D7-4EE4-C611F78B0F9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SA" refreshedDate="44871.71331875" createdVersion="8" refreshedVersion="8" minRefreshableVersion="3" recordCount="553">
  <cacheSource type="worksheet">
    <worksheetSource ref="A1:J554" sheet="tout-export-operations-public"/>
  </cacheSource>
  <cacheFields count="11">
    <cacheField name="dateOp" numFmtId="14">
      <sharedItems containsSemiMixedTypes="0" containsNonDate="0" containsDate="1" containsString="0" minDate="2021-05-10T00:00:00" maxDate="2022-11-01T00:00:00" count="249">
        <d v="2022-10-31T00:00:00"/>
        <d v="2022-10-28T00:00:00"/>
        <d v="2022-10-27T00:00:00"/>
        <d v="2022-10-25T00:00:00"/>
        <d v="2022-10-24T00:00:00"/>
        <d v="2022-10-21T00:00:00"/>
        <d v="2022-10-20T00:00:00"/>
        <d v="2022-10-19T00:00:00"/>
        <d v="2022-10-18T00:00:00"/>
        <d v="2022-10-17T00:00:00"/>
        <d v="2022-10-14T00:00:00"/>
        <d v="2022-10-13T00:00:00"/>
        <d v="2022-10-12T00:00:00"/>
        <d v="2022-10-11T00:00:00"/>
        <d v="2022-10-10T00:00:00"/>
        <d v="2022-10-07T00:00:00"/>
        <d v="2022-10-06T00:00:00"/>
        <d v="2022-10-05T00:00:00"/>
        <d v="2022-10-04T00:00:00"/>
        <d v="2022-10-03T00:00:00"/>
        <d v="2022-09-30T00:00:00"/>
        <d v="2022-09-29T00:00:00"/>
        <d v="2022-09-28T00:00:00"/>
        <d v="2022-09-27T00:00:00"/>
        <d v="2022-09-26T00:00:00"/>
        <d v="2022-09-23T00:00:00"/>
        <d v="2022-09-22T00:00:00"/>
        <d v="2022-09-21T00:00:00"/>
        <d v="2022-09-20T00:00:00"/>
        <d v="2022-09-19T00:00:00"/>
        <d v="2022-09-15T00:00:00"/>
        <d v="2022-09-14T00:00:00"/>
        <d v="2022-09-12T00:00:00"/>
        <d v="2022-09-09T00:00:00"/>
        <d v="2022-09-08T00:00:00"/>
        <d v="2022-09-07T00:00:00"/>
        <d v="2022-09-06T00:00:00"/>
        <d v="2022-09-05T00:00:00"/>
        <d v="2022-09-02T00:00:00"/>
        <d v="2022-09-01T00:00:00"/>
        <d v="2022-08-31T00:00:00"/>
        <d v="2022-08-30T00:00:00"/>
        <d v="2022-08-29T00:00:00"/>
        <d v="2022-08-22T00:00:00"/>
        <d v="2022-08-19T00:00:00"/>
        <d v="2022-08-18T00:00:00"/>
        <d v="2022-08-17T00:00:00"/>
        <d v="2022-08-16T00:00:00"/>
        <d v="2022-08-15T00:00:00"/>
        <d v="2022-08-12T00:00:00"/>
        <d v="2022-08-11T00:00:00"/>
        <d v="2022-08-10T00:00:00"/>
        <d v="2022-08-09T00:00:00"/>
        <d v="2022-08-08T00:00:00"/>
        <d v="2022-08-05T00:00:00"/>
        <d v="2022-08-04T00:00:00"/>
        <d v="2022-08-02T00:00:00"/>
        <d v="2022-08-01T00:00:00"/>
        <d v="2022-07-29T00:00:00"/>
        <d v="2022-07-28T00:00:00"/>
        <d v="2022-07-27T00:00:00"/>
        <d v="2022-07-25T00:00:00"/>
        <d v="2022-07-22T00:00:00"/>
        <d v="2022-07-20T00:00:00"/>
        <d v="2022-07-19T00:00:00"/>
        <d v="2022-07-18T00:00:00"/>
        <d v="2022-07-15T00:00:00"/>
        <d v="2022-07-14T00:00:00"/>
        <d v="2022-07-11T00:00:00"/>
        <d v="2022-07-08T00:00:00"/>
        <d v="2022-07-07T00:00:00"/>
        <d v="2022-07-06T00:00:00"/>
        <d v="2022-07-05T00:00:00"/>
        <d v="2022-07-04T00:00:00"/>
        <d v="2022-07-01T00:00:00"/>
        <d v="2022-06-30T00:00:00"/>
        <d v="2022-06-29T00:00:00"/>
        <d v="2022-06-28T00:00:00"/>
        <d v="2022-06-27T00:00:00"/>
        <d v="2022-06-24T00:00:00"/>
        <d v="2022-06-23T00:00:00"/>
        <d v="2022-06-22T00:00:00"/>
        <d v="2022-06-21T00:00:00"/>
        <d v="2022-06-20T00:00:00"/>
        <d v="2022-06-17T00:00:00"/>
        <d v="2022-06-16T00:00:00"/>
        <d v="2022-06-15T00:00:00"/>
        <d v="2022-06-14T00:00:00"/>
        <d v="2022-06-13T00:00:00"/>
        <d v="2022-06-10T00:00:00"/>
        <d v="2022-06-08T00:00:00"/>
        <d v="2022-06-07T00:00:00"/>
        <d v="2022-06-06T00:00:00"/>
        <d v="2022-06-03T00:00:00"/>
        <d v="2022-06-02T00:00:00"/>
        <d v="2022-06-01T00:00:00"/>
        <d v="2022-05-31T00:00:00"/>
        <d v="2022-05-30T00:00:00"/>
        <d v="2022-05-27T00:00:00"/>
        <d v="2022-05-26T00:00:00"/>
        <d v="2022-05-25T00:00:00"/>
        <d v="2022-05-23T00:00:00"/>
        <d v="2022-05-20T00:00:00"/>
        <d v="2022-05-18T00:00:00"/>
        <d v="2022-05-17T00:00:00"/>
        <d v="2022-05-16T00:00:00"/>
        <d v="2022-05-13T00:00:00"/>
        <d v="2022-05-12T00:00:00"/>
        <d v="2022-05-11T00:00:00"/>
        <d v="2022-05-10T00:00:00"/>
        <d v="2022-05-09T00:00:00"/>
        <d v="2022-05-06T00:00:00"/>
        <d v="2022-05-05T00:00:00"/>
        <d v="2022-05-04T00:00:00"/>
        <d v="2022-05-03T00:00:00"/>
        <d v="2022-05-02T00:00:00"/>
        <d v="2022-04-29T00:00:00"/>
        <d v="2022-04-28T00:00:00"/>
        <d v="2022-04-27T00:00:00"/>
        <d v="2022-04-25T00:00:00"/>
        <d v="2022-04-20T00:00:00"/>
        <d v="2022-04-19T00:00:00"/>
        <d v="2022-04-15T00:00:00"/>
        <d v="2022-04-13T00:00:00"/>
        <d v="2022-04-11T00:00:00"/>
        <d v="2022-04-07T00:00:00"/>
        <d v="2022-04-06T00:00:00"/>
        <d v="2022-04-05T00:00:00"/>
        <d v="2022-04-04T00:00:00"/>
        <d v="2022-04-01T00:00:00"/>
        <d v="2022-03-31T00:00:00"/>
        <d v="2022-03-29T00:00:00"/>
        <d v="2022-03-28T00:00:00"/>
        <d v="2022-03-21T00:00:00"/>
        <d v="2022-03-17T00:00:00"/>
        <d v="2022-03-15T00:00:00"/>
        <d v="2022-03-14T00:00:00"/>
        <d v="2022-03-11T00:00:00"/>
        <d v="2022-03-10T00:00:00"/>
        <d v="2022-03-09T00:00:00"/>
        <d v="2022-03-07T00:00:00"/>
        <d v="2022-03-03T00:00:00"/>
        <d v="2022-03-01T00:00:00"/>
        <d v="2022-02-28T00:00:00"/>
        <d v="2022-02-25T00:00:00"/>
        <d v="2022-02-23T00:00:00"/>
        <d v="2022-02-22T00:00:00"/>
        <d v="2022-02-21T00:00:00"/>
        <d v="2022-02-18T00:00:00"/>
        <d v="2022-02-17T00:00:00"/>
        <d v="2022-02-15T00:00:00"/>
        <d v="2022-02-11T00:00:00"/>
        <d v="2022-02-10T00:00:00"/>
        <d v="2022-02-09T00:00:00"/>
        <d v="2022-02-08T00:00:00"/>
        <d v="2022-02-07T00:00:00"/>
        <d v="2022-02-04T00:00:00"/>
        <d v="2022-02-03T00:00:00"/>
        <d v="2022-02-02T00:00:00"/>
        <d v="2022-01-31T00:00:00"/>
        <d v="2022-01-27T00:00:00"/>
        <d v="2022-01-26T00:00:00"/>
        <d v="2022-01-17T00:00:00"/>
        <d v="2022-01-11T00:00:00"/>
        <d v="2022-01-10T00:00:00"/>
        <d v="2022-01-06T00:00:00"/>
        <d v="2021-12-28T00:00:00"/>
        <d v="2021-12-23T00:00:00"/>
        <d v="2021-12-17T00:00:00"/>
        <d v="2021-12-16T00:00:00"/>
        <d v="2021-12-15T00:00:00"/>
        <d v="2021-12-14T00:00:00"/>
        <d v="2021-12-13T00:00:00"/>
        <d v="2021-12-10T00:00:00"/>
        <d v="2021-12-09T00:00:00"/>
        <d v="2021-12-08T00:00:00"/>
        <d v="2021-12-07T00:00:00"/>
        <d v="2021-12-06T00:00:00"/>
        <d v="2021-12-03T00:00:00"/>
        <d v="2021-11-29T00:00:00"/>
        <d v="2021-11-26T00:00:00"/>
        <d v="2021-11-25T00:00:00"/>
        <d v="2021-11-24T00:00:00"/>
        <d v="2021-11-22T00:00:00"/>
        <d v="2021-11-19T00:00:00"/>
        <d v="2021-11-17T00:00:00"/>
        <d v="2021-11-15T00:00:00"/>
        <d v="2021-11-10T00:00:00"/>
        <d v="2021-11-09T00:00:00"/>
        <d v="2021-11-08T00:00:00"/>
        <d v="2021-10-28T00:00:00"/>
        <d v="2021-10-27T00:00:00"/>
        <d v="2021-10-20T00:00:00"/>
        <d v="2021-10-19T00:00:00"/>
        <d v="2021-10-18T00:00:00"/>
        <d v="2021-10-15T00:00:00"/>
        <d v="2021-10-14T00:00:00"/>
        <d v="2021-10-11T00:00:00"/>
        <d v="2021-10-08T00:00:00"/>
        <d v="2021-10-06T00:00:00"/>
        <d v="2021-10-01T00:00:00"/>
        <d v="2021-09-29T00:00:00"/>
        <d v="2021-09-17T00:00:00"/>
        <d v="2021-09-15T00:00:00"/>
        <d v="2021-09-14T00:00:00"/>
        <d v="2021-09-13T00:00:00"/>
        <d v="2021-09-10T00:00:00"/>
        <d v="2021-09-08T00:00:00"/>
        <d v="2021-09-06T00:00:00"/>
        <d v="2021-09-02T00:00:00"/>
        <d v="2021-09-01T00:00:00"/>
        <d v="2021-08-30T00:00:00"/>
        <d v="2021-08-25T00:00:00"/>
        <d v="2021-08-19T00:00:00"/>
        <d v="2021-08-18T00:00:00"/>
        <d v="2021-08-17T00:00:00"/>
        <d v="2021-08-16T00:00:00"/>
        <d v="2021-08-11T00:00:00"/>
        <d v="2021-08-10T00:00:00"/>
        <d v="2021-08-09T00:00:00"/>
        <d v="2021-08-06T00:00:00"/>
        <d v="2021-08-04T00:00:00"/>
        <d v="2021-07-26T00:00:00"/>
        <d v="2021-07-19T00:00:00"/>
        <d v="2021-07-15T00:00:00"/>
        <d v="2021-07-12T00:00:00"/>
        <d v="2021-07-09T00:00:00"/>
        <d v="2021-07-08T00:00:00"/>
        <d v="2021-07-07T00:00:00"/>
        <d v="2021-07-01T00:00:00"/>
        <d v="2021-06-30T00:00:00"/>
        <d v="2021-06-29T00:00:00"/>
        <d v="2021-06-21T00:00:00"/>
        <d v="2021-06-18T00:00:00"/>
        <d v="2021-06-17T00:00:00"/>
        <d v="2021-06-15T00:00:00"/>
        <d v="2021-06-14T00:00:00"/>
        <d v="2021-06-10T00:00:00"/>
        <d v="2021-06-08T00:00:00"/>
        <d v="2021-06-07T00:00:00"/>
        <d v="2021-06-04T00:00:00"/>
        <d v="2021-05-28T00:00:00"/>
        <d v="2021-05-26T00:00:00"/>
        <d v="2021-05-25T00:00:00"/>
        <d v="2021-05-21T00:00:00"/>
        <d v="2021-05-18T00:00:00"/>
        <d v="2021-05-17T00:00:00"/>
        <d v="2021-05-12T00:00:00"/>
        <d v="2021-05-10T00:00:00"/>
      </sharedItems>
      <fieldGroup par="10" base="0">
        <rangePr groupBy="months" startDate="2021-05-10T00:00:00" endDate="2022-11-01T00:00:00"/>
        <groupItems count="14">
          <s v="&lt;10/05/2021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1/11/2022"/>
        </groupItems>
      </fieldGroup>
    </cacheField>
    <cacheField name="dateVal" numFmtId="14">
      <sharedItems containsSemiMixedTypes="0" containsNonDate="0" containsDate="1" containsString="0" minDate="2021-05-10T00:00:00" maxDate="2022-11-01T00:00:00"/>
    </cacheField>
    <cacheField name="label" numFmtId="0">
      <sharedItems containsBlank="1"/>
    </cacheField>
    <cacheField name="category" numFmtId="0">
      <sharedItems count="43">
        <s v="Virements émis"/>
        <s v="Energie (électricité, gaz, fuel, chauffage…)"/>
        <s v="Salaire fixe"/>
        <s v="Virements émis de comptes à comptes"/>
        <s v="Epargne financière (retraite, prévoyance, PEA, assurance-vie…)"/>
        <s v="Non catégorisé"/>
        <s v="Virements reçus de comptes à comptes"/>
        <s v="Retraits cash"/>
        <s v="Péages"/>
        <s v="Virements reçus"/>
        <s v="Emprunt immobilier"/>
        <s v="Club / association (sport, hobby, art…)"/>
        <s v="Téléphonie (fixe et mobile)"/>
        <s v="Remboursements frais de santé"/>
        <s v="Abonnements &amp; téléphonie"/>
        <s v="Vie quotidienne"/>
        <s v="Prélèvements cartes débit différé et cartes crédit conso"/>
        <s v="Auto / Moto - Autres"/>
        <s v="Mobilier, électroménager, décoration…"/>
        <s v="Loyers, Charges"/>
        <s v="Livres, CD/DVD, bijoux, jouets…"/>
        <s v="Alimentation"/>
        <s v="Transports longue distance (avions, trains…)"/>
        <s v="Carburant"/>
        <s v="Restaurants, bars, discothèques…"/>
        <s v="Etudes (formation, fournitures, cantines…)"/>
        <s v="Pharmacie et laboratoire"/>
        <s v="Equipements sportifs et artistiques"/>
        <s v="Emprunts (hors immobilier)"/>
        <s v="Fournitures - Autres"/>
        <s v="Parking"/>
        <s v="Remboursement de frais / offres Boursorama"/>
        <s v="Divertissement - culture (ciné, théâtre, concerts…)"/>
        <s v="Bricolage et jardinage"/>
        <s v="Dépenses d'épargne - Autres"/>
        <s v="Complémentaires santé"/>
        <s v="Remboursements"/>
        <s v="Chèques"/>
        <s v="Frais bancaires et de gestion (dont agios)"/>
        <s v="Travaux, réparation, entretien, aménagement…"/>
        <s v="Dépots (cartes/chèques/espèces)"/>
        <s v="Dépenses Jeux et paris"/>
        <s v="Médecins et frais médicaux"/>
      </sharedItems>
    </cacheField>
    <cacheField name="categoryParent" numFmtId="0">
      <sharedItems count="22">
        <s v="Virements émis"/>
        <s v="Logement"/>
        <s v="Revenus du travail"/>
        <s v="Mouvements internes débiteurs"/>
        <s v="Dépenses d'épargne"/>
        <s v="Non catégorisé"/>
        <s v="Mouvements internes créditeurs"/>
        <s v="Retraits cash"/>
        <s v="Auto &amp; Moto"/>
        <s v="Virements reçus"/>
        <s v="Loisirs"/>
        <s v="Abonnements &amp; téléphonie"/>
        <s v="Santé"/>
        <s v="Vie quotidienne"/>
        <s v="Voyages &amp; Transports"/>
        <s v="Education &amp; Famille"/>
        <s v="Emprunts (hors immobilier)"/>
        <s v="Fournitures - Autres"/>
        <s v="Services financiers &amp; professionnels"/>
        <s v="Remboursements"/>
        <s v="Chèques"/>
        <s v="Dépots (cartes/chéques/espèces)"/>
      </sharedItems>
    </cacheField>
    <cacheField name="amount" numFmtId="0">
      <sharedItems containsMixedTypes="1" containsNumber="1" minValue="-990" maxValue="994.64"/>
    </cacheField>
    <cacheField name="comment" numFmtId="0">
      <sharedItems containsNonDate="0" containsString="0" containsBlank="1"/>
    </cacheField>
    <cacheField name="accountNum" numFmtId="0">
      <sharedItems/>
    </cacheField>
    <cacheField name="accountLabel" numFmtId="0">
      <sharedItems containsBlank="1"/>
    </cacheField>
    <cacheField name="accountbalance" numFmtId="0">
      <sharedItems containsSemiMixedTypes="0" containsString="0" containsNumber="1" minValue="-364.96" maxValue="51255.25"/>
    </cacheField>
    <cacheField name="Jaren" numFmtId="0" databaseField="0">
      <fieldGroup base="0">
        <rangePr groupBy="years" startDate="2021-05-10T00:00:00" endDate="2022-11-01T00:00:00"/>
        <groupItems count="4">
          <s v="&lt;10/05/2021"/>
          <s v="2021"/>
          <s v="2022"/>
          <s v="&gt;1/1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3">
  <r>
    <x v="0"/>
    <d v="2022-10-31T00:00:00"/>
    <s v="caché"/>
    <x v="0"/>
    <x v="0"/>
    <n v="-106.23"/>
    <m/>
    <s v="Compte n°1"/>
    <s v="caché"/>
    <n v="500"/>
  </r>
  <r>
    <x v="0"/>
    <d v="2022-10-31T00:00:00"/>
    <m/>
    <x v="1"/>
    <x v="1"/>
    <n v="-45.46"/>
    <m/>
    <s v="Compte n°2"/>
    <m/>
    <n v="200"/>
  </r>
  <r>
    <x v="1"/>
    <d v="2022-10-28T00:00:00"/>
    <m/>
    <x v="2"/>
    <x v="2"/>
    <s v="3 383,09"/>
    <m/>
    <s v="Compte n°3"/>
    <m/>
    <n v="1820.73"/>
  </r>
  <r>
    <x v="1"/>
    <d v="2022-10-28T00:00:00"/>
    <m/>
    <x v="3"/>
    <x v="3"/>
    <s v="-2 000,00"/>
    <m/>
    <s v="Compte n°3"/>
    <m/>
    <n v="1820.73"/>
  </r>
  <r>
    <x v="2"/>
    <d v="2022-10-27T00:00:00"/>
    <m/>
    <x v="4"/>
    <x v="4"/>
    <n v="106.23"/>
    <m/>
    <s v="Compte n°1"/>
    <m/>
    <n v="606.23"/>
  </r>
  <r>
    <x v="3"/>
    <d v="2022-10-31T00:00:00"/>
    <m/>
    <x v="5"/>
    <x v="5"/>
    <n v="-25"/>
    <m/>
    <s v="Compte n°4"/>
    <m/>
    <n v="0"/>
  </r>
  <r>
    <x v="3"/>
    <d v="2022-10-25T00:00:00"/>
    <m/>
    <x v="6"/>
    <x v="6"/>
    <n v="800"/>
    <m/>
    <s v="Compte n°3"/>
    <m/>
    <n v="437.64"/>
  </r>
  <r>
    <x v="3"/>
    <d v="2022-10-25T00:00:00"/>
    <m/>
    <x v="6"/>
    <x v="6"/>
    <n v="2.6"/>
    <m/>
    <s v="Compte n°3"/>
    <m/>
    <n v="437.64"/>
  </r>
  <r>
    <x v="4"/>
    <d v="2022-10-24T00:00:00"/>
    <m/>
    <x v="7"/>
    <x v="7"/>
    <n v="-10"/>
    <m/>
    <s v="Compte n°3"/>
    <m/>
    <n v="-364.96"/>
  </r>
  <r>
    <x v="4"/>
    <d v="2022-10-24T00:00:00"/>
    <m/>
    <x v="3"/>
    <x v="3"/>
    <n v="-800"/>
    <m/>
    <s v="Compte n°2"/>
    <m/>
    <n v="200"/>
  </r>
  <r>
    <x v="4"/>
    <d v="2022-10-24T00:00:00"/>
    <m/>
    <x v="3"/>
    <x v="3"/>
    <n v="-2.6"/>
    <m/>
    <s v="Compte n°2"/>
    <m/>
    <n v="200"/>
  </r>
  <r>
    <x v="5"/>
    <d v="2022-10-31T00:00:00"/>
    <m/>
    <x v="5"/>
    <x v="5"/>
    <n v="-28.72"/>
    <m/>
    <s v="Compte n°4"/>
    <m/>
    <n v="0"/>
  </r>
  <r>
    <x v="6"/>
    <d v="2022-10-31T00:00:00"/>
    <m/>
    <x v="5"/>
    <x v="5"/>
    <n v="-50"/>
    <m/>
    <s v="Compte n°4"/>
    <m/>
    <n v="0"/>
  </r>
  <r>
    <x v="6"/>
    <d v="2022-10-20T00:00:00"/>
    <m/>
    <x v="8"/>
    <x v="8"/>
    <n v="-36.6"/>
    <m/>
    <s v="Compte n°3"/>
    <m/>
    <n v="1028.1300000000001"/>
  </r>
  <r>
    <x v="7"/>
    <d v="2022-10-31T00:00:00"/>
    <m/>
    <x v="5"/>
    <x v="5"/>
    <n v="-100"/>
    <m/>
    <s v="Compte n°4"/>
    <m/>
    <n v="0"/>
  </r>
  <r>
    <x v="7"/>
    <d v="2022-10-31T00:00:00"/>
    <m/>
    <x v="5"/>
    <x v="5"/>
    <n v="-18.47"/>
    <m/>
    <s v="Compte n°4"/>
    <m/>
    <n v="0"/>
  </r>
  <r>
    <x v="7"/>
    <d v="2022-10-31T00:00:00"/>
    <m/>
    <x v="5"/>
    <x v="5"/>
    <n v="-10"/>
    <m/>
    <s v="Compte n°4"/>
    <m/>
    <n v="0"/>
  </r>
  <r>
    <x v="7"/>
    <d v="2022-10-31T00:00:00"/>
    <m/>
    <x v="5"/>
    <x v="5"/>
    <n v="-3.94"/>
    <m/>
    <s v="Compte n°4"/>
    <m/>
    <n v="0"/>
  </r>
  <r>
    <x v="7"/>
    <d v="2022-10-31T00:00:00"/>
    <m/>
    <x v="5"/>
    <x v="5"/>
    <n v="-35.119999999999997"/>
    <m/>
    <s v="Compte n°4"/>
    <m/>
    <n v="0"/>
  </r>
  <r>
    <x v="7"/>
    <d v="2022-10-19T00:00:00"/>
    <m/>
    <x v="3"/>
    <x v="3"/>
    <s v="-7 000,00"/>
    <m/>
    <s v="Compte n°3"/>
    <m/>
    <n v="8064.73"/>
  </r>
  <r>
    <x v="8"/>
    <d v="2022-10-18T00:00:00"/>
    <m/>
    <x v="3"/>
    <x v="3"/>
    <s v="-6 000,00"/>
    <m/>
    <s v="Compte n°3"/>
    <m/>
    <n v="6584.73"/>
  </r>
  <r>
    <x v="8"/>
    <d v="2022-10-18T00:00:00"/>
    <m/>
    <x v="6"/>
    <x v="6"/>
    <n v="990"/>
    <m/>
    <s v="Compte n°3"/>
    <m/>
    <n v="6584.73"/>
  </r>
  <r>
    <x v="8"/>
    <d v="2022-10-18T00:00:00"/>
    <m/>
    <x v="6"/>
    <x v="6"/>
    <n v="990"/>
    <m/>
    <s v="Compte n°3"/>
    <m/>
    <n v="6584.73"/>
  </r>
  <r>
    <x v="8"/>
    <d v="2022-10-18T00:00:00"/>
    <m/>
    <x v="6"/>
    <x v="6"/>
    <s v="5 500,00"/>
    <m/>
    <s v="Compte n°3"/>
    <m/>
    <n v="6584.73"/>
  </r>
  <r>
    <x v="8"/>
    <d v="2022-10-18T00:00:00"/>
    <m/>
    <x v="6"/>
    <x v="6"/>
    <s v="4 000,00"/>
    <m/>
    <s v="Compte n°3"/>
    <m/>
    <n v="6584.73"/>
  </r>
  <r>
    <x v="9"/>
    <d v="2022-10-17T00:00:00"/>
    <m/>
    <x v="3"/>
    <x v="3"/>
    <n v="-990"/>
    <m/>
    <s v="Compte n°1"/>
    <m/>
    <n v="500"/>
  </r>
  <r>
    <x v="9"/>
    <d v="2022-10-17T00:00:00"/>
    <m/>
    <x v="3"/>
    <x v="3"/>
    <n v="-990"/>
    <m/>
    <s v="Compte n°1"/>
    <m/>
    <n v="500"/>
  </r>
  <r>
    <x v="9"/>
    <d v="2022-10-15T00:00:00"/>
    <m/>
    <x v="6"/>
    <x v="6"/>
    <n v="990"/>
    <m/>
    <s v="Compte n°1"/>
    <m/>
    <n v="6000"/>
  </r>
  <r>
    <x v="9"/>
    <d v="2022-10-15T00:00:00"/>
    <m/>
    <x v="6"/>
    <x v="6"/>
    <n v="990"/>
    <m/>
    <s v="Compte n°1"/>
    <m/>
    <n v="6000"/>
  </r>
  <r>
    <x v="9"/>
    <d v="2022-10-17T00:00:00"/>
    <m/>
    <x v="3"/>
    <x v="3"/>
    <s v="-5 500,00"/>
    <m/>
    <s v="Compte n°1"/>
    <m/>
    <n v="500"/>
  </r>
  <r>
    <x v="9"/>
    <d v="2022-10-31T00:00:00"/>
    <m/>
    <x v="5"/>
    <x v="5"/>
    <n v="-74.17"/>
    <m/>
    <s v="Compte n°4"/>
    <m/>
    <n v="0"/>
  </r>
  <r>
    <x v="9"/>
    <d v="2022-10-17T00:00:00"/>
    <m/>
    <x v="9"/>
    <x v="9"/>
    <n v="150"/>
    <m/>
    <s v="Compte n°2"/>
    <m/>
    <n v="1002.6"/>
  </r>
  <r>
    <x v="9"/>
    <d v="2022-10-17T00:00:00"/>
    <m/>
    <x v="3"/>
    <x v="3"/>
    <s v="-4 000,00"/>
    <m/>
    <s v="Compte n°2"/>
    <m/>
    <n v="1002.6"/>
  </r>
  <r>
    <x v="10"/>
    <d v="2022-10-14T00:00:00"/>
    <m/>
    <x v="6"/>
    <x v="6"/>
    <n v="174.9"/>
    <m/>
    <s v="Compte n°3"/>
    <m/>
    <n v="2584.73"/>
  </r>
  <r>
    <x v="11"/>
    <d v="2022-10-13T00:00:00"/>
    <m/>
    <x v="6"/>
    <x v="6"/>
    <s v="1 000,00"/>
    <m/>
    <s v="Compte n°1"/>
    <m/>
    <n v="6000"/>
  </r>
  <r>
    <x v="11"/>
    <d v="2022-10-31T00:00:00"/>
    <m/>
    <x v="5"/>
    <x v="5"/>
    <n v="-24.12"/>
    <m/>
    <s v="Compte n°4"/>
    <m/>
    <n v="0"/>
  </r>
  <r>
    <x v="11"/>
    <d v="2022-10-31T00:00:00"/>
    <m/>
    <x v="5"/>
    <x v="5"/>
    <n v="-5.98"/>
    <m/>
    <s v="Compte n°4"/>
    <m/>
    <n v="0"/>
  </r>
  <r>
    <x v="11"/>
    <d v="2022-10-13T00:00:00"/>
    <m/>
    <x v="3"/>
    <x v="3"/>
    <s v="-1 000,00"/>
    <m/>
    <s v="Compte n°3"/>
    <m/>
    <n v="2409.83"/>
  </r>
  <r>
    <x v="11"/>
    <d v="2022-10-13T00:00:00"/>
    <m/>
    <x v="3"/>
    <x v="3"/>
    <n v="-174.9"/>
    <m/>
    <s v="Compte n°2"/>
    <m/>
    <n v="5027.5"/>
  </r>
  <r>
    <x v="12"/>
    <d v="2022-10-31T00:00:00"/>
    <m/>
    <x v="5"/>
    <x v="5"/>
    <n v="-36.29"/>
    <m/>
    <s v="Compte n°4"/>
    <m/>
    <n v="0"/>
  </r>
  <r>
    <x v="12"/>
    <d v="2022-10-31T00:00:00"/>
    <m/>
    <x v="5"/>
    <x v="5"/>
    <n v="-36"/>
    <m/>
    <s v="Compte n°4"/>
    <m/>
    <n v="0"/>
  </r>
  <r>
    <x v="12"/>
    <d v="2022-10-12T00:00:00"/>
    <m/>
    <x v="9"/>
    <x v="9"/>
    <s v="4 174,90"/>
    <m/>
    <s v="Compte n°2"/>
    <m/>
    <n v="852.6"/>
  </r>
  <r>
    <x v="13"/>
    <d v="2022-10-31T00:00:00"/>
    <m/>
    <x v="5"/>
    <x v="5"/>
    <n v="-86.4"/>
    <m/>
    <s v="Compte n°4"/>
    <m/>
    <n v="0"/>
  </r>
  <r>
    <x v="14"/>
    <d v="2022-10-31T00:00:00"/>
    <m/>
    <x v="5"/>
    <x v="5"/>
    <n v="-97.75"/>
    <m/>
    <s v="Compte n°4"/>
    <m/>
    <n v="0"/>
  </r>
  <r>
    <x v="14"/>
    <d v="2022-10-31T00:00:00"/>
    <m/>
    <x v="5"/>
    <x v="5"/>
    <n v="-8.9700000000000006"/>
    <m/>
    <s v="Compte n°4"/>
    <m/>
    <n v="0"/>
  </r>
  <r>
    <x v="14"/>
    <d v="2022-10-10T00:00:00"/>
    <m/>
    <x v="10"/>
    <x v="1"/>
    <n v="-134.75"/>
    <m/>
    <s v="Compte n°2"/>
    <m/>
    <n v="852.6"/>
  </r>
  <r>
    <x v="14"/>
    <d v="2022-10-10T00:00:00"/>
    <m/>
    <x v="11"/>
    <x v="10"/>
    <n v="-13.7"/>
    <m/>
    <s v="Compte n°2"/>
    <m/>
    <n v="852.6"/>
  </r>
  <r>
    <x v="14"/>
    <d v="2022-10-10T00:00:00"/>
    <m/>
    <x v="12"/>
    <x v="11"/>
    <n v="-10.39"/>
    <m/>
    <s v="Compte n°2"/>
    <m/>
    <n v="852.6"/>
  </r>
  <r>
    <x v="15"/>
    <d v="2022-10-31T00:00:00"/>
    <m/>
    <x v="5"/>
    <x v="5"/>
    <n v="-30"/>
    <m/>
    <s v="Compte n°4"/>
    <m/>
    <n v="0"/>
  </r>
  <r>
    <x v="15"/>
    <d v="2022-10-07T00:00:00"/>
    <m/>
    <x v="13"/>
    <x v="12"/>
    <n v="-69.42"/>
    <m/>
    <s v="Compte n°2"/>
    <m/>
    <n v="1080.8599999999999"/>
  </r>
  <r>
    <x v="16"/>
    <d v="2022-10-06T00:00:00"/>
    <m/>
    <x v="6"/>
    <x v="6"/>
    <s v="2 000,00"/>
    <m/>
    <s v="Compte n°1"/>
    <m/>
    <n v="5000"/>
  </r>
  <r>
    <x v="16"/>
    <d v="2022-10-31T00:00:00"/>
    <m/>
    <x v="5"/>
    <x v="5"/>
    <n v="-4.38"/>
    <m/>
    <s v="Compte n°4"/>
    <m/>
    <n v="0"/>
  </r>
  <r>
    <x v="16"/>
    <d v="2022-10-06T00:00:00"/>
    <m/>
    <x v="3"/>
    <x v="3"/>
    <s v="-2 000,00"/>
    <m/>
    <s v="Compte n°3"/>
    <m/>
    <n v="3409.83"/>
  </r>
  <r>
    <x v="16"/>
    <d v="2022-10-06T00:00:00"/>
    <m/>
    <x v="12"/>
    <x v="11"/>
    <n v="-39.99"/>
    <m/>
    <s v="Compte n°2"/>
    <m/>
    <n v="1150.28"/>
  </r>
  <r>
    <x v="17"/>
    <d v="2022-10-31T00:00:00"/>
    <m/>
    <x v="5"/>
    <x v="5"/>
    <n v="-315.89999999999998"/>
    <m/>
    <s v="Compte n°4"/>
    <m/>
    <n v="0"/>
  </r>
  <r>
    <x v="17"/>
    <d v="2022-10-05T00:00:00"/>
    <m/>
    <x v="14"/>
    <x v="11"/>
    <n v="-17.989999999999998"/>
    <m/>
    <s v="Compte n°2"/>
    <m/>
    <n v="1120.8499999999999"/>
  </r>
  <r>
    <x v="18"/>
    <d v="2022-10-31T00:00:00"/>
    <m/>
    <x v="5"/>
    <x v="5"/>
    <n v="-84"/>
    <m/>
    <s v="Compte n°4"/>
    <m/>
    <n v="0"/>
  </r>
  <r>
    <x v="18"/>
    <d v="2022-10-31T00:00:00"/>
    <m/>
    <x v="5"/>
    <x v="5"/>
    <n v="-157.58000000000001"/>
    <m/>
    <s v="Compte n°4"/>
    <m/>
    <n v="0"/>
  </r>
  <r>
    <x v="18"/>
    <d v="2022-10-31T00:00:00"/>
    <m/>
    <x v="5"/>
    <x v="5"/>
    <n v="-17.45"/>
    <m/>
    <s v="Compte n°4"/>
    <m/>
    <n v="0"/>
  </r>
  <r>
    <x v="18"/>
    <d v="2022-10-31T00:00:00"/>
    <m/>
    <x v="5"/>
    <x v="5"/>
    <n v="-55.43"/>
    <m/>
    <s v="Compte n°4"/>
    <m/>
    <n v="0"/>
  </r>
  <r>
    <x v="18"/>
    <d v="2022-10-04T00:00:00"/>
    <m/>
    <x v="2"/>
    <x v="2"/>
    <s v="3 411,06"/>
    <m/>
    <s v="Compte n°3"/>
    <m/>
    <n v="5409.83"/>
  </r>
  <r>
    <x v="19"/>
    <d v="2022-10-31T00:00:00"/>
    <m/>
    <x v="5"/>
    <x v="5"/>
    <n v="-40"/>
    <m/>
    <s v="Compte n°4"/>
    <m/>
    <n v="0"/>
  </r>
  <r>
    <x v="19"/>
    <d v="2022-10-03T00:00:00"/>
    <m/>
    <x v="3"/>
    <x v="3"/>
    <n v="-190.28"/>
    <m/>
    <s v="Compte n°3"/>
    <m/>
    <n v="1998.77"/>
  </r>
  <r>
    <x v="19"/>
    <d v="2022-10-03T00:00:00"/>
    <m/>
    <x v="15"/>
    <x v="13"/>
    <n v="-0.99"/>
    <m/>
    <s v="Compte n°2"/>
    <m/>
    <n v="1138.8399999999999"/>
  </r>
  <r>
    <x v="19"/>
    <d v="2022-10-03T00:00:00"/>
    <m/>
    <x v="1"/>
    <x v="1"/>
    <n v="-45.46"/>
    <m/>
    <s v="Compte n°2"/>
    <m/>
    <n v="1138.8399999999999"/>
  </r>
  <r>
    <x v="19"/>
    <d v="2022-10-03T00:00:00"/>
    <m/>
    <x v="12"/>
    <x v="11"/>
    <n v="-4.99"/>
    <m/>
    <s v="Compte n°2"/>
    <m/>
    <n v="1138.8399999999999"/>
  </r>
  <r>
    <x v="19"/>
    <d v="2022-10-03T00:00:00"/>
    <m/>
    <x v="6"/>
    <x v="6"/>
    <n v="190.28"/>
    <m/>
    <s v="Compte n°2"/>
    <m/>
    <n v="1138.8399999999999"/>
  </r>
  <r>
    <x v="20"/>
    <d v="2022-09-30T00:00:00"/>
    <m/>
    <x v="16"/>
    <x v="3"/>
    <n v="-825.27"/>
    <m/>
    <s v="Compte n°3"/>
    <m/>
    <n v="3014.32"/>
  </r>
  <r>
    <x v="20"/>
    <d v="2022-09-30T00:00:00"/>
    <m/>
    <x v="0"/>
    <x v="0"/>
    <n v="-571.66"/>
    <m/>
    <s v="Compte n°3"/>
    <m/>
    <n v="3014.32"/>
  </r>
  <r>
    <x v="21"/>
    <d v="2022-10-31T00:00:00"/>
    <m/>
    <x v="5"/>
    <x v="5"/>
    <n v="-15"/>
    <m/>
    <s v="Compte n°4"/>
    <m/>
    <n v="0"/>
  </r>
  <r>
    <x v="22"/>
    <d v="2022-10-31T00:00:00"/>
    <m/>
    <x v="5"/>
    <x v="5"/>
    <n v="-10"/>
    <m/>
    <s v="Compte n°4"/>
    <m/>
    <n v="0"/>
  </r>
  <r>
    <x v="22"/>
    <d v="2022-09-28T00:00:00"/>
    <m/>
    <x v="6"/>
    <x v="6"/>
    <n v="252.99"/>
    <m/>
    <s v="Compte n°3"/>
    <m/>
    <n v="3585.98"/>
  </r>
  <r>
    <x v="23"/>
    <d v="2022-09-27T00:00:00"/>
    <m/>
    <x v="17"/>
    <x v="8"/>
    <n v="250"/>
    <m/>
    <s v="Compte n°2"/>
    <m/>
    <n v="1002.99"/>
  </r>
  <r>
    <x v="23"/>
    <d v="2022-09-27T00:00:00"/>
    <m/>
    <x v="3"/>
    <x v="3"/>
    <n v="-252.99"/>
    <m/>
    <s v="Compte n°2"/>
    <m/>
    <n v="1002.99"/>
  </r>
  <r>
    <x v="24"/>
    <d v="2022-10-31T00:00:00"/>
    <m/>
    <x v="5"/>
    <x v="5"/>
    <n v="-54.5"/>
    <m/>
    <s v="Compte n°4"/>
    <m/>
    <n v="0"/>
  </r>
  <r>
    <x v="24"/>
    <d v="2022-10-31T00:00:00"/>
    <m/>
    <x v="5"/>
    <x v="5"/>
    <n v="-54.5"/>
    <m/>
    <s v="Compte n°4"/>
    <m/>
    <n v="0"/>
  </r>
  <r>
    <x v="24"/>
    <d v="2022-10-31T00:00:00"/>
    <m/>
    <x v="5"/>
    <x v="5"/>
    <n v="-12"/>
    <m/>
    <s v="Compte n°4"/>
    <m/>
    <n v="0"/>
  </r>
  <r>
    <x v="24"/>
    <d v="2022-10-31T00:00:00"/>
    <m/>
    <x v="5"/>
    <x v="5"/>
    <n v="-6.99"/>
    <m/>
    <s v="Compte n°4"/>
    <m/>
    <n v="0"/>
  </r>
  <r>
    <x v="25"/>
    <d v="2022-09-23T00:00:00"/>
    <m/>
    <x v="12"/>
    <x v="11"/>
    <n v="-2"/>
    <m/>
    <s v="Compte n°2"/>
    <m/>
    <n v="1004.99"/>
  </r>
  <r>
    <x v="26"/>
    <d v="2022-09-30T00:00:00"/>
    <m/>
    <x v="5"/>
    <x v="5"/>
    <n v="-63"/>
    <m/>
    <s v="Compte n°4"/>
    <m/>
    <n v="0"/>
  </r>
  <r>
    <x v="27"/>
    <d v="2022-09-21T00:00:00"/>
    <m/>
    <x v="9"/>
    <x v="9"/>
    <n v="994.64"/>
    <m/>
    <s v="Compte n°3"/>
    <m/>
    <n v="2338.35"/>
  </r>
  <r>
    <x v="28"/>
    <d v="2022-09-30T00:00:00"/>
    <m/>
    <x v="18"/>
    <x v="13"/>
    <n v="-13.95"/>
    <m/>
    <s v="Compte n°4"/>
    <m/>
    <n v="0"/>
  </r>
  <r>
    <x v="28"/>
    <d v="2022-09-30T00:00:00"/>
    <m/>
    <x v="5"/>
    <x v="5"/>
    <n v="-73.98"/>
    <m/>
    <s v="Compte n°4"/>
    <m/>
    <n v="0"/>
  </r>
  <r>
    <x v="28"/>
    <d v="2022-09-20T00:00:00"/>
    <m/>
    <x v="8"/>
    <x v="8"/>
    <n v="-69.8"/>
    <m/>
    <s v="Compte n°3"/>
    <m/>
    <n v="2338.35"/>
  </r>
  <r>
    <x v="29"/>
    <d v="2022-09-30T00:00:00"/>
    <m/>
    <x v="18"/>
    <x v="13"/>
    <n v="-3.4"/>
    <m/>
    <s v="Compte n°4"/>
    <m/>
    <n v="0"/>
  </r>
  <r>
    <x v="29"/>
    <d v="2022-09-30T00:00:00"/>
    <m/>
    <x v="5"/>
    <x v="5"/>
    <n v="-30"/>
    <m/>
    <s v="Compte n°4"/>
    <m/>
    <n v="0"/>
  </r>
  <r>
    <x v="30"/>
    <d v="2022-09-15T00:00:00"/>
    <m/>
    <x v="9"/>
    <x v="9"/>
    <n v="150"/>
    <m/>
    <s v="Compte n°2"/>
    <m/>
    <n v="1004.99"/>
  </r>
  <r>
    <x v="31"/>
    <d v="2022-09-30T00:00:00"/>
    <m/>
    <x v="5"/>
    <x v="5"/>
    <n v="-56.95"/>
    <m/>
    <s v="Compte n°4"/>
    <m/>
    <n v="0"/>
  </r>
  <r>
    <x v="31"/>
    <d v="2022-09-30T00:00:00"/>
    <m/>
    <x v="5"/>
    <x v="5"/>
    <n v="-1.08"/>
    <m/>
    <s v="Compte n°4"/>
    <m/>
    <n v="0"/>
  </r>
  <r>
    <x v="31"/>
    <d v="2022-09-30T00:00:00"/>
    <m/>
    <x v="5"/>
    <x v="5"/>
    <n v="-132.21"/>
    <m/>
    <s v="Compte n°4"/>
    <m/>
    <n v="0"/>
  </r>
  <r>
    <x v="31"/>
    <d v="2022-09-30T00:00:00"/>
    <m/>
    <x v="5"/>
    <x v="5"/>
    <n v="-23.98"/>
    <m/>
    <s v="Compte n°4"/>
    <m/>
    <n v="0"/>
  </r>
  <r>
    <x v="31"/>
    <d v="2022-09-30T00:00:00"/>
    <m/>
    <x v="5"/>
    <x v="5"/>
    <n v="-35.79"/>
    <m/>
    <s v="Compte n°4"/>
    <m/>
    <n v="0"/>
  </r>
  <r>
    <x v="31"/>
    <d v="2022-09-30T00:00:00"/>
    <m/>
    <x v="5"/>
    <x v="5"/>
    <n v="-79.42"/>
    <m/>
    <s v="Compte n°4"/>
    <m/>
    <n v="0"/>
  </r>
  <r>
    <x v="32"/>
    <d v="2022-09-12T00:00:00"/>
    <m/>
    <x v="6"/>
    <x v="6"/>
    <n v="134.75"/>
    <m/>
    <s v="Compte n°1"/>
    <m/>
    <n v="3000"/>
  </r>
  <r>
    <x v="32"/>
    <d v="2022-09-30T00:00:00"/>
    <m/>
    <x v="5"/>
    <x v="5"/>
    <n v="-7.1"/>
    <m/>
    <s v="Compte n°4"/>
    <m/>
    <n v="0"/>
  </r>
  <r>
    <x v="32"/>
    <d v="2022-09-30T00:00:00"/>
    <m/>
    <x v="5"/>
    <x v="5"/>
    <n v="-25.91"/>
    <m/>
    <s v="Compte n°4"/>
    <m/>
    <n v="0"/>
  </r>
  <r>
    <x v="32"/>
    <d v="2022-09-12T00:00:00"/>
    <m/>
    <x v="0"/>
    <x v="0"/>
    <n v="-400"/>
    <m/>
    <s v="Compte n°3"/>
    <m/>
    <n v="2408.15"/>
  </r>
  <r>
    <x v="32"/>
    <d v="2022-09-12T00:00:00"/>
    <m/>
    <x v="19"/>
    <x v="1"/>
    <n v="-134.75"/>
    <m/>
    <s v="Compte n°2"/>
    <m/>
    <n v="989.74"/>
  </r>
  <r>
    <x v="33"/>
    <d v="2022-09-09T00:00:00"/>
    <m/>
    <x v="12"/>
    <x v="11"/>
    <n v="-12.99"/>
    <m/>
    <s v="Compte n°2"/>
    <m/>
    <n v="1124.49"/>
  </r>
  <r>
    <x v="33"/>
    <d v="2022-09-09T00:00:00"/>
    <m/>
    <x v="0"/>
    <x v="0"/>
    <n v="-134.75"/>
    <m/>
    <s v="Compte n°2"/>
    <m/>
    <n v="1124.49"/>
  </r>
  <r>
    <x v="34"/>
    <d v="2022-09-08T00:00:00"/>
    <m/>
    <x v="11"/>
    <x v="10"/>
    <n v="-13.7"/>
    <m/>
    <s v="Compte n°2"/>
    <m/>
    <n v="1137.48"/>
  </r>
  <r>
    <x v="35"/>
    <d v="2022-09-07T00:00:00"/>
    <m/>
    <x v="3"/>
    <x v="3"/>
    <n v="-134.75"/>
    <m/>
    <s v="Compte n°1"/>
    <m/>
    <n v="2865.25"/>
  </r>
  <r>
    <x v="35"/>
    <d v="2022-09-30T00:00:00"/>
    <m/>
    <x v="5"/>
    <x v="5"/>
    <n v="-23.9"/>
    <m/>
    <s v="Compte n°4"/>
    <m/>
    <n v="0"/>
  </r>
  <r>
    <x v="35"/>
    <d v="2022-09-07T00:00:00"/>
    <m/>
    <x v="14"/>
    <x v="11"/>
    <n v="-17.989999999999998"/>
    <m/>
    <s v="Compte n°2"/>
    <m/>
    <n v="1151.18"/>
  </r>
  <r>
    <x v="35"/>
    <d v="2022-09-07T00:00:00"/>
    <m/>
    <x v="13"/>
    <x v="12"/>
    <n v="-69.42"/>
    <m/>
    <s v="Compte n°2"/>
    <m/>
    <n v="1151.18"/>
  </r>
  <r>
    <x v="35"/>
    <d v="2022-09-07T00:00:00"/>
    <m/>
    <x v="6"/>
    <x v="6"/>
    <n v="134.75"/>
    <m/>
    <s v="Compte n°2"/>
    <m/>
    <n v="1151.18"/>
  </r>
  <r>
    <x v="36"/>
    <d v="2022-09-06T00:00:00"/>
    <m/>
    <x v="12"/>
    <x v="11"/>
    <n v="-39.99"/>
    <m/>
    <s v="Compte n°2"/>
    <m/>
    <n v="1103.8399999999999"/>
  </r>
  <r>
    <x v="37"/>
    <d v="2022-09-30T00:00:00"/>
    <m/>
    <x v="5"/>
    <x v="5"/>
    <n v="-41"/>
    <m/>
    <s v="Compte n°4"/>
    <m/>
    <n v="0"/>
  </r>
  <r>
    <x v="37"/>
    <d v="2022-09-30T00:00:00"/>
    <m/>
    <x v="20"/>
    <x v="13"/>
    <n v="-29.07"/>
    <m/>
    <s v="Compte n°4"/>
    <m/>
    <n v="0"/>
  </r>
  <r>
    <x v="37"/>
    <d v="2022-09-05T00:00:00"/>
    <m/>
    <x v="0"/>
    <x v="0"/>
    <n v="-500"/>
    <m/>
    <s v="Compte n°3"/>
    <m/>
    <n v="2808.15"/>
  </r>
  <r>
    <x v="38"/>
    <d v="2022-09-30T00:00:00"/>
    <m/>
    <x v="21"/>
    <x v="13"/>
    <n v="-37.6"/>
    <m/>
    <s v="Compte n°4"/>
    <m/>
    <n v="0"/>
  </r>
  <r>
    <x v="38"/>
    <d v="2022-09-02T00:00:00"/>
    <m/>
    <x v="15"/>
    <x v="13"/>
    <n v="-0.99"/>
    <m/>
    <s v="Compte n°2"/>
    <m/>
    <n v="1144.82"/>
  </r>
  <r>
    <x v="39"/>
    <d v="2022-09-01T00:00:00"/>
    <m/>
    <x v="0"/>
    <x v="0"/>
    <n v="-190.28"/>
    <m/>
    <s v="Compte n°3"/>
    <m/>
    <n v="3108.37"/>
  </r>
  <r>
    <x v="39"/>
    <d v="2022-09-01T00:00:00"/>
    <m/>
    <x v="9"/>
    <x v="9"/>
    <n v="199.78"/>
    <m/>
    <s v="Compte n°3"/>
    <m/>
    <n v="3108.37"/>
  </r>
  <r>
    <x v="39"/>
    <d v="2022-09-01T00:00:00"/>
    <m/>
    <x v="6"/>
    <x v="6"/>
    <n v="190.28"/>
    <m/>
    <s v="Compte n°2"/>
    <m/>
    <n v="1145.81"/>
  </r>
  <r>
    <x v="40"/>
    <d v="2022-08-31T00:00:00"/>
    <m/>
    <x v="0"/>
    <x v="0"/>
    <n v="-903.49"/>
    <m/>
    <s v="Compte n°3"/>
    <m/>
    <n v="3298.65"/>
  </r>
  <r>
    <x v="40"/>
    <d v="2022-08-31T00:00:00"/>
    <m/>
    <x v="2"/>
    <x v="2"/>
    <s v="1 250,70"/>
    <m/>
    <s v="Compte n°3"/>
    <m/>
    <n v="3298.65"/>
  </r>
  <r>
    <x v="40"/>
    <d v="2022-08-31T00:00:00"/>
    <m/>
    <x v="1"/>
    <x v="1"/>
    <n v="-45.46"/>
    <m/>
    <s v="Compte n°2"/>
    <m/>
    <n v="954.54"/>
  </r>
  <r>
    <x v="41"/>
    <d v="2022-08-30T00:00:00"/>
    <m/>
    <x v="6"/>
    <x v="6"/>
    <n v="10.26"/>
    <m/>
    <s v="Compte n°3"/>
    <m/>
    <n v="2951.44"/>
  </r>
  <r>
    <x v="42"/>
    <d v="2022-08-29T00:00:00"/>
    <m/>
    <x v="6"/>
    <x v="6"/>
    <n v="270.54000000000002"/>
    <m/>
    <s v="Compte n°1"/>
    <m/>
    <n v="3000"/>
  </r>
  <r>
    <x v="42"/>
    <d v="2022-09-30T00:00:00"/>
    <m/>
    <x v="21"/>
    <x v="13"/>
    <n v="-50"/>
    <m/>
    <s v="Compte n°4"/>
    <m/>
    <n v="0"/>
  </r>
  <r>
    <x v="42"/>
    <d v="2022-09-30T00:00:00"/>
    <m/>
    <x v="5"/>
    <x v="5"/>
    <n v="-63"/>
    <m/>
    <s v="Compte n°4"/>
    <m/>
    <n v="0"/>
  </r>
  <r>
    <x v="42"/>
    <d v="2022-09-30T00:00:00"/>
    <m/>
    <x v="20"/>
    <x v="13"/>
    <n v="-33.93"/>
    <m/>
    <s v="Compte n°4"/>
    <m/>
    <n v="0"/>
  </r>
  <r>
    <x v="42"/>
    <d v="2022-08-29T00:00:00"/>
    <m/>
    <x v="3"/>
    <x v="3"/>
    <n v="-270.54000000000002"/>
    <m/>
    <s v="Compte n°3"/>
    <m/>
    <n v="2941.18"/>
  </r>
  <r>
    <x v="42"/>
    <d v="2022-08-29T00:00:00"/>
    <m/>
    <x v="3"/>
    <x v="3"/>
    <n v="-10.26"/>
    <m/>
    <s v="Compte n°2"/>
    <m/>
    <n v="1000"/>
  </r>
  <r>
    <x v="43"/>
    <d v="2022-08-31T00:00:00"/>
    <m/>
    <x v="20"/>
    <x v="13"/>
    <n v="-70.98"/>
    <m/>
    <s v="Compte n°4"/>
    <m/>
    <n v="0"/>
  </r>
  <r>
    <x v="43"/>
    <d v="2022-08-31T00:00:00"/>
    <m/>
    <x v="20"/>
    <x v="13"/>
    <n v="-22.9"/>
    <m/>
    <s v="Compte n°4"/>
    <m/>
    <n v="0"/>
  </r>
  <r>
    <x v="43"/>
    <d v="2022-08-22T00:00:00"/>
    <m/>
    <x v="12"/>
    <x v="11"/>
    <n v="-4.99"/>
    <m/>
    <s v="Compte n°2"/>
    <m/>
    <n v="1010.26"/>
  </r>
  <r>
    <x v="44"/>
    <d v="2022-08-31T00:00:00"/>
    <m/>
    <x v="5"/>
    <x v="5"/>
    <n v="-24.5"/>
    <m/>
    <s v="Compte n°4"/>
    <m/>
    <n v="0"/>
  </r>
  <r>
    <x v="44"/>
    <d v="2022-08-19T00:00:00"/>
    <m/>
    <x v="8"/>
    <x v="8"/>
    <n v="-62.5"/>
    <m/>
    <s v="Compte n°3"/>
    <m/>
    <n v="3211.72"/>
  </r>
  <r>
    <x v="45"/>
    <d v="2022-08-18T00:00:00"/>
    <m/>
    <x v="5"/>
    <x v="5"/>
    <n v="150"/>
    <m/>
    <s v="Compte n°2"/>
    <m/>
    <n v="865.25"/>
  </r>
  <r>
    <x v="46"/>
    <d v="2022-08-31T00:00:00"/>
    <m/>
    <x v="20"/>
    <x v="13"/>
    <n v="-16.989999999999998"/>
    <m/>
    <s v="Compte n°4"/>
    <m/>
    <n v="0"/>
  </r>
  <r>
    <x v="46"/>
    <d v="2022-08-31T00:00:00"/>
    <m/>
    <x v="20"/>
    <x v="13"/>
    <n v="-27.21"/>
    <m/>
    <s v="Compte n°4"/>
    <m/>
    <n v="0"/>
  </r>
  <r>
    <x v="46"/>
    <d v="2022-08-17T00:00:00"/>
    <m/>
    <x v="0"/>
    <x v="0"/>
    <n v="-150"/>
    <m/>
    <s v="Compte n°2"/>
    <m/>
    <n v="1015.25"/>
  </r>
  <r>
    <x v="47"/>
    <d v="2022-08-31T00:00:00"/>
    <m/>
    <x v="20"/>
    <x v="13"/>
    <n v="-5.91"/>
    <m/>
    <s v="Compte n°4"/>
    <m/>
    <n v="0"/>
  </r>
  <r>
    <x v="47"/>
    <d v="2022-08-16T00:00:00"/>
    <m/>
    <x v="9"/>
    <x v="9"/>
    <n v="150"/>
    <m/>
    <s v="Compte n°2"/>
    <m/>
    <n v="1165.25"/>
  </r>
  <r>
    <x v="48"/>
    <d v="2022-08-31T00:00:00"/>
    <m/>
    <x v="20"/>
    <x v="13"/>
    <n v="-12.62"/>
    <m/>
    <s v="Compte n°4"/>
    <m/>
    <n v="0"/>
  </r>
  <r>
    <x v="48"/>
    <d v="2022-08-31T00:00:00"/>
    <m/>
    <x v="20"/>
    <x v="13"/>
    <n v="-4.6500000000000004"/>
    <m/>
    <s v="Compte n°4"/>
    <m/>
    <n v="0"/>
  </r>
  <r>
    <x v="49"/>
    <d v="2022-08-31T00:00:00"/>
    <m/>
    <x v="22"/>
    <x v="14"/>
    <n v="-60"/>
    <m/>
    <s v="Compte n°4"/>
    <m/>
    <n v="0"/>
  </r>
  <r>
    <x v="50"/>
    <d v="2022-08-31T00:00:00"/>
    <m/>
    <x v="8"/>
    <x v="8"/>
    <n v="-4.9000000000000004"/>
    <m/>
    <s v="Compte n°4"/>
    <m/>
    <n v="0"/>
  </r>
  <r>
    <x v="50"/>
    <d v="2022-08-31T00:00:00"/>
    <m/>
    <x v="21"/>
    <x v="13"/>
    <n v="-209.2"/>
    <m/>
    <s v="Compte n°4"/>
    <m/>
    <n v="0"/>
  </r>
  <r>
    <x v="50"/>
    <d v="2022-08-31T00:00:00"/>
    <m/>
    <x v="15"/>
    <x v="13"/>
    <n v="-0.35"/>
    <m/>
    <s v="Compte n°4"/>
    <m/>
    <n v="0"/>
  </r>
  <r>
    <x v="50"/>
    <d v="2022-08-31T00:00:00"/>
    <m/>
    <x v="20"/>
    <x v="13"/>
    <n v="-32.33"/>
    <m/>
    <s v="Compte n°4"/>
    <m/>
    <n v="0"/>
  </r>
  <r>
    <x v="51"/>
    <d v="2022-08-10T00:00:00"/>
    <m/>
    <x v="6"/>
    <x v="6"/>
    <n v="423.88"/>
    <m/>
    <s v="Compte n°1"/>
    <m/>
    <n v="2729.46"/>
  </r>
  <r>
    <x v="51"/>
    <d v="2022-08-10T00:00:00"/>
    <m/>
    <x v="0"/>
    <x v="0"/>
    <n v="-134.75"/>
    <m/>
    <s v="Compte n°2"/>
    <m/>
    <n v="865.25"/>
  </r>
  <r>
    <x v="52"/>
    <d v="2022-08-31T00:00:00"/>
    <m/>
    <x v="23"/>
    <x v="8"/>
    <n v="-88.01"/>
    <m/>
    <s v="Compte n°4"/>
    <m/>
    <n v="0"/>
  </r>
  <r>
    <x v="52"/>
    <d v="2022-08-09T00:00:00"/>
    <m/>
    <x v="3"/>
    <x v="3"/>
    <n v="-423.88"/>
    <m/>
    <s v="Compte n°2"/>
    <m/>
    <n v="1423.88"/>
  </r>
  <r>
    <x v="53"/>
    <d v="2022-08-08T00:00:00"/>
    <m/>
    <x v="3"/>
    <x v="3"/>
    <n v="-134.75"/>
    <m/>
    <s v="Compte n°1"/>
    <m/>
    <n v="2305.58"/>
  </r>
  <r>
    <x v="53"/>
    <d v="2022-08-31T00:00:00"/>
    <m/>
    <x v="24"/>
    <x v="10"/>
    <n v="-29.6"/>
    <m/>
    <s v="Compte n°4"/>
    <m/>
    <n v="0"/>
  </r>
  <r>
    <x v="53"/>
    <d v="2022-08-31T00:00:00"/>
    <m/>
    <x v="20"/>
    <x v="13"/>
    <n v="-3.79"/>
    <m/>
    <s v="Compte n°4"/>
    <m/>
    <n v="0"/>
  </r>
  <r>
    <x v="53"/>
    <d v="2022-08-31T00:00:00"/>
    <m/>
    <x v="24"/>
    <x v="10"/>
    <n v="-90.5"/>
    <m/>
    <s v="Compte n°4"/>
    <m/>
    <n v="0"/>
  </r>
  <r>
    <x v="53"/>
    <d v="2022-08-08T00:00:00"/>
    <m/>
    <x v="13"/>
    <x v="12"/>
    <n v="-69.42"/>
    <m/>
    <s v="Compte n°2"/>
    <m/>
    <n v="1135.24"/>
  </r>
  <r>
    <x v="53"/>
    <d v="2022-08-08T00:00:00"/>
    <m/>
    <x v="11"/>
    <x v="10"/>
    <n v="-13.7"/>
    <m/>
    <s v="Compte n°2"/>
    <m/>
    <n v="1135.24"/>
  </r>
  <r>
    <x v="53"/>
    <d v="2022-08-08T00:00:00"/>
    <m/>
    <x v="12"/>
    <x v="11"/>
    <n v="-12.99"/>
    <m/>
    <s v="Compte n°2"/>
    <m/>
    <n v="1135.24"/>
  </r>
  <r>
    <x v="53"/>
    <d v="2022-08-08T00:00:00"/>
    <m/>
    <x v="9"/>
    <x v="9"/>
    <n v="250"/>
    <m/>
    <s v="Compte n°2"/>
    <m/>
    <n v="1135.24"/>
  </r>
  <r>
    <x v="53"/>
    <d v="2022-08-08T00:00:00"/>
    <m/>
    <x v="6"/>
    <x v="6"/>
    <n v="134.75"/>
    <m/>
    <s v="Compte n°2"/>
    <m/>
    <n v="1135.24"/>
  </r>
  <r>
    <x v="54"/>
    <d v="2022-08-05T00:00:00"/>
    <m/>
    <x v="7"/>
    <x v="7"/>
    <n v="-20"/>
    <m/>
    <s v="Compte n°3"/>
    <m/>
    <n v="3294.22"/>
  </r>
  <r>
    <x v="54"/>
    <d v="2022-08-05T00:00:00"/>
    <m/>
    <x v="14"/>
    <x v="11"/>
    <n v="-17.989999999999998"/>
    <m/>
    <s v="Compte n°2"/>
    <m/>
    <n v="1193.22"/>
  </r>
  <r>
    <x v="54"/>
    <d v="2022-08-05T00:00:00"/>
    <m/>
    <x v="12"/>
    <x v="11"/>
    <n v="-39.99"/>
    <m/>
    <s v="Compte n°2"/>
    <m/>
    <n v="1193.22"/>
  </r>
  <r>
    <x v="55"/>
    <d v="2022-08-31T00:00:00"/>
    <m/>
    <x v="5"/>
    <x v="5"/>
    <n v="-49"/>
    <m/>
    <s v="Compte n°4"/>
    <m/>
    <n v="0"/>
  </r>
  <r>
    <x v="56"/>
    <d v="2022-08-02T00:00:00"/>
    <m/>
    <x v="15"/>
    <x v="13"/>
    <n v="-0.99"/>
    <m/>
    <s v="Compte n°2"/>
    <m/>
    <n v="1193.22"/>
  </r>
  <r>
    <x v="57"/>
    <d v="2022-08-31T00:00:00"/>
    <m/>
    <x v="5"/>
    <x v="5"/>
    <n v="-81"/>
    <m/>
    <s v="Compte n°4"/>
    <m/>
    <n v="0"/>
  </r>
  <r>
    <x v="57"/>
    <d v="2022-08-31T00:00:00"/>
    <m/>
    <x v="21"/>
    <x v="13"/>
    <n v="-60"/>
    <m/>
    <s v="Compte n°4"/>
    <m/>
    <n v="0"/>
  </r>
  <r>
    <x v="57"/>
    <d v="2022-08-31T00:00:00"/>
    <m/>
    <x v="20"/>
    <x v="13"/>
    <n v="-9.0500000000000007"/>
    <m/>
    <s v="Compte n°4"/>
    <m/>
    <n v="0"/>
  </r>
  <r>
    <x v="57"/>
    <d v="2022-08-01T00:00:00"/>
    <m/>
    <x v="1"/>
    <x v="1"/>
    <n v="-45.46"/>
    <m/>
    <s v="Compte n°2"/>
    <m/>
    <n v="1194.21"/>
  </r>
  <r>
    <x v="58"/>
    <d v="2022-07-29T00:00:00"/>
    <m/>
    <x v="0"/>
    <x v="0"/>
    <n v="-910.28"/>
    <m/>
    <s v="Compte n°3"/>
    <m/>
    <n v="4204.5"/>
  </r>
  <r>
    <x v="59"/>
    <d v="2022-07-28T00:00:00"/>
    <m/>
    <x v="0"/>
    <x v="0"/>
    <n v="-500"/>
    <m/>
    <s v="Compte n°1"/>
    <m/>
    <n v="2440.33"/>
  </r>
  <r>
    <x v="60"/>
    <d v="2022-07-27T00:00:00"/>
    <m/>
    <x v="25"/>
    <x v="15"/>
    <n v="150"/>
    <m/>
    <s v="Compte n°1"/>
    <m/>
    <n v="2940.33"/>
  </r>
  <r>
    <x v="61"/>
    <d v="2022-07-29T00:00:00"/>
    <m/>
    <x v="26"/>
    <x v="12"/>
    <n v="-19.899999999999999"/>
    <m/>
    <s v="Compte n°4"/>
    <m/>
    <n v="0"/>
  </r>
  <r>
    <x v="62"/>
    <d v="2022-07-29T00:00:00"/>
    <m/>
    <x v="27"/>
    <x v="13"/>
    <n v="-45.5"/>
    <m/>
    <s v="Compte n°4"/>
    <m/>
    <n v="0"/>
  </r>
  <r>
    <x v="62"/>
    <d v="2022-07-22T00:00:00"/>
    <m/>
    <x v="12"/>
    <x v="11"/>
    <n v="-4.99"/>
    <m/>
    <s v="Compte n°2"/>
    <m/>
    <n v="1239.67"/>
  </r>
  <r>
    <x v="63"/>
    <d v="2022-07-29T00:00:00"/>
    <m/>
    <x v="21"/>
    <x v="13"/>
    <n v="-50"/>
    <m/>
    <s v="Compte n°4"/>
    <m/>
    <n v="0"/>
  </r>
  <r>
    <x v="63"/>
    <d v="2022-07-20T00:00:00"/>
    <m/>
    <x v="8"/>
    <x v="8"/>
    <n v="-129.19999999999999"/>
    <m/>
    <s v="Compte n°3"/>
    <m/>
    <n v="4204.5"/>
  </r>
  <r>
    <x v="64"/>
    <d v="2022-07-19T00:00:00"/>
    <m/>
    <x v="9"/>
    <x v="9"/>
    <s v="1 824,28"/>
    <m/>
    <s v="Compte n°1"/>
    <m/>
    <n v="2790.33"/>
  </r>
  <r>
    <x v="65"/>
    <d v="2022-07-18T00:00:00"/>
    <m/>
    <x v="5"/>
    <x v="5"/>
    <n v="-150"/>
    <m/>
    <s v="Compte n°2"/>
    <m/>
    <n v="1394.66"/>
  </r>
  <r>
    <x v="66"/>
    <d v="2022-07-15T00:00:00"/>
    <m/>
    <x v="6"/>
    <x v="6"/>
    <n v="550.79999999999995"/>
    <m/>
    <s v="Compte n°1"/>
    <m/>
    <n v="966.05"/>
  </r>
  <r>
    <x v="66"/>
    <d v="2022-07-29T00:00:00"/>
    <m/>
    <x v="5"/>
    <x v="5"/>
    <n v="-23.98"/>
    <m/>
    <s v="Compte n°4"/>
    <m/>
    <n v="0"/>
  </r>
  <r>
    <x v="66"/>
    <d v="2022-07-29T00:00:00"/>
    <m/>
    <x v="5"/>
    <x v="5"/>
    <n v="-47.06"/>
    <m/>
    <s v="Compte n°4"/>
    <m/>
    <n v="0"/>
  </r>
  <r>
    <x v="66"/>
    <d v="2022-07-15T00:00:00"/>
    <m/>
    <x v="9"/>
    <x v="9"/>
    <n v="150"/>
    <m/>
    <s v="Compte n°2"/>
    <m/>
    <n v="1244.6600000000001"/>
  </r>
  <r>
    <x v="67"/>
    <d v="2022-07-29T00:00:00"/>
    <m/>
    <x v="5"/>
    <x v="5"/>
    <n v="-25"/>
    <m/>
    <s v="Compte n°4"/>
    <m/>
    <n v="0"/>
  </r>
  <r>
    <x v="67"/>
    <d v="2022-07-29T00:00:00"/>
    <m/>
    <x v="5"/>
    <x v="5"/>
    <n v="-8.6"/>
    <m/>
    <s v="Compte n°4"/>
    <m/>
    <n v="0"/>
  </r>
  <r>
    <x v="68"/>
    <d v="2022-07-29T00:00:00"/>
    <m/>
    <x v="5"/>
    <x v="5"/>
    <n v="-55"/>
    <m/>
    <s v="Compte n°4"/>
    <m/>
    <n v="0"/>
  </r>
  <r>
    <x v="68"/>
    <d v="2022-07-29T00:00:00"/>
    <m/>
    <x v="5"/>
    <x v="5"/>
    <n v="-19.899999999999999"/>
    <m/>
    <s v="Compte n°4"/>
    <m/>
    <n v="0"/>
  </r>
  <r>
    <x v="68"/>
    <d v="2022-07-29T00:00:00"/>
    <m/>
    <x v="5"/>
    <x v="5"/>
    <n v="-32.83"/>
    <m/>
    <s v="Compte n°4"/>
    <m/>
    <n v="0"/>
  </r>
  <r>
    <x v="68"/>
    <d v="2022-07-11T00:00:00"/>
    <m/>
    <x v="28"/>
    <x v="16"/>
    <n v="-134.75"/>
    <m/>
    <s v="Compte n°2"/>
    <m/>
    <n v="1244.6600000000001"/>
  </r>
  <r>
    <x v="68"/>
    <d v="2022-07-11T00:00:00"/>
    <m/>
    <x v="12"/>
    <x v="11"/>
    <n v="-12.99"/>
    <m/>
    <s v="Compte n°2"/>
    <m/>
    <n v="1244.6600000000001"/>
  </r>
  <r>
    <x v="69"/>
    <d v="2022-07-29T00:00:00"/>
    <m/>
    <x v="5"/>
    <x v="5"/>
    <n v="-68.7"/>
    <m/>
    <s v="Compte n°4"/>
    <m/>
    <n v="0"/>
  </r>
  <r>
    <x v="69"/>
    <d v="2022-07-08T00:00:00"/>
    <m/>
    <x v="11"/>
    <x v="10"/>
    <n v="-13.7"/>
    <m/>
    <s v="Compte n°2"/>
    <m/>
    <n v="1392.4"/>
  </r>
  <r>
    <x v="70"/>
    <d v="2022-07-07T00:00:00"/>
    <m/>
    <x v="3"/>
    <x v="3"/>
    <n v="-134.75"/>
    <m/>
    <s v="Compte n°1"/>
    <m/>
    <n v="415.25"/>
  </r>
  <r>
    <x v="70"/>
    <d v="2022-07-29T00:00:00"/>
    <m/>
    <x v="5"/>
    <x v="5"/>
    <n v="-98.91"/>
    <m/>
    <s v="Compte n°4"/>
    <m/>
    <n v="0"/>
  </r>
  <r>
    <x v="70"/>
    <d v="2022-07-07T00:00:00"/>
    <m/>
    <x v="13"/>
    <x v="12"/>
    <n v="-69.42"/>
    <m/>
    <s v="Compte n°2"/>
    <m/>
    <n v="1340.77"/>
  </r>
  <r>
    <x v="70"/>
    <d v="2022-07-07T00:00:00"/>
    <m/>
    <x v="6"/>
    <x v="6"/>
    <n v="134.75"/>
    <m/>
    <s v="Compte n°2"/>
    <m/>
    <n v="1340.77"/>
  </r>
  <r>
    <x v="71"/>
    <d v="2022-07-29T00:00:00"/>
    <m/>
    <x v="5"/>
    <x v="5"/>
    <n v="-9.65"/>
    <m/>
    <s v="Compte n°4"/>
    <m/>
    <n v="0"/>
  </r>
  <r>
    <x v="71"/>
    <d v="2022-07-29T00:00:00"/>
    <m/>
    <x v="5"/>
    <x v="5"/>
    <n v="-11.04"/>
    <m/>
    <s v="Compte n°4"/>
    <m/>
    <n v="0"/>
  </r>
  <r>
    <x v="71"/>
    <d v="2022-07-29T00:00:00"/>
    <m/>
    <x v="5"/>
    <x v="5"/>
    <n v="-9.99"/>
    <m/>
    <s v="Compte n°4"/>
    <m/>
    <n v="0"/>
  </r>
  <r>
    <x v="71"/>
    <d v="2022-07-29T00:00:00"/>
    <m/>
    <x v="5"/>
    <x v="5"/>
    <n v="-9.65"/>
    <m/>
    <s v="Compte n°4"/>
    <m/>
    <n v="0"/>
  </r>
  <r>
    <x v="71"/>
    <d v="2022-07-06T00:00:00"/>
    <m/>
    <x v="12"/>
    <x v="11"/>
    <n v="-39.99"/>
    <m/>
    <s v="Compte n°2"/>
    <m/>
    <n v="1380.76"/>
  </r>
  <r>
    <x v="72"/>
    <d v="2022-07-29T00:00:00"/>
    <m/>
    <x v="5"/>
    <x v="5"/>
    <n v="-158.58000000000001"/>
    <m/>
    <s v="Compte n°4"/>
    <m/>
    <n v="0"/>
  </r>
  <r>
    <x v="72"/>
    <d v="2022-07-29T00:00:00"/>
    <m/>
    <x v="5"/>
    <x v="5"/>
    <n v="-3.13"/>
    <m/>
    <s v="Compte n°4"/>
    <m/>
    <n v="0"/>
  </r>
  <r>
    <x v="72"/>
    <d v="2022-07-05T00:00:00"/>
    <m/>
    <x v="14"/>
    <x v="11"/>
    <n v="-17.989999999999998"/>
    <m/>
    <s v="Compte n°2"/>
    <m/>
    <n v="1420.75"/>
  </r>
  <r>
    <x v="72"/>
    <d v="2022-07-05T00:00:00"/>
    <m/>
    <x v="6"/>
    <x v="6"/>
    <n v="134.75"/>
    <m/>
    <s v="Compte n°2"/>
    <m/>
    <n v="1420.75"/>
  </r>
  <r>
    <x v="72"/>
    <d v="2022-07-05T00:00:00"/>
    <m/>
    <x v="6"/>
    <x v="6"/>
    <n v="156.09"/>
    <m/>
    <s v="Compte n°2"/>
    <m/>
    <n v="1420.75"/>
  </r>
  <r>
    <x v="73"/>
    <d v="2022-07-29T00:00:00"/>
    <m/>
    <x v="5"/>
    <x v="5"/>
    <n v="-102.9"/>
    <m/>
    <s v="Compte n°4"/>
    <m/>
    <n v="0"/>
  </r>
  <r>
    <x v="73"/>
    <d v="2022-07-29T00:00:00"/>
    <m/>
    <x v="5"/>
    <x v="5"/>
    <n v="-25"/>
    <m/>
    <s v="Compte n°4"/>
    <m/>
    <n v="0"/>
  </r>
  <r>
    <x v="73"/>
    <d v="2022-07-04T00:00:00"/>
    <m/>
    <x v="29"/>
    <x v="17"/>
    <n v="-0.99"/>
    <m/>
    <s v="Compte n°2"/>
    <m/>
    <n v="1107.9100000000001"/>
  </r>
  <r>
    <x v="74"/>
    <d v="2022-07-01T00:00:00"/>
    <m/>
    <x v="1"/>
    <x v="1"/>
    <n v="-45.46"/>
    <m/>
    <s v="Compte n°2"/>
    <m/>
    <n v="1119.8399999999999"/>
  </r>
  <r>
    <x v="74"/>
    <d v="2022-07-01T00:00:00"/>
    <m/>
    <x v="9"/>
    <x v="9"/>
    <n v="34.520000000000003"/>
    <m/>
    <s v="Compte n°2"/>
    <m/>
    <n v="1119.8399999999999"/>
  </r>
  <r>
    <x v="75"/>
    <d v="2022-07-29T00:00:00"/>
    <m/>
    <x v="5"/>
    <x v="5"/>
    <n v="-48.5"/>
    <m/>
    <s v="Compte n°4"/>
    <m/>
    <n v="0"/>
  </r>
  <r>
    <x v="75"/>
    <d v="2022-07-29T00:00:00"/>
    <m/>
    <x v="5"/>
    <x v="5"/>
    <n v="-9.24"/>
    <m/>
    <s v="Compte n°4"/>
    <m/>
    <n v="0"/>
  </r>
  <r>
    <x v="75"/>
    <d v="2022-06-30T00:00:00"/>
    <m/>
    <x v="16"/>
    <x v="3"/>
    <n v="-611.4"/>
    <m/>
    <s v="Compte n°3"/>
    <m/>
    <n v="4333.7"/>
  </r>
  <r>
    <x v="75"/>
    <d v="2022-06-30T00:00:00"/>
    <m/>
    <x v="6"/>
    <x v="6"/>
    <n v="0.99"/>
    <m/>
    <s v="Compte n°2"/>
    <m/>
    <n v="1118.8499999999999"/>
  </r>
  <r>
    <x v="76"/>
    <d v="2022-07-29T00:00:00"/>
    <m/>
    <x v="21"/>
    <x v="13"/>
    <n v="-1.22"/>
    <m/>
    <s v="Compte n°4"/>
    <m/>
    <n v="0"/>
  </r>
  <r>
    <x v="76"/>
    <d v="2022-07-29T00:00:00"/>
    <m/>
    <x v="5"/>
    <x v="5"/>
    <n v="-1"/>
    <m/>
    <s v="Compte n°4"/>
    <m/>
    <n v="0"/>
  </r>
  <r>
    <x v="77"/>
    <d v="2022-06-28T00:00:00"/>
    <m/>
    <x v="6"/>
    <x v="6"/>
    <n v="0.99"/>
    <m/>
    <s v="Compte n°2"/>
    <m/>
    <n v="1118.8499999999999"/>
  </r>
  <r>
    <x v="77"/>
    <d v="2022-06-28T00:00:00"/>
    <m/>
    <x v="6"/>
    <x v="6"/>
    <n v="44.75"/>
    <m/>
    <s v="Compte n°2"/>
    <m/>
    <n v="1118.8499999999999"/>
  </r>
  <r>
    <x v="78"/>
    <d v="2022-07-29T00:00:00"/>
    <m/>
    <x v="5"/>
    <x v="5"/>
    <n v="-25"/>
    <m/>
    <s v="Compte n°4"/>
    <m/>
    <n v="0"/>
  </r>
  <r>
    <x v="79"/>
    <d v="2022-06-24T00:00:00"/>
    <m/>
    <x v="12"/>
    <x v="11"/>
    <n v="-4.99"/>
    <m/>
    <s v="Compte n°2"/>
    <m/>
    <n v="578.1"/>
  </r>
  <r>
    <x v="79"/>
    <d v="2022-06-24T00:00:00"/>
    <m/>
    <x v="17"/>
    <x v="8"/>
    <n v="500"/>
    <m/>
    <s v="Compte n°2"/>
    <m/>
    <n v="578.1"/>
  </r>
  <r>
    <x v="80"/>
    <d v="2022-07-31T00:00:00"/>
    <m/>
    <x v="5"/>
    <x v="5"/>
    <n v="-32.5"/>
    <m/>
    <s v="Compte n°4"/>
    <m/>
    <n v="0"/>
  </r>
  <r>
    <x v="80"/>
    <d v="2022-07-31T00:00:00"/>
    <m/>
    <x v="5"/>
    <x v="5"/>
    <n v="-5"/>
    <m/>
    <s v="Compte n°4"/>
    <m/>
    <n v="0"/>
  </r>
  <r>
    <x v="80"/>
    <d v="2022-06-23T00:00:00"/>
    <m/>
    <x v="30"/>
    <x v="8"/>
    <n v="-9.3000000000000007"/>
    <m/>
    <s v="Compte n°2"/>
    <m/>
    <n v="83.09"/>
  </r>
  <r>
    <x v="81"/>
    <d v="2022-07-31T00:00:00"/>
    <m/>
    <x v="5"/>
    <x v="5"/>
    <n v="-13.17"/>
    <m/>
    <s v="Compte n°4"/>
    <m/>
    <n v="0"/>
  </r>
  <r>
    <x v="82"/>
    <d v="2022-07-31T00:00:00"/>
    <m/>
    <x v="5"/>
    <x v="5"/>
    <n v="-50"/>
    <m/>
    <s v="Compte n°4"/>
    <m/>
    <n v="0"/>
  </r>
  <r>
    <x v="83"/>
    <d v="2022-06-20T00:00:00"/>
    <m/>
    <x v="8"/>
    <x v="8"/>
    <n v="-54.9"/>
    <m/>
    <s v="Compte n°3"/>
    <m/>
    <n v="4945.1000000000004"/>
  </r>
  <r>
    <x v="84"/>
    <d v="2022-07-31T00:00:00"/>
    <m/>
    <x v="8"/>
    <x v="8"/>
    <n v="-7"/>
    <m/>
    <s v="Compte n°4"/>
    <m/>
    <n v="0"/>
  </r>
  <r>
    <x v="84"/>
    <d v="2022-06-17T00:00:00"/>
    <m/>
    <x v="3"/>
    <x v="3"/>
    <n v="-150"/>
    <m/>
    <s v="Compte n°2"/>
    <m/>
    <n v="737.4"/>
  </r>
  <r>
    <x v="85"/>
    <d v="2022-07-31T00:00:00"/>
    <m/>
    <x v="5"/>
    <x v="5"/>
    <n v="-2.7"/>
    <m/>
    <s v="Compte n°4"/>
    <m/>
    <n v="0"/>
  </r>
  <r>
    <x v="86"/>
    <d v="2022-06-15T00:00:00"/>
    <m/>
    <x v="9"/>
    <x v="9"/>
    <n v="150"/>
    <m/>
    <s v="Compte n°2"/>
    <m/>
    <n v="737.4"/>
  </r>
  <r>
    <x v="87"/>
    <d v="2022-07-31T00:00:00"/>
    <m/>
    <x v="5"/>
    <x v="5"/>
    <n v="-199.49"/>
    <m/>
    <s v="Compte n°4"/>
    <m/>
    <n v="0"/>
  </r>
  <r>
    <x v="87"/>
    <d v="2022-06-14T00:00:00"/>
    <m/>
    <x v="11"/>
    <x v="10"/>
    <n v="-13.7"/>
    <m/>
    <s v="Compte n°2"/>
    <m/>
    <n v="587.4"/>
  </r>
  <r>
    <x v="88"/>
    <d v="2022-07-31T00:00:00"/>
    <m/>
    <x v="5"/>
    <x v="5"/>
    <n v="-22"/>
    <m/>
    <s v="Compte n°4"/>
    <m/>
    <n v="0"/>
  </r>
  <r>
    <x v="88"/>
    <d v="2022-07-31T00:00:00"/>
    <m/>
    <x v="5"/>
    <x v="5"/>
    <n v="-62"/>
    <m/>
    <s v="Compte n°4"/>
    <m/>
    <n v="0"/>
  </r>
  <r>
    <x v="88"/>
    <d v="2022-07-31T00:00:00"/>
    <m/>
    <x v="5"/>
    <x v="5"/>
    <n v="-8"/>
    <m/>
    <s v="Compte n°4"/>
    <m/>
    <n v="0"/>
  </r>
  <r>
    <x v="88"/>
    <d v="2022-07-31T00:00:00"/>
    <m/>
    <x v="5"/>
    <x v="5"/>
    <n v="-6.46"/>
    <m/>
    <s v="Compte n°4"/>
    <m/>
    <n v="0"/>
  </r>
  <r>
    <x v="88"/>
    <d v="2022-07-31T00:00:00"/>
    <m/>
    <x v="5"/>
    <x v="5"/>
    <n v="-11"/>
    <m/>
    <s v="Compte n°4"/>
    <m/>
    <n v="0"/>
  </r>
  <r>
    <x v="89"/>
    <d v="2022-06-10T00:00:00"/>
    <m/>
    <x v="10"/>
    <x v="1"/>
    <n v="-134.75"/>
    <m/>
    <s v="Compte n°2"/>
    <m/>
    <n v="748.84"/>
  </r>
  <r>
    <x v="89"/>
    <d v="2022-06-10T00:00:00"/>
    <m/>
    <x v="12"/>
    <x v="11"/>
    <n v="-12.99"/>
    <m/>
    <s v="Compte n°2"/>
    <m/>
    <n v="748.84"/>
  </r>
  <r>
    <x v="90"/>
    <d v="2022-07-31T00:00:00"/>
    <m/>
    <x v="5"/>
    <x v="5"/>
    <n v="-11.4"/>
    <m/>
    <s v="Compte n°4"/>
    <m/>
    <n v="0"/>
  </r>
  <r>
    <x v="90"/>
    <d v="2022-07-31T00:00:00"/>
    <m/>
    <x v="5"/>
    <x v="5"/>
    <n v="-20.5"/>
    <m/>
    <s v="Compte n°4"/>
    <m/>
    <n v="0"/>
  </r>
  <r>
    <x v="91"/>
    <d v="2022-07-31T00:00:00"/>
    <m/>
    <x v="5"/>
    <x v="5"/>
    <n v="-25"/>
    <m/>
    <s v="Compte n°4"/>
    <m/>
    <n v="0"/>
  </r>
  <r>
    <x v="91"/>
    <d v="2022-07-31T00:00:00"/>
    <m/>
    <x v="5"/>
    <x v="5"/>
    <n v="-8.9499999999999993"/>
    <m/>
    <s v="Compte n°4"/>
    <m/>
    <n v="0"/>
  </r>
  <r>
    <x v="91"/>
    <d v="2022-06-07T00:00:00"/>
    <m/>
    <x v="12"/>
    <x v="11"/>
    <n v="-39.99"/>
    <m/>
    <s v="Compte n°2"/>
    <m/>
    <n v="748.84"/>
  </r>
  <r>
    <x v="91"/>
    <d v="2022-06-07T00:00:00"/>
    <m/>
    <x v="13"/>
    <x v="12"/>
    <n v="-69.42"/>
    <m/>
    <s v="Compte n°2"/>
    <m/>
    <n v="748.84"/>
  </r>
  <r>
    <x v="91"/>
    <d v="2022-06-07T00:00:00"/>
    <m/>
    <x v="6"/>
    <x v="6"/>
    <n v="134.75"/>
    <m/>
    <s v="Compte n°2"/>
    <m/>
    <n v="748.84"/>
  </r>
  <r>
    <x v="91"/>
    <d v="2022-06-07T00:00:00"/>
    <m/>
    <x v="6"/>
    <x v="6"/>
    <n v="156.09"/>
    <m/>
    <s v="Compte n°2"/>
    <m/>
    <n v="748.84"/>
  </r>
  <r>
    <x v="92"/>
    <d v="2022-06-06T00:00:00"/>
    <m/>
    <x v="6"/>
    <x v="6"/>
    <n v="280"/>
    <m/>
    <s v="Compte n°1"/>
    <m/>
    <n v="550"/>
  </r>
  <r>
    <x v="92"/>
    <d v="2022-06-06T00:00:00"/>
    <m/>
    <x v="31"/>
    <x v="18"/>
    <n v="50"/>
    <m/>
    <s v="Compte n°1"/>
    <m/>
    <n v="550"/>
  </r>
  <r>
    <x v="92"/>
    <d v="2022-07-31T00:00:00"/>
    <m/>
    <x v="5"/>
    <x v="5"/>
    <n v="-15.8"/>
    <m/>
    <s v="Compte n°4"/>
    <m/>
    <n v="0"/>
  </r>
  <r>
    <x v="92"/>
    <d v="2022-06-06T00:00:00"/>
    <m/>
    <x v="9"/>
    <x v="9"/>
    <n v="424.51"/>
    <m/>
    <s v="Compte n°3"/>
    <m/>
    <n v="4575.49"/>
  </r>
  <r>
    <x v="93"/>
    <d v="2022-06-03T00:00:00"/>
    <m/>
    <x v="3"/>
    <x v="3"/>
    <s v="-22 940,00"/>
    <m/>
    <s v="Compte n°1"/>
    <m/>
    <n v="220"/>
  </r>
  <r>
    <x v="93"/>
    <d v="2022-06-03T00:00:00"/>
    <m/>
    <x v="6"/>
    <x v="6"/>
    <s v="22 950,00"/>
    <m/>
    <s v="Compte n°1"/>
    <m/>
    <n v="220"/>
  </r>
  <r>
    <x v="93"/>
    <d v="2022-06-03T00:00:00"/>
    <m/>
    <x v="14"/>
    <x v="11"/>
    <n v="-17.989999999999998"/>
    <m/>
    <s v="Compte n°2"/>
    <m/>
    <n v="567.41"/>
  </r>
  <r>
    <x v="93"/>
    <d v="2022-06-03T00:00:00"/>
    <m/>
    <x v="1"/>
    <x v="1"/>
    <n v="-16.3"/>
    <m/>
    <s v="Compte n°2"/>
    <m/>
    <n v="567.41"/>
  </r>
  <r>
    <x v="94"/>
    <d v="2022-06-02T00:00:00"/>
    <m/>
    <x v="29"/>
    <x v="17"/>
    <n v="-0.99"/>
    <m/>
    <s v="Compte n°2"/>
    <m/>
    <n v="601.70000000000005"/>
  </r>
  <r>
    <x v="94"/>
    <d v="2022-06-02T00:00:00"/>
    <m/>
    <x v="3"/>
    <x v="3"/>
    <s v="-22 950,00"/>
    <m/>
    <s v="Compte n°2"/>
    <m/>
    <n v="601.70000000000005"/>
  </r>
  <r>
    <x v="95"/>
    <d v="2022-06-01T00:00:00"/>
    <m/>
    <x v="3"/>
    <x v="3"/>
    <n v="-10"/>
    <m/>
    <s v="Compte n°1"/>
    <m/>
    <n v="210"/>
  </r>
  <r>
    <x v="96"/>
    <d v="2022-05-31T00:00:00"/>
    <m/>
    <x v="3"/>
    <x v="3"/>
    <n v="-990"/>
    <m/>
    <s v="Compte n°1"/>
    <m/>
    <n v="220"/>
  </r>
  <r>
    <x v="96"/>
    <d v="2022-05-31T00:00:00"/>
    <m/>
    <x v="3"/>
    <x v="3"/>
    <n v="-990"/>
    <m/>
    <s v="Compte n°1"/>
    <m/>
    <n v="220"/>
  </r>
  <r>
    <x v="96"/>
    <d v="2022-06-30T00:00:00"/>
    <m/>
    <x v="5"/>
    <x v="5"/>
    <n v="-25"/>
    <m/>
    <s v="Compte n°4"/>
    <m/>
    <n v="-57.74"/>
  </r>
  <r>
    <x v="96"/>
    <d v="2022-05-31T00:00:00"/>
    <m/>
    <x v="16"/>
    <x v="3"/>
    <n v="-424.51"/>
    <m/>
    <s v="Compte n°3"/>
    <m/>
    <n v="5000"/>
  </r>
  <r>
    <x v="96"/>
    <d v="2022-05-31T00:00:00"/>
    <m/>
    <x v="6"/>
    <x v="6"/>
    <n v="0.99"/>
    <m/>
    <s v="Compte n°2"/>
    <m/>
    <n v="23552.69"/>
  </r>
  <r>
    <x v="97"/>
    <d v="2022-05-30T00:00:00"/>
    <m/>
    <x v="6"/>
    <x v="6"/>
    <s v="2 000,00"/>
    <m/>
    <s v="Compte n°1"/>
    <m/>
    <n v="2200"/>
  </r>
  <r>
    <x v="97"/>
    <d v="2022-05-30T00:00:00"/>
    <m/>
    <x v="9"/>
    <x v="9"/>
    <n v="30"/>
    <m/>
    <s v="Compte n°1"/>
    <m/>
    <n v="2200"/>
  </r>
  <r>
    <x v="97"/>
    <d v="2022-05-30T00:00:00"/>
    <m/>
    <x v="9"/>
    <x v="9"/>
    <n v="30"/>
    <m/>
    <s v="Compte n°1"/>
    <m/>
    <n v="2200"/>
  </r>
  <r>
    <x v="97"/>
    <d v="2022-05-30T00:00:00"/>
    <m/>
    <x v="6"/>
    <x v="6"/>
    <n v="0.99"/>
    <m/>
    <s v="Compte n°2"/>
    <m/>
    <n v="23551.7"/>
  </r>
  <r>
    <x v="97"/>
    <d v="2022-05-30T00:00:00"/>
    <m/>
    <x v="6"/>
    <x v="6"/>
    <n v="44.75"/>
    <m/>
    <s v="Compte n°2"/>
    <m/>
    <n v="23551.7"/>
  </r>
  <r>
    <x v="97"/>
    <d v="2022-05-30T00:00:00"/>
    <m/>
    <x v="9"/>
    <x v="9"/>
    <s v="23 005,96"/>
    <m/>
    <s v="Compte n°2"/>
    <m/>
    <n v="23551.7"/>
  </r>
  <r>
    <x v="98"/>
    <d v="2022-05-27T00:00:00"/>
    <m/>
    <x v="3"/>
    <x v="3"/>
    <n v="-10"/>
    <m/>
    <s v="Compte n°1"/>
    <m/>
    <n v="140"/>
  </r>
  <r>
    <x v="98"/>
    <d v="2022-05-27T00:00:00"/>
    <m/>
    <x v="3"/>
    <x v="3"/>
    <n v="-10"/>
    <m/>
    <s v="Compte n°1"/>
    <m/>
    <n v="140"/>
  </r>
  <r>
    <x v="98"/>
    <d v="2022-06-30T00:00:00"/>
    <m/>
    <x v="5"/>
    <x v="5"/>
    <n v="-60"/>
    <m/>
    <s v="Compte n°4"/>
    <m/>
    <n v="-57.74"/>
  </r>
  <r>
    <x v="99"/>
    <d v="2022-06-30T00:00:00"/>
    <m/>
    <x v="5"/>
    <x v="5"/>
    <n v="-22.56"/>
    <m/>
    <s v="Compte n°4"/>
    <m/>
    <n v="-57.74"/>
  </r>
  <r>
    <x v="99"/>
    <d v="2022-06-30T00:00:00"/>
    <m/>
    <x v="5"/>
    <x v="5"/>
    <n v="-2.87"/>
    <m/>
    <s v="Compte n°4"/>
    <m/>
    <n v="-57.74"/>
  </r>
  <r>
    <x v="100"/>
    <d v="2022-05-25T00:00:00"/>
    <m/>
    <x v="3"/>
    <x v="3"/>
    <n v="-3.75"/>
    <m/>
    <s v="Compte n°2"/>
    <m/>
    <n v="500"/>
  </r>
  <r>
    <x v="101"/>
    <d v="2022-05-31T00:00:00"/>
    <m/>
    <x v="5"/>
    <x v="5"/>
    <n v="-30"/>
    <m/>
    <s v="Compte n°4"/>
    <m/>
    <n v="-25"/>
  </r>
  <r>
    <x v="101"/>
    <d v="2022-05-23T00:00:00"/>
    <m/>
    <x v="6"/>
    <x v="6"/>
    <n v="50.7"/>
    <m/>
    <s v="Compte n°3"/>
    <m/>
    <n v="4949.3"/>
  </r>
  <r>
    <x v="101"/>
    <d v="2022-05-23T00:00:00"/>
    <m/>
    <x v="12"/>
    <x v="11"/>
    <n v="-4.99"/>
    <m/>
    <s v="Compte n°2"/>
    <m/>
    <n v="503.75"/>
  </r>
  <r>
    <x v="102"/>
    <d v="2022-05-31T00:00:00"/>
    <m/>
    <x v="5"/>
    <x v="5"/>
    <n v="-10"/>
    <m/>
    <s v="Compte n°4"/>
    <m/>
    <n v="-25"/>
  </r>
  <r>
    <x v="102"/>
    <d v="2022-05-31T00:00:00"/>
    <m/>
    <x v="5"/>
    <x v="5"/>
    <n v="-12"/>
    <m/>
    <s v="Compte n°4"/>
    <m/>
    <n v="-25"/>
  </r>
  <r>
    <x v="102"/>
    <d v="2022-05-20T00:00:00"/>
    <m/>
    <x v="8"/>
    <x v="8"/>
    <n v="-50.7"/>
    <m/>
    <s v="Compte n°3"/>
    <m/>
    <n v="4949.3"/>
  </r>
  <r>
    <x v="103"/>
    <d v="2022-05-31T00:00:00"/>
    <m/>
    <x v="5"/>
    <x v="5"/>
    <n v="-20.7"/>
    <m/>
    <s v="Compte n°4"/>
    <m/>
    <n v="-25"/>
  </r>
  <r>
    <x v="103"/>
    <d v="2022-05-31T00:00:00"/>
    <m/>
    <x v="5"/>
    <x v="5"/>
    <n v="-11"/>
    <m/>
    <s v="Compte n°4"/>
    <m/>
    <n v="-25"/>
  </r>
  <r>
    <x v="104"/>
    <d v="2022-05-17T00:00:00"/>
    <m/>
    <x v="9"/>
    <x v="9"/>
    <n v="50"/>
    <m/>
    <s v="Compte n°1"/>
    <m/>
    <n v="160"/>
  </r>
  <r>
    <x v="104"/>
    <d v="2022-05-31T00:00:00"/>
    <m/>
    <x v="21"/>
    <x v="13"/>
    <n v="-35"/>
    <m/>
    <s v="Compte n°4"/>
    <m/>
    <n v="-25"/>
  </r>
  <r>
    <x v="104"/>
    <d v="2022-05-17T00:00:00"/>
    <m/>
    <x v="3"/>
    <x v="3"/>
    <n v="-150"/>
    <m/>
    <s v="Compte n°2"/>
    <m/>
    <n v="658.74"/>
  </r>
  <r>
    <x v="105"/>
    <d v="2022-05-16T00:00:00"/>
    <m/>
    <x v="3"/>
    <x v="3"/>
    <s v="-2 000,00"/>
    <m/>
    <s v="Compte n°1"/>
    <m/>
    <n v="110"/>
  </r>
  <r>
    <x v="105"/>
    <d v="2022-05-16T00:00:00"/>
    <m/>
    <x v="6"/>
    <x v="6"/>
    <s v="2 000,00"/>
    <m/>
    <s v="Compte n°1"/>
    <m/>
    <n v="110"/>
  </r>
  <r>
    <x v="105"/>
    <d v="2022-05-16T00:00:00"/>
    <m/>
    <x v="9"/>
    <x v="9"/>
    <n v="150"/>
    <m/>
    <s v="Compte n°2"/>
    <m/>
    <n v="508.74"/>
  </r>
  <r>
    <x v="106"/>
    <d v="2022-05-13T00:00:00"/>
    <m/>
    <x v="3"/>
    <x v="3"/>
    <s v="-9 950,00"/>
    <m/>
    <s v="Compte n°1"/>
    <m/>
    <n v="110"/>
  </r>
  <r>
    <x v="106"/>
    <d v="2022-05-13T00:00:00"/>
    <m/>
    <x v="9"/>
    <x v="9"/>
    <n v="30"/>
    <m/>
    <s v="Compte n°1"/>
    <m/>
    <n v="110"/>
  </r>
  <r>
    <x v="106"/>
    <d v="2022-05-31T00:00:00"/>
    <m/>
    <x v="8"/>
    <x v="8"/>
    <n v="-6.1"/>
    <m/>
    <s v="Compte n°4"/>
    <m/>
    <n v="-25"/>
  </r>
  <r>
    <x v="107"/>
    <d v="2022-05-12T00:00:00"/>
    <m/>
    <x v="6"/>
    <x v="6"/>
    <s v="10 000,00"/>
    <m/>
    <s v="Compte n°1"/>
    <m/>
    <n v="10030"/>
  </r>
  <r>
    <x v="107"/>
    <d v="2022-05-12T00:00:00"/>
    <m/>
    <x v="3"/>
    <x v="3"/>
    <n v="-50"/>
    <m/>
    <s v="Compte n°1"/>
    <m/>
    <n v="10030"/>
  </r>
  <r>
    <x v="107"/>
    <d v="2022-05-31T00:00:00"/>
    <m/>
    <x v="20"/>
    <x v="13"/>
    <n v="-16.829999999999998"/>
    <m/>
    <s v="Compte n°4"/>
    <m/>
    <n v="-25"/>
  </r>
  <r>
    <x v="107"/>
    <d v="2022-05-12T00:00:00"/>
    <m/>
    <x v="11"/>
    <x v="10"/>
    <n v="-12.33"/>
    <m/>
    <s v="Compte n°2"/>
    <m/>
    <n v="521.07000000000005"/>
  </r>
  <r>
    <x v="108"/>
    <d v="2022-05-11T00:00:00"/>
    <m/>
    <x v="3"/>
    <x v="3"/>
    <s v="-1 000,00"/>
    <m/>
    <s v="Compte n°2"/>
    <m/>
    <n v="1521.07"/>
  </r>
  <r>
    <x v="109"/>
    <d v="2022-05-10T00:00:00"/>
    <m/>
    <x v="9"/>
    <x v="9"/>
    <n v="80"/>
    <m/>
    <s v="Compte n°1"/>
    <m/>
    <n v="80"/>
  </r>
  <r>
    <x v="109"/>
    <d v="2022-05-10T00:00:00"/>
    <m/>
    <x v="10"/>
    <x v="1"/>
    <n v="-134.75"/>
    <m/>
    <s v="Compte n°2"/>
    <m/>
    <n v="2521.0700000000002"/>
  </r>
  <r>
    <x v="109"/>
    <d v="2022-05-10T00:00:00"/>
    <m/>
    <x v="9"/>
    <x v="9"/>
    <s v="1 000,00"/>
    <m/>
    <s v="Compte n°2"/>
    <m/>
    <n v="2521.0700000000002"/>
  </r>
  <r>
    <x v="110"/>
    <d v="2022-05-31T00:00:00"/>
    <m/>
    <x v="32"/>
    <x v="10"/>
    <n v="-2.1"/>
    <m/>
    <s v="Compte n°4"/>
    <m/>
    <n v="-25"/>
  </r>
  <r>
    <x v="110"/>
    <d v="2022-05-31T00:00:00"/>
    <m/>
    <x v="32"/>
    <x v="10"/>
    <n v="-50.4"/>
    <m/>
    <s v="Compte n°4"/>
    <m/>
    <n v="-25"/>
  </r>
  <r>
    <x v="110"/>
    <d v="2022-05-09T00:00:00"/>
    <m/>
    <x v="13"/>
    <x v="12"/>
    <n v="-69.42"/>
    <m/>
    <s v="Compte n°2"/>
    <m/>
    <n v="1655.82"/>
  </r>
  <r>
    <x v="110"/>
    <d v="2022-05-09T00:00:00"/>
    <m/>
    <x v="12"/>
    <x v="11"/>
    <n v="-12.99"/>
    <m/>
    <s v="Compte n°2"/>
    <m/>
    <n v="1655.82"/>
  </r>
  <r>
    <x v="111"/>
    <d v="2022-05-31T00:00:00"/>
    <m/>
    <x v="8"/>
    <x v="8"/>
    <n v="-1.9"/>
    <m/>
    <s v="Compte n°4"/>
    <m/>
    <n v="-25"/>
  </r>
  <r>
    <x v="112"/>
    <d v="2022-05-05T00:00:00"/>
    <m/>
    <x v="12"/>
    <x v="11"/>
    <n v="-39.99"/>
    <m/>
    <s v="Compte n°2"/>
    <m/>
    <n v="1738.23"/>
  </r>
  <r>
    <x v="112"/>
    <d v="2022-05-05T00:00:00"/>
    <m/>
    <x v="6"/>
    <x v="6"/>
    <n v="134.75"/>
    <m/>
    <s v="Compte n°2"/>
    <m/>
    <n v="1738.23"/>
  </r>
  <r>
    <x v="112"/>
    <d v="2022-05-05T00:00:00"/>
    <m/>
    <x v="6"/>
    <x v="6"/>
    <n v="156.09"/>
    <m/>
    <s v="Compte n°2"/>
    <m/>
    <n v="1738.23"/>
  </r>
  <r>
    <x v="113"/>
    <d v="2022-05-04T00:00:00"/>
    <m/>
    <x v="14"/>
    <x v="11"/>
    <n v="-17.989999999999998"/>
    <m/>
    <s v="Compte n°2"/>
    <m/>
    <n v="1487.38"/>
  </r>
  <r>
    <x v="114"/>
    <d v="2022-05-31T00:00:00"/>
    <m/>
    <x v="5"/>
    <x v="5"/>
    <n v="-49.5"/>
    <m/>
    <s v="Compte n°4"/>
    <m/>
    <n v="-25"/>
  </r>
  <r>
    <x v="114"/>
    <d v="2022-05-31T00:00:00"/>
    <m/>
    <x v="21"/>
    <x v="13"/>
    <n v="-30"/>
    <m/>
    <s v="Compte n°4"/>
    <m/>
    <n v="-25"/>
  </r>
  <r>
    <x v="114"/>
    <d v="2022-05-03T00:00:00"/>
    <m/>
    <x v="17"/>
    <x v="8"/>
    <n v="270"/>
    <m/>
    <s v="Compte n°2"/>
    <m/>
    <n v="1505.37"/>
  </r>
  <r>
    <x v="114"/>
    <d v="2022-05-03T00:00:00"/>
    <m/>
    <x v="3"/>
    <x v="3"/>
    <n v="-270"/>
    <m/>
    <s v="Compte n°2"/>
    <m/>
    <n v="1505.37"/>
  </r>
  <r>
    <x v="115"/>
    <d v="2022-05-31T00:00:00"/>
    <m/>
    <x v="20"/>
    <x v="13"/>
    <n v="-21.52"/>
    <m/>
    <s v="Compte n°4"/>
    <m/>
    <n v="-25"/>
  </r>
  <r>
    <x v="115"/>
    <d v="2022-05-02T00:00:00"/>
    <m/>
    <x v="15"/>
    <x v="13"/>
    <n v="-0.99"/>
    <m/>
    <s v="Compte n°2"/>
    <m/>
    <n v="1505.37"/>
  </r>
  <r>
    <x v="115"/>
    <d v="2022-05-02T00:00:00"/>
    <m/>
    <x v="1"/>
    <x v="1"/>
    <n v="-44.75"/>
    <m/>
    <s v="Compte n°2"/>
    <m/>
    <n v="1505.37"/>
  </r>
  <r>
    <x v="115"/>
    <d v="2022-05-02T00:00:00"/>
    <m/>
    <x v="6"/>
    <x v="6"/>
    <n v="0.99"/>
    <m/>
    <s v="Compte n°2"/>
    <m/>
    <n v="1505.37"/>
  </r>
  <r>
    <x v="116"/>
    <d v="2022-04-29T00:00:00"/>
    <m/>
    <x v="16"/>
    <x v="3"/>
    <s v="-1 280,13"/>
    <m/>
    <s v="Compte n°3"/>
    <m/>
    <n v="5000"/>
  </r>
  <r>
    <x v="117"/>
    <d v="2022-04-28T00:00:00"/>
    <m/>
    <x v="6"/>
    <x v="6"/>
    <n v="0.99"/>
    <m/>
    <s v="Compte n°2"/>
    <m/>
    <n v="1550.12"/>
  </r>
  <r>
    <x v="117"/>
    <d v="2022-04-28T00:00:00"/>
    <m/>
    <x v="6"/>
    <x v="6"/>
    <n v="44.75"/>
    <m/>
    <s v="Compte n°2"/>
    <m/>
    <n v="1550.12"/>
  </r>
  <r>
    <x v="118"/>
    <d v="2022-04-27T00:00:00"/>
    <m/>
    <x v="6"/>
    <x v="6"/>
    <s v="1 280,13"/>
    <m/>
    <s v="Compte n°3"/>
    <m/>
    <n v="6280.13"/>
  </r>
  <r>
    <x v="119"/>
    <d v="2022-04-25T00:00:00"/>
    <m/>
    <x v="12"/>
    <x v="11"/>
    <n v="-4.99"/>
    <m/>
    <s v="Compte n°2"/>
    <m/>
    <n v="1504.38"/>
  </r>
  <r>
    <x v="120"/>
    <d v="2022-04-20T00:00:00"/>
    <m/>
    <x v="6"/>
    <x v="6"/>
    <n v="50"/>
    <m/>
    <s v="Compte n°3"/>
    <m/>
    <n v="5000"/>
  </r>
  <r>
    <x v="121"/>
    <d v="2022-04-19T00:00:00"/>
    <m/>
    <x v="8"/>
    <x v="8"/>
    <n v="-54.2"/>
    <m/>
    <s v="Compte n°3"/>
    <m/>
    <n v="4950"/>
  </r>
  <r>
    <x v="121"/>
    <d v="2022-04-19T00:00:00"/>
    <m/>
    <x v="7"/>
    <x v="7"/>
    <n v="-50"/>
    <m/>
    <s v="Compte n°3"/>
    <m/>
    <n v="4950"/>
  </r>
  <r>
    <x v="121"/>
    <d v="2022-04-19T00:00:00"/>
    <m/>
    <x v="6"/>
    <x v="6"/>
    <n v="54.2"/>
    <m/>
    <s v="Compte n°3"/>
    <m/>
    <n v="4950"/>
  </r>
  <r>
    <x v="121"/>
    <d v="2022-04-19T00:00:00"/>
    <m/>
    <x v="9"/>
    <x v="9"/>
    <n v="150"/>
    <m/>
    <s v="Compte n°2"/>
    <m/>
    <n v="1509.37"/>
  </r>
  <r>
    <x v="122"/>
    <d v="2022-04-15T00:00:00"/>
    <m/>
    <x v="5"/>
    <x v="5"/>
    <n v="-150"/>
    <m/>
    <s v="Compte n°2"/>
    <m/>
    <n v="1359.37"/>
  </r>
  <r>
    <x v="123"/>
    <d v="2022-04-13T00:00:00"/>
    <m/>
    <x v="11"/>
    <x v="10"/>
    <n v="-3.33"/>
    <m/>
    <s v="Compte n°2"/>
    <m/>
    <n v="1509.37"/>
  </r>
  <r>
    <x v="124"/>
    <d v="2022-04-11T00:00:00"/>
    <m/>
    <x v="10"/>
    <x v="1"/>
    <n v="-134.75"/>
    <m/>
    <s v="Compte n°2"/>
    <m/>
    <n v="1512.7"/>
  </r>
  <r>
    <x v="124"/>
    <d v="2022-04-11T00:00:00"/>
    <m/>
    <x v="12"/>
    <x v="11"/>
    <n v="-12.99"/>
    <m/>
    <s v="Compte n°2"/>
    <m/>
    <n v="1512.7"/>
  </r>
  <r>
    <x v="125"/>
    <d v="2022-04-07T00:00:00"/>
    <m/>
    <x v="13"/>
    <x v="12"/>
    <n v="-69.42"/>
    <m/>
    <s v="Compte n°2"/>
    <m/>
    <n v="1660.44"/>
  </r>
  <r>
    <x v="126"/>
    <d v="2022-04-06T00:00:00"/>
    <m/>
    <x v="14"/>
    <x v="11"/>
    <n v="-20.99"/>
    <m/>
    <s v="Compte n°2"/>
    <m/>
    <n v="1729.86"/>
  </r>
  <r>
    <x v="126"/>
    <d v="2022-04-06T00:00:00"/>
    <m/>
    <x v="12"/>
    <x v="11"/>
    <n v="-39.99"/>
    <m/>
    <s v="Compte n°2"/>
    <m/>
    <n v="1729.86"/>
  </r>
  <r>
    <x v="127"/>
    <d v="2022-04-05T00:00:00"/>
    <m/>
    <x v="6"/>
    <x v="6"/>
    <n v="134.75"/>
    <m/>
    <s v="Compte n°2"/>
    <m/>
    <n v="1790.84"/>
  </r>
  <r>
    <x v="127"/>
    <d v="2022-04-05T00:00:00"/>
    <m/>
    <x v="6"/>
    <x v="6"/>
    <n v="156.09"/>
    <m/>
    <s v="Compte n°2"/>
    <m/>
    <n v="1790.84"/>
  </r>
  <r>
    <x v="128"/>
    <d v="2022-04-04T00:00:00"/>
    <m/>
    <x v="15"/>
    <x v="13"/>
    <n v="-0.99"/>
    <m/>
    <s v="Compte n°2"/>
    <m/>
    <n v="1500"/>
  </r>
  <r>
    <x v="128"/>
    <d v="2022-04-04T00:00:00"/>
    <m/>
    <x v="3"/>
    <x v="3"/>
    <n v="-35.799999999999997"/>
    <m/>
    <s v="Compte n°2"/>
    <m/>
    <n v="1500"/>
  </r>
  <r>
    <x v="129"/>
    <d v="2022-04-01T00:00:00"/>
    <m/>
    <x v="9"/>
    <x v="9"/>
    <n v="139.13999999999999"/>
    <m/>
    <s v="Compte n°2"/>
    <m/>
    <n v="1536.79"/>
  </r>
  <r>
    <x v="129"/>
    <d v="2022-04-01T00:00:00"/>
    <m/>
    <x v="0"/>
    <x v="0"/>
    <n v="-139.13999999999999"/>
    <m/>
    <s v="Compte n°2"/>
    <m/>
    <n v="1536.79"/>
  </r>
  <r>
    <x v="130"/>
    <d v="2022-03-31T00:00:00"/>
    <m/>
    <x v="16"/>
    <x v="3"/>
    <n v="-444.38"/>
    <m/>
    <s v="Compte n°3"/>
    <m/>
    <n v="5000"/>
  </r>
  <r>
    <x v="130"/>
    <d v="2022-03-31T00:00:00"/>
    <m/>
    <x v="1"/>
    <x v="1"/>
    <n v="-44.75"/>
    <m/>
    <s v="Compte n°2"/>
    <m/>
    <n v="1536.79"/>
  </r>
  <r>
    <x v="130"/>
    <d v="2022-03-31T00:00:00"/>
    <m/>
    <x v="9"/>
    <x v="9"/>
    <n v="35.799999999999997"/>
    <m/>
    <s v="Compte n°2"/>
    <m/>
    <n v="1536.79"/>
  </r>
  <r>
    <x v="131"/>
    <d v="2022-03-29T00:00:00"/>
    <m/>
    <x v="0"/>
    <x v="0"/>
    <s v="-5 000,00"/>
    <m/>
    <s v="Compte n°3"/>
    <m/>
    <n v="5444.38"/>
  </r>
  <r>
    <x v="131"/>
    <d v="2022-03-29T00:00:00"/>
    <m/>
    <x v="3"/>
    <x v="3"/>
    <n v="-180"/>
    <m/>
    <s v="Compte n°2"/>
    <m/>
    <n v="1545.74"/>
  </r>
  <r>
    <x v="132"/>
    <d v="2022-03-28T00:00:00"/>
    <m/>
    <x v="0"/>
    <x v="0"/>
    <s v="-5 000,00"/>
    <m/>
    <s v="Compte n°3"/>
    <m/>
    <n v="10444.379999999999"/>
  </r>
  <r>
    <x v="132"/>
    <d v="2022-03-28T00:00:00"/>
    <m/>
    <x v="6"/>
    <x v="6"/>
    <n v="445.38"/>
    <m/>
    <s v="Compte n°3"/>
    <m/>
    <n v="10444.379999999999"/>
  </r>
  <r>
    <x v="132"/>
    <d v="2022-03-28T00:00:00"/>
    <m/>
    <x v="6"/>
    <x v="6"/>
    <n v="0.99"/>
    <m/>
    <s v="Compte n°2"/>
    <m/>
    <n v="1725.74"/>
  </r>
  <r>
    <x v="132"/>
    <d v="2022-03-28T00:00:00"/>
    <m/>
    <x v="6"/>
    <x v="6"/>
    <n v="44.75"/>
    <m/>
    <s v="Compte n°2"/>
    <m/>
    <n v="1725.74"/>
  </r>
  <r>
    <x v="132"/>
    <d v="2022-03-28T00:00:00"/>
    <m/>
    <x v="9"/>
    <x v="9"/>
    <n v="180"/>
    <m/>
    <s v="Compte n°2"/>
    <m/>
    <n v="1725.74"/>
  </r>
  <r>
    <x v="133"/>
    <d v="2022-03-21T00:00:00"/>
    <m/>
    <x v="12"/>
    <x v="11"/>
    <n v="-4.99"/>
    <m/>
    <s v="Compte n°2"/>
    <m/>
    <n v="1500"/>
  </r>
  <r>
    <x v="133"/>
    <d v="2022-03-21T00:00:00"/>
    <m/>
    <x v="12"/>
    <x v="11"/>
    <n v="-7.79"/>
    <m/>
    <s v="Compte n°2"/>
    <m/>
    <n v="1500"/>
  </r>
  <r>
    <x v="133"/>
    <d v="2022-03-21T00:00:00"/>
    <m/>
    <x v="3"/>
    <x v="3"/>
    <n v="-121.99"/>
    <m/>
    <s v="Compte n°2"/>
    <m/>
    <n v="1500"/>
  </r>
  <r>
    <x v="134"/>
    <d v="2022-03-17T00:00:00"/>
    <m/>
    <x v="3"/>
    <x v="3"/>
    <n v="-150"/>
    <m/>
    <s v="Compte n°2"/>
    <m/>
    <n v="1634.77"/>
  </r>
  <r>
    <x v="135"/>
    <d v="2022-03-15T00:00:00"/>
    <m/>
    <x v="9"/>
    <x v="9"/>
    <n v="150"/>
    <m/>
    <s v="Compte n°2"/>
    <m/>
    <n v="1784.77"/>
  </r>
  <r>
    <x v="136"/>
    <d v="2022-03-14T00:00:00"/>
    <m/>
    <x v="14"/>
    <x v="11"/>
    <n v="-17.989999999999998"/>
    <m/>
    <s v="Compte n°2"/>
    <m/>
    <n v="1634.77"/>
  </r>
  <r>
    <x v="137"/>
    <d v="2022-03-11T00:00:00"/>
    <m/>
    <x v="33"/>
    <x v="13"/>
    <n v="-101.9"/>
    <m/>
    <s v="Compte n°2"/>
    <m/>
    <n v="1652.76"/>
  </r>
  <r>
    <x v="137"/>
    <d v="2022-03-11T00:00:00"/>
    <m/>
    <x v="11"/>
    <x v="10"/>
    <n v="-3.33"/>
    <m/>
    <s v="Compte n°2"/>
    <m/>
    <n v="1652.76"/>
  </r>
  <r>
    <x v="137"/>
    <d v="2022-03-11T00:00:00"/>
    <m/>
    <x v="6"/>
    <x v="6"/>
    <n v="101.9"/>
    <m/>
    <s v="Compte n°2"/>
    <m/>
    <n v="1652.76"/>
  </r>
  <r>
    <x v="138"/>
    <d v="2022-03-10T00:00:00"/>
    <m/>
    <x v="10"/>
    <x v="1"/>
    <n v="-134.75"/>
    <m/>
    <s v="Compte n°2"/>
    <m/>
    <n v="1656.09"/>
  </r>
  <r>
    <x v="139"/>
    <d v="2022-03-09T00:00:00"/>
    <m/>
    <x v="8"/>
    <x v="8"/>
    <n v="-1"/>
    <m/>
    <s v="Compte n°3"/>
    <m/>
    <n v="14999"/>
  </r>
  <r>
    <x v="140"/>
    <d v="2022-03-07T00:00:00"/>
    <m/>
    <x v="11"/>
    <x v="10"/>
    <n v="-20.74"/>
    <m/>
    <s v="Compte n°2"/>
    <m/>
    <n v="1790.84"/>
  </r>
  <r>
    <x v="140"/>
    <d v="2022-03-07T00:00:00"/>
    <m/>
    <x v="6"/>
    <x v="6"/>
    <n v="134.75"/>
    <m/>
    <s v="Compte n°2"/>
    <m/>
    <n v="1790.84"/>
  </r>
  <r>
    <x v="140"/>
    <d v="2022-03-07T00:00:00"/>
    <m/>
    <x v="6"/>
    <x v="6"/>
    <n v="156.09"/>
    <m/>
    <s v="Compte n°2"/>
    <m/>
    <n v="1790.84"/>
  </r>
  <r>
    <x v="140"/>
    <d v="2022-03-07T00:00:00"/>
    <m/>
    <x v="3"/>
    <x v="3"/>
    <n v="-13.63"/>
    <m/>
    <s v="Compte n°2"/>
    <m/>
    <n v="1790.84"/>
  </r>
  <r>
    <x v="141"/>
    <d v="2022-03-03T00:00:00"/>
    <m/>
    <x v="6"/>
    <x v="6"/>
    <s v="5 000,00"/>
    <m/>
    <s v="Compte n°3"/>
    <m/>
    <n v="15000"/>
  </r>
  <r>
    <x v="141"/>
    <d v="2022-03-03T00:00:00"/>
    <m/>
    <x v="6"/>
    <x v="6"/>
    <n v="44.75"/>
    <m/>
    <s v="Compte n°2"/>
    <m/>
    <n v="1534.37"/>
  </r>
  <r>
    <x v="141"/>
    <d v="2022-03-03T00:00:00"/>
    <m/>
    <x v="6"/>
    <x v="6"/>
    <n v="289.62"/>
    <m/>
    <s v="Compte n°2"/>
    <m/>
    <n v="1534.37"/>
  </r>
  <r>
    <x v="142"/>
    <d v="2022-03-01T00:00:00"/>
    <m/>
    <x v="6"/>
    <x v="6"/>
    <s v="9 850,00"/>
    <m/>
    <s v="Compte n°3"/>
    <m/>
    <n v="10000"/>
  </r>
  <r>
    <x v="143"/>
    <d v="2022-02-28T00:00:00"/>
    <m/>
    <x v="6"/>
    <x v="6"/>
    <n v="150"/>
    <m/>
    <s v="Compte n°3"/>
    <m/>
    <n v="150"/>
  </r>
  <r>
    <x v="144"/>
    <d v="2022-02-25T00:00:00"/>
    <m/>
    <x v="9"/>
    <x v="9"/>
    <s v="26 764,15"/>
    <m/>
    <s v="Compte n°2"/>
    <m/>
    <n v="1200"/>
  </r>
  <r>
    <x v="144"/>
    <d v="2022-02-25T00:00:00"/>
    <m/>
    <x v="34"/>
    <x v="4"/>
    <s v="-26 764,15"/>
    <m/>
    <s v="Compte n°2"/>
    <m/>
    <n v="1200"/>
  </r>
  <r>
    <x v="145"/>
    <d v="2022-02-23T00:00:00"/>
    <m/>
    <x v="3"/>
    <x v="3"/>
    <n v="-450"/>
    <m/>
    <s v="Compte n°2"/>
    <m/>
    <n v="1200"/>
  </r>
  <r>
    <x v="145"/>
    <d v="2022-02-23T00:00:00"/>
    <m/>
    <x v="3"/>
    <x v="3"/>
    <s v="-6 000,00"/>
    <m/>
    <s v="Compte n°2"/>
    <m/>
    <n v="1200"/>
  </r>
  <r>
    <x v="145"/>
    <d v="2022-02-23T00:00:00"/>
    <m/>
    <x v="17"/>
    <x v="8"/>
    <n v="250"/>
    <m/>
    <s v="Compte n°2"/>
    <m/>
    <n v="1200"/>
  </r>
  <r>
    <x v="145"/>
    <d v="2022-02-23T00:00:00"/>
    <m/>
    <x v="3"/>
    <x v="3"/>
    <n v="-250"/>
    <m/>
    <s v="Compte n°2"/>
    <m/>
    <n v="1200"/>
  </r>
  <r>
    <x v="145"/>
    <d v="2022-02-23T00:00:00"/>
    <m/>
    <x v="3"/>
    <x v="3"/>
    <n v="-30"/>
    <m/>
    <s v="Compte n°2"/>
    <m/>
    <n v="1200"/>
  </r>
  <r>
    <x v="146"/>
    <d v="2022-02-22T00:00:00"/>
    <m/>
    <x v="9"/>
    <x v="9"/>
    <s v="6 480,00"/>
    <m/>
    <s v="Compte n°2"/>
    <m/>
    <n v="7680"/>
  </r>
  <r>
    <x v="147"/>
    <d v="2022-02-21T00:00:00"/>
    <m/>
    <x v="3"/>
    <x v="3"/>
    <n v="-800"/>
    <m/>
    <s v="Compte n°2"/>
    <m/>
    <n v="1200"/>
  </r>
  <r>
    <x v="147"/>
    <d v="2022-02-21T00:00:00"/>
    <m/>
    <x v="3"/>
    <x v="3"/>
    <n v="-420"/>
    <m/>
    <s v="Compte n°2"/>
    <m/>
    <n v="1200"/>
  </r>
  <r>
    <x v="147"/>
    <d v="2022-02-21T00:00:00"/>
    <m/>
    <x v="3"/>
    <x v="3"/>
    <n v="-315.22000000000003"/>
    <m/>
    <s v="Compte n°2"/>
    <m/>
    <n v="1200"/>
  </r>
  <r>
    <x v="148"/>
    <d v="2022-02-18T00:00:00"/>
    <m/>
    <x v="9"/>
    <x v="9"/>
    <n v="315.22000000000003"/>
    <m/>
    <s v="Compte n°2"/>
    <m/>
    <n v="2735.22"/>
  </r>
  <r>
    <x v="149"/>
    <d v="2022-02-17T00:00:00"/>
    <m/>
    <x v="3"/>
    <x v="3"/>
    <n v="-150"/>
    <m/>
    <s v="Compte n°2"/>
    <m/>
    <n v="2420"/>
  </r>
  <r>
    <x v="149"/>
    <d v="2022-02-17T00:00:00"/>
    <m/>
    <x v="3"/>
    <x v="3"/>
    <n v="-30"/>
    <m/>
    <s v="Compte n°2"/>
    <m/>
    <n v="2420"/>
  </r>
  <r>
    <x v="150"/>
    <d v="2022-02-15T00:00:00"/>
    <m/>
    <x v="3"/>
    <x v="3"/>
    <n v="-50"/>
    <m/>
    <s v="Compte n°2"/>
    <m/>
    <n v="2600"/>
  </r>
  <r>
    <x v="150"/>
    <d v="2022-02-15T00:00:00"/>
    <m/>
    <x v="3"/>
    <x v="3"/>
    <s v="-21 700,00"/>
    <m/>
    <s v="Compte n°2"/>
    <m/>
    <n v="2600"/>
  </r>
  <r>
    <x v="150"/>
    <d v="2022-02-15T00:00:00"/>
    <m/>
    <x v="3"/>
    <x v="3"/>
    <n v="-390"/>
    <m/>
    <s v="Compte n°2"/>
    <m/>
    <n v="2600"/>
  </r>
  <r>
    <x v="150"/>
    <d v="2022-02-15T00:00:00"/>
    <m/>
    <x v="3"/>
    <x v="3"/>
    <n v="-800"/>
    <m/>
    <s v="Compte n°2"/>
    <m/>
    <n v="2600"/>
  </r>
  <r>
    <x v="150"/>
    <d v="2022-02-15T00:00:00"/>
    <m/>
    <x v="9"/>
    <x v="9"/>
    <n v="150"/>
    <m/>
    <s v="Compte n°2"/>
    <m/>
    <n v="2600"/>
  </r>
  <r>
    <x v="150"/>
    <d v="2022-02-15T00:00:00"/>
    <m/>
    <x v="9"/>
    <x v="9"/>
    <s v="23 000,00"/>
    <m/>
    <s v="Compte n°2"/>
    <m/>
    <n v="2600"/>
  </r>
  <r>
    <x v="151"/>
    <d v="2022-02-11T00:00:00"/>
    <m/>
    <x v="6"/>
    <x v="6"/>
    <n v="59.63"/>
    <m/>
    <s v="Compte n°2"/>
    <m/>
    <n v="2390"/>
  </r>
  <r>
    <x v="151"/>
    <d v="2022-02-11T00:00:00"/>
    <m/>
    <x v="3"/>
    <x v="3"/>
    <n v="-10"/>
    <m/>
    <s v="Compte n°2"/>
    <m/>
    <n v="2390"/>
  </r>
  <r>
    <x v="152"/>
    <d v="2022-02-10T00:00:00"/>
    <m/>
    <x v="10"/>
    <x v="1"/>
    <n v="-134.75"/>
    <m/>
    <s v="Compte n°2"/>
    <m/>
    <n v="2340.37"/>
  </r>
  <r>
    <x v="152"/>
    <d v="2022-02-10T00:00:00"/>
    <m/>
    <x v="6"/>
    <x v="6"/>
    <n v="2"/>
    <m/>
    <s v="Compte n°2"/>
    <m/>
    <n v="2340.37"/>
  </r>
  <r>
    <x v="153"/>
    <d v="2022-02-09T00:00:00"/>
    <m/>
    <x v="9"/>
    <x v="9"/>
    <n v="200"/>
    <m/>
    <s v="Compte n°2"/>
    <m/>
    <n v="2473.12"/>
  </r>
  <r>
    <x v="153"/>
    <d v="2022-02-09T00:00:00"/>
    <m/>
    <x v="9"/>
    <x v="9"/>
    <n v="940.37"/>
    <m/>
    <s v="Compte n°2"/>
    <m/>
    <n v="2473.12"/>
  </r>
  <r>
    <x v="154"/>
    <d v="2022-02-08T00:00:00"/>
    <m/>
    <x v="9"/>
    <x v="9"/>
    <n v="15.99"/>
    <m/>
    <s v="Compte n°2"/>
    <m/>
    <n v="1332.75"/>
  </r>
  <r>
    <x v="154"/>
    <d v="2022-02-08T00:00:00"/>
    <m/>
    <x v="9"/>
    <x v="9"/>
    <n v="134.75"/>
    <m/>
    <s v="Compte n°2"/>
    <m/>
    <n v="1332.75"/>
  </r>
  <r>
    <x v="155"/>
    <d v="2022-02-07T00:00:00"/>
    <m/>
    <x v="12"/>
    <x v="11"/>
    <n v="-17.989999999999998"/>
    <m/>
    <s v="Compte n°2"/>
    <m/>
    <n v="1182.01"/>
  </r>
  <r>
    <x v="156"/>
    <d v="2022-02-04T00:00:00"/>
    <m/>
    <x v="0"/>
    <x v="0"/>
    <n v="-500"/>
    <m/>
    <s v="Compte n°2"/>
    <m/>
    <n v="1200"/>
  </r>
  <r>
    <x v="157"/>
    <d v="2022-02-03T00:00:00"/>
    <m/>
    <x v="34"/>
    <x v="4"/>
    <n v="336.56"/>
    <m/>
    <s v="Compte n°2"/>
    <m/>
    <n v="1700"/>
  </r>
  <r>
    <x v="157"/>
    <d v="2022-02-03T00:00:00"/>
    <m/>
    <x v="6"/>
    <x v="6"/>
    <n v="163.44"/>
    <m/>
    <s v="Compte n°2"/>
    <m/>
    <n v="1700"/>
  </r>
  <r>
    <x v="158"/>
    <d v="2022-02-02T00:00:00"/>
    <m/>
    <x v="0"/>
    <x v="0"/>
    <n v="-33.14"/>
    <m/>
    <s v="Compte n°2"/>
    <m/>
    <n v="1200"/>
  </r>
  <r>
    <x v="158"/>
    <d v="2022-02-02T00:00:00"/>
    <m/>
    <x v="17"/>
    <x v="8"/>
    <n v="-250"/>
    <m/>
    <s v="Compte n°2"/>
    <m/>
    <n v="1200"/>
  </r>
  <r>
    <x v="159"/>
    <d v="2022-01-31T00:00:00"/>
    <m/>
    <x v="0"/>
    <x v="0"/>
    <n v="-267.99"/>
    <m/>
    <s v="Compte n°2"/>
    <m/>
    <n v="1483.14"/>
  </r>
  <r>
    <x v="160"/>
    <d v="2022-01-27T00:00:00"/>
    <m/>
    <x v="34"/>
    <x v="4"/>
    <n v="267.99"/>
    <m/>
    <s v="Compte n°2"/>
    <m/>
    <n v="1751.13"/>
  </r>
  <r>
    <x v="161"/>
    <d v="2022-01-26T00:00:00"/>
    <m/>
    <x v="9"/>
    <x v="9"/>
    <n v="33.14"/>
    <m/>
    <s v="Compte n°2"/>
    <m/>
    <n v="1483.14"/>
  </r>
  <r>
    <x v="161"/>
    <d v="2022-01-26T00:00:00"/>
    <m/>
    <x v="17"/>
    <x v="8"/>
    <n v="250"/>
    <m/>
    <s v="Compte n°2"/>
    <m/>
    <n v="1483.14"/>
  </r>
  <r>
    <x v="161"/>
    <d v="2022-01-26T00:00:00"/>
    <m/>
    <x v="35"/>
    <x v="12"/>
    <n v="-169"/>
    <m/>
    <s v="Compte n°2"/>
    <m/>
    <n v="1483.14"/>
  </r>
  <r>
    <x v="162"/>
    <d v="2022-01-17T00:00:00"/>
    <m/>
    <x v="9"/>
    <x v="9"/>
    <n v="150"/>
    <m/>
    <s v="Compte n°2"/>
    <m/>
    <n v="1369"/>
  </r>
  <r>
    <x v="162"/>
    <d v="2022-01-17T00:00:00"/>
    <m/>
    <x v="5"/>
    <x v="5"/>
    <n v="-150"/>
    <m/>
    <s v="Compte n°2"/>
    <m/>
    <n v="1369"/>
  </r>
  <r>
    <x v="163"/>
    <d v="2022-01-11T00:00:00"/>
    <m/>
    <x v="36"/>
    <x v="19"/>
    <n v="169"/>
    <m/>
    <s v="Compte n°2"/>
    <m/>
    <n v="1369"/>
  </r>
  <r>
    <x v="164"/>
    <d v="2022-01-10T00:00:00"/>
    <m/>
    <x v="10"/>
    <x v="1"/>
    <n v="-134.75"/>
    <m/>
    <s v="Compte n°2"/>
    <m/>
    <n v="1200"/>
  </r>
  <r>
    <x v="164"/>
    <d v="2022-01-10T00:00:00"/>
    <m/>
    <x v="9"/>
    <x v="9"/>
    <n v="13.01"/>
    <m/>
    <s v="Compte n°2"/>
    <m/>
    <n v="1200"/>
  </r>
  <r>
    <x v="164"/>
    <d v="2022-01-10T00:00:00"/>
    <m/>
    <x v="9"/>
    <x v="9"/>
    <n v="15.99"/>
    <m/>
    <s v="Compte n°2"/>
    <m/>
    <n v="1200"/>
  </r>
  <r>
    <x v="164"/>
    <d v="2022-01-10T00:00:00"/>
    <m/>
    <x v="9"/>
    <x v="9"/>
    <n v="134.75"/>
    <m/>
    <s v="Compte n°2"/>
    <m/>
    <n v="1200"/>
  </r>
  <r>
    <x v="165"/>
    <d v="2022-01-06T00:00:00"/>
    <m/>
    <x v="12"/>
    <x v="11"/>
    <n v="-29"/>
    <m/>
    <s v="Compte n°2"/>
    <m/>
    <n v="1171"/>
  </r>
  <r>
    <x v="166"/>
    <d v="2021-12-28T00:00:00"/>
    <m/>
    <x v="17"/>
    <x v="8"/>
    <n v="250"/>
    <m/>
    <s v="Compte n°2"/>
    <m/>
    <n v="1200"/>
  </r>
  <r>
    <x v="166"/>
    <d v="2021-12-28T00:00:00"/>
    <m/>
    <x v="0"/>
    <x v="0"/>
    <n v="-241"/>
    <m/>
    <s v="Compte n°2"/>
    <m/>
    <n v="1200"/>
  </r>
  <r>
    <x v="167"/>
    <d v="2021-12-23T00:00:00"/>
    <m/>
    <x v="37"/>
    <x v="20"/>
    <n v="-9"/>
    <m/>
    <s v="Compte n°2"/>
    <m/>
    <n v="1191"/>
  </r>
  <r>
    <x v="168"/>
    <d v="2021-12-17T00:00:00"/>
    <m/>
    <x v="5"/>
    <x v="5"/>
    <n v="-150"/>
    <m/>
    <s v="Compte n°2"/>
    <m/>
    <n v="1200"/>
  </r>
  <r>
    <x v="169"/>
    <d v="2021-12-16T00:00:00"/>
    <m/>
    <x v="0"/>
    <x v="0"/>
    <n v="-500"/>
    <m/>
    <s v="Compte n°2"/>
    <m/>
    <n v="1350"/>
  </r>
  <r>
    <x v="170"/>
    <d v="2021-12-15T00:00:00"/>
    <m/>
    <x v="9"/>
    <x v="9"/>
    <n v="150"/>
    <m/>
    <s v="Compte n°2"/>
    <m/>
    <n v="1850"/>
  </r>
  <r>
    <x v="170"/>
    <d v="2021-12-15T00:00:00"/>
    <m/>
    <x v="9"/>
    <x v="9"/>
    <n v="500"/>
    <m/>
    <s v="Compte n°2"/>
    <m/>
    <n v="1850"/>
  </r>
  <r>
    <x v="171"/>
    <d v="2021-12-14T00:00:00"/>
    <m/>
    <x v="0"/>
    <x v="0"/>
    <n v="-250"/>
    <m/>
    <s v="Compte n°2"/>
    <m/>
    <n v="1200"/>
  </r>
  <r>
    <x v="172"/>
    <d v="2021-12-13T00:00:00"/>
    <m/>
    <x v="17"/>
    <x v="8"/>
    <n v="250"/>
    <m/>
    <s v="Compte n°2"/>
    <m/>
    <n v="1450"/>
  </r>
  <r>
    <x v="172"/>
    <d v="2021-12-13T00:00:00"/>
    <m/>
    <x v="0"/>
    <x v="0"/>
    <n v="-48.5"/>
    <m/>
    <s v="Compte n°2"/>
    <m/>
    <n v="1450"/>
  </r>
  <r>
    <x v="173"/>
    <d v="2021-12-10T00:00:00"/>
    <m/>
    <x v="10"/>
    <x v="1"/>
    <n v="-134.75"/>
    <m/>
    <s v="Compte n°2"/>
    <m/>
    <n v="1248.5"/>
  </r>
  <r>
    <x v="174"/>
    <d v="2021-12-09T00:00:00"/>
    <m/>
    <x v="9"/>
    <x v="9"/>
    <n v="40.4"/>
    <m/>
    <s v="Compte n°2"/>
    <m/>
    <n v="1383.25"/>
  </r>
  <r>
    <x v="175"/>
    <d v="2021-12-08T00:00:00"/>
    <m/>
    <x v="9"/>
    <x v="9"/>
    <n v="15.99"/>
    <m/>
    <s v="Compte n°2"/>
    <m/>
    <n v="1342.85"/>
  </r>
  <r>
    <x v="175"/>
    <d v="2021-12-08T00:00:00"/>
    <m/>
    <x v="9"/>
    <x v="9"/>
    <n v="134.75"/>
    <m/>
    <s v="Compte n°2"/>
    <m/>
    <n v="1342.85"/>
  </r>
  <r>
    <x v="176"/>
    <d v="2021-12-07T00:00:00"/>
    <m/>
    <x v="38"/>
    <x v="18"/>
    <n v="-4.5"/>
    <m/>
    <s v="Compte n°2"/>
    <m/>
    <n v="1192.1099999999999"/>
  </r>
  <r>
    <x v="177"/>
    <d v="2021-12-06T00:00:00"/>
    <m/>
    <x v="12"/>
    <x v="11"/>
    <n v="-15.99"/>
    <m/>
    <s v="Compte n°2"/>
    <m/>
    <n v="1196.6099999999999"/>
  </r>
  <r>
    <x v="178"/>
    <d v="2021-12-03T00:00:00"/>
    <m/>
    <x v="9"/>
    <x v="9"/>
    <n v="12.6"/>
    <m/>
    <s v="Compte n°2"/>
    <m/>
    <n v="1212.5999999999999"/>
  </r>
  <r>
    <x v="179"/>
    <d v="2021-11-29T00:00:00"/>
    <m/>
    <x v="26"/>
    <x v="12"/>
    <n v="-68.11"/>
    <m/>
    <s v="Compte n°2"/>
    <m/>
    <n v="1200"/>
  </r>
  <r>
    <x v="179"/>
    <d v="2021-11-29T00:00:00"/>
    <m/>
    <x v="0"/>
    <x v="0"/>
    <n v="-500"/>
    <m/>
    <s v="Compte n°2"/>
    <m/>
    <n v="1200"/>
  </r>
  <r>
    <x v="180"/>
    <d v="2021-11-26T00:00:00"/>
    <m/>
    <x v="9"/>
    <x v="9"/>
    <n v="68.11"/>
    <m/>
    <s v="Compte n°2"/>
    <m/>
    <n v="1768.11"/>
  </r>
  <r>
    <x v="180"/>
    <d v="2021-11-26T00:00:00"/>
    <m/>
    <x v="9"/>
    <x v="9"/>
    <n v="500"/>
    <m/>
    <s v="Compte n°2"/>
    <m/>
    <n v="1768.11"/>
  </r>
  <r>
    <x v="181"/>
    <d v="2021-11-25T00:00:00"/>
    <m/>
    <x v="9"/>
    <x v="9"/>
    <n v="150"/>
    <m/>
    <s v="Compte n°2"/>
    <m/>
    <n v="1200"/>
  </r>
  <r>
    <x v="181"/>
    <d v="2021-11-25T00:00:00"/>
    <m/>
    <x v="17"/>
    <x v="8"/>
    <n v="100"/>
    <m/>
    <s v="Compte n°2"/>
    <m/>
    <n v="1200"/>
  </r>
  <r>
    <x v="181"/>
    <d v="2021-11-25T00:00:00"/>
    <m/>
    <x v="0"/>
    <x v="0"/>
    <n v="-100"/>
    <m/>
    <s v="Compte n°2"/>
    <m/>
    <n v="1200"/>
  </r>
  <r>
    <x v="182"/>
    <d v="2021-11-24T00:00:00"/>
    <m/>
    <x v="0"/>
    <x v="0"/>
    <n v="-150"/>
    <m/>
    <s v="Compte n°2"/>
    <m/>
    <n v="1050"/>
  </r>
  <r>
    <x v="183"/>
    <d v="2021-11-22T00:00:00"/>
    <m/>
    <x v="24"/>
    <x v="10"/>
    <n v="35"/>
    <m/>
    <s v="Compte n°2"/>
    <m/>
    <n v="1200"/>
  </r>
  <r>
    <x v="184"/>
    <d v="2021-11-19T00:00:00"/>
    <m/>
    <x v="0"/>
    <x v="0"/>
    <n v="-200"/>
    <m/>
    <s v="Compte n°2"/>
    <m/>
    <n v="1165"/>
  </r>
  <r>
    <x v="185"/>
    <d v="2021-11-17T00:00:00"/>
    <m/>
    <x v="5"/>
    <x v="5"/>
    <n v="-150"/>
    <m/>
    <s v="Compte n°2"/>
    <m/>
    <n v="1365"/>
  </r>
  <r>
    <x v="186"/>
    <d v="2021-11-15T00:00:00"/>
    <m/>
    <x v="18"/>
    <x v="13"/>
    <n v="-35"/>
    <m/>
    <s v="Compte n°2"/>
    <m/>
    <n v="1515"/>
  </r>
  <r>
    <x v="186"/>
    <d v="2021-11-15T00:00:00"/>
    <m/>
    <x v="17"/>
    <x v="8"/>
    <n v="200"/>
    <m/>
    <s v="Compte n°2"/>
    <m/>
    <n v="1515"/>
  </r>
  <r>
    <x v="186"/>
    <d v="2021-11-15T00:00:00"/>
    <m/>
    <x v="9"/>
    <x v="9"/>
    <n v="150"/>
    <m/>
    <s v="Compte n°2"/>
    <m/>
    <n v="1515"/>
  </r>
  <r>
    <x v="187"/>
    <d v="2021-11-10T00:00:00"/>
    <m/>
    <x v="10"/>
    <x v="1"/>
    <n v="-134.75"/>
    <m/>
    <s v="Compte n°2"/>
    <m/>
    <n v="1200"/>
  </r>
  <r>
    <x v="187"/>
    <d v="2021-11-10T00:00:00"/>
    <m/>
    <x v="0"/>
    <x v="0"/>
    <n v="-500"/>
    <m/>
    <s v="Compte n°2"/>
    <m/>
    <n v="1200"/>
  </r>
  <r>
    <x v="188"/>
    <d v="2021-11-09T00:00:00"/>
    <m/>
    <x v="9"/>
    <x v="9"/>
    <n v="500"/>
    <m/>
    <s v="Compte n°2"/>
    <m/>
    <n v="1834.75"/>
  </r>
  <r>
    <x v="188"/>
    <d v="2021-11-09T00:00:00"/>
    <m/>
    <x v="0"/>
    <x v="0"/>
    <n v="-31.5"/>
    <m/>
    <s v="Compte n°2"/>
    <m/>
    <n v="1834.75"/>
  </r>
  <r>
    <x v="189"/>
    <d v="2021-11-08T00:00:00"/>
    <m/>
    <x v="12"/>
    <x v="11"/>
    <n v="-15.99"/>
    <m/>
    <s v="Compte n°2"/>
    <m/>
    <n v="1366.25"/>
  </r>
  <r>
    <x v="189"/>
    <d v="2021-11-08T00:00:00"/>
    <m/>
    <x v="13"/>
    <x v="12"/>
    <n v="31.5"/>
    <m/>
    <s v="Compte n°2"/>
    <m/>
    <n v="1366.25"/>
  </r>
  <r>
    <x v="189"/>
    <d v="2021-11-08T00:00:00"/>
    <m/>
    <x v="9"/>
    <x v="9"/>
    <n v="15.99"/>
    <m/>
    <s v="Compte n°2"/>
    <m/>
    <n v="1366.25"/>
  </r>
  <r>
    <x v="189"/>
    <d v="2021-11-08T00:00:00"/>
    <m/>
    <x v="9"/>
    <x v="9"/>
    <n v="134.75"/>
    <m/>
    <s v="Compte n°2"/>
    <m/>
    <n v="1366.25"/>
  </r>
  <r>
    <x v="190"/>
    <d v="2021-10-28T00:00:00"/>
    <m/>
    <x v="9"/>
    <x v="9"/>
    <n v="60"/>
    <m/>
    <s v="Compte n°2"/>
    <m/>
    <n v="1200"/>
  </r>
  <r>
    <x v="190"/>
    <d v="2021-10-28T00:00:00"/>
    <m/>
    <x v="0"/>
    <x v="0"/>
    <s v="-2 500,00"/>
    <m/>
    <s v="Compte n°2"/>
    <m/>
    <n v="1200"/>
  </r>
  <r>
    <x v="191"/>
    <d v="2021-10-27T00:00:00"/>
    <m/>
    <x v="37"/>
    <x v="20"/>
    <n v="-60"/>
    <m/>
    <s v="Compte n°2"/>
    <m/>
    <n v="3640"/>
  </r>
  <r>
    <x v="191"/>
    <d v="2021-10-27T00:00:00"/>
    <m/>
    <x v="9"/>
    <x v="9"/>
    <s v="2 500,00"/>
    <m/>
    <s v="Compte n°2"/>
    <m/>
    <n v="3640"/>
  </r>
  <r>
    <x v="192"/>
    <d v="2021-10-20T00:00:00"/>
    <m/>
    <x v="0"/>
    <x v="0"/>
    <s v="-1 000,00"/>
    <m/>
    <s v="Compte n°2"/>
    <m/>
    <n v="1200"/>
  </r>
  <r>
    <x v="192"/>
    <d v="2021-10-20T00:00:00"/>
    <m/>
    <x v="39"/>
    <x v="1"/>
    <n v="-394.29"/>
    <m/>
    <s v="Compte n°2"/>
    <m/>
    <n v="1200"/>
  </r>
  <r>
    <x v="193"/>
    <d v="2021-10-19T00:00:00"/>
    <m/>
    <x v="40"/>
    <x v="21"/>
    <s v="1 394,29"/>
    <m/>
    <s v="Compte n°2"/>
    <m/>
    <n v="2594.29"/>
  </r>
  <r>
    <x v="194"/>
    <d v="2021-10-18T00:00:00"/>
    <m/>
    <x v="5"/>
    <x v="5"/>
    <n v="-150"/>
    <m/>
    <s v="Compte n°2"/>
    <m/>
    <n v="1200"/>
  </r>
  <r>
    <x v="194"/>
    <d v="2021-10-18T00:00:00"/>
    <m/>
    <x v="0"/>
    <x v="0"/>
    <n v="-15.15"/>
    <m/>
    <s v="Compte n°2"/>
    <m/>
    <n v="1200"/>
  </r>
  <r>
    <x v="195"/>
    <d v="2021-10-15T00:00:00"/>
    <m/>
    <x v="9"/>
    <x v="9"/>
    <n v="150"/>
    <m/>
    <s v="Compte n°2"/>
    <m/>
    <n v="1365.15"/>
  </r>
  <r>
    <x v="196"/>
    <d v="2021-10-14T00:00:00"/>
    <m/>
    <x v="41"/>
    <x v="10"/>
    <n v="9.15"/>
    <m/>
    <s v="Compte n°2"/>
    <m/>
    <n v="1215.1500000000001"/>
  </r>
  <r>
    <x v="196"/>
    <d v="2021-10-14T00:00:00"/>
    <m/>
    <x v="41"/>
    <x v="10"/>
    <n v="6"/>
    <m/>
    <s v="Compte n°2"/>
    <m/>
    <n v="1215.1500000000001"/>
  </r>
  <r>
    <x v="197"/>
    <d v="2021-10-11T00:00:00"/>
    <m/>
    <x v="10"/>
    <x v="1"/>
    <n v="-134.75"/>
    <m/>
    <s v="Compte n°2"/>
    <m/>
    <n v="1200"/>
  </r>
  <r>
    <x v="198"/>
    <d v="2021-10-08T00:00:00"/>
    <m/>
    <x v="9"/>
    <x v="9"/>
    <n v="15.99"/>
    <m/>
    <s v="Compte n°2"/>
    <m/>
    <n v="1334.75"/>
  </r>
  <r>
    <x v="198"/>
    <d v="2021-10-08T00:00:00"/>
    <m/>
    <x v="9"/>
    <x v="9"/>
    <n v="134.75"/>
    <m/>
    <s v="Compte n°2"/>
    <m/>
    <n v="1334.75"/>
  </r>
  <r>
    <x v="199"/>
    <d v="2021-10-06T00:00:00"/>
    <m/>
    <x v="12"/>
    <x v="11"/>
    <n v="-15.99"/>
    <m/>
    <s v="Compte n°2"/>
    <m/>
    <n v="1184.01"/>
  </r>
  <r>
    <x v="200"/>
    <d v="2021-10-01T00:00:00"/>
    <m/>
    <x v="40"/>
    <x v="21"/>
    <s v="1 500,00"/>
    <m/>
    <s v="Compte n°2"/>
    <m/>
    <n v="1200"/>
  </r>
  <r>
    <x v="200"/>
    <d v="2021-10-01T00:00:00"/>
    <m/>
    <x v="0"/>
    <x v="0"/>
    <n v="-500"/>
    <m/>
    <s v="Compte n°2"/>
    <m/>
    <n v="1200"/>
  </r>
  <r>
    <x v="200"/>
    <d v="2021-10-01T00:00:00"/>
    <m/>
    <x v="0"/>
    <x v="0"/>
    <n v="-500"/>
    <m/>
    <s v="Compte n°2"/>
    <m/>
    <n v="1200"/>
  </r>
  <r>
    <x v="200"/>
    <d v="2021-10-01T00:00:00"/>
    <m/>
    <x v="0"/>
    <x v="0"/>
    <n v="-500"/>
    <m/>
    <s v="Compte n°2"/>
    <m/>
    <n v="1200"/>
  </r>
  <r>
    <x v="200"/>
    <d v="2021-10-01T00:00:00"/>
    <m/>
    <x v="0"/>
    <x v="0"/>
    <n v="-500"/>
    <m/>
    <s v="Compte n°2"/>
    <m/>
    <n v="1200"/>
  </r>
  <r>
    <x v="201"/>
    <d v="2021-09-29T00:00:00"/>
    <m/>
    <x v="9"/>
    <x v="9"/>
    <n v="500"/>
    <m/>
    <s v="Compte n°2"/>
    <m/>
    <n v="1700"/>
  </r>
  <r>
    <x v="202"/>
    <d v="2021-09-17T00:00:00"/>
    <m/>
    <x v="5"/>
    <x v="5"/>
    <n v="-150"/>
    <m/>
    <s v="Compte n°2"/>
    <m/>
    <n v="1200"/>
  </r>
  <r>
    <x v="203"/>
    <d v="2021-09-15T00:00:00"/>
    <m/>
    <x v="9"/>
    <x v="9"/>
    <n v="150"/>
    <m/>
    <s v="Compte n°2"/>
    <m/>
    <n v="1350"/>
  </r>
  <r>
    <x v="204"/>
    <d v="2021-09-14T00:00:00"/>
    <m/>
    <x v="0"/>
    <x v="0"/>
    <n v="-250"/>
    <m/>
    <s v="Compte n°2"/>
    <m/>
    <n v="1200"/>
  </r>
  <r>
    <x v="204"/>
    <d v="2021-09-14T00:00:00"/>
    <m/>
    <x v="0"/>
    <x v="0"/>
    <n v="-28.54"/>
    <m/>
    <s v="Compte n°2"/>
    <m/>
    <n v="1200"/>
  </r>
  <r>
    <x v="205"/>
    <d v="2021-09-13T00:00:00"/>
    <m/>
    <x v="36"/>
    <x v="19"/>
    <n v="250"/>
    <m/>
    <s v="Compte n°2"/>
    <m/>
    <n v="1478.54"/>
  </r>
  <r>
    <x v="206"/>
    <d v="2021-09-10T00:00:00"/>
    <m/>
    <x v="10"/>
    <x v="1"/>
    <n v="-134.75"/>
    <m/>
    <s v="Compte n°2"/>
    <m/>
    <n v="1228.54"/>
  </r>
  <r>
    <x v="207"/>
    <d v="2021-09-08T00:00:00"/>
    <m/>
    <x v="9"/>
    <x v="9"/>
    <n v="15.99"/>
    <m/>
    <s v="Compte n°2"/>
    <m/>
    <n v="1363.29"/>
  </r>
  <r>
    <x v="207"/>
    <d v="2021-09-08T00:00:00"/>
    <m/>
    <x v="9"/>
    <x v="9"/>
    <n v="134.75"/>
    <m/>
    <s v="Compte n°2"/>
    <m/>
    <n v="1363.29"/>
  </r>
  <r>
    <x v="208"/>
    <d v="2021-09-06T00:00:00"/>
    <m/>
    <x v="12"/>
    <x v="11"/>
    <n v="-15.99"/>
    <m/>
    <s v="Compte n°2"/>
    <m/>
    <n v="1212.55"/>
  </r>
  <r>
    <x v="208"/>
    <d v="2021-09-06T00:00:00"/>
    <m/>
    <x v="13"/>
    <x v="12"/>
    <n v="28.54"/>
    <m/>
    <s v="Compte n°2"/>
    <m/>
    <n v="1212.55"/>
  </r>
  <r>
    <x v="209"/>
    <d v="2021-09-02T00:00:00"/>
    <m/>
    <x v="0"/>
    <x v="0"/>
    <n v="-35.549999999999997"/>
    <m/>
    <s v="Compte n°2"/>
    <m/>
    <n v="1200"/>
  </r>
  <r>
    <x v="209"/>
    <d v="2021-09-02T00:00:00"/>
    <m/>
    <x v="39"/>
    <x v="1"/>
    <n v="-751.63"/>
    <m/>
    <s v="Compte n°2"/>
    <m/>
    <n v="1200"/>
  </r>
  <r>
    <x v="210"/>
    <d v="2021-09-01T00:00:00"/>
    <m/>
    <x v="40"/>
    <x v="21"/>
    <n v="751.63"/>
    <m/>
    <s v="Compte n°2"/>
    <m/>
    <n v="1987.18"/>
  </r>
  <r>
    <x v="210"/>
    <d v="2021-09-01T00:00:00"/>
    <m/>
    <x v="9"/>
    <x v="9"/>
    <n v="35.549999999999997"/>
    <m/>
    <s v="Compte n°2"/>
    <m/>
    <n v="1987.18"/>
  </r>
  <r>
    <x v="211"/>
    <d v="2021-08-30T00:00:00"/>
    <m/>
    <x v="0"/>
    <x v="0"/>
    <s v="-1 000,00"/>
    <m/>
    <s v="Compte n°2"/>
    <m/>
    <n v="1200"/>
  </r>
  <r>
    <x v="211"/>
    <d v="2021-08-30T00:00:00"/>
    <m/>
    <x v="0"/>
    <x v="0"/>
    <n v="-640"/>
    <m/>
    <s v="Compte n°2"/>
    <m/>
    <n v="1200"/>
  </r>
  <r>
    <x v="212"/>
    <d v="2021-08-25T00:00:00"/>
    <m/>
    <x v="0"/>
    <x v="0"/>
    <s v="-2 000,00"/>
    <m/>
    <s v="Compte n°2"/>
    <m/>
    <n v="2840"/>
  </r>
  <r>
    <x v="213"/>
    <d v="2021-08-19T00:00:00"/>
    <m/>
    <x v="6"/>
    <x v="6"/>
    <n v="900"/>
    <m/>
    <s v="Compte n°2"/>
    <m/>
    <n v="4840"/>
  </r>
  <r>
    <x v="213"/>
    <d v="2021-08-19T00:00:00"/>
    <m/>
    <x v="0"/>
    <x v="0"/>
    <s v="-3 000,00"/>
    <m/>
    <s v="Compte n°2"/>
    <m/>
    <n v="4840"/>
  </r>
  <r>
    <x v="214"/>
    <d v="2021-08-18T00:00:00"/>
    <m/>
    <x v="6"/>
    <x v="6"/>
    <s v="2 990,00"/>
    <m/>
    <s v="Compte n°2"/>
    <m/>
    <n v="6940"/>
  </r>
  <r>
    <x v="214"/>
    <d v="2021-08-18T00:00:00"/>
    <m/>
    <x v="0"/>
    <x v="0"/>
    <n v="-230.51"/>
    <m/>
    <s v="Compte n°2"/>
    <m/>
    <n v="6940"/>
  </r>
  <r>
    <x v="215"/>
    <d v="2021-08-17T00:00:00"/>
    <m/>
    <x v="5"/>
    <x v="5"/>
    <n v="-150"/>
    <m/>
    <s v="Compte n°2"/>
    <m/>
    <n v="4180.51"/>
  </r>
  <r>
    <x v="216"/>
    <d v="2021-08-16T00:00:00"/>
    <m/>
    <x v="40"/>
    <x v="21"/>
    <s v="2 730,51"/>
    <m/>
    <s v="Compte n°2"/>
    <m/>
    <n v="4330.51"/>
  </r>
  <r>
    <x v="216"/>
    <d v="2021-08-16T00:00:00"/>
    <m/>
    <x v="9"/>
    <x v="9"/>
    <n v="150"/>
    <m/>
    <s v="Compte n°2"/>
    <m/>
    <n v="4330.51"/>
  </r>
  <r>
    <x v="217"/>
    <d v="2021-08-11T00:00:00"/>
    <m/>
    <x v="9"/>
    <x v="9"/>
    <n v="250"/>
    <m/>
    <s v="Compte n°2"/>
    <m/>
    <n v="1450"/>
  </r>
  <r>
    <x v="218"/>
    <d v="2021-08-10T00:00:00"/>
    <m/>
    <x v="10"/>
    <x v="1"/>
    <n v="-134.75"/>
    <m/>
    <s v="Compte n°2"/>
    <m/>
    <n v="1200"/>
  </r>
  <r>
    <x v="219"/>
    <d v="2021-08-09T00:00:00"/>
    <m/>
    <x v="18"/>
    <x v="13"/>
    <n v="-77.930000000000007"/>
    <m/>
    <s v="Compte n°2"/>
    <m/>
    <n v="1334.75"/>
  </r>
  <r>
    <x v="219"/>
    <d v="2021-08-09T00:00:00"/>
    <m/>
    <x v="9"/>
    <x v="9"/>
    <n v="15.99"/>
    <m/>
    <s v="Compte n°2"/>
    <m/>
    <n v="1334.75"/>
  </r>
  <r>
    <x v="219"/>
    <d v="2021-08-09T00:00:00"/>
    <m/>
    <x v="9"/>
    <x v="9"/>
    <n v="134.75"/>
    <m/>
    <s v="Compte n°2"/>
    <m/>
    <n v="1334.75"/>
  </r>
  <r>
    <x v="220"/>
    <d v="2021-08-06T00:00:00"/>
    <m/>
    <x v="9"/>
    <x v="9"/>
    <n v="93"/>
    <m/>
    <s v="Compte n°2"/>
    <m/>
    <n v="1261.94"/>
  </r>
  <r>
    <x v="220"/>
    <d v="2021-08-06T00:00:00"/>
    <m/>
    <x v="9"/>
    <x v="9"/>
    <n v="77.930000000000007"/>
    <m/>
    <s v="Compte n°2"/>
    <m/>
    <n v="1261.94"/>
  </r>
  <r>
    <x v="221"/>
    <d v="2021-08-04T00:00:00"/>
    <m/>
    <x v="12"/>
    <x v="11"/>
    <n v="-15.99"/>
    <m/>
    <s v="Compte n°2"/>
    <m/>
    <n v="1091.01"/>
  </r>
  <r>
    <x v="222"/>
    <d v="2021-07-26T00:00:00"/>
    <m/>
    <x v="37"/>
    <x v="20"/>
    <n v="-93"/>
    <m/>
    <s v="Compte n°2"/>
    <m/>
    <n v="1107"/>
  </r>
  <r>
    <x v="223"/>
    <d v="2021-07-19T00:00:00"/>
    <m/>
    <x v="5"/>
    <x v="5"/>
    <n v="-150"/>
    <m/>
    <s v="Compte n°2"/>
    <m/>
    <n v="1200"/>
  </r>
  <r>
    <x v="224"/>
    <d v="2021-07-15T00:00:00"/>
    <m/>
    <x v="9"/>
    <x v="9"/>
    <n v="150"/>
    <m/>
    <s v="Compte n°2"/>
    <m/>
    <n v="1350"/>
  </r>
  <r>
    <x v="225"/>
    <d v="2021-07-12T00:00:00"/>
    <m/>
    <x v="10"/>
    <x v="1"/>
    <n v="-134.75"/>
    <m/>
    <s v="Compte n°2"/>
    <m/>
    <n v="1200"/>
  </r>
  <r>
    <x v="225"/>
    <d v="2021-07-12T00:00:00"/>
    <m/>
    <x v="0"/>
    <x v="0"/>
    <n v="-800.07"/>
    <m/>
    <s v="Compte n°2"/>
    <m/>
    <n v="1200"/>
  </r>
  <r>
    <x v="226"/>
    <d v="2021-07-09T00:00:00"/>
    <m/>
    <x v="7"/>
    <x v="7"/>
    <n v="-20"/>
    <m/>
    <s v="Compte n°2"/>
    <m/>
    <n v="2134.8200000000002"/>
  </r>
  <r>
    <x v="226"/>
    <d v="2021-07-09T00:00:00"/>
    <m/>
    <x v="9"/>
    <x v="9"/>
    <n v="70.069999999999993"/>
    <m/>
    <s v="Compte n°2"/>
    <m/>
    <n v="2134.8200000000002"/>
  </r>
  <r>
    <x v="226"/>
    <d v="2021-07-09T00:00:00"/>
    <m/>
    <x v="9"/>
    <x v="9"/>
    <n v="750"/>
    <m/>
    <s v="Compte n°2"/>
    <m/>
    <n v="2134.8200000000002"/>
  </r>
  <r>
    <x v="227"/>
    <d v="2021-07-08T00:00:00"/>
    <m/>
    <x v="9"/>
    <x v="9"/>
    <n v="15.99"/>
    <m/>
    <s v="Compte n°2"/>
    <m/>
    <n v="1334.75"/>
  </r>
  <r>
    <x v="227"/>
    <d v="2021-07-08T00:00:00"/>
    <m/>
    <x v="9"/>
    <x v="9"/>
    <n v="134.75"/>
    <m/>
    <s v="Compte n°2"/>
    <m/>
    <n v="1334.75"/>
  </r>
  <r>
    <x v="228"/>
    <d v="2021-07-07T00:00:00"/>
    <m/>
    <x v="12"/>
    <x v="11"/>
    <n v="-15.99"/>
    <m/>
    <s v="Compte n°2"/>
    <m/>
    <n v="1184.01"/>
  </r>
  <r>
    <x v="229"/>
    <d v="2021-07-01T00:00:00"/>
    <m/>
    <x v="0"/>
    <x v="0"/>
    <s v="-49 990,00"/>
    <m/>
    <s v="Compte n°2"/>
    <m/>
    <n v="1200"/>
  </r>
  <r>
    <x v="229"/>
    <d v="2021-07-01T00:00:00"/>
    <m/>
    <x v="26"/>
    <x v="12"/>
    <n v="-65.25"/>
    <m/>
    <s v="Compte n°2"/>
    <m/>
    <n v="1200"/>
  </r>
  <r>
    <x v="230"/>
    <d v="2021-06-30T00:00:00"/>
    <m/>
    <x v="9"/>
    <x v="9"/>
    <n v="65.25"/>
    <m/>
    <s v="Compte n°2"/>
    <m/>
    <n v="51255.25"/>
  </r>
  <r>
    <x v="231"/>
    <d v="2021-06-29T00:00:00"/>
    <m/>
    <x v="6"/>
    <x v="6"/>
    <s v="50 000,00"/>
    <m/>
    <s v="Compte n°2"/>
    <m/>
    <n v="51190"/>
  </r>
  <r>
    <x v="231"/>
    <d v="2021-06-29T00:00:00"/>
    <m/>
    <x v="0"/>
    <x v="0"/>
    <n v="-10"/>
    <m/>
    <s v="Compte n°2"/>
    <m/>
    <n v="51190"/>
  </r>
  <r>
    <x v="232"/>
    <d v="2021-06-21T00:00:00"/>
    <m/>
    <x v="0"/>
    <x v="0"/>
    <s v="-1 000,00"/>
    <m/>
    <s v="Compte n°2"/>
    <m/>
    <n v="1200"/>
  </r>
  <r>
    <x v="233"/>
    <d v="2021-06-18T00:00:00"/>
    <m/>
    <x v="6"/>
    <x v="6"/>
    <s v="1 000,00"/>
    <m/>
    <s v="Compte n°2"/>
    <m/>
    <n v="2200"/>
  </r>
  <r>
    <x v="234"/>
    <d v="2021-06-17T00:00:00"/>
    <m/>
    <x v="5"/>
    <x v="5"/>
    <n v="-150"/>
    <m/>
    <s v="Compte n°2"/>
    <m/>
    <n v="1200"/>
  </r>
  <r>
    <x v="235"/>
    <d v="2021-06-15T00:00:00"/>
    <m/>
    <x v="9"/>
    <x v="9"/>
    <n v="150"/>
    <m/>
    <s v="Compte n°2"/>
    <m/>
    <n v="1350"/>
  </r>
  <r>
    <x v="236"/>
    <d v="2021-06-14T00:00:00"/>
    <m/>
    <x v="0"/>
    <x v="0"/>
    <n v="-126.76"/>
    <m/>
    <s v="Compte n°2"/>
    <m/>
    <n v="1200"/>
  </r>
  <r>
    <x v="237"/>
    <d v="2021-06-10T00:00:00"/>
    <m/>
    <x v="10"/>
    <x v="1"/>
    <n v="-134.75"/>
    <m/>
    <s v="Compte n°2"/>
    <m/>
    <n v="1326.76"/>
  </r>
  <r>
    <x v="238"/>
    <d v="2021-06-08T00:00:00"/>
    <m/>
    <x v="9"/>
    <x v="9"/>
    <n v="15.99"/>
    <m/>
    <s v="Compte n°2"/>
    <m/>
    <n v="1461.51"/>
  </r>
  <r>
    <x v="238"/>
    <d v="2021-06-08T00:00:00"/>
    <m/>
    <x v="9"/>
    <x v="9"/>
    <n v="134.75"/>
    <m/>
    <s v="Compte n°2"/>
    <m/>
    <n v="1461.51"/>
  </r>
  <r>
    <x v="238"/>
    <d v="2021-06-08T00:00:00"/>
    <m/>
    <x v="3"/>
    <x v="3"/>
    <s v="-1 000,00"/>
    <m/>
    <s v="Compte n°2"/>
    <m/>
    <n v="1461.51"/>
  </r>
  <r>
    <x v="239"/>
    <d v="2021-06-07T00:00:00"/>
    <m/>
    <x v="12"/>
    <x v="11"/>
    <n v="-15.99"/>
    <m/>
    <s v="Compte n°2"/>
    <m/>
    <n v="2310.77"/>
  </r>
  <r>
    <x v="239"/>
    <d v="2021-06-07T00:00:00"/>
    <m/>
    <x v="9"/>
    <x v="9"/>
    <n v="126.76"/>
    <m/>
    <s v="Compte n°2"/>
    <m/>
    <n v="2310.77"/>
  </r>
  <r>
    <x v="239"/>
    <d v="2021-06-07T00:00:00"/>
    <m/>
    <x v="9"/>
    <x v="9"/>
    <s v="1 000,00"/>
    <m/>
    <s v="Compte n°2"/>
    <m/>
    <n v="2310.77"/>
  </r>
  <r>
    <x v="240"/>
    <d v="2021-06-04T00:00:00"/>
    <m/>
    <x v="0"/>
    <x v="0"/>
    <s v="-1 000,00"/>
    <m/>
    <s v="Compte n°2"/>
    <m/>
    <n v="1200"/>
  </r>
  <r>
    <x v="240"/>
    <d v="2021-06-04T00:00:00"/>
    <m/>
    <x v="42"/>
    <x v="12"/>
    <n v="-60.72"/>
    <m/>
    <s v="Compte n°2"/>
    <m/>
    <n v="1200"/>
  </r>
  <r>
    <x v="241"/>
    <d v="2021-05-28T00:00:00"/>
    <m/>
    <x v="9"/>
    <x v="9"/>
    <s v="1 000,00"/>
    <m/>
    <s v="Compte n°2"/>
    <m/>
    <n v="2260.7199999999998"/>
  </r>
  <r>
    <x v="242"/>
    <d v="2021-05-26T00:00:00"/>
    <m/>
    <x v="9"/>
    <x v="9"/>
    <n v="60.72"/>
    <m/>
    <s v="Compte n°2"/>
    <m/>
    <n v="1260.72"/>
  </r>
  <r>
    <x v="243"/>
    <d v="2021-05-25T00:00:00"/>
    <m/>
    <x v="3"/>
    <x v="3"/>
    <s v="-1 000,00"/>
    <m/>
    <s v="Compte n°2"/>
    <m/>
    <n v="1200"/>
  </r>
  <r>
    <x v="243"/>
    <d v="2021-05-25T00:00:00"/>
    <m/>
    <x v="0"/>
    <x v="0"/>
    <n v="-200"/>
    <m/>
    <s v="Compte n°2"/>
    <m/>
    <n v="1200"/>
  </r>
  <r>
    <x v="244"/>
    <d v="2021-05-21T00:00:00"/>
    <m/>
    <x v="9"/>
    <x v="9"/>
    <s v="1 000,00"/>
    <m/>
    <s v="Compte n°2"/>
    <m/>
    <n v="2400"/>
  </r>
  <r>
    <x v="244"/>
    <d v="2021-05-21T00:00:00"/>
    <m/>
    <x v="36"/>
    <x v="19"/>
    <n v="200"/>
    <m/>
    <s v="Compte n°2"/>
    <m/>
    <n v="2400"/>
  </r>
  <r>
    <x v="245"/>
    <d v="2021-05-18T00:00:00"/>
    <m/>
    <x v="3"/>
    <x v="3"/>
    <s v="-1 000,00"/>
    <m/>
    <s v="Compte n°2"/>
    <m/>
    <n v="1200"/>
  </r>
  <r>
    <x v="246"/>
    <d v="2021-05-17T00:00:00"/>
    <m/>
    <x v="9"/>
    <x v="9"/>
    <s v="1 000,00"/>
    <m/>
    <s v="Compte n°2"/>
    <m/>
    <n v="2200"/>
  </r>
  <r>
    <x v="246"/>
    <d v="2021-05-17T00:00:00"/>
    <m/>
    <x v="9"/>
    <x v="9"/>
    <n v="150"/>
    <m/>
    <s v="Compte n°2"/>
    <m/>
    <n v="2200"/>
  </r>
  <r>
    <x v="246"/>
    <d v="2021-05-17T00:00:00"/>
    <m/>
    <x v="5"/>
    <x v="5"/>
    <n v="-150"/>
    <m/>
    <s v="Compte n°2"/>
    <m/>
    <n v="2200"/>
  </r>
  <r>
    <x v="247"/>
    <d v="2021-05-12T00:00:00"/>
    <m/>
    <x v="3"/>
    <x v="3"/>
    <s v="-1 000,00"/>
    <m/>
    <s v="Compte n°2"/>
    <m/>
    <n v="1200"/>
  </r>
  <r>
    <x v="248"/>
    <d v="2021-05-10T00:00:00"/>
    <m/>
    <x v="10"/>
    <x v="1"/>
    <n v="-134.75"/>
    <m/>
    <s v="Compte n°2"/>
    <m/>
    <n v="2200"/>
  </r>
  <r>
    <x v="248"/>
    <d v="2021-05-10T00:00:00"/>
    <m/>
    <x v="9"/>
    <x v="9"/>
    <n v="15.99"/>
    <m/>
    <s v="Compte n°2"/>
    <m/>
    <n v="2200"/>
  </r>
  <r>
    <x v="248"/>
    <d v="2021-05-10T00:00:00"/>
    <m/>
    <x v="9"/>
    <x v="9"/>
    <n v="134.75"/>
    <m/>
    <s v="Compte n°2"/>
    <m/>
    <n v="2200"/>
  </r>
  <r>
    <x v="248"/>
    <d v="2021-05-10T00:00:00"/>
    <m/>
    <x v="9"/>
    <x v="9"/>
    <s v="1 000,00"/>
    <m/>
    <s v="Compte n°2"/>
    <m/>
    <n v="2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Draaitabel1" cacheId="5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B3:X93" firstHeaderRow="1" firstDataRow="3" firstDataCol="2"/>
  <pivotFields count="11">
    <pivotField axis="axisCol" compact="0" numFmtId="14" outline="0" subtotalTop="0" showAll="0" insertBlankRow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44">
        <item x="14"/>
        <item x="21"/>
        <item x="17"/>
        <item x="33"/>
        <item x="23"/>
        <item x="37"/>
        <item x="11"/>
        <item x="35"/>
        <item x="34"/>
        <item x="41"/>
        <item x="40"/>
        <item x="32"/>
        <item x="10"/>
        <item x="28"/>
        <item x="1"/>
        <item x="4"/>
        <item x="27"/>
        <item x="25"/>
        <item x="29"/>
        <item x="38"/>
        <item x="20"/>
        <item x="19"/>
        <item x="42"/>
        <item x="18"/>
        <item x="5"/>
        <item x="30"/>
        <item x="8"/>
        <item x="26"/>
        <item x="16"/>
        <item x="31"/>
        <item x="36"/>
        <item x="13"/>
        <item x="24"/>
        <item x="7"/>
        <item x="2"/>
        <item x="12"/>
        <item x="22"/>
        <item x="39"/>
        <item x="15"/>
        <item x="0"/>
        <item x="3"/>
        <item x="9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23">
        <item x="11"/>
        <item x="8"/>
        <item x="20"/>
        <item x="4"/>
        <item x="21"/>
        <item x="15"/>
        <item x="16"/>
        <item x="17"/>
        <item x="1"/>
        <item x="10"/>
        <item x="6"/>
        <item x="3"/>
        <item x="5"/>
        <item x="19"/>
        <item x="7"/>
        <item x="2"/>
        <item x="12"/>
        <item x="18"/>
        <item x="13"/>
        <item x="0"/>
        <item x="9"/>
        <item x="1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4"/>
    <field x="3"/>
  </rowFields>
  <rowItems count="88">
    <i>
      <x/>
      <x/>
    </i>
    <i r="1">
      <x v="35"/>
    </i>
    <i t="default">
      <x/>
    </i>
    <i t="blank">
      <x/>
    </i>
    <i>
      <x v="1"/>
      <x v="2"/>
    </i>
    <i r="1">
      <x v="4"/>
    </i>
    <i r="1">
      <x v="25"/>
    </i>
    <i r="1">
      <x v="26"/>
    </i>
    <i t="default">
      <x v="1"/>
    </i>
    <i t="blank">
      <x v="1"/>
    </i>
    <i>
      <x v="2"/>
      <x v="5"/>
    </i>
    <i t="default">
      <x v="2"/>
    </i>
    <i t="blank">
      <x v="2"/>
    </i>
    <i>
      <x v="3"/>
      <x v="8"/>
    </i>
    <i r="1">
      <x v="15"/>
    </i>
    <i t="default">
      <x v="3"/>
    </i>
    <i t="blank">
      <x v="3"/>
    </i>
    <i>
      <x v="4"/>
      <x v="10"/>
    </i>
    <i t="default">
      <x v="4"/>
    </i>
    <i t="blank">
      <x v="4"/>
    </i>
    <i>
      <x v="5"/>
      <x v="17"/>
    </i>
    <i t="default">
      <x v="5"/>
    </i>
    <i t="blank">
      <x v="5"/>
    </i>
    <i>
      <x v="6"/>
      <x v="13"/>
    </i>
    <i t="default">
      <x v="6"/>
    </i>
    <i t="blank">
      <x v="6"/>
    </i>
    <i>
      <x v="7"/>
      <x v="18"/>
    </i>
    <i t="default">
      <x v="7"/>
    </i>
    <i t="blank">
      <x v="7"/>
    </i>
    <i>
      <x v="8"/>
      <x v="12"/>
    </i>
    <i r="1">
      <x v="14"/>
    </i>
    <i r="1">
      <x v="21"/>
    </i>
    <i r="1">
      <x v="37"/>
    </i>
    <i t="default">
      <x v="8"/>
    </i>
    <i t="blank">
      <x v="8"/>
    </i>
    <i>
      <x v="9"/>
      <x v="6"/>
    </i>
    <i r="1">
      <x v="9"/>
    </i>
    <i r="1">
      <x v="11"/>
    </i>
    <i r="1">
      <x v="32"/>
    </i>
    <i t="default">
      <x v="9"/>
    </i>
    <i t="blank">
      <x v="9"/>
    </i>
    <i>
      <x v="10"/>
      <x v="42"/>
    </i>
    <i t="default">
      <x v="10"/>
    </i>
    <i t="blank">
      <x v="10"/>
    </i>
    <i>
      <x v="11"/>
      <x v="28"/>
    </i>
    <i r="1">
      <x v="40"/>
    </i>
    <i t="default">
      <x v="11"/>
    </i>
    <i t="blank">
      <x v="11"/>
    </i>
    <i>
      <x v="12"/>
      <x v="24"/>
    </i>
    <i t="default">
      <x v="12"/>
    </i>
    <i t="blank">
      <x v="12"/>
    </i>
    <i>
      <x v="13"/>
      <x v="30"/>
    </i>
    <i t="default">
      <x v="13"/>
    </i>
    <i t="blank">
      <x v="13"/>
    </i>
    <i>
      <x v="14"/>
      <x v="33"/>
    </i>
    <i t="default">
      <x v="14"/>
    </i>
    <i t="blank">
      <x v="14"/>
    </i>
    <i>
      <x v="15"/>
      <x v="34"/>
    </i>
    <i t="default">
      <x v="15"/>
    </i>
    <i t="blank">
      <x v="15"/>
    </i>
    <i>
      <x v="16"/>
      <x v="7"/>
    </i>
    <i r="1">
      <x v="22"/>
    </i>
    <i r="1">
      <x v="27"/>
    </i>
    <i r="1">
      <x v="31"/>
    </i>
    <i t="default">
      <x v="16"/>
    </i>
    <i t="blank">
      <x v="16"/>
    </i>
    <i>
      <x v="17"/>
      <x v="19"/>
    </i>
    <i r="1">
      <x v="29"/>
    </i>
    <i t="default">
      <x v="17"/>
    </i>
    <i t="blank">
      <x v="17"/>
    </i>
    <i>
      <x v="18"/>
      <x v="1"/>
    </i>
    <i r="1">
      <x v="3"/>
    </i>
    <i r="1">
      <x v="16"/>
    </i>
    <i r="1">
      <x v="20"/>
    </i>
    <i r="1">
      <x v="23"/>
    </i>
    <i r="1">
      <x v="38"/>
    </i>
    <i t="default">
      <x v="18"/>
    </i>
    <i t="blank">
      <x v="18"/>
    </i>
    <i>
      <x v="19"/>
      <x v="39"/>
    </i>
    <i t="default">
      <x v="19"/>
    </i>
    <i t="blank">
      <x v="19"/>
    </i>
    <i>
      <x v="20"/>
      <x v="41"/>
    </i>
    <i t="default">
      <x v="20"/>
    </i>
    <i t="blank">
      <x v="20"/>
    </i>
    <i>
      <x v="21"/>
      <x v="36"/>
    </i>
    <i t="default">
      <x v="21"/>
    </i>
    <i t="blank">
      <x v="21"/>
    </i>
    <i t="grand">
      <x/>
    </i>
  </rowItems>
  <colFields count="2">
    <field x="10"/>
    <field x="0"/>
  </colFields>
  <colItems count="21">
    <i>
      <x v="1"/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1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 v="2"/>
    </i>
    <i t="grand">
      <x/>
    </i>
  </colItems>
  <dataFields count="1">
    <dataField name="Som van amount" fld="5" baseField="3" baseItem="35" numFmtId="164"/>
  </dataFields>
  <formats count="1">
    <format dxfId="8">
      <pivotArea dataOnly="0" outline="0" fieldPosition="0">
        <references count="1">
          <reference field="4" count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id="1" name="Tabel1" displayName="Tabel1" ref="A1:O554" totalsRowShown="0">
  <autoFilter ref="A1:O554"/>
  <tableColumns count="15">
    <tableColumn id="1" name="dateOp" dataDxfId="7"/>
    <tableColumn id="2" name="dateVal" dataDxfId="6"/>
    <tableColumn id="3" name="label"/>
    <tableColumn id="4" name="category"/>
    <tableColumn id="5" name="categoryParent"/>
    <tableColumn id="6" name="amount"/>
    <tableColumn id="7" name="comment"/>
    <tableColumn id="8" name="accountNum"/>
    <tableColumn id="9" name="accountLabel"/>
    <tableColumn id="10" name="accountbalance" dataDxfId="5"/>
    <tableColumn id="11" name="Compte n°1" dataDxfId="4">
      <calculatedColumnFormula>IF($H2=K$1,$J2,N(OFFSET(K2,-1,,,)))</calculatedColumnFormula>
    </tableColumn>
    <tableColumn id="12" name="Compte n°2" dataDxfId="3">
      <calculatedColumnFormula>IF($H2=L$1,$J2,N(OFFSET(L2,-1,,,)))</calculatedColumnFormula>
    </tableColumn>
    <tableColumn id="13" name="Compte n°3" dataDxfId="2">
      <calculatedColumnFormula>IF($H2=M$1,$J2,N(OFFSET(M2,-1,,,)))</calculatedColumnFormula>
    </tableColumn>
    <tableColumn id="14" name="Compte n°4" dataDxfId="1">
      <calculatedColumnFormula>IF($H2=N$1,$J2,N(OFFSET(N2,-1,,,)))</calculatedColumnFormula>
    </tableColumn>
    <tableColumn id="15" name="∆date" dataDxfId="0">
      <calculatedColumnFormula>+Tabel1[[#This Row],[dateVal]]-Tabel1[[#This Row],[dateOp]]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93"/>
  <sheetViews>
    <sheetView workbookViewId="0">
      <pane xSplit="3" ySplit="5" topLeftCell="U6" activePane="bottomRight" state="frozen"/>
      <selection pane="topRight" activeCell="C1" sqref="C1"/>
      <selection pane="bottomLeft" activeCell="A6" sqref="A6"/>
      <selection pane="bottomRight" activeCell="AC1" sqref="AC1"/>
    </sheetView>
  </sheetViews>
  <sheetFormatPr defaultRowHeight="14.25" x14ac:dyDescent="0.2"/>
  <cols>
    <col min="1" max="1" width="2.6640625" customWidth="1"/>
    <col min="2" max="3" width="48.88671875" bestFit="1" customWidth="1"/>
    <col min="4" max="11" width="10.6640625" bestFit="1" customWidth="1"/>
    <col min="12" max="22" width="10.88671875" bestFit="1" customWidth="1"/>
    <col min="23" max="23" width="11.5546875" bestFit="1" customWidth="1"/>
    <col min="24" max="24" width="11.77734375" bestFit="1" customWidth="1"/>
    <col min="25" max="252" width="11" bestFit="1" customWidth="1"/>
    <col min="253" max="253" width="9.88671875" bestFit="1" customWidth="1"/>
  </cols>
  <sheetData>
    <row r="1" spans="2:28" x14ac:dyDescent="0.2">
      <c r="AB1">
        <f>365/12</f>
        <v>30.416666666666668</v>
      </c>
    </row>
    <row r="3" spans="2:28" x14ac:dyDescent="0.2">
      <c r="B3" s="2" t="s">
        <v>150</v>
      </c>
      <c r="D3" s="2" t="s">
        <v>133</v>
      </c>
      <c r="E3" s="2" t="s">
        <v>0</v>
      </c>
    </row>
    <row r="4" spans="2:28" x14ac:dyDescent="0.2">
      <c r="D4" t="s">
        <v>134</v>
      </c>
      <c r="E4" t="s">
        <v>134</v>
      </c>
      <c r="F4" t="s">
        <v>134</v>
      </c>
      <c r="G4" t="s">
        <v>134</v>
      </c>
      <c r="H4" t="s">
        <v>134</v>
      </c>
      <c r="I4" t="s">
        <v>134</v>
      </c>
      <c r="J4" t="s">
        <v>134</v>
      </c>
      <c r="K4" t="s">
        <v>134</v>
      </c>
      <c r="L4" t="s">
        <v>135</v>
      </c>
      <c r="M4" t="s">
        <v>136</v>
      </c>
      <c r="N4" t="s">
        <v>136</v>
      </c>
      <c r="O4" t="s">
        <v>136</v>
      </c>
      <c r="P4" t="s">
        <v>136</v>
      </c>
      <c r="Q4" t="s">
        <v>136</v>
      </c>
      <c r="R4" t="s">
        <v>136</v>
      </c>
      <c r="S4" t="s">
        <v>136</v>
      </c>
      <c r="T4" t="s">
        <v>136</v>
      </c>
      <c r="U4" t="s">
        <v>136</v>
      </c>
      <c r="V4" t="s">
        <v>136</v>
      </c>
      <c r="W4" t="s">
        <v>137</v>
      </c>
      <c r="X4" t="s">
        <v>110</v>
      </c>
    </row>
    <row r="5" spans="2:28" x14ac:dyDescent="0.2">
      <c r="B5" s="2" t="s">
        <v>4</v>
      </c>
      <c r="C5" s="2" t="s">
        <v>3</v>
      </c>
      <c r="D5" s="1" t="s">
        <v>138</v>
      </c>
      <c r="E5" s="1" t="s">
        <v>139</v>
      </c>
      <c r="F5" s="1" t="s">
        <v>140</v>
      </c>
      <c r="G5" s="1" t="s">
        <v>141</v>
      </c>
      <c r="H5" s="1" t="s">
        <v>142</v>
      </c>
      <c r="I5" s="1" t="s">
        <v>143</v>
      </c>
      <c r="J5" s="1" t="s">
        <v>144</v>
      </c>
      <c r="K5" s="1" t="s">
        <v>145</v>
      </c>
      <c r="M5" s="1" t="s">
        <v>146</v>
      </c>
      <c r="N5" s="1" t="s">
        <v>147</v>
      </c>
      <c r="O5" s="1" t="s">
        <v>148</v>
      </c>
      <c r="P5" s="1" t="s">
        <v>149</v>
      </c>
      <c r="Q5" s="1" t="s">
        <v>138</v>
      </c>
      <c r="R5" s="1" t="s">
        <v>139</v>
      </c>
      <c r="S5" s="1" t="s">
        <v>140</v>
      </c>
      <c r="T5" s="1" t="s">
        <v>141</v>
      </c>
      <c r="U5" s="1" t="s">
        <v>142</v>
      </c>
      <c r="V5" s="1" t="s">
        <v>143</v>
      </c>
    </row>
    <row r="6" spans="2:28" x14ac:dyDescent="0.2">
      <c r="B6" t="s">
        <v>46</v>
      </c>
      <c r="C6" t="s">
        <v>46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>
        <v>-17.989999999999998</v>
      </c>
      <c r="P6" s="3">
        <v>-20.99</v>
      </c>
      <c r="Q6" s="3">
        <v>-17.989999999999998</v>
      </c>
      <c r="R6" s="3">
        <v>-17.989999999999998</v>
      </c>
      <c r="S6" s="3">
        <v>-17.989999999999998</v>
      </c>
      <c r="T6" s="3">
        <v>-17.989999999999998</v>
      </c>
      <c r="U6" s="3">
        <v>-17.989999999999998</v>
      </c>
      <c r="V6" s="3">
        <v>-17.989999999999998</v>
      </c>
      <c r="W6" s="3">
        <v>-146.91999999999999</v>
      </c>
      <c r="X6" s="3">
        <v>-146.91999999999999</v>
      </c>
    </row>
    <row r="7" spans="2:28" x14ac:dyDescent="0.2">
      <c r="B7" t="s">
        <v>46</v>
      </c>
      <c r="C7" t="s">
        <v>45</v>
      </c>
      <c r="D7" s="3"/>
      <c r="E7" s="3">
        <v>-15.99</v>
      </c>
      <c r="F7" s="3">
        <v>-15.99</v>
      </c>
      <c r="G7" s="3">
        <v>-15.99</v>
      </c>
      <c r="H7" s="3">
        <v>-15.99</v>
      </c>
      <c r="I7" s="3">
        <v>-15.99</v>
      </c>
      <c r="J7" s="3">
        <v>-15.99</v>
      </c>
      <c r="K7" s="3">
        <v>-15.99</v>
      </c>
      <c r="L7" s="3">
        <v>-111.92999999999999</v>
      </c>
      <c r="M7" s="3">
        <v>-29</v>
      </c>
      <c r="N7" s="3">
        <v>-17.989999999999998</v>
      </c>
      <c r="O7" s="3">
        <v>-12.780000000000001</v>
      </c>
      <c r="P7" s="3">
        <v>-57.97</v>
      </c>
      <c r="Q7" s="3">
        <v>-57.97</v>
      </c>
      <c r="R7" s="3">
        <v>-57.97</v>
      </c>
      <c r="S7" s="3">
        <v>-57.97</v>
      </c>
      <c r="T7" s="3">
        <v>-57.97</v>
      </c>
      <c r="U7" s="3">
        <v>-54.980000000000004</v>
      </c>
      <c r="V7" s="3">
        <v>-55.370000000000005</v>
      </c>
      <c r="W7" s="3">
        <v>-459.97</v>
      </c>
      <c r="X7" s="3">
        <v>-571.90000000000009</v>
      </c>
    </row>
    <row r="8" spans="2:28" x14ac:dyDescent="0.2">
      <c r="B8" s="4" t="s">
        <v>111</v>
      </c>
      <c r="C8" s="4"/>
      <c r="D8" s="5"/>
      <c r="E8" s="5">
        <v>-15.99</v>
      </c>
      <c r="F8" s="5">
        <v>-15.99</v>
      </c>
      <c r="G8" s="5">
        <v>-15.99</v>
      </c>
      <c r="H8" s="5">
        <v>-15.99</v>
      </c>
      <c r="I8" s="5">
        <v>-15.99</v>
      </c>
      <c r="J8" s="5">
        <v>-15.99</v>
      </c>
      <c r="K8" s="5">
        <v>-15.99</v>
      </c>
      <c r="L8" s="5">
        <v>-111.92999999999999</v>
      </c>
      <c r="M8" s="5">
        <v>-29</v>
      </c>
      <c r="N8" s="5">
        <v>-17.989999999999998</v>
      </c>
      <c r="O8" s="5">
        <v>-30.77</v>
      </c>
      <c r="P8" s="5">
        <v>-78.959999999999994</v>
      </c>
      <c r="Q8" s="5">
        <v>-75.959999999999994</v>
      </c>
      <c r="R8" s="5">
        <v>-75.959999999999994</v>
      </c>
      <c r="S8" s="5">
        <v>-75.959999999999994</v>
      </c>
      <c r="T8" s="5">
        <v>-75.959999999999994</v>
      </c>
      <c r="U8" s="5">
        <v>-72.97</v>
      </c>
      <c r="V8" s="5">
        <v>-73.36</v>
      </c>
      <c r="W8" s="5">
        <v>-606.89</v>
      </c>
      <c r="X8" s="5">
        <v>-718.82</v>
      </c>
    </row>
    <row r="9" spans="2:28" x14ac:dyDescent="0.2"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2:28" x14ac:dyDescent="0.2">
      <c r="B10" t="s">
        <v>31</v>
      </c>
      <c r="C10" t="s">
        <v>53</v>
      </c>
      <c r="D10" s="3"/>
      <c r="E10" s="3"/>
      <c r="F10" s="3"/>
      <c r="G10" s="3"/>
      <c r="H10" s="3"/>
      <c r="I10" s="3"/>
      <c r="J10" s="3">
        <v>300</v>
      </c>
      <c r="K10" s="3">
        <v>500</v>
      </c>
      <c r="L10" s="3">
        <v>800</v>
      </c>
      <c r="M10" s="3">
        <v>250</v>
      </c>
      <c r="N10" s="3">
        <v>0</v>
      </c>
      <c r="O10" s="3"/>
      <c r="P10" s="3"/>
      <c r="Q10" s="3">
        <v>270</v>
      </c>
      <c r="R10" s="3">
        <v>500</v>
      </c>
      <c r="S10" s="3"/>
      <c r="T10" s="3"/>
      <c r="U10" s="3">
        <v>250</v>
      </c>
      <c r="V10" s="3"/>
      <c r="W10" s="3">
        <v>1270</v>
      </c>
      <c r="X10" s="3">
        <v>2070</v>
      </c>
    </row>
    <row r="11" spans="2:28" x14ac:dyDescent="0.2">
      <c r="B11" t="s">
        <v>31</v>
      </c>
      <c r="C11" t="s">
        <v>61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>
        <v>-88.01</v>
      </c>
      <c r="U11" s="3"/>
      <c r="V11" s="3"/>
      <c r="W11" s="3">
        <v>-88.01</v>
      </c>
      <c r="X11" s="3">
        <v>-88.01</v>
      </c>
    </row>
    <row r="12" spans="2:28" x14ac:dyDescent="0.2">
      <c r="B12" t="s">
        <v>31</v>
      </c>
      <c r="C12" t="s">
        <v>70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>
        <v>-9.3000000000000007</v>
      </c>
      <c r="S12" s="3"/>
      <c r="T12" s="3"/>
      <c r="U12" s="3"/>
      <c r="V12" s="3"/>
      <c r="W12" s="3">
        <v>-9.3000000000000007</v>
      </c>
      <c r="X12" s="3">
        <v>-9.3000000000000007</v>
      </c>
    </row>
    <row r="13" spans="2:28" x14ac:dyDescent="0.2">
      <c r="B13" t="s">
        <v>31</v>
      </c>
      <c r="C13" t="s">
        <v>30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>
        <v>-1</v>
      </c>
      <c r="P13" s="3">
        <v>-54.2</v>
      </c>
      <c r="Q13" s="3">
        <v>-58.7</v>
      </c>
      <c r="R13" s="3">
        <v>-61.9</v>
      </c>
      <c r="S13" s="3">
        <v>-129.19999999999999</v>
      </c>
      <c r="T13" s="3">
        <v>-67.400000000000006</v>
      </c>
      <c r="U13" s="3">
        <v>-69.8</v>
      </c>
      <c r="V13" s="3">
        <v>-36.6</v>
      </c>
      <c r="W13" s="3">
        <v>-478.8</v>
      </c>
      <c r="X13" s="3">
        <v>-478.8</v>
      </c>
    </row>
    <row r="14" spans="2:28" x14ac:dyDescent="0.2">
      <c r="B14" s="4" t="s">
        <v>121</v>
      </c>
      <c r="C14" s="4"/>
      <c r="D14" s="5"/>
      <c r="E14" s="5"/>
      <c r="F14" s="5"/>
      <c r="G14" s="5"/>
      <c r="H14" s="5"/>
      <c r="I14" s="5"/>
      <c r="J14" s="5">
        <v>300</v>
      </c>
      <c r="K14" s="5">
        <v>500</v>
      </c>
      <c r="L14" s="5">
        <v>800</v>
      </c>
      <c r="M14" s="5">
        <v>250</v>
      </c>
      <c r="N14" s="5">
        <v>0</v>
      </c>
      <c r="O14" s="5">
        <v>-1</v>
      </c>
      <c r="P14" s="5">
        <v>-54.2</v>
      </c>
      <c r="Q14" s="5">
        <v>211.3</v>
      </c>
      <c r="R14" s="5">
        <v>428.8</v>
      </c>
      <c r="S14" s="5">
        <v>-129.19999999999999</v>
      </c>
      <c r="T14" s="5">
        <v>-155.41000000000003</v>
      </c>
      <c r="U14" s="5">
        <v>180.2</v>
      </c>
      <c r="V14" s="5">
        <v>-36.6</v>
      </c>
      <c r="W14" s="5">
        <v>693.8900000000001</v>
      </c>
      <c r="X14" s="5">
        <v>1493.89</v>
      </c>
    </row>
    <row r="15" spans="2:28" x14ac:dyDescent="0.2"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2:28" x14ac:dyDescent="0.2">
      <c r="B16" t="s">
        <v>94</v>
      </c>
      <c r="C16" t="s">
        <v>94</v>
      </c>
      <c r="D16" s="3"/>
      <c r="E16" s="3"/>
      <c r="F16" s="3">
        <v>-93</v>
      </c>
      <c r="G16" s="3"/>
      <c r="H16" s="3"/>
      <c r="I16" s="3">
        <v>-60</v>
      </c>
      <c r="J16" s="3"/>
      <c r="K16" s="3">
        <v>-9</v>
      </c>
      <c r="L16" s="3">
        <v>-162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>
        <v>-162</v>
      </c>
    </row>
    <row r="17" spans="2:24" x14ac:dyDescent="0.2">
      <c r="B17" s="4" t="s">
        <v>112</v>
      </c>
      <c r="C17" s="4"/>
      <c r="D17" s="5"/>
      <c r="E17" s="5"/>
      <c r="F17" s="5">
        <v>-93</v>
      </c>
      <c r="G17" s="5"/>
      <c r="H17" s="5"/>
      <c r="I17" s="5">
        <v>-60</v>
      </c>
      <c r="J17" s="5"/>
      <c r="K17" s="5">
        <v>-9</v>
      </c>
      <c r="L17" s="5">
        <v>-162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>
        <v>-162</v>
      </c>
    </row>
    <row r="18" spans="2:24" x14ac:dyDescent="0.2"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2:24" x14ac:dyDescent="0.2">
      <c r="B19" t="s">
        <v>24</v>
      </c>
      <c r="C19" t="s">
        <v>87</v>
      </c>
      <c r="D19" s="3"/>
      <c r="E19" s="3"/>
      <c r="F19" s="3"/>
      <c r="G19" s="3"/>
      <c r="H19" s="3"/>
      <c r="I19" s="3"/>
      <c r="J19" s="3"/>
      <c r="K19" s="3"/>
      <c r="L19" s="3"/>
      <c r="M19" s="3">
        <v>267.99</v>
      </c>
      <c r="N19" s="3">
        <v>336.56</v>
      </c>
      <c r="O19" s="3"/>
      <c r="P19" s="3"/>
      <c r="Q19" s="3"/>
      <c r="R19" s="3"/>
      <c r="S19" s="3"/>
      <c r="T19" s="3"/>
      <c r="U19" s="3"/>
      <c r="V19" s="3"/>
      <c r="W19" s="3">
        <v>604.54999999999995</v>
      </c>
      <c r="X19" s="3">
        <v>604.54999999999995</v>
      </c>
    </row>
    <row r="20" spans="2:24" x14ac:dyDescent="0.2">
      <c r="B20" t="s">
        <v>24</v>
      </c>
      <c r="C20" t="s">
        <v>23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>
        <v>106.23</v>
      </c>
      <c r="W20" s="3">
        <v>106.23</v>
      </c>
      <c r="X20" s="3">
        <v>106.23</v>
      </c>
    </row>
    <row r="21" spans="2:24" x14ac:dyDescent="0.2">
      <c r="B21" s="4" t="s">
        <v>122</v>
      </c>
      <c r="C21" s="4"/>
      <c r="D21" s="5"/>
      <c r="E21" s="5"/>
      <c r="F21" s="5"/>
      <c r="G21" s="5"/>
      <c r="H21" s="5"/>
      <c r="I21" s="5"/>
      <c r="J21" s="5"/>
      <c r="K21" s="5"/>
      <c r="L21" s="5"/>
      <c r="M21" s="5">
        <v>267.99</v>
      </c>
      <c r="N21" s="5">
        <v>336.56</v>
      </c>
      <c r="O21" s="5"/>
      <c r="P21" s="5"/>
      <c r="Q21" s="5"/>
      <c r="R21" s="5"/>
      <c r="S21" s="5"/>
      <c r="T21" s="5"/>
      <c r="U21" s="5"/>
      <c r="V21" s="5">
        <v>106.23</v>
      </c>
      <c r="W21" s="5">
        <v>710.78</v>
      </c>
      <c r="X21" s="5">
        <v>710.78</v>
      </c>
    </row>
    <row r="22" spans="2:24" x14ac:dyDescent="0.2"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x14ac:dyDescent="0.2">
      <c r="B23" t="s">
        <v>100</v>
      </c>
      <c r="C23" t="s">
        <v>99</v>
      </c>
      <c r="D23" s="3"/>
      <c r="E23" s="3"/>
      <c r="F23" s="3"/>
      <c r="G23" s="3">
        <v>0</v>
      </c>
      <c r="H23" s="3">
        <v>751.63</v>
      </c>
      <c r="I23" s="3">
        <v>0</v>
      </c>
      <c r="J23" s="3"/>
      <c r="K23" s="3"/>
      <c r="L23" s="3">
        <v>751.63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>
        <v>751.63</v>
      </c>
    </row>
    <row r="24" spans="2:24" x14ac:dyDescent="0.2">
      <c r="B24" s="4" t="s">
        <v>123</v>
      </c>
      <c r="C24" s="4"/>
      <c r="D24" s="5"/>
      <c r="E24" s="5"/>
      <c r="F24" s="5"/>
      <c r="G24" s="5">
        <v>0</v>
      </c>
      <c r="H24" s="5">
        <v>751.63</v>
      </c>
      <c r="I24" s="5">
        <v>0</v>
      </c>
      <c r="J24" s="5"/>
      <c r="K24" s="5"/>
      <c r="L24" s="5">
        <v>751.63</v>
      </c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>
        <v>751.63</v>
      </c>
    </row>
    <row r="25" spans="2:24" x14ac:dyDescent="0.2"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2:24" x14ac:dyDescent="0.2">
      <c r="B26" t="s">
        <v>64</v>
      </c>
      <c r="C26" t="s">
        <v>63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>
        <v>150</v>
      </c>
      <c r="T26" s="3"/>
      <c r="U26" s="3"/>
      <c r="V26" s="3"/>
      <c r="W26" s="3">
        <v>150</v>
      </c>
      <c r="X26" s="3">
        <v>150</v>
      </c>
    </row>
    <row r="27" spans="2:24" x14ac:dyDescent="0.2">
      <c r="B27" s="4" t="s">
        <v>124</v>
      </c>
      <c r="C27" s="4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>
        <v>150</v>
      </c>
      <c r="T27" s="5"/>
      <c r="U27" s="5"/>
      <c r="V27" s="5"/>
      <c r="W27" s="5">
        <v>150</v>
      </c>
      <c r="X27" s="5">
        <v>150</v>
      </c>
    </row>
    <row r="28" spans="2:24" x14ac:dyDescent="0.2"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x14ac:dyDescent="0.2">
      <c r="B29" t="s">
        <v>68</v>
      </c>
      <c r="C29" t="s">
        <v>68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>
        <v>-134.75</v>
      </c>
      <c r="T29" s="3"/>
      <c r="U29" s="3"/>
      <c r="V29" s="3"/>
      <c r="W29" s="3">
        <v>-134.75</v>
      </c>
      <c r="X29" s="3">
        <v>-134.75</v>
      </c>
    </row>
    <row r="30" spans="2:24" x14ac:dyDescent="0.2">
      <c r="B30" s="4" t="s">
        <v>113</v>
      </c>
      <c r="C30" s="4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>
        <v>-134.75</v>
      </c>
      <c r="T30" s="5"/>
      <c r="U30" s="5"/>
      <c r="V30" s="5"/>
      <c r="W30" s="5">
        <v>-134.75</v>
      </c>
      <c r="X30" s="5">
        <v>-134.75</v>
      </c>
    </row>
    <row r="31" spans="2:24" x14ac:dyDescent="0.2"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2:24" x14ac:dyDescent="0.2">
      <c r="B32" t="s">
        <v>69</v>
      </c>
      <c r="C32" t="s">
        <v>69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>
        <v>-0.99</v>
      </c>
      <c r="S32" s="3">
        <v>-0.99</v>
      </c>
      <c r="T32" s="3"/>
      <c r="U32" s="3"/>
      <c r="V32" s="3"/>
      <c r="W32" s="3">
        <v>-1.98</v>
      </c>
      <c r="X32" s="3">
        <v>-1.98</v>
      </c>
    </row>
    <row r="33" spans="2:24" x14ac:dyDescent="0.2">
      <c r="B33" s="4" t="s">
        <v>114</v>
      </c>
      <c r="C33" s="4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>
        <v>-0.99</v>
      </c>
      <c r="S33" s="5">
        <v>-0.99</v>
      </c>
      <c r="T33" s="5"/>
      <c r="U33" s="5"/>
      <c r="V33" s="5"/>
      <c r="W33" s="5">
        <v>-1.98</v>
      </c>
      <c r="X33" s="5">
        <v>-1.98</v>
      </c>
    </row>
    <row r="34" spans="2:24" x14ac:dyDescent="0.2"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2:24" x14ac:dyDescent="0.2">
      <c r="B35" t="s">
        <v>14</v>
      </c>
      <c r="C35" t="s">
        <v>42</v>
      </c>
      <c r="D35" s="3">
        <v>-134.75</v>
      </c>
      <c r="E35" s="3">
        <v>-134.75</v>
      </c>
      <c r="F35" s="3">
        <v>-134.75</v>
      </c>
      <c r="G35" s="3">
        <v>-134.75</v>
      </c>
      <c r="H35" s="3">
        <v>-134.75</v>
      </c>
      <c r="I35" s="3">
        <v>-134.75</v>
      </c>
      <c r="J35" s="3">
        <v>-134.75</v>
      </c>
      <c r="K35" s="3">
        <v>-134.75</v>
      </c>
      <c r="L35" s="3">
        <v>-1078</v>
      </c>
      <c r="M35" s="3">
        <v>-134.75</v>
      </c>
      <c r="N35" s="3">
        <v>-134.75</v>
      </c>
      <c r="O35" s="3">
        <v>-134.75</v>
      </c>
      <c r="P35" s="3">
        <v>-134.75</v>
      </c>
      <c r="Q35" s="3">
        <v>-134.75</v>
      </c>
      <c r="R35" s="3">
        <v>-134.75</v>
      </c>
      <c r="S35" s="3"/>
      <c r="T35" s="3"/>
      <c r="U35" s="3"/>
      <c r="V35" s="3">
        <v>-134.75</v>
      </c>
      <c r="W35" s="3">
        <v>-943.25</v>
      </c>
      <c r="X35" s="3">
        <v>-2021.25</v>
      </c>
    </row>
    <row r="36" spans="2:24" x14ac:dyDescent="0.2">
      <c r="B36" t="s">
        <v>14</v>
      </c>
      <c r="C36" t="s">
        <v>13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>
        <v>-44.75</v>
      </c>
      <c r="P36" s="3"/>
      <c r="Q36" s="3">
        <v>-44.75</v>
      </c>
      <c r="R36" s="3">
        <v>-16.3</v>
      </c>
      <c r="S36" s="3">
        <v>-45.46</v>
      </c>
      <c r="T36" s="3">
        <v>-90.92</v>
      </c>
      <c r="U36" s="3"/>
      <c r="V36" s="3">
        <v>-90.92</v>
      </c>
      <c r="W36" s="3">
        <v>-333.1</v>
      </c>
      <c r="X36" s="3">
        <v>-333.1</v>
      </c>
    </row>
    <row r="37" spans="2:24" x14ac:dyDescent="0.2">
      <c r="B37" t="s">
        <v>14</v>
      </c>
      <c r="C37" t="s">
        <v>55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>
        <v>-134.75</v>
      </c>
      <c r="V37" s="3"/>
      <c r="W37" s="3">
        <v>-134.75</v>
      </c>
      <c r="X37" s="3">
        <v>-134.75</v>
      </c>
    </row>
    <row r="38" spans="2:24" x14ac:dyDescent="0.2">
      <c r="B38" t="s">
        <v>14</v>
      </c>
      <c r="C38" t="s">
        <v>98</v>
      </c>
      <c r="D38" s="3"/>
      <c r="E38" s="3"/>
      <c r="F38" s="3"/>
      <c r="G38" s="3"/>
      <c r="H38" s="3">
        <v>-751.63</v>
      </c>
      <c r="I38" s="3">
        <v>-394.29</v>
      </c>
      <c r="J38" s="3"/>
      <c r="K38" s="3"/>
      <c r="L38" s="3">
        <v>-1145.92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>
        <v>-1145.92</v>
      </c>
    </row>
    <row r="39" spans="2:24" x14ac:dyDescent="0.2">
      <c r="B39" s="4" t="s">
        <v>125</v>
      </c>
      <c r="C39" s="4"/>
      <c r="D39" s="5">
        <v>-134.75</v>
      </c>
      <c r="E39" s="5">
        <v>-134.75</v>
      </c>
      <c r="F39" s="5">
        <v>-134.75</v>
      </c>
      <c r="G39" s="5">
        <v>-134.75</v>
      </c>
      <c r="H39" s="5">
        <v>-886.38</v>
      </c>
      <c r="I39" s="5">
        <v>-529.04</v>
      </c>
      <c r="J39" s="5">
        <v>-134.75</v>
      </c>
      <c r="K39" s="5">
        <v>-134.75</v>
      </c>
      <c r="L39" s="5">
        <v>-2223.92</v>
      </c>
      <c r="M39" s="5">
        <v>-134.75</v>
      </c>
      <c r="N39" s="5">
        <v>-134.75</v>
      </c>
      <c r="O39" s="5">
        <v>-179.5</v>
      </c>
      <c r="P39" s="5">
        <v>-134.75</v>
      </c>
      <c r="Q39" s="5">
        <v>-179.5</v>
      </c>
      <c r="R39" s="5">
        <v>-151.05000000000001</v>
      </c>
      <c r="S39" s="5">
        <v>-45.46</v>
      </c>
      <c r="T39" s="5">
        <v>-90.92</v>
      </c>
      <c r="U39" s="5">
        <v>-134.75</v>
      </c>
      <c r="V39" s="5">
        <v>-225.67000000000002</v>
      </c>
      <c r="W39" s="5">
        <v>-1411.1</v>
      </c>
      <c r="X39" s="5">
        <v>-3635.02</v>
      </c>
    </row>
    <row r="40" spans="2:24" x14ac:dyDescent="0.2"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2:24" x14ac:dyDescent="0.2">
      <c r="B41" t="s">
        <v>44</v>
      </c>
      <c r="C41" t="s">
        <v>43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>
        <v>-24.07</v>
      </c>
      <c r="P41" s="3">
        <v>-3.33</v>
      </c>
      <c r="Q41" s="3">
        <v>-12.33</v>
      </c>
      <c r="R41" s="3">
        <v>-13.7</v>
      </c>
      <c r="S41" s="3">
        <v>-13.7</v>
      </c>
      <c r="T41" s="3">
        <v>-13.7</v>
      </c>
      <c r="U41" s="3">
        <v>-13.7</v>
      </c>
      <c r="V41" s="3">
        <v>-13.7</v>
      </c>
      <c r="W41" s="3">
        <v>-108.23</v>
      </c>
      <c r="X41" s="3">
        <v>-108.23</v>
      </c>
    </row>
    <row r="42" spans="2:24" x14ac:dyDescent="0.2">
      <c r="B42" t="s">
        <v>44</v>
      </c>
      <c r="C42" t="s">
        <v>102</v>
      </c>
      <c r="D42" s="3"/>
      <c r="E42" s="3"/>
      <c r="F42" s="3"/>
      <c r="G42" s="3"/>
      <c r="H42" s="3"/>
      <c r="I42" s="3">
        <v>15.15</v>
      </c>
      <c r="J42" s="3"/>
      <c r="K42" s="3"/>
      <c r="L42" s="3">
        <v>15.15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>
        <v>15.15</v>
      </c>
    </row>
    <row r="43" spans="2:24" x14ac:dyDescent="0.2">
      <c r="B43" t="s">
        <v>44</v>
      </c>
      <c r="C43" t="s">
        <v>79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>
        <v>-52.5</v>
      </c>
      <c r="R43" s="3"/>
      <c r="S43" s="3"/>
      <c r="T43" s="3"/>
      <c r="U43" s="3"/>
      <c r="V43" s="3"/>
      <c r="W43" s="3">
        <v>-52.5</v>
      </c>
      <c r="X43" s="3">
        <v>-52.5</v>
      </c>
    </row>
    <row r="44" spans="2:24" x14ac:dyDescent="0.2">
      <c r="B44" t="s">
        <v>44</v>
      </c>
      <c r="C44" t="s">
        <v>62</v>
      </c>
      <c r="D44" s="3"/>
      <c r="E44" s="3"/>
      <c r="F44" s="3"/>
      <c r="G44" s="3"/>
      <c r="H44" s="3"/>
      <c r="I44" s="3"/>
      <c r="J44" s="3">
        <v>35</v>
      </c>
      <c r="K44" s="3"/>
      <c r="L44" s="3">
        <v>35</v>
      </c>
      <c r="M44" s="3"/>
      <c r="N44" s="3"/>
      <c r="O44" s="3"/>
      <c r="P44" s="3"/>
      <c r="Q44" s="3"/>
      <c r="R44" s="3"/>
      <c r="S44" s="3"/>
      <c r="T44" s="3">
        <v>-120.1</v>
      </c>
      <c r="U44" s="3"/>
      <c r="V44" s="3"/>
      <c r="W44" s="3">
        <v>-120.1</v>
      </c>
      <c r="X44" s="3">
        <v>-85.1</v>
      </c>
    </row>
    <row r="45" spans="2:24" x14ac:dyDescent="0.2">
      <c r="B45" s="4" t="s">
        <v>126</v>
      </c>
      <c r="C45" s="4"/>
      <c r="D45" s="5"/>
      <c r="E45" s="5"/>
      <c r="F45" s="5"/>
      <c r="G45" s="5"/>
      <c r="H45" s="5"/>
      <c r="I45" s="5">
        <v>15.15</v>
      </c>
      <c r="J45" s="5">
        <v>35</v>
      </c>
      <c r="K45" s="5"/>
      <c r="L45" s="5">
        <v>50.15</v>
      </c>
      <c r="M45" s="5"/>
      <c r="N45" s="5"/>
      <c r="O45" s="5">
        <v>-24.07</v>
      </c>
      <c r="P45" s="5">
        <v>-3.33</v>
      </c>
      <c r="Q45" s="5">
        <v>-64.83</v>
      </c>
      <c r="R45" s="5">
        <v>-13.7</v>
      </c>
      <c r="S45" s="5">
        <v>-13.7</v>
      </c>
      <c r="T45" s="5">
        <v>-133.79999999999998</v>
      </c>
      <c r="U45" s="5">
        <v>-13.7</v>
      </c>
      <c r="V45" s="5">
        <v>-13.7</v>
      </c>
      <c r="W45" s="5">
        <v>-280.83000000000004</v>
      </c>
      <c r="X45" s="5">
        <v>-230.67999999999998</v>
      </c>
    </row>
    <row r="46" spans="2:24" x14ac:dyDescent="0.2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2:24" x14ac:dyDescent="0.2">
      <c r="B47" t="s">
        <v>28</v>
      </c>
      <c r="C47" t="s">
        <v>27</v>
      </c>
      <c r="D47" s="3"/>
      <c r="E47" s="3">
        <v>0</v>
      </c>
      <c r="F47" s="3"/>
      <c r="G47" s="3">
        <v>900</v>
      </c>
      <c r="H47" s="3"/>
      <c r="I47" s="3"/>
      <c r="J47" s="3"/>
      <c r="K47" s="3"/>
      <c r="L47" s="3">
        <v>900</v>
      </c>
      <c r="M47" s="3"/>
      <c r="N47" s="3">
        <v>375.07</v>
      </c>
      <c r="O47" s="3">
        <v>1218.23</v>
      </c>
      <c r="P47" s="3">
        <v>440.78</v>
      </c>
      <c r="Q47" s="3">
        <v>389.26</v>
      </c>
      <c r="R47" s="3">
        <v>617.56999999999994</v>
      </c>
      <c r="S47" s="3">
        <v>976.39</v>
      </c>
      <c r="T47" s="3">
        <v>839.43000000000006</v>
      </c>
      <c r="U47" s="3">
        <v>712.77</v>
      </c>
      <c r="V47" s="3">
        <v>5127.78</v>
      </c>
      <c r="W47" s="3">
        <v>10697.279999999999</v>
      </c>
      <c r="X47" s="3">
        <v>11597.279999999999</v>
      </c>
    </row>
    <row r="48" spans="2:24" x14ac:dyDescent="0.2">
      <c r="B48" s="4" t="s">
        <v>127</v>
      </c>
      <c r="C48" s="4"/>
      <c r="D48" s="5"/>
      <c r="E48" s="5">
        <v>0</v>
      </c>
      <c r="F48" s="5"/>
      <c r="G48" s="5">
        <v>900</v>
      </c>
      <c r="H48" s="5"/>
      <c r="I48" s="5"/>
      <c r="J48" s="5"/>
      <c r="K48" s="5"/>
      <c r="L48" s="5">
        <v>900</v>
      </c>
      <c r="M48" s="5"/>
      <c r="N48" s="5">
        <v>375.07</v>
      </c>
      <c r="O48" s="5">
        <v>1218.23</v>
      </c>
      <c r="P48" s="5">
        <v>440.78</v>
      </c>
      <c r="Q48" s="5">
        <v>389.26</v>
      </c>
      <c r="R48" s="5">
        <v>617.56999999999994</v>
      </c>
      <c r="S48" s="5">
        <v>976.39</v>
      </c>
      <c r="T48" s="5">
        <v>839.43000000000006</v>
      </c>
      <c r="U48" s="5">
        <v>712.77</v>
      </c>
      <c r="V48" s="5">
        <v>5127.78</v>
      </c>
      <c r="W48" s="5">
        <v>10697.279999999999</v>
      </c>
      <c r="X48" s="5">
        <v>11597.279999999999</v>
      </c>
    </row>
    <row r="49" spans="2:24" x14ac:dyDescent="0.2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2:24" x14ac:dyDescent="0.2">
      <c r="B50" t="s">
        <v>21</v>
      </c>
      <c r="C50" t="s">
        <v>52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>
        <v>-444.38</v>
      </c>
      <c r="P50" s="3">
        <v>0</v>
      </c>
      <c r="Q50" s="3">
        <v>-424.51</v>
      </c>
      <c r="R50" s="3">
        <v>-611.4</v>
      </c>
      <c r="S50" s="3"/>
      <c r="T50" s="3"/>
      <c r="U50" s="3">
        <v>-825.27</v>
      </c>
      <c r="V50" s="3"/>
      <c r="W50" s="3">
        <v>-2305.56</v>
      </c>
      <c r="X50" s="3">
        <v>-2305.56</v>
      </c>
    </row>
    <row r="51" spans="2:24" x14ac:dyDescent="0.2">
      <c r="B51" t="s">
        <v>21</v>
      </c>
      <c r="C51" t="s">
        <v>20</v>
      </c>
      <c r="D51" s="3">
        <v>0</v>
      </c>
      <c r="E51" s="3">
        <v>0</v>
      </c>
      <c r="F51" s="3"/>
      <c r="G51" s="3"/>
      <c r="H51" s="3"/>
      <c r="I51" s="3"/>
      <c r="J51" s="3"/>
      <c r="K51" s="3"/>
      <c r="L51" s="3">
        <v>0</v>
      </c>
      <c r="M51" s="3"/>
      <c r="N51" s="3">
        <v>-3695.2200000000003</v>
      </c>
      <c r="O51" s="3">
        <v>-465.62</v>
      </c>
      <c r="P51" s="3">
        <v>-35.799999999999997</v>
      </c>
      <c r="Q51" s="3">
        <v>-2473.75</v>
      </c>
      <c r="R51" s="3">
        <v>-160</v>
      </c>
      <c r="S51" s="3">
        <v>-134.75</v>
      </c>
      <c r="T51" s="3">
        <v>-839.43000000000006</v>
      </c>
      <c r="U51" s="3">
        <v>-387.74</v>
      </c>
      <c r="V51" s="3">
        <v>-3147.78</v>
      </c>
      <c r="W51" s="3">
        <v>-11340.090000000002</v>
      </c>
      <c r="X51" s="3">
        <v>-11340.090000000002</v>
      </c>
    </row>
    <row r="52" spans="2:24" x14ac:dyDescent="0.2">
      <c r="B52" s="4" t="s">
        <v>128</v>
      </c>
      <c r="C52" s="4"/>
      <c r="D52" s="5">
        <v>0</v>
      </c>
      <c r="E52" s="5">
        <v>0</v>
      </c>
      <c r="F52" s="5"/>
      <c r="G52" s="5"/>
      <c r="H52" s="5"/>
      <c r="I52" s="5"/>
      <c r="J52" s="5"/>
      <c r="K52" s="5"/>
      <c r="L52" s="5">
        <v>0</v>
      </c>
      <c r="M52" s="5"/>
      <c r="N52" s="5">
        <v>-3695.2200000000003</v>
      </c>
      <c r="O52" s="5">
        <v>-910</v>
      </c>
      <c r="P52" s="5">
        <v>-35.799999999999997</v>
      </c>
      <c r="Q52" s="5">
        <v>-2898.26</v>
      </c>
      <c r="R52" s="5">
        <v>-771.4</v>
      </c>
      <c r="S52" s="5">
        <v>-134.75</v>
      </c>
      <c r="T52" s="5">
        <v>-839.43000000000006</v>
      </c>
      <c r="U52" s="5">
        <v>-1213.01</v>
      </c>
      <c r="V52" s="5">
        <v>-3147.78</v>
      </c>
      <c r="W52" s="5">
        <v>-13645.650000000001</v>
      </c>
      <c r="X52" s="5">
        <v>-13645.650000000001</v>
      </c>
    </row>
    <row r="53" spans="2:24" x14ac:dyDescent="0.2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2:24" x14ac:dyDescent="0.2">
      <c r="B54" t="s">
        <v>25</v>
      </c>
      <c r="C54" t="s">
        <v>25</v>
      </c>
      <c r="D54" s="3">
        <v>-150</v>
      </c>
      <c r="E54" s="3">
        <v>-150</v>
      </c>
      <c r="F54" s="3">
        <v>-150</v>
      </c>
      <c r="G54" s="3">
        <v>-150</v>
      </c>
      <c r="H54" s="3">
        <v>-150</v>
      </c>
      <c r="I54" s="3">
        <v>-150</v>
      </c>
      <c r="J54" s="3">
        <v>-150</v>
      </c>
      <c r="K54" s="3">
        <v>-150</v>
      </c>
      <c r="L54" s="3">
        <v>-1200</v>
      </c>
      <c r="M54" s="3">
        <v>-150</v>
      </c>
      <c r="N54" s="3"/>
      <c r="O54" s="3"/>
      <c r="P54" s="3">
        <v>-150</v>
      </c>
      <c r="Q54" s="3">
        <v>-243.63</v>
      </c>
      <c r="R54" s="3">
        <v>-577.71</v>
      </c>
      <c r="S54" s="3">
        <v>-859.91999999999985</v>
      </c>
      <c r="T54" s="3">
        <v>-67.5</v>
      </c>
      <c r="U54" s="3">
        <v>-747.31</v>
      </c>
      <c r="V54" s="3">
        <v>-1345.67</v>
      </c>
      <c r="W54" s="3">
        <v>-4141.74</v>
      </c>
      <c r="X54" s="3">
        <v>-5341.74</v>
      </c>
    </row>
    <row r="55" spans="2:24" x14ac:dyDescent="0.2">
      <c r="B55" s="4" t="s">
        <v>115</v>
      </c>
      <c r="C55" s="4"/>
      <c r="D55" s="5">
        <v>-150</v>
      </c>
      <c r="E55" s="5">
        <v>-150</v>
      </c>
      <c r="F55" s="5">
        <v>-150</v>
      </c>
      <c r="G55" s="5">
        <v>-150</v>
      </c>
      <c r="H55" s="5">
        <v>-150</v>
      </c>
      <c r="I55" s="5">
        <v>-150</v>
      </c>
      <c r="J55" s="5">
        <v>-150</v>
      </c>
      <c r="K55" s="5">
        <v>-150</v>
      </c>
      <c r="L55" s="5">
        <v>-1200</v>
      </c>
      <c r="M55" s="5">
        <v>-150</v>
      </c>
      <c r="N55" s="5"/>
      <c r="O55" s="5"/>
      <c r="P55" s="5">
        <v>-150</v>
      </c>
      <c r="Q55" s="5">
        <v>-243.63</v>
      </c>
      <c r="R55" s="5">
        <v>-577.71</v>
      </c>
      <c r="S55" s="5">
        <v>-859.91999999999985</v>
      </c>
      <c r="T55" s="5">
        <v>-67.5</v>
      </c>
      <c r="U55" s="5">
        <v>-747.31</v>
      </c>
      <c r="V55" s="5">
        <v>-1345.67</v>
      </c>
      <c r="W55" s="5">
        <v>-4141.74</v>
      </c>
      <c r="X55" s="5">
        <v>-5341.74</v>
      </c>
    </row>
    <row r="56" spans="2:24" x14ac:dyDescent="0.2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2:24" x14ac:dyDescent="0.2">
      <c r="B57" t="s">
        <v>93</v>
      </c>
      <c r="C57" t="s">
        <v>93</v>
      </c>
      <c r="D57" s="3">
        <v>200</v>
      </c>
      <c r="E57" s="3"/>
      <c r="F57" s="3"/>
      <c r="G57" s="3"/>
      <c r="H57" s="3">
        <v>250</v>
      </c>
      <c r="I57" s="3"/>
      <c r="J57" s="3"/>
      <c r="K57" s="3"/>
      <c r="L57" s="3">
        <v>450</v>
      </c>
      <c r="M57" s="3">
        <v>169</v>
      </c>
      <c r="N57" s="3"/>
      <c r="O57" s="3"/>
      <c r="P57" s="3"/>
      <c r="Q57" s="3"/>
      <c r="R57" s="3"/>
      <c r="S57" s="3"/>
      <c r="T57" s="3"/>
      <c r="U57" s="3"/>
      <c r="V57" s="3"/>
      <c r="W57" s="3">
        <v>169</v>
      </c>
      <c r="X57" s="3">
        <v>619</v>
      </c>
    </row>
    <row r="58" spans="2:24" x14ac:dyDescent="0.2">
      <c r="B58" s="4" t="s">
        <v>116</v>
      </c>
      <c r="C58" s="4"/>
      <c r="D58" s="5">
        <v>200</v>
      </c>
      <c r="E58" s="5"/>
      <c r="F58" s="5"/>
      <c r="G58" s="5"/>
      <c r="H58" s="5">
        <v>250</v>
      </c>
      <c r="I58" s="5"/>
      <c r="J58" s="5"/>
      <c r="K58" s="5"/>
      <c r="L58" s="5">
        <v>450</v>
      </c>
      <c r="M58" s="5">
        <v>169</v>
      </c>
      <c r="N58" s="5"/>
      <c r="O58" s="5"/>
      <c r="P58" s="5"/>
      <c r="Q58" s="5"/>
      <c r="R58" s="5"/>
      <c r="S58" s="5"/>
      <c r="T58" s="5"/>
      <c r="U58" s="5"/>
      <c r="V58" s="5"/>
      <c r="W58" s="5">
        <v>169</v>
      </c>
      <c r="X58" s="5">
        <v>619</v>
      </c>
    </row>
    <row r="59" spans="2:24" x14ac:dyDescent="0.2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2:24" x14ac:dyDescent="0.2">
      <c r="B60" t="s">
        <v>29</v>
      </c>
      <c r="C60" t="s">
        <v>29</v>
      </c>
      <c r="D60" s="3"/>
      <c r="E60" s="3"/>
      <c r="F60" s="3">
        <v>-20</v>
      </c>
      <c r="G60" s="3"/>
      <c r="H60" s="3"/>
      <c r="I60" s="3"/>
      <c r="J60" s="3"/>
      <c r="K60" s="3"/>
      <c r="L60" s="3">
        <v>-20</v>
      </c>
      <c r="M60" s="3"/>
      <c r="N60" s="3"/>
      <c r="O60" s="3"/>
      <c r="P60" s="3">
        <v>-50</v>
      </c>
      <c r="Q60" s="3"/>
      <c r="R60" s="3"/>
      <c r="S60" s="3"/>
      <c r="T60" s="3">
        <v>-20</v>
      </c>
      <c r="U60" s="3"/>
      <c r="V60" s="3">
        <v>-10</v>
      </c>
      <c r="W60" s="3">
        <v>-80</v>
      </c>
      <c r="X60" s="3">
        <v>-100</v>
      </c>
    </row>
    <row r="61" spans="2:24" x14ac:dyDescent="0.2">
      <c r="B61" s="4" t="s">
        <v>117</v>
      </c>
      <c r="C61" s="4"/>
      <c r="D61" s="5"/>
      <c r="E61" s="5"/>
      <c r="F61" s="5">
        <v>-20</v>
      </c>
      <c r="G61" s="5"/>
      <c r="H61" s="5"/>
      <c r="I61" s="5"/>
      <c r="J61" s="5"/>
      <c r="K61" s="5"/>
      <c r="L61" s="5">
        <v>-20</v>
      </c>
      <c r="M61" s="5"/>
      <c r="N61" s="5"/>
      <c r="O61" s="5"/>
      <c r="P61" s="5">
        <v>-50</v>
      </c>
      <c r="Q61" s="5"/>
      <c r="R61" s="5"/>
      <c r="S61" s="5"/>
      <c r="T61" s="5">
        <v>-20</v>
      </c>
      <c r="U61" s="5"/>
      <c r="V61" s="5">
        <v>-10</v>
      </c>
      <c r="W61" s="5">
        <v>-80</v>
      </c>
      <c r="X61" s="5">
        <v>-100</v>
      </c>
    </row>
    <row r="62" spans="2:24" x14ac:dyDescent="0.2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2:24" x14ac:dyDescent="0.2">
      <c r="B63" t="s">
        <v>17</v>
      </c>
      <c r="C63" t="s">
        <v>16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>
        <v>0</v>
      </c>
      <c r="U63" s="3"/>
      <c r="V63" s="3">
        <v>0</v>
      </c>
      <c r="W63" s="3">
        <v>0</v>
      </c>
      <c r="X63" s="3">
        <v>0</v>
      </c>
    </row>
    <row r="64" spans="2:24" x14ac:dyDescent="0.2">
      <c r="B64" s="4" t="s">
        <v>129</v>
      </c>
      <c r="C64" s="4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>
        <v>0</v>
      </c>
      <c r="U64" s="5"/>
      <c r="V64" s="5">
        <v>0</v>
      </c>
      <c r="W64" s="5">
        <v>0</v>
      </c>
      <c r="X64" s="5">
        <v>0</v>
      </c>
    </row>
    <row r="65" spans="2:24" x14ac:dyDescent="0.2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2:24" x14ac:dyDescent="0.2">
      <c r="B66" t="s">
        <v>48</v>
      </c>
      <c r="C66" t="s">
        <v>92</v>
      </c>
      <c r="D66" s="3"/>
      <c r="E66" s="3"/>
      <c r="F66" s="3"/>
      <c r="G66" s="3"/>
      <c r="H66" s="3"/>
      <c r="I66" s="3"/>
      <c r="J66" s="3"/>
      <c r="K66" s="3"/>
      <c r="L66" s="3"/>
      <c r="M66" s="3">
        <v>-169</v>
      </c>
      <c r="N66" s="3"/>
      <c r="O66" s="3"/>
      <c r="P66" s="3"/>
      <c r="Q66" s="3"/>
      <c r="R66" s="3"/>
      <c r="S66" s="3"/>
      <c r="T66" s="3"/>
      <c r="U66" s="3"/>
      <c r="V66" s="3"/>
      <c r="W66" s="3">
        <v>-169</v>
      </c>
      <c r="X66" s="3">
        <v>-169</v>
      </c>
    </row>
    <row r="67" spans="2:24" x14ac:dyDescent="0.2">
      <c r="B67" t="s">
        <v>48</v>
      </c>
      <c r="C67" t="s">
        <v>109</v>
      </c>
      <c r="D67" s="3"/>
      <c r="E67" s="3">
        <v>-60.72</v>
      </c>
      <c r="F67" s="3"/>
      <c r="G67" s="3"/>
      <c r="H67" s="3"/>
      <c r="I67" s="3"/>
      <c r="J67" s="3"/>
      <c r="K67" s="3"/>
      <c r="L67" s="3">
        <v>-60.72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>
        <v>-60.72</v>
      </c>
    </row>
    <row r="68" spans="2:24" x14ac:dyDescent="0.2">
      <c r="B68" t="s">
        <v>48</v>
      </c>
      <c r="C68" t="s">
        <v>65</v>
      </c>
      <c r="D68" s="3"/>
      <c r="E68" s="3"/>
      <c r="F68" s="3">
        <v>-65.25</v>
      </c>
      <c r="G68" s="3"/>
      <c r="H68" s="3"/>
      <c r="I68" s="3"/>
      <c r="J68" s="3">
        <v>-68.11</v>
      </c>
      <c r="K68" s="3"/>
      <c r="L68" s="3">
        <v>-133.36000000000001</v>
      </c>
      <c r="M68" s="3"/>
      <c r="N68" s="3"/>
      <c r="O68" s="3"/>
      <c r="P68" s="3"/>
      <c r="Q68" s="3"/>
      <c r="R68" s="3"/>
      <c r="S68" s="3">
        <v>-19.899999999999999</v>
      </c>
      <c r="T68" s="3"/>
      <c r="U68" s="3"/>
      <c r="V68" s="3"/>
      <c r="W68" s="3">
        <v>-19.899999999999999</v>
      </c>
      <c r="X68" s="3">
        <v>-153.26000000000002</v>
      </c>
    </row>
    <row r="69" spans="2:24" x14ac:dyDescent="0.2">
      <c r="B69" t="s">
        <v>48</v>
      </c>
      <c r="C69" t="s">
        <v>47</v>
      </c>
      <c r="D69" s="3"/>
      <c r="E69" s="3"/>
      <c r="F69" s="3"/>
      <c r="G69" s="3"/>
      <c r="H69" s="3">
        <v>28.54</v>
      </c>
      <c r="I69" s="3"/>
      <c r="J69" s="3">
        <v>31.5</v>
      </c>
      <c r="K69" s="3"/>
      <c r="L69" s="3">
        <v>60.04</v>
      </c>
      <c r="M69" s="3"/>
      <c r="N69" s="3"/>
      <c r="O69" s="3"/>
      <c r="P69" s="3">
        <v>-69.42</v>
      </c>
      <c r="Q69" s="3">
        <v>-69.42</v>
      </c>
      <c r="R69" s="3">
        <v>-69.42</v>
      </c>
      <c r="S69" s="3">
        <v>-69.42</v>
      </c>
      <c r="T69" s="3">
        <v>-69.42</v>
      </c>
      <c r="U69" s="3">
        <v>-69.42</v>
      </c>
      <c r="V69" s="3">
        <v>-69.42</v>
      </c>
      <c r="W69" s="3">
        <v>-485.94000000000005</v>
      </c>
      <c r="X69" s="3">
        <v>-425.90000000000009</v>
      </c>
    </row>
    <row r="70" spans="2:24" x14ac:dyDescent="0.2">
      <c r="B70" s="4" t="s">
        <v>130</v>
      </c>
      <c r="C70" s="4"/>
      <c r="D70" s="5"/>
      <c r="E70" s="5">
        <v>-60.72</v>
      </c>
      <c r="F70" s="5">
        <v>-65.25</v>
      </c>
      <c r="G70" s="5"/>
      <c r="H70" s="5">
        <v>28.54</v>
      </c>
      <c r="I70" s="5"/>
      <c r="J70" s="5">
        <v>-36.61</v>
      </c>
      <c r="K70" s="5"/>
      <c r="L70" s="5">
        <v>-134.04000000000002</v>
      </c>
      <c r="M70" s="5">
        <v>-169</v>
      </c>
      <c r="N70" s="5"/>
      <c r="O70" s="5"/>
      <c r="P70" s="5">
        <v>-69.42</v>
      </c>
      <c r="Q70" s="5">
        <v>-69.42</v>
      </c>
      <c r="R70" s="5">
        <v>-69.42</v>
      </c>
      <c r="S70" s="5">
        <v>-89.32</v>
      </c>
      <c r="T70" s="5">
        <v>-69.42</v>
      </c>
      <c r="U70" s="5">
        <v>-69.42</v>
      </c>
      <c r="V70" s="5">
        <v>-69.42</v>
      </c>
      <c r="W70" s="5">
        <v>-674.84</v>
      </c>
      <c r="X70" s="5">
        <v>-808.88000000000011</v>
      </c>
    </row>
    <row r="71" spans="2:24" x14ac:dyDescent="0.2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2:24" x14ac:dyDescent="0.2">
      <c r="B72" t="s">
        <v>72</v>
      </c>
      <c r="C72" t="s">
        <v>95</v>
      </c>
      <c r="D72" s="3"/>
      <c r="E72" s="3"/>
      <c r="F72" s="3"/>
      <c r="G72" s="3"/>
      <c r="H72" s="3"/>
      <c r="I72" s="3"/>
      <c r="J72" s="3"/>
      <c r="K72" s="3">
        <v>-4.5</v>
      </c>
      <c r="L72" s="3">
        <v>-4.5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>
        <v>-4.5</v>
      </c>
    </row>
    <row r="73" spans="2:24" x14ac:dyDescent="0.2">
      <c r="B73" t="s">
        <v>72</v>
      </c>
      <c r="C73" t="s">
        <v>71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>
        <v>50</v>
      </c>
      <c r="S73" s="3"/>
      <c r="T73" s="3"/>
      <c r="U73" s="3"/>
      <c r="V73" s="3"/>
      <c r="W73" s="3">
        <v>50</v>
      </c>
      <c r="X73" s="3">
        <v>50</v>
      </c>
    </row>
    <row r="74" spans="2:24" x14ac:dyDescent="0.2">
      <c r="B74" s="4" t="s">
        <v>131</v>
      </c>
      <c r="C74" s="4"/>
      <c r="D74" s="5"/>
      <c r="E74" s="5"/>
      <c r="F74" s="5"/>
      <c r="G74" s="5"/>
      <c r="H74" s="5"/>
      <c r="I74" s="5"/>
      <c r="J74" s="5"/>
      <c r="K74" s="5">
        <v>-4.5</v>
      </c>
      <c r="L74" s="5">
        <v>-4.5</v>
      </c>
      <c r="M74" s="5"/>
      <c r="N74" s="5"/>
      <c r="O74" s="5"/>
      <c r="P74" s="5"/>
      <c r="Q74" s="5"/>
      <c r="R74" s="5">
        <v>50</v>
      </c>
      <c r="S74" s="5"/>
      <c r="T74" s="5"/>
      <c r="U74" s="5"/>
      <c r="V74" s="5"/>
      <c r="W74" s="5">
        <v>50</v>
      </c>
      <c r="X74" s="5">
        <v>45.5</v>
      </c>
    </row>
    <row r="75" spans="2:24" x14ac:dyDescent="0.2"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2:24" x14ac:dyDescent="0.2">
      <c r="B76" t="s">
        <v>51</v>
      </c>
      <c r="C76" t="s">
        <v>57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>
        <v>-65</v>
      </c>
      <c r="R76" s="3">
        <v>-1.22</v>
      </c>
      <c r="S76" s="3">
        <v>-50</v>
      </c>
      <c r="T76" s="3">
        <v>-319.2</v>
      </c>
      <c r="U76" s="3">
        <v>-37.6</v>
      </c>
      <c r="V76" s="3"/>
      <c r="W76" s="3">
        <v>-473.02</v>
      </c>
      <c r="X76" s="3">
        <v>-473.02</v>
      </c>
    </row>
    <row r="77" spans="2:24" x14ac:dyDescent="0.2">
      <c r="B77" t="s">
        <v>51</v>
      </c>
      <c r="C77" t="s">
        <v>83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>
        <v>-101.9</v>
      </c>
      <c r="P77" s="3"/>
      <c r="Q77" s="3"/>
      <c r="R77" s="3"/>
      <c r="S77" s="3"/>
      <c r="T77" s="3"/>
      <c r="U77" s="3"/>
      <c r="V77" s="3"/>
      <c r="W77" s="3">
        <v>-101.9</v>
      </c>
      <c r="X77" s="3">
        <v>-101.9</v>
      </c>
    </row>
    <row r="78" spans="2:24" x14ac:dyDescent="0.2">
      <c r="B78" t="s">
        <v>51</v>
      </c>
      <c r="C78" t="s">
        <v>66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>
        <v>-45.5</v>
      </c>
      <c r="T78" s="3"/>
      <c r="U78" s="3"/>
      <c r="V78" s="3"/>
      <c r="W78" s="3">
        <v>-45.5</v>
      </c>
      <c r="X78" s="3">
        <v>-45.5</v>
      </c>
    </row>
    <row r="79" spans="2:24" x14ac:dyDescent="0.2">
      <c r="B79" t="s">
        <v>51</v>
      </c>
      <c r="C79" t="s">
        <v>56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>
        <v>-38.349999999999994</v>
      </c>
      <c r="R79" s="3"/>
      <c r="S79" s="3"/>
      <c r="T79" s="3">
        <v>-240.36000000000004</v>
      </c>
      <c r="U79" s="3">
        <v>-29.07</v>
      </c>
      <c r="V79" s="3"/>
      <c r="W79" s="3">
        <v>-307.78000000000003</v>
      </c>
      <c r="X79" s="3">
        <v>-307.78000000000003</v>
      </c>
    </row>
    <row r="80" spans="2:24" x14ac:dyDescent="0.2">
      <c r="B80" t="s">
        <v>51</v>
      </c>
      <c r="C80" t="s">
        <v>54</v>
      </c>
      <c r="D80" s="3"/>
      <c r="E80" s="3"/>
      <c r="F80" s="3"/>
      <c r="G80" s="3">
        <v>-77.930000000000007</v>
      </c>
      <c r="H80" s="3"/>
      <c r="I80" s="3"/>
      <c r="J80" s="3">
        <v>-35</v>
      </c>
      <c r="K80" s="3"/>
      <c r="L80" s="3">
        <v>-112.93</v>
      </c>
      <c r="M80" s="3"/>
      <c r="N80" s="3"/>
      <c r="O80" s="3"/>
      <c r="P80" s="3"/>
      <c r="Q80" s="3"/>
      <c r="R80" s="3"/>
      <c r="S80" s="3"/>
      <c r="T80" s="3"/>
      <c r="U80" s="3">
        <v>-17.349999999999998</v>
      </c>
      <c r="V80" s="3"/>
      <c r="W80" s="3">
        <v>-17.349999999999998</v>
      </c>
      <c r="X80" s="3">
        <v>-130.28</v>
      </c>
    </row>
    <row r="81" spans="2:24" x14ac:dyDescent="0.2">
      <c r="B81" t="s">
        <v>51</v>
      </c>
      <c r="C81" t="s">
        <v>51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>
        <v>-0.99</v>
      </c>
      <c r="Q81" s="3">
        <v>-0.99</v>
      </c>
      <c r="R81" s="3"/>
      <c r="S81" s="3"/>
      <c r="T81" s="3">
        <v>-1.3399999999999999</v>
      </c>
      <c r="U81" s="3">
        <v>-0.99</v>
      </c>
      <c r="V81" s="3">
        <v>-0.99</v>
      </c>
      <c r="W81" s="3">
        <v>-5.3</v>
      </c>
      <c r="X81" s="3">
        <v>-5.3</v>
      </c>
    </row>
    <row r="82" spans="2:24" x14ac:dyDescent="0.2">
      <c r="B82" s="4" t="s">
        <v>118</v>
      </c>
      <c r="C82" s="4"/>
      <c r="D82" s="5"/>
      <c r="E82" s="5"/>
      <c r="F82" s="5"/>
      <c r="G82" s="5">
        <v>-77.930000000000007</v>
      </c>
      <c r="H82" s="5"/>
      <c r="I82" s="5"/>
      <c r="J82" s="5">
        <v>-35</v>
      </c>
      <c r="K82" s="5"/>
      <c r="L82" s="5">
        <v>-112.93</v>
      </c>
      <c r="M82" s="5"/>
      <c r="N82" s="5"/>
      <c r="O82" s="5">
        <v>-101.9</v>
      </c>
      <c r="P82" s="5">
        <v>-0.99</v>
      </c>
      <c r="Q82" s="5">
        <v>-104.33999999999999</v>
      </c>
      <c r="R82" s="5">
        <v>-1.22</v>
      </c>
      <c r="S82" s="5">
        <v>-95.5</v>
      </c>
      <c r="T82" s="5">
        <v>-560.90000000000009</v>
      </c>
      <c r="U82" s="5">
        <v>-85.009999999999991</v>
      </c>
      <c r="V82" s="5">
        <v>-0.99</v>
      </c>
      <c r="W82" s="5">
        <v>-950.85</v>
      </c>
      <c r="X82" s="5">
        <v>-1063.78</v>
      </c>
    </row>
    <row r="83" spans="2:24" x14ac:dyDescent="0.2"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2:24" x14ac:dyDescent="0.2">
      <c r="B84" t="s">
        <v>11</v>
      </c>
      <c r="C84" t="s">
        <v>11</v>
      </c>
      <c r="D84" s="3">
        <v>-200</v>
      </c>
      <c r="E84" s="3">
        <v>-136.76</v>
      </c>
      <c r="F84" s="3">
        <v>-800.07</v>
      </c>
      <c r="G84" s="3">
        <v>-870.51</v>
      </c>
      <c r="H84" s="3">
        <v>-314.09000000000003</v>
      </c>
      <c r="I84" s="3">
        <v>-2015.15</v>
      </c>
      <c r="J84" s="3">
        <v>-1481.5</v>
      </c>
      <c r="K84" s="3">
        <v>-1039.5</v>
      </c>
      <c r="L84" s="3">
        <v>-6857.58</v>
      </c>
      <c r="M84" s="3">
        <v>-267.99</v>
      </c>
      <c r="N84" s="3">
        <v>-533.14</v>
      </c>
      <c r="O84" s="3">
        <v>0</v>
      </c>
      <c r="P84" s="3">
        <v>-139.13999999999999</v>
      </c>
      <c r="Q84" s="3"/>
      <c r="R84" s="3"/>
      <c r="S84" s="3">
        <v>-1410.28</v>
      </c>
      <c r="T84" s="3">
        <v>-1188.24</v>
      </c>
      <c r="U84" s="3">
        <v>-1796.6899999999998</v>
      </c>
      <c r="V84" s="3">
        <v>-106.23</v>
      </c>
      <c r="W84" s="3">
        <v>-5441.7099999999991</v>
      </c>
      <c r="X84" s="3">
        <v>-12299.29</v>
      </c>
    </row>
    <row r="85" spans="2:24" x14ac:dyDescent="0.2">
      <c r="B85" s="4" t="s">
        <v>119</v>
      </c>
      <c r="C85" s="4"/>
      <c r="D85" s="5">
        <v>-200</v>
      </c>
      <c r="E85" s="5">
        <v>-136.76</v>
      </c>
      <c r="F85" s="5">
        <v>-800.07</v>
      </c>
      <c r="G85" s="5">
        <v>-870.51</v>
      </c>
      <c r="H85" s="5">
        <v>-314.09000000000003</v>
      </c>
      <c r="I85" s="5">
        <v>-2015.15</v>
      </c>
      <c r="J85" s="5">
        <v>-1481.5</v>
      </c>
      <c r="K85" s="5">
        <v>-1039.5</v>
      </c>
      <c r="L85" s="5">
        <v>-6857.58</v>
      </c>
      <c r="M85" s="5">
        <v>-267.99</v>
      </c>
      <c r="N85" s="5">
        <v>-533.14</v>
      </c>
      <c r="O85" s="5">
        <v>0</v>
      </c>
      <c r="P85" s="5">
        <v>-139.13999999999999</v>
      </c>
      <c r="Q85" s="5"/>
      <c r="R85" s="5"/>
      <c r="S85" s="5">
        <v>-1410.28</v>
      </c>
      <c r="T85" s="5">
        <v>-1188.24</v>
      </c>
      <c r="U85" s="5">
        <v>-1796.6899999999998</v>
      </c>
      <c r="V85" s="5">
        <v>-106.23</v>
      </c>
      <c r="W85" s="5">
        <v>-5441.7099999999991</v>
      </c>
      <c r="X85" s="5">
        <v>-12299.29</v>
      </c>
    </row>
    <row r="86" spans="2:24" x14ac:dyDescent="0.2"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2:24" x14ac:dyDescent="0.2">
      <c r="B87" t="s">
        <v>37</v>
      </c>
      <c r="C87" t="s">
        <v>37</v>
      </c>
      <c r="D87" s="3">
        <v>361.46000000000004</v>
      </c>
      <c r="E87" s="3">
        <v>492.75</v>
      </c>
      <c r="F87" s="3">
        <v>1120.81</v>
      </c>
      <c r="G87" s="3">
        <v>721.67000000000007</v>
      </c>
      <c r="H87" s="3">
        <v>836.29</v>
      </c>
      <c r="I87" s="3">
        <v>360.74</v>
      </c>
      <c r="J87" s="3">
        <v>1518.8500000000001</v>
      </c>
      <c r="K87" s="3">
        <v>853.74</v>
      </c>
      <c r="L87" s="3">
        <v>6266.31</v>
      </c>
      <c r="M87" s="3">
        <v>346.89</v>
      </c>
      <c r="N87" s="3">
        <v>1756.3300000000002</v>
      </c>
      <c r="O87" s="3">
        <v>365.8</v>
      </c>
      <c r="P87" s="3">
        <v>289.14</v>
      </c>
      <c r="Q87" s="3">
        <v>370</v>
      </c>
      <c r="R87" s="3">
        <v>574.51</v>
      </c>
      <c r="S87" s="3">
        <v>184.52</v>
      </c>
      <c r="T87" s="3">
        <v>400</v>
      </c>
      <c r="U87" s="3">
        <v>1344.4199999999998</v>
      </c>
      <c r="V87" s="3">
        <v>150</v>
      </c>
      <c r="W87" s="3">
        <v>5781.6100000000006</v>
      </c>
      <c r="X87" s="3">
        <v>12047.92</v>
      </c>
    </row>
    <row r="88" spans="2:24" x14ac:dyDescent="0.2">
      <c r="B88" s="4" t="s">
        <v>120</v>
      </c>
      <c r="C88" s="4"/>
      <c r="D88" s="5">
        <v>361.46000000000004</v>
      </c>
      <c r="E88" s="5">
        <v>492.75</v>
      </c>
      <c r="F88" s="5">
        <v>1120.81</v>
      </c>
      <c r="G88" s="5">
        <v>721.67000000000007</v>
      </c>
      <c r="H88" s="5">
        <v>836.29</v>
      </c>
      <c r="I88" s="5">
        <v>360.74</v>
      </c>
      <c r="J88" s="5">
        <v>1518.8500000000001</v>
      </c>
      <c r="K88" s="5">
        <v>853.74</v>
      </c>
      <c r="L88" s="5">
        <v>6266.31</v>
      </c>
      <c r="M88" s="5">
        <v>346.89</v>
      </c>
      <c r="N88" s="5">
        <v>1756.3300000000002</v>
      </c>
      <c r="O88" s="5">
        <v>365.8</v>
      </c>
      <c r="P88" s="5">
        <v>289.14</v>
      </c>
      <c r="Q88" s="5">
        <v>370</v>
      </c>
      <c r="R88" s="5">
        <v>574.51</v>
      </c>
      <c r="S88" s="5">
        <v>184.52</v>
      </c>
      <c r="T88" s="5">
        <v>400</v>
      </c>
      <c r="U88" s="5">
        <v>1344.4199999999998</v>
      </c>
      <c r="V88" s="5">
        <v>150</v>
      </c>
      <c r="W88" s="5">
        <v>5781.6100000000006</v>
      </c>
      <c r="X88" s="5">
        <v>12047.92</v>
      </c>
    </row>
    <row r="89" spans="2:24" x14ac:dyDescent="0.2"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2:24" x14ac:dyDescent="0.2">
      <c r="B90" t="s">
        <v>60</v>
      </c>
      <c r="C90" t="s">
        <v>59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>
        <v>-60</v>
      </c>
      <c r="U90" s="3"/>
      <c r="V90" s="3"/>
      <c r="W90" s="3">
        <v>-60</v>
      </c>
      <c r="X90" s="3">
        <v>-60</v>
      </c>
    </row>
    <row r="91" spans="2:24" x14ac:dyDescent="0.2">
      <c r="B91" s="4" t="s">
        <v>132</v>
      </c>
      <c r="C91" s="4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>
        <v>-60</v>
      </c>
      <c r="U91" s="5"/>
      <c r="V91" s="5"/>
      <c r="W91" s="5">
        <v>-60</v>
      </c>
      <c r="X91" s="5">
        <v>-60</v>
      </c>
    </row>
    <row r="92" spans="2:24" x14ac:dyDescent="0.2"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2:24" x14ac:dyDescent="0.2">
      <c r="B93" t="s">
        <v>110</v>
      </c>
      <c r="D93" s="3">
        <v>76.710000000000036</v>
      </c>
      <c r="E93" s="3">
        <v>-5.4700000000000273</v>
      </c>
      <c r="F93" s="3">
        <v>-158.25</v>
      </c>
      <c r="G93" s="3">
        <v>372.49</v>
      </c>
      <c r="H93" s="3">
        <v>499.99999999999994</v>
      </c>
      <c r="I93" s="3">
        <v>-2394.29</v>
      </c>
      <c r="J93" s="3">
        <v>2.2737367544323206E-13</v>
      </c>
      <c r="K93" s="3">
        <v>0</v>
      </c>
      <c r="L93" s="3">
        <v>-1608.8099999999995</v>
      </c>
      <c r="M93" s="3">
        <v>283.14</v>
      </c>
      <c r="N93" s="3">
        <v>-1913.14</v>
      </c>
      <c r="O93" s="3">
        <v>336.78999999999996</v>
      </c>
      <c r="P93" s="3">
        <v>13.329999999999984</v>
      </c>
      <c r="Q93" s="3">
        <v>-2665.3799999999997</v>
      </c>
      <c r="R93" s="3">
        <v>9.42999999999995</v>
      </c>
      <c r="S93" s="3">
        <v>-1678.9199999999998</v>
      </c>
      <c r="T93" s="3">
        <v>-2022.15</v>
      </c>
      <c r="U93" s="3">
        <v>-1895.4699999999996</v>
      </c>
      <c r="V93" s="3">
        <v>354.58999999999907</v>
      </c>
      <c r="W93" s="3">
        <v>-9177.7800000000025</v>
      </c>
      <c r="X93" s="3">
        <v>-10786.590000000002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4"/>
  <sheetViews>
    <sheetView tabSelected="1" topLeftCell="E1" workbookViewId="0">
      <selection activeCell="E2" sqref="E2"/>
    </sheetView>
  </sheetViews>
  <sheetFormatPr defaultRowHeight="14.25" x14ac:dyDescent="0.2"/>
  <cols>
    <col min="1" max="2" width="20" customWidth="1"/>
    <col min="3" max="3" width="6.5546875" customWidth="1"/>
    <col min="4" max="4" width="48.88671875" bestFit="1" customWidth="1"/>
    <col min="5" max="5" width="27.44140625" bestFit="1" customWidth="1"/>
    <col min="6" max="6" width="9.21875" bestFit="1" customWidth="1"/>
    <col min="7" max="7" width="10.33203125" customWidth="1"/>
    <col min="8" max="8" width="13.33203125" customWidth="1"/>
    <col min="9" max="9" width="13.88671875" customWidth="1"/>
    <col min="10" max="10" width="15.6640625" style="3" customWidth="1"/>
    <col min="11" max="11" width="10.6640625" style="3" bestFit="1" customWidth="1"/>
    <col min="12" max="14" width="10.77734375" style="3" bestFit="1" customWidth="1"/>
    <col min="15" max="15" width="10.77734375" style="6" bestFit="1" customWidth="1"/>
  </cols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3" t="s">
        <v>9</v>
      </c>
      <c r="K1" s="3" t="s">
        <v>12</v>
      </c>
      <c r="L1" s="3" t="s">
        <v>15</v>
      </c>
      <c r="M1" s="3" t="s">
        <v>19</v>
      </c>
      <c r="N1" s="3" t="s">
        <v>26</v>
      </c>
      <c r="O1" s="6" t="s">
        <v>151</v>
      </c>
    </row>
    <row r="2" spans="1:15" x14ac:dyDescent="0.2">
      <c r="A2" s="1">
        <v>44865</v>
      </c>
      <c r="B2" s="1">
        <v>44865</v>
      </c>
      <c r="C2" t="s">
        <v>10</v>
      </c>
      <c r="D2" t="s">
        <v>11</v>
      </c>
      <c r="E2" t="s">
        <v>11</v>
      </c>
      <c r="F2">
        <v>-106.23</v>
      </c>
      <c r="H2" t="s">
        <v>12</v>
      </c>
      <c r="I2" t="s">
        <v>10</v>
      </c>
      <c r="J2" s="3">
        <v>500</v>
      </c>
      <c r="K2" s="3">
        <f t="shared" ref="K2:K65" ca="1" si="0">IF($H2=K$1,$J2,N(OFFSET(K2,-1,,,)))</f>
        <v>500</v>
      </c>
      <c r="L2" s="3">
        <f t="shared" ref="L2:L65" ca="1" si="1">IF($H2=L$1,$J2,N(OFFSET(L2,-1,,,)))</f>
        <v>0</v>
      </c>
      <c r="M2" s="3">
        <f t="shared" ref="M2:M65" ca="1" si="2">IF($H2=M$1,$J2,N(OFFSET(M2,-1,,,)))</f>
        <v>0</v>
      </c>
      <c r="N2" s="3">
        <f t="shared" ref="N2:N65" ca="1" si="3">IF($H2=N$1,$J2,N(OFFSET(N2,-1,,,)))</f>
        <v>0</v>
      </c>
      <c r="O2" s="6">
        <f>+Tabel1[[#This Row],[dateVal]]-Tabel1[[#This Row],[dateOp]]</f>
        <v>0</v>
      </c>
    </row>
    <row r="3" spans="1:15" x14ac:dyDescent="0.2">
      <c r="A3" s="1">
        <v>44865</v>
      </c>
      <c r="B3" s="1">
        <v>44865</v>
      </c>
      <c r="D3" t="s">
        <v>13</v>
      </c>
      <c r="E3" t="s">
        <v>14</v>
      </c>
      <c r="F3">
        <v>-45.46</v>
      </c>
      <c r="H3" t="s">
        <v>15</v>
      </c>
      <c r="J3" s="3">
        <v>200</v>
      </c>
      <c r="K3" s="3">
        <f t="shared" ca="1" si="0"/>
        <v>500</v>
      </c>
      <c r="L3" s="3">
        <f t="shared" ca="1" si="1"/>
        <v>200</v>
      </c>
      <c r="M3" s="3">
        <f t="shared" ca="1" si="2"/>
        <v>0</v>
      </c>
      <c r="N3" s="3">
        <f t="shared" ca="1" si="3"/>
        <v>0</v>
      </c>
      <c r="O3" s="6">
        <f>+Tabel1[[#This Row],[dateVal]]-Tabel1[[#This Row],[dateOp]]</f>
        <v>0</v>
      </c>
    </row>
    <row r="4" spans="1:15" x14ac:dyDescent="0.2">
      <c r="A4" s="1">
        <v>44862</v>
      </c>
      <c r="B4" s="1">
        <v>44862</v>
      </c>
      <c r="D4" t="s">
        <v>16</v>
      </c>
      <c r="E4" t="s">
        <v>17</v>
      </c>
      <c r="F4" t="s">
        <v>18</v>
      </c>
      <c r="H4" t="s">
        <v>19</v>
      </c>
      <c r="J4" s="3">
        <v>1820.73</v>
      </c>
      <c r="K4" s="3">
        <f t="shared" ca="1" si="0"/>
        <v>500</v>
      </c>
      <c r="L4" s="3">
        <f t="shared" ca="1" si="1"/>
        <v>200</v>
      </c>
      <c r="M4" s="3">
        <f t="shared" ca="1" si="2"/>
        <v>1820.73</v>
      </c>
      <c r="N4" s="3">
        <f t="shared" ca="1" si="3"/>
        <v>0</v>
      </c>
      <c r="O4" s="6">
        <f>+Tabel1[[#This Row],[dateVal]]-Tabel1[[#This Row],[dateOp]]</f>
        <v>0</v>
      </c>
    </row>
    <row r="5" spans="1:15" x14ac:dyDescent="0.2">
      <c r="A5" s="1">
        <v>44862</v>
      </c>
      <c r="B5" s="1">
        <v>44862</v>
      </c>
      <c r="D5" t="s">
        <v>20</v>
      </c>
      <c r="E5" t="s">
        <v>21</v>
      </c>
      <c r="F5" t="s">
        <v>22</v>
      </c>
      <c r="H5" t="s">
        <v>19</v>
      </c>
      <c r="J5" s="3">
        <v>1820.73</v>
      </c>
      <c r="K5" s="3">
        <f t="shared" ca="1" si="0"/>
        <v>500</v>
      </c>
      <c r="L5" s="3">
        <f t="shared" ca="1" si="1"/>
        <v>200</v>
      </c>
      <c r="M5" s="3">
        <f t="shared" ca="1" si="2"/>
        <v>1820.73</v>
      </c>
      <c r="N5" s="3">
        <f t="shared" ca="1" si="3"/>
        <v>0</v>
      </c>
      <c r="O5" s="6">
        <f>+Tabel1[[#This Row],[dateVal]]-Tabel1[[#This Row],[dateOp]]</f>
        <v>0</v>
      </c>
    </row>
    <row r="6" spans="1:15" x14ac:dyDescent="0.2">
      <c r="A6" s="1">
        <v>44861</v>
      </c>
      <c r="B6" s="1">
        <v>44861</v>
      </c>
      <c r="D6" t="s">
        <v>23</v>
      </c>
      <c r="E6" t="s">
        <v>24</v>
      </c>
      <c r="F6">
        <v>106.23</v>
      </c>
      <c r="H6" t="s">
        <v>12</v>
      </c>
      <c r="J6" s="3">
        <v>606.23</v>
      </c>
      <c r="K6" s="3">
        <f t="shared" ca="1" si="0"/>
        <v>606.23</v>
      </c>
      <c r="L6" s="3">
        <f t="shared" ca="1" si="1"/>
        <v>200</v>
      </c>
      <c r="M6" s="3">
        <f t="shared" ca="1" si="2"/>
        <v>1820.73</v>
      </c>
      <c r="N6" s="3">
        <f t="shared" ca="1" si="3"/>
        <v>0</v>
      </c>
      <c r="O6" s="6">
        <f>+Tabel1[[#This Row],[dateVal]]-Tabel1[[#This Row],[dateOp]]</f>
        <v>0</v>
      </c>
    </row>
    <row r="7" spans="1:15" x14ac:dyDescent="0.2">
      <c r="A7" s="1">
        <v>44859</v>
      </c>
      <c r="B7" s="1">
        <v>44865</v>
      </c>
      <c r="D7" t="s">
        <v>25</v>
      </c>
      <c r="E7" t="s">
        <v>25</v>
      </c>
      <c r="F7">
        <v>-25</v>
      </c>
      <c r="H7" t="s">
        <v>26</v>
      </c>
      <c r="J7" s="3">
        <v>0</v>
      </c>
      <c r="K7" s="3">
        <f t="shared" ca="1" si="0"/>
        <v>606.23</v>
      </c>
      <c r="L7" s="3">
        <f t="shared" ca="1" si="1"/>
        <v>200</v>
      </c>
      <c r="M7" s="3">
        <f t="shared" ca="1" si="2"/>
        <v>1820.73</v>
      </c>
      <c r="N7" s="3">
        <f t="shared" ca="1" si="3"/>
        <v>0</v>
      </c>
      <c r="O7" s="6">
        <f>+Tabel1[[#This Row],[dateVal]]-Tabel1[[#This Row],[dateOp]]</f>
        <v>6</v>
      </c>
    </row>
    <row r="8" spans="1:15" x14ac:dyDescent="0.2">
      <c r="A8" s="1">
        <v>44859</v>
      </c>
      <c r="B8" s="1">
        <v>44859</v>
      </c>
      <c r="D8" t="s">
        <v>27</v>
      </c>
      <c r="E8" t="s">
        <v>28</v>
      </c>
      <c r="F8">
        <v>800</v>
      </c>
      <c r="H8" t="s">
        <v>19</v>
      </c>
      <c r="J8" s="3">
        <v>437.64</v>
      </c>
      <c r="K8" s="3">
        <f t="shared" ca="1" si="0"/>
        <v>606.23</v>
      </c>
      <c r="L8" s="3">
        <f t="shared" ca="1" si="1"/>
        <v>200</v>
      </c>
      <c r="M8" s="3">
        <f t="shared" ca="1" si="2"/>
        <v>437.64</v>
      </c>
      <c r="N8" s="3">
        <f t="shared" ca="1" si="3"/>
        <v>0</v>
      </c>
      <c r="O8" s="6">
        <f>+Tabel1[[#This Row],[dateVal]]-Tabel1[[#This Row],[dateOp]]</f>
        <v>0</v>
      </c>
    </row>
    <row r="9" spans="1:15" x14ac:dyDescent="0.2">
      <c r="A9" s="1">
        <v>44859</v>
      </c>
      <c r="B9" s="1">
        <v>44859</v>
      </c>
      <c r="D9" t="s">
        <v>27</v>
      </c>
      <c r="E9" t="s">
        <v>28</v>
      </c>
      <c r="F9">
        <v>2.6</v>
      </c>
      <c r="H9" t="s">
        <v>19</v>
      </c>
      <c r="J9" s="3">
        <v>437.64</v>
      </c>
      <c r="K9" s="3">
        <f t="shared" ca="1" si="0"/>
        <v>606.23</v>
      </c>
      <c r="L9" s="3">
        <f t="shared" ca="1" si="1"/>
        <v>200</v>
      </c>
      <c r="M9" s="3">
        <f t="shared" ca="1" si="2"/>
        <v>437.64</v>
      </c>
      <c r="N9" s="3">
        <f t="shared" ca="1" si="3"/>
        <v>0</v>
      </c>
      <c r="O9" s="6">
        <f>+Tabel1[[#This Row],[dateVal]]-Tabel1[[#This Row],[dateOp]]</f>
        <v>0</v>
      </c>
    </row>
    <row r="10" spans="1:15" x14ac:dyDescent="0.2">
      <c r="A10" s="1">
        <v>44858</v>
      </c>
      <c r="B10" s="1">
        <v>44858</v>
      </c>
      <c r="D10" t="s">
        <v>29</v>
      </c>
      <c r="E10" t="s">
        <v>29</v>
      </c>
      <c r="F10">
        <v>-10</v>
      </c>
      <c r="H10" t="s">
        <v>19</v>
      </c>
      <c r="J10" s="3">
        <v>-364.96</v>
      </c>
      <c r="K10" s="3">
        <f t="shared" ca="1" si="0"/>
        <v>606.23</v>
      </c>
      <c r="L10" s="3">
        <f t="shared" ca="1" si="1"/>
        <v>200</v>
      </c>
      <c r="M10" s="3">
        <f t="shared" ca="1" si="2"/>
        <v>-364.96</v>
      </c>
      <c r="N10" s="3">
        <f t="shared" ca="1" si="3"/>
        <v>0</v>
      </c>
      <c r="O10" s="6">
        <f>+Tabel1[[#This Row],[dateVal]]-Tabel1[[#This Row],[dateOp]]</f>
        <v>0</v>
      </c>
    </row>
    <row r="11" spans="1:15" x14ac:dyDescent="0.2">
      <c r="A11" s="1">
        <v>44858</v>
      </c>
      <c r="B11" s="1">
        <v>44858</v>
      </c>
      <c r="D11" t="s">
        <v>20</v>
      </c>
      <c r="E11" t="s">
        <v>21</v>
      </c>
      <c r="F11">
        <v>-800</v>
      </c>
      <c r="H11" t="s">
        <v>15</v>
      </c>
      <c r="J11" s="3">
        <v>200</v>
      </c>
      <c r="K11" s="3">
        <f t="shared" ca="1" si="0"/>
        <v>606.23</v>
      </c>
      <c r="L11" s="3">
        <f t="shared" ca="1" si="1"/>
        <v>200</v>
      </c>
      <c r="M11" s="3">
        <f t="shared" ca="1" si="2"/>
        <v>-364.96</v>
      </c>
      <c r="N11" s="3">
        <f t="shared" ca="1" si="3"/>
        <v>0</v>
      </c>
      <c r="O11" s="6">
        <f>+Tabel1[[#This Row],[dateVal]]-Tabel1[[#This Row],[dateOp]]</f>
        <v>0</v>
      </c>
    </row>
    <row r="12" spans="1:15" x14ac:dyDescent="0.2">
      <c r="A12" s="1">
        <v>44858</v>
      </c>
      <c r="B12" s="1">
        <v>44858</v>
      </c>
      <c r="D12" t="s">
        <v>20</v>
      </c>
      <c r="E12" t="s">
        <v>21</v>
      </c>
      <c r="F12">
        <v>-2.6</v>
      </c>
      <c r="H12" t="s">
        <v>15</v>
      </c>
      <c r="J12" s="3">
        <v>200</v>
      </c>
      <c r="K12" s="3">
        <f t="shared" ca="1" si="0"/>
        <v>606.23</v>
      </c>
      <c r="L12" s="3">
        <f t="shared" ca="1" si="1"/>
        <v>200</v>
      </c>
      <c r="M12" s="3">
        <f t="shared" ca="1" si="2"/>
        <v>-364.96</v>
      </c>
      <c r="N12" s="3">
        <f t="shared" ca="1" si="3"/>
        <v>0</v>
      </c>
      <c r="O12" s="6">
        <f>+Tabel1[[#This Row],[dateVal]]-Tabel1[[#This Row],[dateOp]]</f>
        <v>0</v>
      </c>
    </row>
    <row r="13" spans="1:15" x14ac:dyDescent="0.2">
      <c r="A13" s="1">
        <v>44855</v>
      </c>
      <c r="B13" s="1">
        <v>44865</v>
      </c>
      <c r="D13" t="s">
        <v>25</v>
      </c>
      <c r="E13" t="s">
        <v>25</v>
      </c>
      <c r="F13">
        <v>-28.72</v>
      </c>
      <c r="H13" t="s">
        <v>26</v>
      </c>
      <c r="J13" s="3">
        <v>0</v>
      </c>
      <c r="K13" s="3">
        <f t="shared" ca="1" si="0"/>
        <v>606.23</v>
      </c>
      <c r="L13" s="3">
        <f t="shared" ca="1" si="1"/>
        <v>200</v>
      </c>
      <c r="M13" s="3">
        <f t="shared" ca="1" si="2"/>
        <v>-364.96</v>
      </c>
      <c r="N13" s="3">
        <f t="shared" ca="1" si="3"/>
        <v>0</v>
      </c>
      <c r="O13" s="6">
        <f>+Tabel1[[#This Row],[dateVal]]-Tabel1[[#This Row],[dateOp]]</f>
        <v>10</v>
      </c>
    </row>
    <row r="14" spans="1:15" x14ac:dyDescent="0.2">
      <c r="A14" s="1">
        <v>44854</v>
      </c>
      <c r="B14" s="1">
        <v>44865</v>
      </c>
      <c r="D14" t="s">
        <v>25</v>
      </c>
      <c r="E14" t="s">
        <v>25</v>
      </c>
      <c r="F14">
        <v>-50</v>
      </c>
      <c r="H14" t="s">
        <v>26</v>
      </c>
      <c r="J14" s="3">
        <v>0</v>
      </c>
      <c r="K14" s="3">
        <f t="shared" ca="1" si="0"/>
        <v>606.23</v>
      </c>
      <c r="L14" s="3">
        <f t="shared" ca="1" si="1"/>
        <v>200</v>
      </c>
      <c r="M14" s="3">
        <f t="shared" ca="1" si="2"/>
        <v>-364.96</v>
      </c>
      <c r="N14" s="3">
        <f t="shared" ca="1" si="3"/>
        <v>0</v>
      </c>
      <c r="O14" s="6">
        <f>+Tabel1[[#This Row],[dateVal]]-Tabel1[[#This Row],[dateOp]]</f>
        <v>11</v>
      </c>
    </row>
    <row r="15" spans="1:15" x14ac:dyDescent="0.2">
      <c r="A15" s="1">
        <v>44854</v>
      </c>
      <c r="B15" s="1">
        <v>44854</v>
      </c>
      <c r="D15" t="s">
        <v>30</v>
      </c>
      <c r="E15" t="s">
        <v>31</v>
      </c>
      <c r="F15">
        <v>-36.6</v>
      </c>
      <c r="H15" t="s">
        <v>19</v>
      </c>
      <c r="J15" s="3">
        <v>1028.1300000000001</v>
      </c>
      <c r="K15" s="3">
        <f t="shared" ca="1" si="0"/>
        <v>606.23</v>
      </c>
      <c r="L15" s="3">
        <f t="shared" ca="1" si="1"/>
        <v>200</v>
      </c>
      <c r="M15" s="3">
        <f t="shared" ca="1" si="2"/>
        <v>1028.1300000000001</v>
      </c>
      <c r="N15" s="3">
        <f t="shared" ca="1" si="3"/>
        <v>0</v>
      </c>
      <c r="O15" s="6">
        <f>+Tabel1[[#This Row],[dateVal]]-Tabel1[[#This Row],[dateOp]]</f>
        <v>0</v>
      </c>
    </row>
    <row r="16" spans="1:15" x14ac:dyDescent="0.2">
      <c r="A16" s="1">
        <v>44853</v>
      </c>
      <c r="B16" s="1">
        <v>44865</v>
      </c>
      <c r="D16" t="s">
        <v>25</v>
      </c>
      <c r="E16" t="s">
        <v>25</v>
      </c>
      <c r="F16">
        <v>-100</v>
      </c>
      <c r="H16" t="s">
        <v>26</v>
      </c>
      <c r="J16" s="3">
        <v>0</v>
      </c>
      <c r="K16" s="3">
        <f t="shared" ca="1" si="0"/>
        <v>606.23</v>
      </c>
      <c r="L16" s="3">
        <f t="shared" ca="1" si="1"/>
        <v>200</v>
      </c>
      <c r="M16" s="3">
        <f t="shared" ca="1" si="2"/>
        <v>1028.1300000000001</v>
      </c>
      <c r="N16" s="3">
        <f t="shared" ca="1" si="3"/>
        <v>0</v>
      </c>
      <c r="O16" s="6">
        <f>+Tabel1[[#This Row],[dateVal]]-Tabel1[[#This Row],[dateOp]]</f>
        <v>12</v>
      </c>
    </row>
    <row r="17" spans="1:15" x14ac:dyDescent="0.2">
      <c r="A17" s="1">
        <v>44853</v>
      </c>
      <c r="B17" s="1">
        <v>44865</v>
      </c>
      <c r="D17" t="s">
        <v>25</v>
      </c>
      <c r="E17" t="s">
        <v>25</v>
      </c>
      <c r="F17">
        <v>-18.47</v>
      </c>
      <c r="H17" t="s">
        <v>26</v>
      </c>
      <c r="J17" s="3">
        <v>0</v>
      </c>
      <c r="K17" s="3">
        <f t="shared" ca="1" si="0"/>
        <v>606.23</v>
      </c>
      <c r="L17" s="3">
        <f t="shared" ca="1" si="1"/>
        <v>200</v>
      </c>
      <c r="M17" s="3">
        <f t="shared" ca="1" si="2"/>
        <v>1028.1300000000001</v>
      </c>
      <c r="N17" s="3">
        <f t="shared" ca="1" si="3"/>
        <v>0</v>
      </c>
      <c r="O17" s="6">
        <f>+Tabel1[[#This Row],[dateVal]]-Tabel1[[#This Row],[dateOp]]</f>
        <v>12</v>
      </c>
    </row>
    <row r="18" spans="1:15" x14ac:dyDescent="0.2">
      <c r="A18" s="1">
        <v>44853</v>
      </c>
      <c r="B18" s="1">
        <v>44865</v>
      </c>
      <c r="D18" t="s">
        <v>25</v>
      </c>
      <c r="E18" t="s">
        <v>25</v>
      </c>
      <c r="F18">
        <v>-10</v>
      </c>
      <c r="H18" t="s">
        <v>26</v>
      </c>
      <c r="J18" s="3">
        <v>0</v>
      </c>
      <c r="K18" s="3">
        <f t="shared" ca="1" si="0"/>
        <v>606.23</v>
      </c>
      <c r="L18" s="3">
        <f t="shared" ca="1" si="1"/>
        <v>200</v>
      </c>
      <c r="M18" s="3">
        <f t="shared" ca="1" si="2"/>
        <v>1028.1300000000001</v>
      </c>
      <c r="N18" s="3">
        <f t="shared" ca="1" si="3"/>
        <v>0</v>
      </c>
      <c r="O18" s="6">
        <f>+Tabel1[[#This Row],[dateVal]]-Tabel1[[#This Row],[dateOp]]</f>
        <v>12</v>
      </c>
    </row>
    <row r="19" spans="1:15" x14ac:dyDescent="0.2">
      <c r="A19" s="1">
        <v>44853</v>
      </c>
      <c r="B19" s="1">
        <v>44865</v>
      </c>
      <c r="D19" t="s">
        <v>25</v>
      </c>
      <c r="E19" t="s">
        <v>25</v>
      </c>
      <c r="F19">
        <v>-3.94</v>
      </c>
      <c r="H19" t="s">
        <v>26</v>
      </c>
      <c r="J19" s="3">
        <v>0</v>
      </c>
      <c r="K19" s="3">
        <f t="shared" ca="1" si="0"/>
        <v>606.23</v>
      </c>
      <c r="L19" s="3">
        <f t="shared" ca="1" si="1"/>
        <v>200</v>
      </c>
      <c r="M19" s="3">
        <f t="shared" ca="1" si="2"/>
        <v>1028.1300000000001</v>
      </c>
      <c r="N19" s="3">
        <f t="shared" ca="1" si="3"/>
        <v>0</v>
      </c>
      <c r="O19" s="6">
        <f>+Tabel1[[#This Row],[dateVal]]-Tabel1[[#This Row],[dateOp]]</f>
        <v>12</v>
      </c>
    </row>
    <row r="20" spans="1:15" x14ac:dyDescent="0.2">
      <c r="A20" s="1">
        <v>44853</v>
      </c>
      <c r="B20" s="1">
        <v>44865</v>
      </c>
      <c r="D20" t="s">
        <v>25</v>
      </c>
      <c r="E20" t="s">
        <v>25</v>
      </c>
      <c r="F20">
        <v>-35.119999999999997</v>
      </c>
      <c r="H20" t="s">
        <v>26</v>
      </c>
      <c r="J20" s="3">
        <v>0</v>
      </c>
      <c r="K20" s="3">
        <f t="shared" ca="1" si="0"/>
        <v>606.23</v>
      </c>
      <c r="L20" s="3">
        <f t="shared" ca="1" si="1"/>
        <v>200</v>
      </c>
      <c r="M20" s="3">
        <f t="shared" ca="1" si="2"/>
        <v>1028.1300000000001</v>
      </c>
      <c r="N20" s="3">
        <f t="shared" ca="1" si="3"/>
        <v>0</v>
      </c>
      <c r="O20" s="6">
        <f>+Tabel1[[#This Row],[dateVal]]-Tabel1[[#This Row],[dateOp]]</f>
        <v>12</v>
      </c>
    </row>
    <row r="21" spans="1:15" x14ac:dyDescent="0.2">
      <c r="A21" s="1">
        <v>44853</v>
      </c>
      <c r="B21" s="1">
        <v>44853</v>
      </c>
      <c r="D21" t="s">
        <v>20</v>
      </c>
      <c r="E21" t="s">
        <v>21</v>
      </c>
      <c r="F21" t="s">
        <v>32</v>
      </c>
      <c r="H21" t="s">
        <v>19</v>
      </c>
      <c r="J21" s="3">
        <v>8064.73</v>
      </c>
      <c r="K21" s="3">
        <f t="shared" ca="1" si="0"/>
        <v>606.23</v>
      </c>
      <c r="L21" s="3">
        <f t="shared" ca="1" si="1"/>
        <v>200</v>
      </c>
      <c r="M21" s="3">
        <f t="shared" ca="1" si="2"/>
        <v>8064.73</v>
      </c>
      <c r="N21" s="3">
        <f t="shared" ca="1" si="3"/>
        <v>0</v>
      </c>
      <c r="O21" s="6">
        <f>+Tabel1[[#This Row],[dateVal]]-Tabel1[[#This Row],[dateOp]]</f>
        <v>0</v>
      </c>
    </row>
    <row r="22" spans="1:15" x14ac:dyDescent="0.2">
      <c r="A22" s="1">
        <v>44852</v>
      </c>
      <c r="B22" s="1">
        <v>44852</v>
      </c>
      <c r="D22" t="s">
        <v>20</v>
      </c>
      <c r="E22" t="s">
        <v>21</v>
      </c>
      <c r="F22" t="s">
        <v>33</v>
      </c>
      <c r="H22" t="s">
        <v>19</v>
      </c>
      <c r="J22" s="3">
        <v>6584.73</v>
      </c>
      <c r="K22" s="3">
        <f t="shared" ca="1" si="0"/>
        <v>606.23</v>
      </c>
      <c r="L22" s="3">
        <f t="shared" ca="1" si="1"/>
        <v>200</v>
      </c>
      <c r="M22" s="3">
        <f t="shared" ca="1" si="2"/>
        <v>6584.73</v>
      </c>
      <c r="N22" s="3">
        <f t="shared" ca="1" si="3"/>
        <v>0</v>
      </c>
      <c r="O22" s="6">
        <f>+Tabel1[[#This Row],[dateVal]]-Tabel1[[#This Row],[dateOp]]</f>
        <v>0</v>
      </c>
    </row>
    <row r="23" spans="1:15" x14ac:dyDescent="0.2">
      <c r="A23" s="1">
        <v>44852</v>
      </c>
      <c r="B23" s="1">
        <v>44852</v>
      </c>
      <c r="D23" t="s">
        <v>27</v>
      </c>
      <c r="E23" t="s">
        <v>28</v>
      </c>
      <c r="F23">
        <v>990</v>
      </c>
      <c r="H23" t="s">
        <v>19</v>
      </c>
      <c r="J23" s="3">
        <v>6584.73</v>
      </c>
      <c r="K23" s="3">
        <f t="shared" ca="1" si="0"/>
        <v>606.23</v>
      </c>
      <c r="L23" s="3">
        <f t="shared" ca="1" si="1"/>
        <v>200</v>
      </c>
      <c r="M23" s="3">
        <f t="shared" ca="1" si="2"/>
        <v>6584.73</v>
      </c>
      <c r="N23" s="3">
        <f t="shared" ca="1" si="3"/>
        <v>0</v>
      </c>
      <c r="O23" s="6">
        <f>+Tabel1[[#This Row],[dateVal]]-Tabel1[[#This Row],[dateOp]]</f>
        <v>0</v>
      </c>
    </row>
    <row r="24" spans="1:15" x14ac:dyDescent="0.2">
      <c r="A24" s="1">
        <v>44852</v>
      </c>
      <c r="B24" s="1">
        <v>44852</v>
      </c>
      <c r="D24" t="s">
        <v>27</v>
      </c>
      <c r="E24" t="s">
        <v>28</v>
      </c>
      <c r="F24">
        <v>990</v>
      </c>
      <c r="H24" t="s">
        <v>19</v>
      </c>
      <c r="J24" s="3">
        <v>6584.73</v>
      </c>
      <c r="K24" s="3">
        <f t="shared" ca="1" si="0"/>
        <v>606.23</v>
      </c>
      <c r="L24" s="3">
        <f t="shared" ca="1" si="1"/>
        <v>200</v>
      </c>
      <c r="M24" s="3">
        <f t="shared" ca="1" si="2"/>
        <v>6584.73</v>
      </c>
      <c r="N24" s="3">
        <f t="shared" ca="1" si="3"/>
        <v>0</v>
      </c>
      <c r="O24" s="6">
        <f>+Tabel1[[#This Row],[dateVal]]-Tabel1[[#This Row],[dateOp]]</f>
        <v>0</v>
      </c>
    </row>
    <row r="25" spans="1:15" x14ac:dyDescent="0.2">
      <c r="A25" s="1">
        <v>44852</v>
      </c>
      <c r="B25" s="1">
        <v>44852</v>
      </c>
      <c r="D25" t="s">
        <v>27</v>
      </c>
      <c r="E25" t="s">
        <v>28</v>
      </c>
      <c r="F25" t="s">
        <v>34</v>
      </c>
      <c r="H25" t="s">
        <v>19</v>
      </c>
      <c r="J25" s="3">
        <v>6584.73</v>
      </c>
      <c r="K25" s="3">
        <f t="shared" ca="1" si="0"/>
        <v>606.23</v>
      </c>
      <c r="L25" s="3">
        <f t="shared" ca="1" si="1"/>
        <v>200</v>
      </c>
      <c r="M25" s="3">
        <f t="shared" ca="1" si="2"/>
        <v>6584.73</v>
      </c>
      <c r="N25" s="3">
        <f t="shared" ca="1" si="3"/>
        <v>0</v>
      </c>
      <c r="O25" s="6">
        <f>+Tabel1[[#This Row],[dateVal]]-Tabel1[[#This Row],[dateOp]]</f>
        <v>0</v>
      </c>
    </row>
    <row r="26" spans="1:15" x14ac:dyDescent="0.2">
      <c r="A26" s="1">
        <v>44852</v>
      </c>
      <c r="B26" s="1">
        <v>44852</v>
      </c>
      <c r="D26" t="s">
        <v>27</v>
      </c>
      <c r="E26" t="s">
        <v>28</v>
      </c>
      <c r="F26" t="s">
        <v>35</v>
      </c>
      <c r="H26" t="s">
        <v>19</v>
      </c>
      <c r="J26" s="3">
        <v>6584.73</v>
      </c>
      <c r="K26" s="3">
        <f t="shared" ca="1" si="0"/>
        <v>606.23</v>
      </c>
      <c r="L26" s="3">
        <f t="shared" ca="1" si="1"/>
        <v>200</v>
      </c>
      <c r="M26" s="3">
        <f t="shared" ca="1" si="2"/>
        <v>6584.73</v>
      </c>
      <c r="N26" s="3">
        <f t="shared" ca="1" si="3"/>
        <v>0</v>
      </c>
      <c r="O26" s="6">
        <f>+Tabel1[[#This Row],[dateVal]]-Tabel1[[#This Row],[dateOp]]</f>
        <v>0</v>
      </c>
    </row>
    <row r="27" spans="1:15" x14ac:dyDescent="0.2">
      <c r="A27" s="1">
        <v>44851</v>
      </c>
      <c r="B27" s="1">
        <v>44851</v>
      </c>
      <c r="D27" t="s">
        <v>20</v>
      </c>
      <c r="E27" t="s">
        <v>21</v>
      </c>
      <c r="F27">
        <v>-990</v>
      </c>
      <c r="H27" t="s">
        <v>12</v>
      </c>
      <c r="J27" s="3">
        <v>500</v>
      </c>
      <c r="K27" s="3">
        <f t="shared" ca="1" si="0"/>
        <v>500</v>
      </c>
      <c r="L27" s="3">
        <f t="shared" ca="1" si="1"/>
        <v>200</v>
      </c>
      <c r="M27" s="3">
        <f t="shared" ca="1" si="2"/>
        <v>6584.73</v>
      </c>
      <c r="N27" s="3">
        <f t="shared" ca="1" si="3"/>
        <v>0</v>
      </c>
      <c r="O27" s="6">
        <f>+Tabel1[[#This Row],[dateVal]]-Tabel1[[#This Row],[dateOp]]</f>
        <v>0</v>
      </c>
    </row>
    <row r="28" spans="1:15" x14ac:dyDescent="0.2">
      <c r="A28" s="1">
        <v>44851</v>
      </c>
      <c r="B28" s="1">
        <v>44851</v>
      </c>
      <c r="D28" t="s">
        <v>20</v>
      </c>
      <c r="E28" t="s">
        <v>21</v>
      </c>
      <c r="F28">
        <v>-990</v>
      </c>
      <c r="H28" t="s">
        <v>12</v>
      </c>
      <c r="J28" s="3">
        <v>500</v>
      </c>
      <c r="K28" s="3">
        <f t="shared" ca="1" si="0"/>
        <v>500</v>
      </c>
      <c r="L28" s="3">
        <f t="shared" ca="1" si="1"/>
        <v>200</v>
      </c>
      <c r="M28" s="3">
        <f t="shared" ca="1" si="2"/>
        <v>6584.73</v>
      </c>
      <c r="N28" s="3">
        <f t="shared" ca="1" si="3"/>
        <v>0</v>
      </c>
      <c r="O28" s="6">
        <f>+Tabel1[[#This Row],[dateVal]]-Tabel1[[#This Row],[dateOp]]</f>
        <v>0</v>
      </c>
    </row>
    <row r="29" spans="1:15" x14ac:dyDescent="0.2">
      <c r="A29" s="1">
        <v>44851</v>
      </c>
      <c r="B29" s="1">
        <v>44849</v>
      </c>
      <c r="D29" t="s">
        <v>27</v>
      </c>
      <c r="E29" t="s">
        <v>28</v>
      </c>
      <c r="F29">
        <v>990</v>
      </c>
      <c r="H29" t="s">
        <v>12</v>
      </c>
      <c r="J29" s="3">
        <v>6000</v>
      </c>
      <c r="K29" s="3">
        <f t="shared" ca="1" si="0"/>
        <v>6000</v>
      </c>
      <c r="L29" s="3">
        <f t="shared" ca="1" si="1"/>
        <v>200</v>
      </c>
      <c r="M29" s="3">
        <f t="shared" ca="1" si="2"/>
        <v>6584.73</v>
      </c>
      <c r="N29" s="3">
        <f t="shared" ca="1" si="3"/>
        <v>0</v>
      </c>
      <c r="O29" s="6">
        <f>+Tabel1[[#This Row],[dateVal]]-Tabel1[[#This Row],[dateOp]]</f>
        <v>-2</v>
      </c>
    </row>
    <row r="30" spans="1:15" x14ac:dyDescent="0.2">
      <c r="A30" s="1">
        <v>44851</v>
      </c>
      <c r="B30" s="1">
        <v>44849</v>
      </c>
      <c r="D30" t="s">
        <v>27</v>
      </c>
      <c r="E30" t="s">
        <v>28</v>
      </c>
      <c r="F30">
        <v>990</v>
      </c>
      <c r="H30" t="s">
        <v>12</v>
      </c>
      <c r="J30" s="3">
        <v>6000</v>
      </c>
      <c r="K30" s="3">
        <f t="shared" ca="1" si="0"/>
        <v>6000</v>
      </c>
      <c r="L30" s="3">
        <f t="shared" ca="1" si="1"/>
        <v>200</v>
      </c>
      <c r="M30" s="3">
        <f t="shared" ca="1" si="2"/>
        <v>6584.73</v>
      </c>
      <c r="N30" s="3">
        <f t="shared" ca="1" si="3"/>
        <v>0</v>
      </c>
      <c r="O30" s="6">
        <f>+Tabel1[[#This Row],[dateVal]]-Tabel1[[#This Row],[dateOp]]</f>
        <v>-2</v>
      </c>
    </row>
    <row r="31" spans="1:15" x14ac:dyDescent="0.2">
      <c r="A31" s="1">
        <v>44851</v>
      </c>
      <c r="B31" s="1">
        <v>44851</v>
      </c>
      <c r="D31" t="s">
        <v>20</v>
      </c>
      <c r="E31" t="s">
        <v>21</v>
      </c>
      <c r="F31" t="s">
        <v>36</v>
      </c>
      <c r="H31" t="s">
        <v>12</v>
      </c>
      <c r="J31" s="3">
        <v>500</v>
      </c>
      <c r="K31" s="3">
        <f t="shared" ca="1" si="0"/>
        <v>500</v>
      </c>
      <c r="L31" s="3">
        <f t="shared" ca="1" si="1"/>
        <v>200</v>
      </c>
      <c r="M31" s="3">
        <f t="shared" ca="1" si="2"/>
        <v>6584.73</v>
      </c>
      <c r="N31" s="3">
        <f t="shared" ca="1" si="3"/>
        <v>0</v>
      </c>
      <c r="O31" s="6">
        <f>+Tabel1[[#This Row],[dateVal]]-Tabel1[[#This Row],[dateOp]]</f>
        <v>0</v>
      </c>
    </row>
    <row r="32" spans="1:15" x14ac:dyDescent="0.2">
      <c r="A32" s="1">
        <v>44851</v>
      </c>
      <c r="B32" s="1">
        <v>44865</v>
      </c>
      <c r="D32" t="s">
        <v>25</v>
      </c>
      <c r="E32" t="s">
        <v>25</v>
      </c>
      <c r="F32">
        <v>-74.17</v>
      </c>
      <c r="H32" t="s">
        <v>26</v>
      </c>
      <c r="J32" s="3">
        <v>0</v>
      </c>
      <c r="K32" s="3">
        <f t="shared" ca="1" si="0"/>
        <v>500</v>
      </c>
      <c r="L32" s="3">
        <f t="shared" ca="1" si="1"/>
        <v>200</v>
      </c>
      <c r="M32" s="3">
        <f t="shared" ca="1" si="2"/>
        <v>6584.73</v>
      </c>
      <c r="N32" s="3">
        <f t="shared" ca="1" si="3"/>
        <v>0</v>
      </c>
      <c r="O32" s="6">
        <f>+Tabel1[[#This Row],[dateVal]]-Tabel1[[#This Row],[dateOp]]</f>
        <v>14</v>
      </c>
    </row>
    <row r="33" spans="1:15" x14ac:dyDescent="0.2">
      <c r="A33" s="1">
        <v>44851</v>
      </c>
      <c r="B33" s="1">
        <v>44851</v>
      </c>
      <c r="D33" t="s">
        <v>37</v>
      </c>
      <c r="E33" t="s">
        <v>37</v>
      </c>
      <c r="F33">
        <v>150</v>
      </c>
      <c r="H33" t="s">
        <v>15</v>
      </c>
      <c r="J33" s="3">
        <v>1002.6</v>
      </c>
      <c r="K33" s="3">
        <f t="shared" ca="1" si="0"/>
        <v>500</v>
      </c>
      <c r="L33" s="3">
        <f t="shared" ca="1" si="1"/>
        <v>1002.6</v>
      </c>
      <c r="M33" s="3">
        <f t="shared" ca="1" si="2"/>
        <v>6584.73</v>
      </c>
      <c r="N33" s="3">
        <f t="shared" ca="1" si="3"/>
        <v>0</v>
      </c>
      <c r="O33" s="6">
        <f>+Tabel1[[#This Row],[dateVal]]-Tabel1[[#This Row],[dateOp]]</f>
        <v>0</v>
      </c>
    </row>
    <row r="34" spans="1:15" x14ac:dyDescent="0.2">
      <c r="A34" s="1">
        <v>44851</v>
      </c>
      <c r="B34" s="1">
        <v>44851</v>
      </c>
      <c r="D34" t="s">
        <v>20</v>
      </c>
      <c r="E34" t="s">
        <v>21</v>
      </c>
      <c r="F34" t="s">
        <v>38</v>
      </c>
      <c r="H34" t="s">
        <v>15</v>
      </c>
      <c r="J34" s="3">
        <v>1002.6</v>
      </c>
      <c r="K34" s="3">
        <f t="shared" ca="1" si="0"/>
        <v>500</v>
      </c>
      <c r="L34" s="3">
        <f t="shared" ca="1" si="1"/>
        <v>1002.6</v>
      </c>
      <c r="M34" s="3">
        <f t="shared" ca="1" si="2"/>
        <v>6584.73</v>
      </c>
      <c r="N34" s="3">
        <f t="shared" ca="1" si="3"/>
        <v>0</v>
      </c>
      <c r="O34" s="6">
        <f>+Tabel1[[#This Row],[dateVal]]-Tabel1[[#This Row],[dateOp]]</f>
        <v>0</v>
      </c>
    </row>
    <row r="35" spans="1:15" x14ac:dyDescent="0.2">
      <c r="A35" s="1">
        <v>44848</v>
      </c>
      <c r="B35" s="1">
        <v>44848</v>
      </c>
      <c r="D35" t="s">
        <v>27</v>
      </c>
      <c r="E35" t="s">
        <v>28</v>
      </c>
      <c r="F35">
        <v>174.9</v>
      </c>
      <c r="H35" t="s">
        <v>19</v>
      </c>
      <c r="J35" s="3">
        <v>2584.73</v>
      </c>
      <c r="K35" s="3">
        <f t="shared" ca="1" si="0"/>
        <v>500</v>
      </c>
      <c r="L35" s="3">
        <f t="shared" ca="1" si="1"/>
        <v>1002.6</v>
      </c>
      <c r="M35" s="3">
        <f t="shared" ca="1" si="2"/>
        <v>2584.73</v>
      </c>
      <c r="N35" s="3">
        <f t="shared" ca="1" si="3"/>
        <v>0</v>
      </c>
      <c r="O35" s="6">
        <f>+Tabel1[[#This Row],[dateVal]]-Tabel1[[#This Row],[dateOp]]</f>
        <v>0</v>
      </c>
    </row>
    <row r="36" spans="1:15" x14ac:dyDescent="0.2">
      <c r="A36" s="1">
        <v>44847</v>
      </c>
      <c r="B36" s="1">
        <v>44847</v>
      </c>
      <c r="D36" t="s">
        <v>27</v>
      </c>
      <c r="E36" t="s">
        <v>28</v>
      </c>
      <c r="F36" t="s">
        <v>39</v>
      </c>
      <c r="H36" t="s">
        <v>12</v>
      </c>
      <c r="J36" s="3">
        <v>6000</v>
      </c>
      <c r="K36" s="3">
        <f t="shared" ca="1" si="0"/>
        <v>6000</v>
      </c>
      <c r="L36" s="3">
        <f t="shared" ca="1" si="1"/>
        <v>1002.6</v>
      </c>
      <c r="M36" s="3">
        <f t="shared" ca="1" si="2"/>
        <v>2584.73</v>
      </c>
      <c r="N36" s="3">
        <f t="shared" ca="1" si="3"/>
        <v>0</v>
      </c>
      <c r="O36" s="6">
        <f>+Tabel1[[#This Row],[dateVal]]-Tabel1[[#This Row],[dateOp]]</f>
        <v>0</v>
      </c>
    </row>
    <row r="37" spans="1:15" x14ac:dyDescent="0.2">
      <c r="A37" s="1">
        <v>44847</v>
      </c>
      <c r="B37" s="1">
        <v>44865</v>
      </c>
      <c r="D37" t="s">
        <v>25</v>
      </c>
      <c r="E37" t="s">
        <v>25</v>
      </c>
      <c r="F37">
        <v>-24.12</v>
      </c>
      <c r="H37" t="s">
        <v>26</v>
      </c>
      <c r="J37" s="3">
        <v>0</v>
      </c>
      <c r="K37" s="3">
        <f t="shared" ca="1" si="0"/>
        <v>6000</v>
      </c>
      <c r="L37" s="3">
        <f t="shared" ca="1" si="1"/>
        <v>1002.6</v>
      </c>
      <c r="M37" s="3">
        <f t="shared" ca="1" si="2"/>
        <v>2584.73</v>
      </c>
      <c r="N37" s="3">
        <f t="shared" ca="1" si="3"/>
        <v>0</v>
      </c>
      <c r="O37" s="6">
        <f>+Tabel1[[#This Row],[dateVal]]-Tabel1[[#This Row],[dateOp]]</f>
        <v>18</v>
      </c>
    </row>
    <row r="38" spans="1:15" x14ac:dyDescent="0.2">
      <c r="A38" s="1">
        <v>44847</v>
      </c>
      <c r="B38" s="1">
        <v>44865</v>
      </c>
      <c r="D38" t="s">
        <v>25</v>
      </c>
      <c r="E38" t="s">
        <v>25</v>
      </c>
      <c r="F38">
        <v>-5.98</v>
      </c>
      <c r="H38" t="s">
        <v>26</v>
      </c>
      <c r="J38" s="3">
        <v>0</v>
      </c>
      <c r="K38" s="3">
        <f t="shared" ca="1" si="0"/>
        <v>6000</v>
      </c>
      <c r="L38" s="3">
        <f t="shared" ca="1" si="1"/>
        <v>1002.6</v>
      </c>
      <c r="M38" s="3">
        <f t="shared" ca="1" si="2"/>
        <v>2584.73</v>
      </c>
      <c r="N38" s="3">
        <f t="shared" ca="1" si="3"/>
        <v>0</v>
      </c>
      <c r="O38" s="6">
        <f>+Tabel1[[#This Row],[dateVal]]-Tabel1[[#This Row],[dateOp]]</f>
        <v>18</v>
      </c>
    </row>
    <row r="39" spans="1:15" x14ac:dyDescent="0.2">
      <c r="A39" s="1">
        <v>44847</v>
      </c>
      <c r="B39" s="1">
        <v>44847</v>
      </c>
      <c r="D39" t="s">
        <v>20</v>
      </c>
      <c r="E39" t="s">
        <v>21</v>
      </c>
      <c r="F39" t="s">
        <v>40</v>
      </c>
      <c r="H39" t="s">
        <v>19</v>
      </c>
      <c r="J39" s="3">
        <v>2409.83</v>
      </c>
      <c r="K39" s="3">
        <f t="shared" ca="1" si="0"/>
        <v>6000</v>
      </c>
      <c r="L39" s="3">
        <f t="shared" ca="1" si="1"/>
        <v>1002.6</v>
      </c>
      <c r="M39" s="3">
        <f t="shared" ca="1" si="2"/>
        <v>2409.83</v>
      </c>
      <c r="N39" s="3">
        <f t="shared" ca="1" si="3"/>
        <v>0</v>
      </c>
      <c r="O39" s="6">
        <f>+Tabel1[[#This Row],[dateVal]]-Tabel1[[#This Row],[dateOp]]</f>
        <v>0</v>
      </c>
    </row>
    <row r="40" spans="1:15" x14ac:dyDescent="0.2">
      <c r="A40" s="1">
        <v>44847</v>
      </c>
      <c r="B40" s="1">
        <v>44847</v>
      </c>
      <c r="D40" t="s">
        <v>20</v>
      </c>
      <c r="E40" t="s">
        <v>21</v>
      </c>
      <c r="F40">
        <v>-174.9</v>
      </c>
      <c r="H40" t="s">
        <v>15</v>
      </c>
      <c r="J40" s="3">
        <v>5027.5</v>
      </c>
      <c r="K40" s="3">
        <f t="shared" ca="1" si="0"/>
        <v>6000</v>
      </c>
      <c r="L40" s="3">
        <f t="shared" ca="1" si="1"/>
        <v>5027.5</v>
      </c>
      <c r="M40" s="3">
        <f t="shared" ca="1" si="2"/>
        <v>2409.83</v>
      </c>
      <c r="N40" s="3">
        <f t="shared" ca="1" si="3"/>
        <v>0</v>
      </c>
      <c r="O40" s="6">
        <f>+Tabel1[[#This Row],[dateVal]]-Tabel1[[#This Row],[dateOp]]</f>
        <v>0</v>
      </c>
    </row>
    <row r="41" spans="1:15" x14ac:dyDescent="0.2">
      <c r="A41" s="1">
        <v>44846</v>
      </c>
      <c r="B41" s="1">
        <v>44865</v>
      </c>
      <c r="D41" t="s">
        <v>25</v>
      </c>
      <c r="E41" t="s">
        <v>25</v>
      </c>
      <c r="F41">
        <v>-36.29</v>
      </c>
      <c r="H41" t="s">
        <v>26</v>
      </c>
      <c r="J41" s="3">
        <v>0</v>
      </c>
      <c r="K41" s="3">
        <f t="shared" ca="1" si="0"/>
        <v>6000</v>
      </c>
      <c r="L41" s="3">
        <f t="shared" ca="1" si="1"/>
        <v>5027.5</v>
      </c>
      <c r="M41" s="3">
        <f t="shared" ca="1" si="2"/>
        <v>2409.83</v>
      </c>
      <c r="N41" s="3">
        <f t="shared" ca="1" si="3"/>
        <v>0</v>
      </c>
      <c r="O41" s="6">
        <f>+Tabel1[[#This Row],[dateVal]]-Tabel1[[#This Row],[dateOp]]</f>
        <v>19</v>
      </c>
    </row>
    <row r="42" spans="1:15" x14ac:dyDescent="0.2">
      <c r="A42" s="1">
        <v>44846</v>
      </c>
      <c r="B42" s="1">
        <v>44865</v>
      </c>
      <c r="D42" t="s">
        <v>25</v>
      </c>
      <c r="E42" t="s">
        <v>25</v>
      </c>
      <c r="F42">
        <v>-36</v>
      </c>
      <c r="H42" t="s">
        <v>26</v>
      </c>
      <c r="J42" s="3">
        <v>0</v>
      </c>
      <c r="K42" s="3">
        <f t="shared" ca="1" si="0"/>
        <v>6000</v>
      </c>
      <c r="L42" s="3">
        <f t="shared" ca="1" si="1"/>
        <v>5027.5</v>
      </c>
      <c r="M42" s="3">
        <f t="shared" ca="1" si="2"/>
        <v>2409.83</v>
      </c>
      <c r="N42" s="3">
        <f t="shared" ca="1" si="3"/>
        <v>0</v>
      </c>
      <c r="O42" s="6">
        <f>+Tabel1[[#This Row],[dateVal]]-Tabel1[[#This Row],[dateOp]]</f>
        <v>19</v>
      </c>
    </row>
    <row r="43" spans="1:15" x14ac:dyDescent="0.2">
      <c r="A43" s="1">
        <v>44846</v>
      </c>
      <c r="B43" s="1">
        <v>44846</v>
      </c>
      <c r="D43" t="s">
        <v>37</v>
      </c>
      <c r="E43" t="s">
        <v>37</v>
      </c>
      <c r="F43" t="s">
        <v>41</v>
      </c>
      <c r="H43" t="s">
        <v>15</v>
      </c>
      <c r="J43" s="3">
        <v>852.6</v>
      </c>
      <c r="K43" s="3">
        <f t="shared" ca="1" si="0"/>
        <v>6000</v>
      </c>
      <c r="L43" s="3">
        <f t="shared" ca="1" si="1"/>
        <v>852.6</v>
      </c>
      <c r="M43" s="3">
        <f t="shared" ca="1" si="2"/>
        <v>2409.83</v>
      </c>
      <c r="N43" s="3">
        <f t="shared" ca="1" si="3"/>
        <v>0</v>
      </c>
      <c r="O43" s="6">
        <f>+Tabel1[[#This Row],[dateVal]]-Tabel1[[#This Row],[dateOp]]</f>
        <v>0</v>
      </c>
    </row>
    <row r="44" spans="1:15" x14ac:dyDescent="0.2">
      <c r="A44" s="1">
        <v>44845</v>
      </c>
      <c r="B44" s="1">
        <v>44865</v>
      </c>
      <c r="D44" t="s">
        <v>25</v>
      </c>
      <c r="E44" t="s">
        <v>25</v>
      </c>
      <c r="F44">
        <v>-86.4</v>
      </c>
      <c r="H44" t="s">
        <v>26</v>
      </c>
      <c r="J44" s="3">
        <v>0</v>
      </c>
      <c r="K44" s="3">
        <f t="shared" ca="1" si="0"/>
        <v>6000</v>
      </c>
      <c r="L44" s="3">
        <f t="shared" ca="1" si="1"/>
        <v>852.6</v>
      </c>
      <c r="M44" s="3">
        <f t="shared" ca="1" si="2"/>
        <v>2409.83</v>
      </c>
      <c r="N44" s="3">
        <f t="shared" ca="1" si="3"/>
        <v>0</v>
      </c>
      <c r="O44" s="6">
        <f>+Tabel1[[#This Row],[dateVal]]-Tabel1[[#This Row],[dateOp]]</f>
        <v>20</v>
      </c>
    </row>
    <row r="45" spans="1:15" x14ac:dyDescent="0.2">
      <c r="A45" s="1">
        <v>44844</v>
      </c>
      <c r="B45" s="1">
        <v>44865</v>
      </c>
      <c r="D45" t="s">
        <v>25</v>
      </c>
      <c r="E45" t="s">
        <v>25</v>
      </c>
      <c r="F45">
        <v>-97.75</v>
      </c>
      <c r="H45" t="s">
        <v>26</v>
      </c>
      <c r="J45" s="3">
        <v>0</v>
      </c>
      <c r="K45" s="3">
        <f t="shared" ca="1" si="0"/>
        <v>6000</v>
      </c>
      <c r="L45" s="3">
        <f t="shared" ca="1" si="1"/>
        <v>852.6</v>
      </c>
      <c r="M45" s="3">
        <f t="shared" ca="1" si="2"/>
        <v>2409.83</v>
      </c>
      <c r="N45" s="3">
        <f t="shared" ca="1" si="3"/>
        <v>0</v>
      </c>
      <c r="O45" s="6">
        <f>+Tabel1[[#This Row],[dateVal]]-Tabel1[[#This Row],[dateOp]]</f>
        <v>21</v>
      </c>
    </row>
    <row r="46" spans="1:15" x14ac:dyDescent="0.2">
      <c r="A46" s="1">
        <v>44844</v>
      </c>
      <c r="B46" s="1">
        <v>44865</v>
      </c>
      <c r="D46" t="s">
        <v>25</v>
      </c>
      <c r="E46" t="s">
        <v>25</v>
      </c>
      <c r="F46">
        <v>-8.9700000000000006</v>
      </c>
      <c r="H46" t="s">
        <v>26</v>
      </c>
      <c r="J46" s="3">
        <v>0</v>
      </c>
      <c r="K46" s="3">
        <f t="shared" ca="1" si="0"/>
        <v>6000</v>
      </c>
      <c r="L46" s="3">
        <f t="shared" ca="1" si="1"/>
        <v>852.6</v>
      </c>
      <c r="M46" s="3">
        <f t="shared" ca="1" si="2"/>
        <v>2409.83</v>
      </c>
      <c r="N46" s="3">
        <f t="shared" ca="1" si="3"/>
        <v>0</v>
      </c>
      <c r="O46" s="6">
        <f>+Tabel1[[#This Row],[dateVal]]-Tabel1[[#This Row],[dateOp]]</f>
        <v>21</v>
      </c>
    </row>
    <row r="47" spans="1:15" x14ac:dyDescent="0.2">
      <c r="A47" s="1">
        <v>44844</v>
      </c>
      <c r="B47" s="1">
        <v>44844</v>
      </c>
      <c r="D47" t="s">
        <v>42</v>
      </c>
      <c r="E47" t="s">
        <v>14</v>
      </c>
      <c r="F47">
        <v>-134.75</v>
      </c>
      <c r="H47" t="s">
        <v>15</v>
      </c>
      <c r="J47" s="3">
        <v>852.6</v>
      </c>
      <c r="K47" s="3">
        <f t="shared" ca="1" si="0"/>
        <v>6000</v>
      </c>
      <c r="L47" s="3">
        <f t="shared" ca="1" si="1"/>
        <v>852.6</v>
      </c>
      <c r="M47" s="3">
        <f t="shared" ca="1" si="2"/>
        <v>2409.83</v>
      </c>
      <c r="N47" s="3">
        <f t="shared" ca="1" si="3"/>
        <v>0</v>
      </c>
      <c r="O47" s="6">
        <f>+Tabel1[[#This Row],[dateVal]]-Tabel1[[#This Row],[dateOp]]</f>
        <v>0</v>
      </c>
    </row>
    <row r="48" spans="1:15" x14ac:dyDescent="0.2">
      <c r="A48" s="1">
        <v>44844</v>
      </c>
      <c r="B48" s="1">
        <v>44844</v>
      </c>
      <c r="D48" t="s">
        <v>43</v>
      </c>
      <c r="E48" t="s">
        <v>44</v>
      </c>
      <c r="F48">
        <v>-13.7</v>
      </c>
      <c r="H48" t="s">
        <v>15</v>
      </c>
      <c r="J48" s="3">
        <v>852.6</v>
      </c>
      <c r="K48" s="3">
        <f t="shared" ca="1" si="0"/>
        <v>6000</v>
      </c>
      <c r="L48" s="3">
        <f t="shared" ca="1" si="1"/>
        <v>852.6</v>
      </c>
      <c r="M48" s="3">
        <f t="shared" ca="1" si="2"/>
        <v>2409.83</v>
      </c>
      <c r="N48" s="3">
        <f t="shared" ca="1" si="3"/>
        <v>0</v>
      </c>
      <c r="O48" s="6">
        <f>+Tabel1[[#This Row],[dateVal]]-Tabel1[[#This Row],[dateOp]]</f>
        <v>0</v>
      </c>
    </row>
    <row r="49" spans="1:15" x14ac:dyDescent="0.2">
      <c r="A49" s="1">
        <v>44844</v>
      </c>
      <c r="B49" s="1">
        <v>44844</v>
      </c>
      <c r="D49" t="s">
        <v>45</v>
      </c>
      <c r="E49" t="s">
        <v>46</v>
      </c>
      <c r="F49">
        <v>-10.39</v>
      </c>
      <c r="H49" t="s">
        <v>15</v>
      </c>
      <c r="J49" s="3">
        <v>852.6</v>
      </c>
      <c r="K49" s="3">
        <f t="shared" ca="1" si="0"/>
        <v>6000</v>
      </c>
      <c r="L49" s="3">
        <f t="shared" ca="1" si="1"/>
        <v>852.6</v>
      </c>
      <c r="M49" s="3">
        <f t="shared" ca="1" si="2"/>
        <v>2409.83</v>
      </c>
      <c r="N49" s="3">
        <f t="shared" ca="1" si="3"/>
        <v>0</v>
      </c>
      <c r="O49" s="6">
        <f>+Tabel1[[#This Row],[dateVal]]-Tabel1[[#This Row],[dateOp]]</f>
        <v>0</v>
      </c>
    </row>
    <row r="50" spans="1:15" x14ac:dyDescent="0.2">
      <c r="A50" s="1">
        <v>44841</v>
      </c>
      <c r="B50" s="1">
        <v>44865</v>
      </c>
      <c r="D50" t="s">
        <v>25</v>
      </c>
      <c r="E50" t="s">
        <v>25</v>
      </c>
      <c r="F50">
        <v>-30</v>
      </c>
      <c r="H50" t="s">
        <v>26</v>
      </c>
      <c r="J50" s="3">
        <v>0</v>
      </c>
      <c r="K50" s="3">
        <f t="shared" ca="1" si="0"/>
        <v>6000</v>
      </c>
      <c r="L50" s="3">
        <f t="shared" ca="1" si="1"/>
        <v>852.6</v>
      </c>
      <c r="M50" s="3">
        <f t="shared" ca="1" si="2"/>
        <v>2409.83</v>
      </c>
      <c r="N50" s="3">
        <f t="shared" ca="1" si="3"/>
        <v>0</v>
      </c>
      <c r="O50" s="6">
        <f>+Tabel1[[#This Row],[dateVal]]-Tabel1[[#This Row],[dateOp]]</f>
        <v>24</v>
      </c>
    </row>
    <row r="51" spans="1:15" x14ac:dyDescent="0.2">
      <c r="A51" s="1">
        <v>44841</v>
      </c>
      <c r="B51" s="1">
        <v>44841</v>
      </c>
      <c r="D51" t="s">
        <v>47</v>
      </c>
      <c r="E51" t="s">
        <v>48</v>
      </c>
      <c r="F51">
        <v>-69.42</v>
      </c>
      <c r="H51" t="s">
        <v>15</v>
      </c>
      <c r="J51" s="3">
        <v>1080.8599999999999</v>
      </c>
      <c r="K51" s="3">
        <f t="shared" ca="1" si="0"/>
        <v>6000</v>
      </c>
      <c r="L51" s="3">
        <f t="shared" ca="1" si="1"/>
        <v>1080.8599999999999</v>
      </c>
      <c r="M51" s="3">
        <f t="shared" ca="1" si="2"/>
        <v>2409.83</v>
      </c>
      <c r="N51" s="3">
        <f t="shared" ca="1" si="3"/>
        <v>0</v>
      </c>
      <c r="O51" s="6">
        <f>+Tabel1[[#This Row],[dateVal]]-Tabel1[[#This Row],[dateOp]]</f>
        <v>0</v>
      </c>
    </row>
    <row r="52" spans="1:15" x14ac:dyDescent="0.2">
      <c r="A52" s="1">
        <v>44840</v>
      </c>
      <c r="B52" s="1">
        <v>44840</v>
      </c>
      <c r="D52" t="s">
        <v>27</v>
      </c>
      <c r="E52" t="s">
        <v>28</v>
      </c>
      <c r="F52" t="s">
        <v>49</v>
      </c>
      <c r="H52" t="s">
        <v>12</v>
      </c>
      <c r="J52" s="3">
        <v>5000</v>
      </c>
      <c r="K52" s="3">
        <f t="shared" ca="1" si="0"/>
        <v>5000</v>
      </c>
      <c r="L52" s="3">
        <f t="shared" ca="1" si="1"/>
        <v>1080.8599999999999</v>
      </c>
      <c r="M52" s="3">
        <f t="shared" ca="1" si="2"/>
        <v>2409.83</v>
      </c>
      <c r="N52" s="3">
        <f t="shared" ca="1" si="3"/>
        <v>0</v>
      </c>
      <c r="O52" s="6">
        <f>+Tabel1[[#This Row],[dateVal]]-Tabel1[[#This Row],[dateOp]]</f>
        <v>0</v>
      </c>
    </row>
    <row r="53" spans="1:15" x14ac:dyDescent="0.2">
      <c r="A53" s="1">
        <v>44840</v>
      </c>
      <c r="B53" s="1">
        <v>44865</v>
      </c>
      <c r="D53" t="s">
        <v>25</v>
      </c>
      <c r="E53" t="s">
        <v>25</v>
      </c>
      <c r="F53">
        <v>-4.38</v>
      </c>
      <c r="H53" t="s">
        <v>26</v>
      </c>
      <c r="J53" s="3">
        <v>0</v>
      </c>
      <c r="K53" s="3">
        <f t="shared" ca="1" si="0"/>
        <v>5000</v>
      </c>
      <c r="L53" s="3">
        <f t="shared" ca="1" si="1"/>
        <v>1080.8599999999999</v>
      </c>
      <c r="M53" s="3">
        <f t="shared" ca="1" si="2"/>
        <v>2409.83</v>
      </c>
      <c r="N53" s="3">
        <f t="shared" ca="1" si="3"/>
        <v>0</v>
      </c>
      <c r="O53" s="6">
        <f>+Tabel1[[#This Row],[dateVal]]-Tabel1[[#This Row],[dateOp]]</f>
        <v>25</v>
      </c>
    </row>
    <row r="54" spans="1:15" x14ac:dyDescent="0.2">
      <c r="A54" s="1">
        <v>44840</v>
      </c>
      <c r="B54" s="1">
        <v>44840</v>
      </c>
      <c r="D54" t="s">
        <v>20</v>
      </c>
      <c r="E54" t="s">
        <v>21</v>
      </c>
      <c r="F54" t="s">
        <v>22</v>
      </c>
      <c r="H54" t="s">
        <v>19</v>
      </c>
      <c r="J54" s="3">
        <v>3409.83</v>
      </c>
      <c r="K54" s="3">
        <f t="shared" ca="1" si="0"/>
        <v>5000</v>
      </c>
      <c r="L54" s="3">
        <f t="shared" ca="1" si="1"/>
        <v>1080.8599999999999</v>
      </c>
      <c r="M54" s="3">
        <f t="shared" ca="1" si="2"/>
        <v>3409.83</v>
      </c>
      <c r="N54" s="3">
        <f t="shared" ca="1" si="3"/>
        <v>0</v>
      </c>
      <c r="O54" s="6">
        <f>+Tabel1[[#This Row],[dateVal]]-Tabel1[[#This Row],[dateOp]]</f>
        <v>0</v>
      </c>
    </row>
    <row r="55" spans="1:15" x14ac:dyDescent="0.2">
      <c r="A55" s="1">
        <v>44840</v>
      </c>
      <c r="B55" s="1">
        <v>44840</v>
      </c>
      <c r="D55" t="s">
        <v>45</v>
      </c>
      <c r="E55" t="s">
        <v>46</v>
      </c>
      <c r="F55">
        <v>-39.99</v>
      </c>
      <c r="H55" t="s">
        <v>15</v>
      </c>
      <c r="J55" s="3">
        <v>1150.28</v>
      </c>
      <c r="K55" s="3">
        <f t="shared" ca="1" si="0"/>
        <v>5000</v>
      </c>
      <c r="L55" s="3">
        <f t="shared" ca="1" si="1"/>
        <v>1150.28</v>
      </c>
      <c r="M55" s="3">
        <f t="shared" ca="1" si="2"/>
        <v>3409.83</v>
      </c>
      <c r="N55" s="3">
        <f t="shared" ca="1" si="3"/>
        <v>0</v>
      </c>
      <c r="O55" s="6">
        <f>+Tabel1[[#This Row],[dateVal]]-Tabel1[[#This Row],[dateOp]]</f>
        <v>0</v>
      </c>
    </row>
    <row r="56" spans="1:15" x14ac:dyDescent="0.2">
      <c r="A56" s="1">
        <v>44839</v>
      </c>
      <c r="B56" s="1">
        <v>44865</v>
      </c>
      <c r="D56" t="s">
        <v>25</v>
      </c>
      <c r="E56" t="s">
        <v>25</v>
      </c>
      <c r="F56">
        <v>-315.89999999999998</v>
      </c>
      <c r="H56" t="s">
        <v>26</v>
      </c>
      <c r="J56" s="3">
        <v>0</v>
      </c>
      <c r="K56" s="3">
        <f t="shared" ca="1" si="0"/>
        <v>5000</v>
      </c>
      <c r="L56" s="3">
        <f t="shared" ca="1" si="1"/>
        <v>1150.28</v>
      </c>
      <c r="M56" s="3">
        <f t="shared" ca="1" si="2"/>
        <v>3409.83</v>
      </c>
      <c r="N56" s="3">
        <f t="shared" ca="1" si="3"/>
        <v>0</v>
      </c>
      <c r="O56" s="6">
        <f>+Tabel1[[#This Row],[dateVal]]-Tabel1[[#This Row],[dateOp]]</f>
        <v>26</v>
      </c>
    </row>
    <row r="57" spans="1:15" x14ac:dyDescent="0.2">
      <c r="A57" s="1">
        <v>44839</v>
      </c>
      <c r="B57" s="1">
        <v>44839</v>
      </c>
      <c r="D57" t="s">
        <v>46</v>
      </c>
      <c r="E57" t="s">
        <v>46</v>
      </c>
      <c r="F57">
        <v>-17.989999999999998</v>
      </c>
      <c r="H57" t="s">
        <v>15</v>
      </c>
      <c r="J57" s="3">
        <v>1120.8499999999999</v>
      </c>
      <c r="K57" s="3">
        <f t="shared" ca="1" si="0"/>
        <v>5000</v>
      </c>
      <c r="L57" s="3">
        <f t="shared" ca="1" si="1"/>
        <v>1120.8499999999999</v>
      </c>
      <c r="M57" s="3">
        <f t="shared" ca="1" si="2"/>
        <v>3409.83</v>
      </c>
      <c r="N57" s="3">
        <f t="shared" ca="1" si="3"/>
        <v>0</v>
      </c>
      <c r="O57" s="6">
        <f>+Tabel1[[#This Row],[dateVal]]-Tabel1[[#This Row],[dateOp]]</f>
        <v>0</v>
      </c>
    </row>
    <row r="58" spans="1:15" x14ac:dyDescent="0.2">
      <c r="A58" s="1">
        <v>44838</v>
      </c>
      <c r="B58" s="1">
        <v>44865</v>
      </c>
      <c r="D58" t="s">
        <v>25</v>
      </c>
      <c r="E58" t="s">
        <v>25</v>
      </c>
      <c r="F58">
        <v>-84</v>
      </c>
      <c r="H58" t="s">
        <v>26</v>
      </c>
      <c r="J58" s="3">
        <v>0</v>
      </c>
      <c r="K58" s="3">
        <f t="shared" ca="1" si="0"/>
        <v>5000</v>
      </c>
      <c r="L58" s="3">
        <f t="shared" ca="1" si="1"/>
        <v>1120.8499999999999</v>
      </c>
      <c r="M58" s="3">
        <f t="shared" ca="1" si="2"/>
        <v>3409.83</v>
      </c>
      <c r="N58" s="3">
        <f t="shared" ca="1" si="3"/>
        <v>0</v>
      </c>
      <c r="O58" s="6">
        <f>+Tabel1[[#This Row],[dateVal]]-Tabel1[[#This Row],[dateOp]]</f>
        <v>27</v>
      </c>
    </row>
    <row r="59" spans="1:15" x14ac:dyDescent="0.2">
      <c r="A59" s="1">
        <v>44838</v>
      </c>
      <c r="B59" s="1">
        <v>44865</v>
      </c>
      <c r="D59" t="s">
        <v>25</v>
      </c>
      <c r="E59" t="s">
        <v>25</v>
      </c>
      <c r="F59">
        <v>-157.58000000000001</v>
      </c>
      <c r="H59" t="s">
        <v>26</v>
      </c>
      <c r="J59" s="3">
        <v>0</v>
      </c>
      <c r="K59" s="3">
        <f t="shared" ca="1" si="0"/>
        <v>5000</v>
      </c>
      <c r="L59" s="3">
        <f t="shared" ca="1" si="1"/>
        <v>1120.8499999999999</v>
      </c>
      <c r="M59" s="3">
        <f t="shared" ca="1" si="2"/>
        <v>3409.83</v>
      </c>
      <c r="N59" s="3">
        <f t="shared" ca="1" si="3"/>
        <v>0</v>
      </c>
      <c r="O59" s="6">
        <f>+Tabel1[[#This Row],[dateVal]]-Tabel1[[#This Row],[dateOp]]</f>
        <v>27</v>
      </c>
    </row>
    <row r="60" spans="1:15" x14ac:dyDescent="0.2">
      <c r="A60" s="1">
        <v>44838</v>
      </c>
      <c r="B60" s="1">
        <v>44865</v>
      </c>
      <c r="D60" t="s">
        <v>25</v>
      </c>
      <c r="E60" t="s">
        <v>25</v>
      </c>
      <c r="F60">
        <v>-17.45</v>
      </c>
      <c r="H60" t="s">
        <v>26</v>
      </c>
      <c r="J60" s="3">
        <v>0</v>
      </c>
      <c r="K60" s="3">
        <f t="shared" ca="1" si="0"/>
        <v>5000</v>
      </c>
      <c r="L60" s="3">
        <f t="shared" ca="1" si="1"/>
        <v>1120.8499999999999</v>
      </c>
      <c r="M60" s="3">
        <f t="shared" ca="1" si="2"/>
        <v>3409.83</v>
      </c>
      <c r="N60" s="3">
        <f t="shared" ca="1" si="3"/>
        <v>0</v>
      </c>
      <c r="O60" s="6">
        <f>+Tabel1[[#This Row],[dateVal]]-Tabel1[[#This Row],[dateOp]]</f>
        <v>27</v>
      </c>
    </row>
    <row r="61" spans="1:15" x14ac:dyDescent="0.2">
      <c r="A61" s="1">
        <v>44838</v>
      </c>
      <c r="B61" s="1">
        <v>44865</v>
      </c>
      <c r="D61" t="s">
        <v>25</v>
      </c>
      <c r="E61" t="s">
        <v>25</v>
      </c>
      <c r="F61">
        <v>-55.43</v>
      </c>
      <c r="H61" t="s">
        <v>26</v>
      </c>
      <c r="J61" s="3">
        <v>0</v>
      </c>
      <c r="K61" s="3">
        <f t="shared" ca="1" si="0"/>
        <v>5000</v>
      </c>
      <c r="L61" s="3">
        <f t="shared" ca="1" si="1"/>
        <v>1120.8499999999999</v>
      </c>
      <c r="M61" s="3">
        <f t="shared" ca="1" si="2"/>
        <v>3409.83</v>
      </c>
      <c r="N61" s="3">
        <f t="shared" ca="1" si="3"/>
        <v>0</v>
      </c>
      <c r="O61" s="6">
        <f>+Tabel1[[#This Row],[dateVal]]-Tabel1[[#This Row],[dateOp]]</f>
        <v>27</v>
      </c>
    </row>
    <row r="62" spans="1:15" x14ac:dyDescent="0.2">
      <c r="A62" s="1">
        <v>44838</v>
      </c>
      <c r="B62" s="1">
        <v>44838</v>
      </c>
      <c r="D62" t="s">
        <v>16</v>
      </c>
      <c r="E62" t="s">
        <v>17</v>
      </c>
      <c r="F62" t="s">
        <v>50</v>
      </c>
      <c r="H62" t="s">
        <v>19</v>
      </c>
      <c r="J62" s="3">
        <v>5409.83</v>
      </c>
      <c r="K62" s="3">
        <f t="shared" ca="1" si="0"/>
        <v>5000</v>
      </c>
      <c r="L62" s="3">
        <f t="shared" ca="1" si="1"/>
        <v>1120.8499999999999</v>
      </c>
      <c r="M62" s="3">
        <f t="shared" ca="1" si="2"/>
        <v>5409.83</v>
      </c>
      <c r="N62" s="3">
        <f t="shared" ca="1" si="3"/>
        <v>0</v>
      </c>
      <c r="O62" s="6">
        <f>+Tabel1[[#This Row],[dateVal]]-Tabel1[[#This Row],[dateOp]]</f>
        <v>0</v>
      </c>
    </row>
    <row r="63" spans="1:15" x14ac:dyDescent="0.2">
      <c r="A63" s="1">
        <v>44837</v>
      </c>
      <c r="B63" s="1">
        <v>44865</v>
      </c>
      <c r="D63" t="s">
        <v>25</v>
      </c>
      <c r="E63" t="s">
        <v>25</v>
      </c>
      <c r="F63">
        <v>-40</v>
      </c>
      <c r="H63" t="s">
        <v>26</v>
      </c>
      <c r="J63" s="3">
        <v>0</v>
      </c>
      <c r="K63" s="3">
        <f t="shared" ca="1" si="0"/>
        <v>5000</v>
      </c>
      <c r="L63" s="3">
        <f t="shared" ca="1" si="1"/>
        <v>1120.8499999999999</v>
      </c>
      <c r="M63" s="3">
        <f t="shared" ca="1" si="2"/>
        <v>5409.83</v>
      </c>
      <c r="N63" s="3">
        <f t="shared" ca="1" si="3"/>
        <v>0</v>
      </c>
      <c r="O63" s="6">
        <f>+Tabel1[[#This Row],[dateVal]]-Tabel1[[#This Row],[dateOp]]</f>
        <v>28</v>
      </c>
    </row>
    <row r="64" spans="1:15" x14ac:dyDescent="0.2">
      <c r="A64" s="1">
        <v>44837</v>
      </c>
      <c r="B64" s="1">
        <v>44837</v>
      </c>
      <c r="D64" t="s">
        <v>20</v>
      </c>
      <c r="E64" t="s">
        <v>21</v>
      </c>
      <c r="F64">
        <v>-190.28</v>
      </c>
      <c r="H64" t="s">
        <v>19</v>
      </c>
      <c r="J64" s="3">
        <v>1998.77</v>
      </c>
      <c r="K64" s="3">
        <f t="shared" ca="1" si="0"/>
        <v>5000</v>
      </c>
      <c r="L64" s="3">
        <f t="shared" ca="1" si="1"/>
        <v>1120.8499999999999</v>
      </c>
      <c r="M64" s="3">
        <f t="shared" ca="1" si="2"/>
        <v>1998.77</v>
      </c>
      <c r="N64" s="3">
        <f t="shared" ca="1" si="3"/>
        <v>0</v>
      </c>
      <c r="O64" s="6">
        <f>+Tabel1[[#This Row],[dateVal]]-Tabel1[[#This Row],[dateOp]]</f>
        <v>0</v>
      </c>
    </row>
    <row r="65" spans="1:15" x14ac:dyDescent="0.2">
      <c r="A65" s="1">
        <v>44837</v>
      </c>
      <c r="B65" s="1">
        <v>44837</v>
      </c>
      <c r="D65" t="s">
        <v>51</v>
      </c>
      <c r="E65" t="s">
        <v>51</v>
      </c>
      <c r="F65">
        <v>-0.99</v>
      </c>
      <c r="H65" t="s">
        <v>15</v>
      </c>
      <c r="J65" s="3">
        <v>1138.8399999999999</v>
      </c>
      <c r="K65" s="3">
        <f t="shared" ca="1" si="0"/>
        <v>5000</v>
      </c>
      <c r="L65" s="3">
        <f t="shared" ca="1" si="1"/>
        <v>1138.8399999999999</v>
      </c>
      <c r="M65" s="3">
        <f t="shared" ca="1" si="2"/>
        <v>1998.77</v>
      </c>
      <c r="N65" s="3">
        <f t="shared" ca="1" si="3"/>
        <v>0</v>
      </c>
      <c r="O65" s="6">
        <f>+Tabel1[[#This Row],[dateVal]]-Tabel1[[#This Row],[dateOp]]</f>
        <v>0</v>
      </c>
    </row>
    <row r="66" spans="1:15" x14ac:dyDescent="0.2">
      <c r="A66" s="1">
        <v>44837</v>
      </c>
      <c r="B66" s="1">
        <v>44837</v>
      </c>
      <c r="D66" t="s">
        <v>13</v>
      </c>
      <c r="E66" t="s">
        <v>14</v>
      </c>
      <c r="F66">
        <v>-45.46</v>
      </c>
      <c r="H66" t="s">
        <v>15</v>
      </c>
      <c r="J66" s="3">
        <v>1138.8399999999999</v>
      </c>
      <c r="K66" s="3">
        <f t="shared" ref="K66:K129" ca="1" si="4">IF($H66=K$1,$J66,N(OFFSET(K66,-1,,,)))</f>
        <v>5000</v>
      </c>
      <c r="L66" s="3">
        <f t="shared" ref="L66:L129" ca="1" si="5">IF($H66=L$1,$J66,N(OFFSET(L66,-1,,,)))</f>
        <v>1138.8399999999999</v>
      </c>
      <c r="M66" s="3">
        <f t="shared" ref="M66:M129" ca="1" si="6">IF($H66=M$1,$J66,N(OFFSET(M66,-1,,,)))</f>
        <v>1998.77</v>
      </c>
      <c r="N66" s="3">
        <f t="shared" ref="N66:N129" ca="1" si="7">IF($H66=N$1,$J66,N(OFFSET(N66,-1,,,)))</f>
        <v>0</v>
      </c>
      <c r="O66" s="6">
        <f>+Tabel1[[#This Row],[dateVal]]-Tabel1[[#This Row],[dateOp]]</f>
        <v>0</v>
      </c>
    </row>
    <row r="67" spans="1:15" x14ac:dyDescent="0.2">
      <c r="A67" s="1">
        <v>44837</v>
      </c>
      <c r="B67" s="1">
        <v>44837</v>
      </c>
      <c r="D67" t="s">
        <v>45</v>
      </c>
      <c r="E67" t="s">
        <v>46</v>
      </c>
      <c r="F67">
        <v>-4.99</v>
      </c>
      <c r="H67" t="s">
        <v>15</v>
      </c>
      <c r="J67" s="3">
        <v>1138.8399999999999</v>
      </c>
      <c r="K67" s="3">
        <f t="shared" ca="1" si="4"/>
        <v>5000</v>
      </c>
      <c r="L67" s="3">
        <f t="shared" ca="1" si="5"/>
        <v>1138.8399999999999</v>
      </c>
      <c r="M67" s="3">
        <f t="shared" ca="1" si="6"/>
        <v>1998.77</v>
      </c>
      <c r="N67" s="3">
        <f t="shared" ca="1" si="7"/>
        <v>0</v>
      </c>
      <c r="O67" s="6">
        <f>+Tabel1[[#This Row],[dateVal]]-Tabel1[[#This Row],[dateOp]]</f>
        <v>0</v>
      </c>
    </row>
    <row r="68" spans="1:15" x14ac:dyDescent="0.2">
      <c r="A68" s="1">
        <v>44837</v>
      </c>
      <c r="B68" s="1">
        <v>44837</v>
      </c>
      <c r="D68" t="s">
        <v>27</v>
      </c>
      <c r="E68" t="s">
        <v>28</v>
      </c>
      <c r="F68">
        <v>190.28</v>
      </c>
      <c r="H68" t="s">
        <v>15</v>
      </c>
      <c r="J68" s="3">
        <v>1138.8399999999999</v>
      </c>
      <c r="K68" s="3">
        <f t="shared" ca="1" si="4"/>
        <v>5000</v>
      </c>
      <c r="L68" s="3">
        <f t="shared" ca="1" si="5"/>
        <v>1138.8399999999999</v>
      </c>
      <c r="M68" s="3">
        <f t="shared" ca="1" si="6"/>
        <v>1998.77</v>
      </c>
      <c r="N68" s="3">
        <f t="shared" ca="1" si="7"/>
        <v>0</v>
      </c>
      <c r="O68" s="6">
        <f>+Tabel1[[#This Row],[dateVal]]-Tabel1[[#This Row],[dateOp]]</f>
        <v>0</v>
      </c>
    </row>
    <row r="69" spans="1:15" x14ac:dyDescent="0.2">
      <c r="A69" s="1">
        <v>44834</v>
      </c>
      <c r="B69" s="1">
        <v>44834</v>
      </c>
      <c r="D69" t="s">
        <v>52</v>
      </c>
      <c r="E69" t="s">
        <v>21</v>
      </c>
      <c r="F69">
        <v>-825.27</v>
      </c>
      <c r="H69" t="s">
        <v>19</v>
      </c>
      <c r="J69" s="3">
        <v>3014.32</v>
      </c>
      <c r="K69" s="3">
        <f t="shared" ca="1" si="4"/>
        <v>5000</v>
      </c>
      <c r="L69" s="3">
        <f t="shared" ca="1" si="5"/>
        <v>1138.8399999999999</v>
      </c>
      <c r="M69" s="3">
        <f t="shared" ca="1" si="6"/>
        <v>3014.32</v>
      </c>
      <c r="N69" s="3">
        <f t="shared" ca="1" si="7"/>
        <v>0</v>
      </c>
      <c r="O69" s="6">
        <f>+Tabel1[[#This Row],[dateVal]]-Tabel1[[#This Row],[dateOp]]</f>
        <v>0</v>
      </c>
    </row>
    <row r="70" spans="1:15" x14ac:dyDescent="0.2">
      <c r="A70" s="1">
        <v>44834</v>
      </c>
      <c r="B70" s="1">
        <v>44834</v>
      </c>
      <c r="D70" t="s">
        <v>11</v>
      </c>
      <c r="E70" t="s">
        <v>11</v>
      </c>
      <c r="F70">
        <v>-571.66</v>
      </c>
      <c r="H70" t="s">
        <v>19</v>
      </c>
      <c r="J70" s="3">
        <v>3014.32</v>
      </c>
      <c r="K70" s="3">
        <f t="shared" ca="1" si="4"/>
        <v>5000</v>
      </c>
      <c r="L70" s="3">
        <f t="shared" ca="1" si="5"/>
        <v>1138.8399999999999</v>
      </c>
      <c r="M70" s="3">
        <f t="shared" ca="1" si="6"/>
        <v>3014.32</v>
      </c>
      <c r="N70" s="3">
        <f t="shared" ca="1" si="7"/>
        <v>0</v>
      </c>
      <c r="O70" s="6">
        <f>+Tabel1[[#This Row],[dateVal]]-Tabel1[[#This Row],[dateOp]]</f>
        <v>0</v>
      </c>
    </row>
    <row r="71" spans="1:15" x14ac:dyDescent="0.2">
      <c r="A71" s="1">
        <v>44833</v>
      </c>
      <c r="B71" s="1">
        <v>44865</v>
      </c>
      <c r="D71" t="s">
        <v>25</v>
      </c>
      <c r="E71" t="s">
        <v>25</v>
      </c>
      <c r="F71">
        <v>-15</v>
      </c>
      <c r="H71" t="s">
        <v>26</v>
      </c>
      <c r="J71" s="3">
        <v>0</v>
      </c>
      <c r="K71" s="3">
        <f t="shared" ca="1" si="4"/>
        <v>5000</v>
      </c>
      <c r="L71" s="3">
        <f t="shared" ca="1" si="5"/>
        <v>1138.8399999999999</v>
      </c>
      <c r="M71" s="3">
        <f t="shared" ca="1" si="6"/>
        <v>3014.32</v>
      </c>
      <c r="N71" s="3">
        <f t="shared" ca="1" si="7"/>
        <v>0</v>
      </c>
      <c r="O71" s="6">
        <f>+Tabel1[[#This Row],[dateVal]]-Tabel1[[#This Row],[dateOp]]</f>
        <v>32</v>
      </c>
    </row>
    <row r="72" spans="1:15" x14ac:dyDescent="0.2">
      <c r="A72" s="1">
        <v>44832</v>
      </c>
      <c r="B72" s="1">
        <v>44865</v>
      </c>
      <c r="D72" t="s">
        <v>25</v>
      </c>
      <c r="E72" t="s">
        <v>25</v>
      </c>
      <c r="F72">
        <v>-10</v>
      </c>
      <c r="H72" t="s">
        <v>26</v>
      </c>
      <c r="J72" s="3">
        <v>0</v>
      </c>
      <c r="K72" s="3">
        <f t="shared" ca="1" si="4"/>
        <v>5000</v>
      </c>
      <c r="L72" s="3">
        <f t="shared" ca="1" si="5"/>
        <v>1138.8399999999999</v>
      </c>
      <c r="M72" s="3">
        <f t="shared" ca="1" si="6"/>
        <v>3014.32</v>
      </c>
      <c r="N72" s="3">
        <f t="shared" ca="1" si="7"/>
        <v>0</v>
      </c>
      <c r="O72" s="6">
        <f>+Tabel1[[#This Row],[dateVal]]-Tabel1[[#This Row],[dateOp]]</f>
        <v>33</v>
      </c>
    </row>
    <row r="73" spans="1:15" x14ac:dyDescent="0.2">
      <c r="A73" s="1">
        <v>44832</v>
      </c>
      <c r="B73" s="1">
        <v>44832</v>
      </c>
      <c r="D73" t="s">
        <v>27</v>
      </c>
      <c r="E73" t="s">
        <v>28</v>
      </c>
      <c r="F73">
        <v>252.99</v>
      </c>
      <c r="H73" t="s">
        <v>19</v>
      </c>
      <c r="J73" s="3">
        <v>3585.98</v>
      </c>
      <c r="K73" s="3">
        <f t="shared" ca="1" si="4"/>
        <v>5000</v>
      </c>
      <c r="L73" s="3">
        <f t="shared" ca="1" si="5"/>
        <v>1138.8399999999999</v>
      </c>
      <c r="M73" s="3">
        <f t="shared" ca="1" si="6"/>
        <v>3585.98</v>
      </c>
      <c r="N73" s="3">
        <f t="shared" ca="1" si="7"/>
        <v>0</v>
      </c>
      <c r="O73" s="6">
        <f>+Tabel1[[#This Row],[dateVal]]-Tabel1[[#This Row],[dateOp]]</f>
        <v>0</v>
      </c>
    </row>
    <row r="74" spans="1:15" x14ac:dyDescent="0.2">
      <c r="A74" s="1">
        <v>44831</v>
      </c>
      <c r="B74" s="1">
        <v>44831</v>
      </c>
      <c r="D74" t="s">
        <v>53</v>
      </c>
      <c r="E74" t="s">
        <v>31</v>
      </c>
      <c r="F74">
        <v>250</v>
      </c>
      <c r="H74" t="s">
        <v>15</v>
      </c>
      <c r="J74" s="3">
        <v>1002.99</v>
      </c>
      <c r="K74" s="3">
        <f t="shared" ca="1" si="4"/>
        <v>5000</v>
      </c>
      <c r="L74" s="3">
        <f t="shared" ca="1" si="5"/>
        <v>1002.99</v>
      </c>
      <c r="M74" s="3">
        <f t="shared" ca="1" si="6"/>
        <v>3585.98</v>
      </c>
      <c r="N74" s="3">
        <f t="shared" ca="1" si="7"/>
        <v>0</v>
      </c>
      <c r="O74" s="6">
        <f>+Tabel1[[#This Row],[dateVal]]-Tabel1[[#This Row],[dateOp]]</f>
        <v>0</v>
      </c>
    </row>
    <row r="75" spans="1:15" x14ac:dyDescent="0.2">
      <c r="A75" s="1">
        <v>44831</v>
      </c>
      <c r="B75" s="1">
        <v>44831</v>
      </c>
      <c r="D75" t="s">
        <v>20</v>
      </c>
      <c r="E75" t="s">
        <v>21</v>
      </c>
      <c r="F75">
        <v>-252.99</v>
      </c>
      <c r="H75" t="s">
        <v>15</v>
      </c>
      <c r="J75" s="3">
        <v>1002.99</v>
      </c>
      <c r="K75" s="3">
        <f t="shared" ca="1" si="4"/>
        <v>5000</v>
      </c>
      <c r="L75" s="3">
        <f t="shared" ca="1" si="5"/>
        <v>1002.99</v>
      </c>
      <c r="M75" s="3">
        <f t="shared" ca="1" si="6"/>
        <v>3585.98</v>
      </c>
      <c r="N75" s="3">
        <f t="shared" ca="1" si="7"/>
        <v>0</v>
      </c>
      <c r="O75" s="6">
        <f>+Tabel1[[#This Row],[dateVal]]-Tabel1[[#This Row],[dateOp]]</f>
        <v>0</v>
      </c>
    </row>
    <row r="76" spans="1:15" x14ac:dyDescent="0.2">
      <c r="A76" s="1">
        <v>44830</v>
      </c>
      <c r="B76" s="1">
        <v>44865</v>
      </c>
      <c r="D76" t="s">
        <v>25</v>
      </c>
      <c r="E76" t="s">
        <v>25</v>
      </c>
      <c r="F76">
        <v>-54.5</v>
      </c>
      <c r="H76" t="s">
        <v>26</v>
      </c>
      <c r="J76" s="3">
        <v>0</v>
      </c>
      <c r="K76" s="3">
        <f t="shared" ca="1" si="4"/>
        <v>5000</v>
      </c>
      <c r="L76" s="3">
        <f t="shared" ca="1" si="5"/>
        <v>1002.99</v>
      </c>
      <c r="M76" s="3">
        <f t="shared" ca="1" si="6"/>
        <v>3585.98</v>
      </c>
      <c r="N76" s="3">
        <f t="shared" ca="1" si="7"/>
        <v>0</v>
      </c>
      <c r="O76" s="6">
        <f>+Tabel1[[#This Row],[dateVal]]-Tabel1[[#This Row],[dateOp]]</f>
        <v>35</v>
      </c>
    </row>
    <row r="77" spans="1:15" x14ac:dyDescent="0.2">
      <c r="A77" s="1">
        <v>44830</v>
      </c>
      <c r="B77" s="1">
        <v>44865</v>
      </c>
      <c r="D77" t="s">
        <v>25</v>
      </c>
      <c r="E77" t="s">
        <v>25</v>
      </c>
      <c r="F77">
        <v>-54.5</v>
      </c>
      <c r="H77" t="s">
        <v>26</v>
      </c>
      <c r="J77" s="3">
        <v>0</v>
      </c>
      <c r="K77" s="3">
        <f t="shared" ca="1" si="4"/>
        <v>5000</v>
      </c>
      <c r="L77" s="3">
        <f t="shared" ca="1" si="5"/>
        <v>1002.99</v>
      </c>
      <c r="M77" s="3">
        <f t="shared" ca="1" si="6"/>
        <v>3585.98</v>
      </c>
      <c r="N77" s="3">
        <f t="shared" ca="1" si="7"/>
        <v>0</v>
      </c>
      <c r="O77" s="6">
        <f>+Tabel1[[#This Row],[dateVal]]-Tabel1[[#This Row],[dateOp]]</f>
        <v>35</v>
      </c>
    </row>
    <row r="78" spans="1:15" x14ac:dyDescent="0.2">
      <c r="A78" s="1">
        <v>44830</v>
      </c>
      <c r="B78" s="1">
        <v>44865</v>
      </c>
      <c r="D78" t="s">
        <v>25</v>
      </c>
      <c r="E78" t="s">
        <v>25</v>
      </c>
      <c r="F78">
        <v>-12</v>
      </c>
      <c r="H78" t="s">
        <v>26</v>
      </c>
      <c r="J78" s="3">
        <v>0</v>
      </c>
      <c r="K78" s="3">
        <f t="shared" ca="1" si="4"/>
        <v>5000</v>
      </c>
      <c r="L78" s="3">
        <f t="shared" ca="1" si="5"/>
        <v>1002.99</v>
      </c>
      <c r="M78" s="3">
        <f t="shared" ca="1" si="6"/>
        <v>3585.98</v>
      </c>
      <c r="N78" s="3">
        <f t="shared" ca="1" si="7"/>
        <v>0</v>
      </c>
      <c r="O78" s="6">
        <f>+Tabel1[[#This Row],[dateVal]]-Tabel1[[#This Row],[dateOp]]</f>
        <v>35</v>
      </c>
    </row>
    <row r="79" spans="1:15" x14ac:dyDescent="0.2">
      <c r="A79" s="1">
        <v>44830</v>
      </c>
      <c r="B79" s="1">
        <v>44865</v>
      </c>
      <c r="D79" t="s">
        <v>25</v>
      </c>
      <c r="E79" t="s">
        <v>25</v>
      </c>
      <c r="F79">
        <v>-6.99</v>
      </c>
      <c r="H79" t="s">
        <v>26</v>
      </c>
      <c r="J79" s="3">
        <v>0</v>
      </c>
      <c r="K79" s="3">
        <f t="shared" ca="1" si="4"/>
        <v>5000</v>
      </c>
      <c r="L79" s="3">
        <f t="shared" ca="1" si="5"/>
        <v>1002.99</v>
      </c>
      <c r="M79" s="3">
        <f t="shared" ca="1" si="6"/>
        <v>3585.98</v>
      </c>
      <c r="N79" s="3">
        <f t="shared" ca="1" si="7"/>
        <v>0</v>
      </c>
      <c r="O79" s="6">
        <f>+Tabel1[[#This Row],[dateVal]]-Tabel1[[#This Row],[dateOp]]</f>
        <v>35</v>
      </c>
    </row>
    <row r="80" spans="1:15" x14ac:dyDescent="0.2">
      <c r="A80" s="1">
        <v>44827</v>
      </c>
      <c r="B80" s="1">
        <v>44827</v>
      </c>
      <c r="D80" t="s">
        <v>45</v>
      </c>
      <c r="E80" t="s">
        <v>46</v>
      </c>
      <c r="F80">
        <v>-2</v>
      </c>
      <c r="H80" t="s">
        <v>15</v>
      </c>
      <c r="J80" s="3">
        <v>1004.99</v>
      </c>
      <c r="K80" s="3">
        <f t="shared" ca="1" si="4"/>
        <v>5000</v>
      </c>
      <c r="L80" s="3">
        <f t="shared" ca="1" si="5"/>
        <v>1004.99</v>
      </c>
      <c r="M80" s="3">
        <f t="shared" ca="1" si="6"/>
        <v>3585.98</v>
      </c>
      <c r="N80" s="3">
        <f t="shared" ca="1" si="7"/>
        <v>0</v>
      </c>
      <c r="O80" s="6">
        <f>+Tabel1[[#This Row],[dateVal]]-Tabel1[[#This Row],[dateOp]]</f>
        <v>0</v>
      </c>
    </row>
    <row r="81" spans="1:15" x14ac:dyDescent="0.2">
      <c r="A81" s="1">
        <v>44826</v>
      </c>
      <c r="B81" s="1">
        <v>44834</v>
      </c>
      <c r="D81" t="s">
        <v>25</v>
      </c>
      <c r="E81" t="s">
        <v>25</v>
      </c>
      <c r="F81">
        <v>-63</v>
      </c>
      <c r="H81" t="s">
        <v>26</v>
      </c>
      <c r="J81" s="3">
        <v>0</v>
      </c>
      <c r="K81" s="3">
        <f t="shared" ca="1" si="4"/>
        <v>5000</v>
      </c>
      <c r="L81" s="3">
        <f t="shared" ca="1" si="5"/>
        <v>1004.99</v>
      </c>
      <c r="M81" s="3">
        <f t="shared" ca="1" si="6"/>
        <v>3585.98</v>
      </c>
      <c r="N81" s="3">
        <f t="shared" ca="1" si="7"/>
        <v>0</v>
      </c>
      <c r="O81" s="6">
        <f>+Tabel1[[#This Row],[dateVal]]-Tabel1[[#This Row],[dateOp]]</f>
        <v>8</v>
      </c>
    </row>
    <row r="82" spans="1:15" x14ac:dyDescent="0.2">
      <c r="A82" s="1">
        <v>44825</v>
      </c>
      <c r="B82" s="1">
        <v>44825</v>
      </c>
      <c r="D82" t="s">
        <v>37</v>
      </c>
      <c r="E82" t="s">
        <v>37</v>
      </c>
      <c r="F82">
        <v>994.64</v>
      </c>
      <c r="H82" t="s">
        <v>19</v>
      </c>
      <c r="J82" s="3">
        <v>2338.35</v>
      </c>
      <c r="K82" s="3">
        <f t="shared" ca="1" si="4"/>
        <v>5000</v>
      </c>
      <c r="L82" s="3">
        <f t="shared" ca="1" si="5"/>
        <v>1004.99</v>
      </c>
      <c r="M82" s="3">
        <f t="shared" ca="1" si="6"/>
        <v>2338.35</v>
      </c>
      <c r="N82" s="3">
        <f t="shared" ca="1" si="7"/>
        <v>0</v>
      </c>
      <c r="O82" s="6">
        <f>+Tabel1[[#This Row],[dateVal]]-Tabel1[[#This Row],[dateOp]]</f>
        <v>0</v>
      </c>
    </row>
    <row r="83" spans="1:15" x14ac:dyDescent="0.2">
      <c r="A83" s="1">
        <v>44824</v>
      </c>
      <c r="B83" s="1">
        <v>44834</v>
      </c>
      <c r="D83" t="s">
        <v>54</v>
      </c>
      <c r="E83" t="s">
        <v>51</v>
      </c>
      <c r="F83">
        <v>-13.95</v>
      </c>
      <c r="H83" t="s">
        <v>26</v>
      </c>
      <c r="J83" s="3">
        <v>0</v>
      </c>
      <c r="K83" s="3">
        <f t="shared" ca="1" si="4"/>
        <v>5000</v>
      </c>
      <c r="L83" s="3">
        <f t="shared" ca="1" si="5"/>
        <v>1004.99</v>
      </c>
      <c r="M83" s="3">
        <f t="shared" ca="1" si="6"/>
        <v>2338.35</v>
      </c>
      <c r="N83" s="3">
        <f t="shared" ca="1" si="7"/>
        <v>0</v>
      </c>
      <c r="O83" s="6">
        <f>+Tabel1[[#This Row],[dateVal]]-Tabel1[[#This Row],[dateOp]]</f>
        <v>10</v>
      </c>
    </row>
    <row r="84" spans="1:15" x14ac:dyDescent="0.2">
      <c r="A84" s="1">
        <v>44824</v>
      </c>
      <c r="B84" s="1">
        <v>44834</v>
      </c>
      <c r="D84" t="s">
        <v>25</v>
      </c>
      <c r="E84" t="s">
        <v>25</v>
      </c>
      <c r="F84">
        <v>-73.98</v>
      </c>
      <c r="H84" t="s">
        <v>26</v>
      </c>
      <c r="J84" s="3">
        <v>0</v>
      </c>
      <c r="K84" s="3">
        <f t="shared" ca="1" si="4"/>
        <v>5000</v>
      </c>
      <c r="L84" s="3">
        <f t="shared" ca="1" si="5"/>
        <v>1004.99</v>
      </c>
      <c r="M84" s="3">
        <f t="shared" ca="1" si="6"/>
        <v>2338.35</v>
      </c>
      <c r="N84" s="3">
        <f t="shared" ca="1" si="7"/>
        <v>0</v>
      </c>
      <c r="O84" s="6">
        <f>+Tabel1[[#This Row],[dateVal]]-Tabel1[[#This Row],[dateOp]]</f>
        <v>10</v>
      </c>
    </row>
    <row r="85" spans="1:15" x14ac:dyDescent="0.2">
      <c r="A85" s="1">
        <v>44824</v>
      </c>
      <c r="B85" s="1">
        <v>44824</v>
      </c>
      <c r="D85" t="s">
        <v>30</v>
      </c>
      <c r="E85" t="s">
        <v>31</v>
      </c>
      <c r="F85">
        <v>-69.8</v>
      </c>
      <c r="H85" t="s">
        <v>19</v>
      </c>
      <c r="J85" s="3">
        <v>2338.35</v>
      </c>
      <c r="K85" s="3">
        <f t="shared" ca="1" si="4"/>
        <v>5000</v>
      </c>
      <c r="L85" s="3">
        <f t="shared" ca="1" si="5"/>
        <v>1004.99</v>
      </c>
      <c r="M85" s="3">
        <f t="shared" ca="1" si="6"/>
        <v>2338.35</v>
      </c>
      <c r="N85" s="3">
        <f t="shared" ca="1" si="7"/>
        <v>0</v>
      </c>
      <c r="O85" s="6">
        <f>+Tabel1[[#This Row],[dateVal]]-Tabel1[[#This Row],[dateOp]]</f>
        <v>0</v>
      </c>
    </row>
    <row r="86" spans="1:15" x14ac:dyDescent="0.2">
      <c r="A86" s="1">
        <v>44823</v>
      </c>
      <c r="B86" s="1">
        <v>44834</v>
      </c>
      <c r="D86" t="s">
        <v>54</v>
      </c>
      <c r="E86" t="s">
        <v>51</v>
      </c>
      <c r="F86">
        <v>-3.4</v>
      </c>
      <c r="H86" t="s">
        <v>26</v>
      </c>
      <c r="J86" s="3">
        <v>0</v>
      </c>
      <c r="K86" s="3">
        <f t="shared" ca="1" si="4"/>
        <v>5000</v>
      </c>
      <c r="L86" s="3">
        <f t="shared" ca="1" si="5"/>
        <v>1004.99</v>
      </c>
      <c r="M86" s="3">
        <f t="shared" ca="1" si="6"/>
        <v>2338.35</v>
      </c>
      <c r="N86" s="3">
        <f t="shared" ca="1" si="7"/>
        <v>0</v>
      </c>
      <c r="O86" s="6">
        <f>+Tabel1[[#This Row],[dateVal]]-Tabel1[[#This Row],[dateOp]]</f>
        <v>11</v>
      </c>
    </row>
    <row r="87" spans="1:15" x14ac:dyDescent="0.2">
      <c r="A87" s="1">
        <v>44823</v>
      </c>
      <c r="B87" s="1">
        <v>44834</v>
      </c>
      <c r="D87" t="s">
        <v>25</v>
      </c>
      <c r="E87" t="s">
        <v>25</v>
      </c>
      <c r="F87">
        <v>-30</v>
      </c>
      <c r="H87" t="s">
        <v>26</v>
      </c>
      <c r="J87" s="3">
        <v>0</v>
      </c>
      <c r="K87" s="3">
        <f t="shared" ca="1" si="4"/>
        <v>5000</v>
      </c>
      <c r="L87" s="3">
        <f t="shared" ca="1" si="5"/>
        <v>1004.99</v>
      </c>
      <c r="M87" s="3">
        <f t="shared" ca="1" si="6"/>
        <v>2338.35</v>
      </c>
      <c r="N87" s="3">
        <f t="shared" ca="1" si="7"/>
        <v>0</v>
      </c>
      <c r="O87" s="6">
        <f>+Tabel1[[#This Row],[dateVal]]-Tabel1[[#This Row],[dateOp]]</f>
        <v>11</v>
      </c>
    </row>
    <row r="88" spans="1:15" x14ac:dyDescent="0.2">
      <c r="A88" s="1">
        <v>44819</v>
      </c>
      <c r="B88" s="1">
        <v>44819</v>
      </c>
      <c r="D88" t="s">
        <v>37</v>
      </c>
      <c r="E88" t="s">
        <v>37</v>
      </c>
      <c r="F88">
        <v>150</v>
      </c>
      <c r="H88" t="s">
        <v>15</v>
      </c>
      <c r="J88" s="3">
        <v>1004.99</v>
      </c>
      <c r="K88" s="3">
        <f t="shared" ca="1" si="4"/>
        <v>5000</v>
      </c>
      <c r="L88" s="3">
        <f t="shared" ca="1" si="5"/>
        <v>1004.99</v>
      </c>
      <c r="M88" s="3">
        <f t="shared" ca="1" si="6"/>
        <v>2338.35</v>
      </c>
      <c r="N88" s="3">
        <f t="shared" ca="1" si="7"/>
        <v>0</v>
      </c>
      <c r="O88" s="6">
        <f>+Tabel1[[#This Row],[dateVal]]-Tabel1[[#This Row],[dateOp]]</f>
        <v>0</v>
      </c>
    </row>
    <row r="89" spans="1:15" x14ac:dyDescent="0.2">
      <c r="A89" s="1">
        <v>44818</v>
      </c>
      <c r="B89" s="1">
        <v>44834</v>
      </c>
      <c r="D89" t="s">
        <v>25</v>
      </c>
      <c r="E89" t="s">
        <v>25</v>
      </c>
      <c r="F89">
        <v>-56.95</v>
      </c>
      <c r="H89" t="s">
        <v>26</v>
      </c>
      <c r="J89" s="3">
        <v>0</v>
      </c>
      <c r="K89" s="3">
        <f t="shared" ca="1" si="4"/>
        <v>5000</v>
      </c>
      <c r="L89" s="3">
        <f t="shared" ca="1" si="5"/>
        <v>1004.99</v>
      </c>
      <c r="M89" s="3">
        <f t="shared" ca="1" si="6"/>
        <v>2338.35</v>
      </c>
      <c r="N89" s="3">
        <f t="shared" ca="1" si="7"/>
        <v>0</v>
      </c>
      <c r="O89" s="6">
        <f>+Tabel1[[#This Row],[dateVal]]-Tabel1[[#This Row],[dateOp]]</f>
        <v>16</v>
      </c>
    </row>
    <row r="90" spans="1:15" x14ac:dyDescent="0.2">
      <c r="A90" s="1">
        <v>44818</v>
      </c>
      <c r="B90" s="1">
        <v>44834</v>
      </c>
      <c r="D90" t="s">
        <v>25</v>
      </c>
      <c r="E90" t="s">
        <v>25</v>
      </c>
      <c r="F90">
        <v>-1.08</v>
      </c>
      <c r="H90" t="s">
        <v>26</v>
      </c>
      <c r="J90" s="3">
        <v>0</v>
      </c>
      <c r="K90" s="3">
        <f t="shared" ca="1" si="4"/>
        <v>5000</v>
      </c>
      <c r="L90" s="3">
        <f t="shared" ca="1" si="5"/>
        <v>1004.99</v>
      </c>
      <c r="M90" s="3">
        <f t="shared" ca="1" si="6"/>
        <v>2338.35</v>
      </c>
      <c r="N90" s="3">
        <f t="shared" ca="1" si="7"/>
        <v>0</v>
      </c>
      <c r="O90" s="6">
        <f>+Tabel1[[#This Row],[dateVal]]-Tabel1[[#This Row],[dateOp]]</f>
        <v>16</v>
      </c>
    </row>
    <row r="91" spans="1:15" x14ac:dyDescent="0.2">
      <c r="A91" s="1">
        <v>44818</v>
      </c>
      <c r="B91" s="1">
        <v>44834</v>
      </c>
      <c r="D91" t="s">
        <v>25</v>
      </c>
      <c r="E91" t="s">
        <v>25</v>
      </c>
      <c r="F91">
        <v>-132.21</v>
      </c>
      <c r="H91" t="s">
        <v>26</v>
      </c>
      <c r="J91" s="3">
        <v>0</v>
      </c>
      <c r="K91" s="3">
        <f t="shared" ca="1" si="4"/>
        <v>5000</v>
      </c>
      <c r="L91" s="3">
        <f t="shared" ca="1" si="5"/>
        <v>1004.99</v>
      </c>
      <c r="M91" s="3">
        <f t="shared" ca="1" si="6"/>
        <v>2338.35</v>
      </c>
      <c r="N91" s="3">
        <f t="shared" ca="1" si="7"/>
        <v>0</v>
      </c>
      <c r="O91" s="6">
        <f>+Tabel1[[#This Row],[dateVal]]-Tabel1[[#This Row],[dateOp]]</f>
        <v>16</v>
      </c>
    </row>
    <row r="92" spans="1:15" x14ac:dyDescent="0.2">
      <c r="A92" s="1">
        <v>44818</v>
      </c>
      <c r="B92" s="1">
        <v>44834</v>
      </c>
      <c r="D92" t="s">
        <v>25</v>
      </c>
      <c r="E92" t="s">
        <v>25</v>
      </c>
      <c r="F92">
        <v>-23.98</v>
      </c>
      <c r="H92" t="s">
        <v>26</v>
      </c>
      <c r="J92" s="3">
        <v>0</v>
      </c>
      <c r="K92" s="3">
        <f t="shared" ca="1" si="4"/>
        <v>5000</v>
      </c>
      <c r="L92" s="3">
        <f t="shared" ca="1" si="5"/>
        <v>1004.99</v>
      </c>
      <c r="M92" s="3">
        <f t="shared" ca="1" si="6"/>
        <v>2338.35</v>
      </c>
      <c r="N92" s="3">
        <f t="shared" ca="1" si="7"/>
        <v>0</v>
      </c>
      <c r="O92" s="6">
        <f>+Tabel1[[#This Row],[dateVal]]-Tabel1[[#This Row],[dateOp]]</f>
        <v>16</v>
      </c>
    </row>
    <row r="93" spans="1:15" x14ac:dyDescent="0.2">
      <c r="A93" s="1">
        <v>44818</v>
      </c>
      <c r="B93" s="1">
        <v>44834</v>
      </c>
      <c r="D93" t="s">
        <v>25</v>
      </c>
      <c r="E93" t="s">
        <v>25</v>
      </c>
      <c r="F93">
        <v>-35.79</v>
      </c>
      <c r="H93" t="s">
        <v>26</v>
      </c>
      <c r="J93" s="3">
        <v>0</v>
      </c>
      <c r="K93" s="3">
        <f t="shared" ca="1" si="4"/>
        <v>5000</v>
      </c>
      <c r="L93" s="3">
        <f t="shared" ca="1" si="5"/>
        <v>1004.99</v>
      </c>
      <c r="M93" s="3">
        <f t="shared" ca="1" si="6"/>
        <v>2338.35</v>
      </c>
      <c r="N93" s="3">
        <f t="shared" ca="1" si="7"/>
        <v>0</v>
      </c>
      <c r="O93" s="6">
        <f>+Tabel1[[#This Row],[dateVal]]-Tabel1[[#This Row],[dateOp]]</f>
        <v>16</v>
      </c>
    </row>
    <row r="94" spans="1:15" x14ac:dyDescent="0.2">
      <c r="A94" s="1">
        <v>44818</v>
      </c>
      <c r="B94" s="1">
        <v>44834</v>
      </c>
      <c r="D94" t="s">
        <v>25</v>
      </c>
      <c r="E94" t="s">
        <v>25</v>
      </c>
      <c r="F94">
        <v>-79.42</v>
      </c>
      <c r="H94" t="s">
        <v>26</v>
      </c>
      <c r="J94" s="3">
        <v>0</v>
      </c>
      <c r="K94" s="3">
        <f t="shared" ca="1" si="4"/>
        <v>5000</v>
      </c>
      <c r="L94" s="3">
        <f t="shared" ca="1" si="5"/>
        <v>1004.99</v>
      </c>
      <c r="M94" s="3">
        <f t="shared" ca="1" si="6"/>
        <v>2338.35</v>
      </c>
      <c r="N94" s="3">
        <f t="shared" ca="1" si="7"/>
        <v>0</v>
      </c>
      <c r="O94" s="6">
        <f>+Tabel1[[#This Row],[dateVal]]-Tabel1[[#This Row],[dateOp]]</f>
        <v>16</v>
      </c>
    </row>
    <row r="95" spans="1:15" x14ac:dyDescent="0.2">
      <c r="A95" s="1">
        <v>44816</v>
      </c>
      <c r="B95" s="1">
        <v>44816</v>
      </c>
      <c r="D95" t="s">
        <v>27</v>
      </c>
      <c r="E95" t="s">
        <v>28</v>
      </c>
      <c r="F95">
        <v>134.75</v>
      </c>
      <c r="H95" t="s">
        <v>12</v>
      </c>
      <c r="J95" s="3">
        <v>3000</v>
      </c>
      <c r="K95" s="3">
        <f t="shared" ca="1" si="4"/>
        <v>3000</v>
      </c>
      <c r="L95" s="3">
        <f t="shared" ca="1" si="5"/>
        <v>1004.99</v>
      </c>
      <c r="M95" s="3">
        <f t="shared" ca="1" si="6"/>
        <v>2338.35</v>
      </c>
      <c r="N95" s="3">
        <f t="shared" ca="1" si="7"/>
        <v>0</v>
      </c>
      <c r="O95" s="6">
        <f>+Tabel1[[#This Row],[dateVal]]-Tabel1[[#This Row],[dateOp]]</f>
        <v>0</v>
      </c>
    </row>
    <row r="96" spans="1:15" x14ac:dyDescent="0.2">
      <c r="A96" s="1">
        <v>44816</v>
      </c>
      <c r="B96" s="1">
        <v>44834</v>
      </c>
      <c r="D96" t="s">
        <v>25</v>
      </c>
      <c r="E96" t="s">
        <v>25</v>
      </c>
      <c r="F96">
        <v>-7.1</v>
      </c>
      <c r="H96" t="s">
        <v>26</v>
      </c>
      <c r="J96" s="3">
        <v>0</v>
      </c>
      <c r="K96" s="3">
        <f t="shared" ca="1" si="4"/>
        <v>3000</v>
      </c>
      <c r="L96" s="3">
        <f t="shared" ca="1" si="5"/>
        <v>1004.99</v>
      </c>
      <c r="M96" s="3">
        <f t="shared" ca="1" si="6"/>
        <v>2338.35</v>
      </c>
      <c r="N96" s="3">
        <f t="shared" ca="1" si="7"/>
        <v>0</v>
      </c>
      <c r="O96" s="6">
        <f>+Tabel1[[#This Row],[dateVal]]-Tabel1[[#This Row],[dateOp]]</f>
        <v>18</v>
      </c>
    </row>
    <row r="97" spans="1:15" x14ac:dyDescent="0.2">
      <c r="A97" s="1">
        <v>44816</v>
      </c>
      <c r="B97" s="1">
        <v>44834</v>
      </c>
      <c r="D97" t="s">
        <v>25</v>
      </c>
      <c r="E97" t="s">
        <v>25</v>
      </c>
      <c r="F97">
        <v>-25.91</v>
      </c>
      <c r="H97" t="s">
        <v>26</v>
      </c>
      <c r="J97" s="3">
        <v>0</v>
      </c>
      <c r="K97" s="3">
        <f t="shared" ca="1" si="4"/>
        <v>3000</v>
      </c>
      <c r="L97" s="3">
        <f t="shared" ca="1" si="5"/>
        <v>1004.99</v>
      </c>
      <c r="M97" s="3">
        <f t="shared" ca="1" si="6"/>
        <v>2338.35</v>
      </c>
      <c r="N97" s="3">
        <f t="shared" ca="1" si="7"/>
        <v>0</v>
      </c>
      <c r="O97" s="6">
        <f>+Tabel1[[#This Row],[dateVal]]-Tabel1[[#This Row],[dateOp]]</f>
        <v>18</v>
      </c>
    </row>
    <row r="98" spans="1:15" x14ac:dyDescent="0.2">
      <c r="A98" s="1">
        <v>44816</v>
      </c>
      <c r="B98" s="1">
        <v>44816</v>
      </c>
      <c r="D98" t="s">
        <v>11</v>
      </c>
      <c r="E98" t="s">
        <v>11</v>
      </c>
      <c r="F98">
        <v>-400</v>
      </c>
      <c r="H98" t="s">
        <v>19</v>
      </c>
      <c r="J98" s="3">
        <v>2408.15</v>
      </c>
      <c r="K98" s="3">
        <f t="shared" ca="1" si="4"/>
        <v>3000</v>
      </c>
      <c r="L98" s="3">
        <f t="shared" ca="1" si="5"/>
        <v>1004.99</v>
      </c>
      <c r="M98" s="3">
        <f t="shared" ca="1" si="6"/>
        <v>2408.15</v>
      </c>
      <c r="N98" s="3">
        <f t="shared" ca="1" si="7"/>
        <v>0</v>
      </c>
      <c r="O98" s="6">
        <f>+Tabel1[[#This Row],[dateVal]]-Tabel1[[#This Row],[dateOp]]</f>
        <v>0</v>
      </c>
    </row>
    <row r="99" spans="1:15" x14ac:dyDescent="0.2">
      <c r="A99" s="1">
        <v>44816</v>
      </c>
      <c r="B99" s="1">
        <v>44816</v>
      </c>
      <c r="D99" t="s">
        <v>55</v>
      </c>
      <c r="E99" t="s">
        <v>14</v>
      </c>
      <c r="F99">
        <v>-134.75</v>
      </c>
      <c r="H99" t="s">
        <v>15</v>
      </c>
      <c r="J99" s="3">
        <v>989.74</v>
      </c>
      <c r="K99" s="3">
        <f t="shared" ca="1" si="4"/>
        <v>3000</v>
      </c>
      <c r="L99" s="3">
        <f t="shared" ca="1" si="5"/>
        <v>989.74</v>
      </c>
      <c r="M99" s="3">
        <f t="shared" ca="1" si="6"/>
        <v>2408.15</v>
      </c>
      <c r="N99" s="3">
        <f t="shared" ca="1" si="7"/>
        <v>0</v>
      </c>
      <c r="O99" s="6">
        <f>+Tabel1[[#This Row],[dateVal]]-Tabel1[[#This Row],[dateOp]]</f>
        <v>0</v>
      </c>
    </row>
    <row r="100" spans="1:15" x14ac:dyDescent="0.2">
      <c r="A100" s="1">
        <v>44813</v>
      </c>
      <c r="B100" s="1">
        <v>44813</v>
      </c>
      <c r="D100" t="s">
        <v>45</v>
      </c>
      <c r="E100" t="s">
        <v>46</v>
      </c>
      <c r="F100">
        <v>-12.99</v>
      </c>
      <c r="H100" t="s">
        <v>15</v>
      </c>
      <c r="J100" s="3">
        <v>1124.49</v>
      </c>
      <c r="K100" s="3">
        <f t="shared" ca="1" si="4"/>
        <v>3000</v>
      </c>
      <c r="L100" s="3">
        <f t="shared" ca="1" si="5"/>
        <v>1124.49</v>
      </c>
      <c r="M100" s="3">
        <f t="shared" ca="1" si="6"/>
        <v>2408.15</v>
      </c>
      <c r="N100" s="3">
        <f t="shared" ca="1" si="7"/>
        <v>0</v>
      </c>
      <c r="O100" s="6">
        <f>+Tabel1[[#This Row],[dateVal]]-Tabel1[[#This Row],[dateOp]]</f>
        <v>0</v>
      </c>
    </row>
    <row r="101" spans="1:15" x14ac:dyDescent="0.2">
      <c r="A101" s="1">
        <v>44813</v>
      </c>
      <c r="B101" s="1">
        <v>44813</v>
      </c>
      <c r="D101" t="s">
        <v>11</v>
      </c>
      <c r="E101" t="s">
        <v>11</v>
      </c>
      <c r="F101">
        <v>-134.75</v>
      </c>
      <c r="H101" t="s">
        <v>15</v>
      </c>
      <c r="J101" s="3">
        <v>1124.49</v>
      </c>
      <c r="K101" s="3">
        <f t="shared" ca="1" si="4"/>
        <v>3000</v>
      </c>
      <c r="L101" s="3">
        <f t="shared" ca="1" si="5"/>
        <v>1124.49</v>
      </c>
      <c r="M101" s="3">
        <f t="shared" ca="1" si="6"/>
        <v>2408.15</v>
      </c>
      <c r="N101" s="3">
        <f t="shared" ca="1" si="7"/>
        <v>0</v>
      </c>
      <c r="O101" s="6">
        <f>+Tabel1[[#This Row],[dateVal]]-Tabel1[[#This Row],[dateOp]]</f>
        <v>0</v>
      </c>
    </row>
    <row r="102" spans="1:15" x14ac:dyDescent="0.2">
      <c r="A102" s="1">
        <v>44812</v>
      </c>
      <c r="B102" s="1">
        <v>44812</v>
      </c>
      <c r="D102" t="s">
        <v>43</v>
      </c>
      <c r="E102" t="s">
        <v>44</v>
      </c>
      <c r="F102">
        <v>-13.7</v>
      </c>
      <c r="H102" t="s">
        <v>15</v>
      </c>
      <c r="J102" s="3">
        <v>1137.48</v>
      </c>
      <c r="K102" s="3">
        <f t="shared" ca="1" si="4"/>
        <v>3000</v>
      </c>
      <c r="L102" s="3">
        <f t="shared" ca="1" si="5"/>
        <v>1137.48</v>
      </c>
      <c r="M102" s="3">
        <f t="shared" ca="1" si="6"/>
        <v>2408.15</v>
      </c>
      <c r="N102" s="3">
        <f t="shared" ca="1" si="7"/>
        <v>0</v>
      </c>
      <c r="O102" s="6">
        <f>+Tabel1[[#This Row],[dateVal]]-Tabel1[[#This Row],[dateOp]]</f>
        <v>0</v>
      </c>
    </row>
    <row r="103" spans="1:15" x14ac:dyDescent="0.2">
      <c r="A103" s="1">
        <v>44811</v>
      </c>
      <c r="B103" s="1">
        <v>44811</v>
      </c>
      <c r="D103" t="s">
        <v>20</v>
      </c>
      <c r="E103" t="s">
        <v>21</v>
      </c>
      <c r="F103">
        <v>-134.75</v>
      </c>
      <c r="H103" t="s">
        <v>12</v>
      </c>
      <c r="J103" s="3">
        <v>2865.25</v>
      </c>
      <c r="K103" s="3">
        <f t="shared" ca="1" si="4"/>
        <v>2865.25</v>
      </c>
      <c r="L103" s="3">
        <f t="shared" ca="1" si="5"/>
        <v>1137.48</v>
      </c>
      <c r="M103" s="3">
        <f t="shared" ca="1" si="6"/>
        <v>2408.15</v>
      </c>
      <c r="N103" s="3">
        <f t="shared" ca="1" si="7"/>
        <v>0</v>
      </c>
      <c r="O103" s="6">
        <f>+Tabel1[[#This Row],[dateVal]]-Tabel1[[#This Row],[dateOp]]</f>
        <v>0</v>
      </c>
    </row>
    <row r="104" spans="1:15" x14ac:dyDescent="0.2">
      <c r="A104" s="1">
        <v>44811</v>
      </c>
      <c r="B104" s="1">
        <v>44834</v>
      </c>
      <c r="D104" t="s">
        <v>25</v>
      </c>
      <c r="E104" t="s">
        <v>25</v>
      </c>
      <c r="F104">
        <v>-23.9</v>
      </c>
      <c r="H104" t="s">
        <v>26</v>
      </c>
      <c r="J104" s="3">
        <v>0</v>
      </c>
      <c r="K104" s="3">
        <f t="shared" ca="1" si="4"/>
        <v>2865.25</v>
      </c>
      <c r="L104" s="3">
        <f t="shared" ca="1" si="5"/>
        <v>1137.48</v>
      </c>
      <c r="M104" s="3">
        <f t="shared" ca="1" si="6"/>
        <v>2408.15</v>
      </c>
      <c r="N104" s="3">
        <f t="shared" ca="1" si="7"/>
        <v>0</v>
      </c>
      <c r="O104" s="6">
        <f>+Tabel1[[#This Row],[dateVal]]-Tabel1[[#This Row],[dateOp]]</f>
        <v>23</v>
      </c>
    </row>
    <row r="105" spans="1:15" x14ac:dyDescent="0.2">
      <c r="A105" s="1">
        <v>44811</v>
      </c>
      <c r="B105" s="1">
        <v>44811</v>
      </c>
      <c r="D105" t="s">
        <v>46</v>
      </c>
      <c r="E105" t="s">
        <v>46</v>
      </c>
      <c r="F105">
        <v>-17.989999999999998</v>
      </c>
      <c r="H105" t="s">
        <v>15</v>
      </c>
      <c r="J105" s="3">
        <v>1151.18</v>
      </c>
      <c r="K105" s="3">
        <f t="shared" ca="1" si="4"/>
        <v>2865.25</v>
      </c>
      <c r="L105" s="3">
        <f t="shared" ca="1" si="5"/>
        <v>1151.18</v>
      </c>
      <c r="M105" s="3">
        <f t="shared" ca="1" si="6"/>
        <v>2408.15</v>
      </c>
      <c r="N105" s="3">
        <f t="shared" ca="1" si="7"/>
        <v>0</v>
      </c>
      <c r="O105" s="6">
        <f>+Tabel1[[#This Row],[dateVal]]-Tabel1[[#This Row],[dateOp]]</f>
        <v>0</v>
      </c>
    </row>
    <row r="106" spans="1:15" x14ac:dyDescent="0.2">
      <c r="A106" s="1">
        <v>44811</v>
      </c>
      <c r="B106" s="1">
        <v>44811</v>
      </c>
      <c r="D106" t="s">
        <v>47</v>
      </c>
      <c r="E106" t="s">
        <v>48</v>
      </c>
      <c r="F106">
        <v>-69.42</v>
      </c>
      <c r="H106" t="s">
        <v>15</v>
      </c>
      <c r="J106" s="3">
        <v>1151.18</v>
      </c>
      <c r="K106" s="3">
        <f t="shared" ca="1" si="4"/>
        <v>2865.25</v>
      </c>
      <c r="L106" s="3">
        <f t="shared" ca="1" si="5"/>
        <v>1151.18</v>
      </c>
      <c r="M106" s="3">
        <f t="shared" ca="1" si="6"/>
        <v>2408.15</v>
      </c>
      <c r="N106" s="3">
        <f t="shared" ca="1" si="7"/>
        <v>0</v>
      </c>
      <c r="O106" s="6">
        <f>+Tabel1[[#This Row],[dateVal]]-Tabel1[[#This Row],[dateOp]]</f>
        <v>0</v>
      </c>
    </row>
    <row r="107" spans="1:15" x14ac:dyDescent="0.2">
      <c r="A107" s="1">
        <v>44811</v>
      </c>
      <c r="B107" s="1">
        <v>44811</v>
      </c>
      <c r="D107" t="s">
        <v>27</v>
      </c>
      <c r="E107" t="s">
        <v>28</v>
      </c>
      <c r="F107">
        <v>134.75</v>
      </c>
      <c r="H107" t="s">
        <v>15</v>
      </c>
      <c r="J107" s="3">
        <v>1151.18</v>
      </c>
      <c r="K107" s="3">
        <f t="shared" ca="1" si="4"/>
        <v>2865.25</v>
      </c>
      <c r="L107" s="3">
        <f t="shared" ca="1" si="5"/>
        <v>1151.18</v>
      </c>
      <c r="M107" s="3">
        <f t="shared" ca="1" si="6"/>
        <v>2408.15</v>
      </c>
      <c r="N107" s="3">
        <f t="shared" ca="1" si="7"/>
        <v>0</v>
      </c>
      <c r="O107" s="6">
        <f>+Tabel1[[#This Row],[dateVal]]-Tabel1[[#This Row],[dateOp]]</f>
        <v>0</v>
      </c>
    </row>
    <row r="108" spans="1:15" x14ac:dyDescent="0.2">
      <c r="A108" s="1">
        <v>44810</v>
      </c>
      <c r="B108" s="1">
        <v>44810</v>
      </c>
      <c r="D108" t="s">
        <v>45</v>
      </c>
      <c r="E108" t="s">
        <v>46</v>
      </c>
      <c r="F108">
        <v>-39.99</v>
      </c>
      <c r="H108" t="s">
        <v>15</v>
      </c>
      <c r="J108" s="3">
        <v>1103.8399999999999</v>
      </c>
      <c r="K108" s="3">
        <f t="shared" ca="1" si="4"/>
        <v>2865.25</v>
      </c>
      <c r="L108" s="3">
        <f t="shared" ca="1" si="5"/>
        <v>1103.8399999999999</v>
      </c>
      <c r="M108" s="3">
        <f t="shared" ca="1" si="6"/>
        <v>2408.15</v>
      </c>
      <c r="N108" s="3">
        <f t="shared" ca="1" si="7"/>
        <v>0</v>
      </c>
      <c r="O108" s="6">
        <f>+Tabel1[[#This Row],[dateVal]]-Tabel1[[#This Row],[dateOp]]</f>
        <v>0</v>
      </c>
    </row>
    <row r="109" spans="1:15" x14ac:dyDescent="0.2">
      <c r="A109" s="1">
        <v>44809</v>
      </c>
      <c r="B109" s="1">
        <v>44834</v>
      </c>
      <c r="D109" t="s">
        <v>25</v>
      </c>
      <c r="E109" t="s">
        <v>25</v>
      </c>
      <c r="F109">
        <v>-41</v>
      </c>
      <c r="H109" t="s">
        <v>26</v>
      </c>
      <c r="J109" s="3">
        <v>0</v>
      </c>
      <c r="K109" s="3">
        <f t="shared" ca="1" si="4"/>
        <v>2865.25</v>
      </c>
      <c r="L109" s="3">
        <f t="shared" ca="1" si="5"/>
        <v>1103.8399999999999</v>
      </c>
      <c r="M109" s="3">
        <f t="shared" ca="1" si="6"/>
        <v>2408.15</v>
      </c>
      <c r="N109" s="3">
        <f t="shared" ca="1" si="7"/>
        <v>0</v>
      </c>
      <c r="O109" s="6">
        <f>+Tabel1[[#This Row],[dateVal]]-Tabel1[[#This Row],[dateOp]]</f>
        <v>25</v>
      </c>
    </row>
    <row r="110" spans="1:15" x14ac:dyDescent="0.2">
      <c r="A110" s="1">
        <v>44809</v>
      </c>
      <c r="B110" s="1">
        <v>44834</v>
      </c>
      <c r="D110" t="s">
        <v>56</v>
      </c>
      <c r="E110" t="s">
        <v>51</v>
      </c>
      <c r="F110">
        <v>-29.07</v>
      </c>
      <c r="H110" t="s">
        <v>26</v>
      </c>
      <c r="J110" s="3">
        <v>0</v>
      </c>
      <c r="K110" s="3">
        <f t="shared" ca="1" si="4"/>
        <v>2865.25</v>
      </c>
      <c r="L110" s="3">
        <f t="shared" ca="1" si="5"/>
        <v>1103.8399999999999</v>
      </c>
      <c r="M110" s="3">
        <f t="shared" ca="1" si="6"/>
        <v>2408.15</v>
      </c>
      <c r="N110" s="3">
        <f t="shared" ca="1" si="7"/>
        <v>0</v>
      </c>
      <c r="O110" s="6">
        <f>+Tabel1[[#This Row],[dateVal]]-Tabel1[[#This Row],[dateOp]]</f>
        <v>25</v>
      </c>
    </row>
    <row r="111" spans="1:15" x14ac:dyDescent="0.2">
      <c r="A111" s="1">
        <v>44809</v>
      </c>
      <c r="B111" s="1">
        <v>44809</v>
      </c>
      <c r="D111" t="s">
        <v>11</v>
      </c>
      <c r="E111" t="s">
        <v>11</v>
      </c>
      <c r="F111">
        <v>-500</v>
      </c>
      <c r="H111" t="s">
        <v>19</v>
      </c>
      <c r="J111" s="3">
        <v>2808.15</v>
      </c>
      <c r="K111" s="3">
        <f t="shared" ca="1" si="4"/>
        <v>2865.25</v>
      </c>
      <c r="L111" s="3">
        <f t="shared" ca="1" si="5"/>
        <v>1103.8399999999999</v>
      </c>
      <c r="M111" s="3">
        <f t="shared" ca="1" si="6"/>
        <v>2808.15</v>
      </c>
      <c r="N111" s="3">
        <f t="shared" ca="1" si="7"/>
        <v>0</v>
      </c>
      <c r="O111" s="6">
        <f>+Tabel1[[#This Row],[dateVal]]-Tabel1[[#This Row],[dateOp]]</f>
        <v>0</v>
      </c>
    </row>
    <row r="112" spans="1:15" x14ac:dyDescent="0.2">
      <c r="A112" s="1">
        <v>44806</v>
      </c>
      <c r="B112" s="1">
        <v>44834</v>
      </c>
      <c r="D112" t="s">
        <v>57</v>
      </c>
      <c r="E112" t="s">
        <v>51</v>
      </c>
      <c r="F112">
        <v>-37.6</v>
      </c>
      <c r="H112" t="s">
        <v>26</v>
      </c>
      <c r="J112" s="3">
        <v>0</v>
      </c>
      <c r="K112" s="3">
        <f t="shared" ca="1" si="4"/>
        <v>2865.25</v>
      </c>
      <c r="L112" s="3">
        <f t="shared" ca="1" si="5"/>
        <v>1103.8399999999999</v>
      </c>
      <c r="M112" s="3">
        <f t="shared" ca="1" si="6"/>
        <v>2808.15</v>
      </c>
      <c r="N112" s="3">
        <f t="shared" ca="1" si="7"/>
        <v>0</v>
      </c>
      <c r="O112" s="6">
        <f>+Tabel1[[#This Row],[dateVal]]-Tabel1[[#This Row],[dateOp]]</f>
        <v>28</v>
      </c>
    </row>
    <row r="113" spans="1:15" x14ac:dyDescent="0.2">
      <c r="A113" s="1">
        <v>44806</v>
      </c>
      <c r="B113" s="1">
        <v>44806</v>
      </c>
      <c r="D113" t="s">
        <v>51</v>
      </c>
      <c r="E113" t="s">
        <v>51</v>
      </c>
      <c r="F113">
        <v>-0.99</v>
      </c>
      <c r="H113" t="s">
        <v>15</v>
      </c>
      <c r="J113" s="3">
        <v>1144.82</v>
      </c>
      <c r="K113" s="3">
        <f t="shared" ca="1" si="4"/>
        <v>2865.25</v>
      </c>
      <c r="L113" s="3">
        <f t="shared" ca="1" si="5"/>
        <v>1144.82</v>
      </c>
      <c r="M113" s="3">
        <f t="shared" ca="1" si="6"/>
        <v>2808.15</v>
      </c>
      <c r="N113" s="3">
        <f t="shared" ca="1" si="7"/>
        <v>0</v>
      </c>
      <c r="O113" s="6">
        <f>+Tabel1[[#This Row],[dateVal]]-Tabel1[[#This Row],[dateOp]]</f>
        <v>0</v>
      </c>
    </row>
    <row r="114" spans="1:15" x14ac:dyDescent="0.2">
      <c r="A114" s="1">
        <v>44805</v>
      </c>
      <c r="B114" s="1">
        <v>44805</v>
      </c>
      <c r="D114" t="s">
        <v>11</v>
      </c>
      <c r="E114" t="s">
        <v>11</v>
      </c>
      <c r="F114">
        <v>-190.28</v>
      </c>
      <c r="H114" t="s">
        <v>19</v>
      </c>
      <c r="J114" s="3">
        <v>3108.37</v>
      </c>
      <c r="K114" s="3">
        <f t="shared" ca="1" si="4"/>
        <v>2865.25</v>
      </c>
      <c r="L114" s="3">
        <f t="shared" ca="1" si="5"/>
        <v>1144.82</v>
      </c>
      <c r="M114" s="3">
        <f t="shared" ca="1" si="6"/>
        <v>3108.37</v>
      </c>
      <c r="N114" s="3">
        <f t="shared" ca="1" si="7"/>
        <v>0</v>
      </c>
      <c r="O114" s="6">
        <f>+Tabel1[[#This Row],[dateVal]]-Tabel1[[#This Row],[dateOp]]</f>
        <v>0</v>
      </c>
    </row>
    <row r="115" spans="1:15" x14ac:dyDescent="0.2">
      <c r="A115" s="1">
        <v>44805</v>
      </c>
      <c r="B115" s="1">
        <v>44805</v>
      </c>
      <c r="D115" t="s">
        <v>37</v>
      </c>
      <c r="E115" t="s">
        <v>37</v>
      </c>
      <c r="F115">
        <v>199.78</v>
      </c>
      <c r="H115" t="s">
        <v>19</v>
      </c>
      <c r="J115" s="3">
        <v>3108.37</v>
      </c>
      <c r="K115" s="3">
        <f t="shared" ca="1" si="4"/>
        <v>2865.25</v>
      </c>
      <c r="L115" s="3">
        <f t="shared" ca="1" si="5"/>
        <v>1144.82</v>
      </c>
      <c r="M115" s="3">
        <f t="shared" ca="1" si="6"/>
        <v>3108.37</v>
      </c>
      <c r="N115" s="3">
        <f t="shared" ca="1" si="7"/>
        <v>0</v>
      </c>
      <c r="O115" s="6">
        <f>+Tabel1[[#This Row],[dateVal]]-Tabel1[[#This Row],[dateOp]]</f>
        <v>0</v>
      </c>
    </row>
    <row r="116" spans="1:15" x14ac:dyDescent="0.2">
      <c r="A116" s="1">
        <v>44805</v>
      </c>
      <c r="B116" s="1">
        <v>44805</v>
      </c>
      <c r="D116" t="s">
        <v>27</v>
      </c>
      <c r="E116" t="s">
        <v>28</v>
      </c>
      <c r="F116">
        <v>190.28</v>
      </c>
      <c r="H116" t="s">
        <v>15</v>
      </c>
      <c r="J116" s="3">
        <v>1145.81</v>
      </c>
      <c r="K116" s="3">
        <f t="shared" ca="1" si="4"/>
        <v>2865.25</v>
      </c>
      <c r="L116" s="3">
        <f t="shared" ca="1" si="5"/>
        <v>1145.81</v>
      </c>
      <c r="M116" s="3">
        <f t="shared" ca="1" si="6"/>
        <v>3108.37</v>
      </c>
      <c r="N116" s="3">
        <f t="shared" ca="1" si="7"/>
        <v>0</v>
      </c>
      <c r="O116" s="6">
        <f>+Tabel1[[#This Row],[dateVal]]-Tabel1[[#This Row],[dateOp]]</f>
        <v>0</v>
      </c>
    </row>
    <row r="117" spans="1:15" x14ac:dyDescent="0.2">
      <c r="A117" s="1">
        <v>44804</v>
      </c>
      <c r="B117" s="1">
        <v>44804</v>
      </c>
      <c r="D117" t="s">
        <v>11</v>
      </c>
      <c r="E117" t="s">
        <v>11</v>
      </c>
      <c r="F117">
        <v>-903.49</v>
      </c>
      <c r="H117" t="s">
        <v>19</v>
      </c>
      <c r="J117" s="3">
        <v>3298.65</v>
      </c>
      <c r="K117" s="3">
        <f t="shared" ca="1" si="4"/>
        <v>2865.25</v>
      </c>
      <c r="L117" s="3">
        <f t="shared" ca="1" si="5"/>
        <v>1145.81</v>
      </c>
      <c r="M117" s="3">
        <f t="shared" ca="1" si="6"/>
        <v>3298.65</v>
      </c>
      <c r="N117" s="3">
        <f t="shared" ca="1" si="7"/>
        <v>0</v>
      </c>
      <c r="O117" s="6">
        <f>+Tabel1[[#This Row],[dateVal]]-Tabel1[[#This Row],[dateOp]]</f>
        <v>0</v>
      </c>
    </row>
    <row r="118" spans="1:15" x14ac:dyDescent="0.2">
      <c r="A118" s="1">
        <v>44804</v>
      </c>
      <c r="B118" s="1">
        <v>44804</v>
      </c>
      <c r="D118" t="s">
        <v>16</v>
      </c>
      <c r="E118" t="s">
        <v>17</v>
      </c>
      <c r="F118" t="s">
        <v>58</v>
      </c>
      <c r="H118" t="s">
        <v>19</v>
      </c>
      <c r="J118" s="3">
        <v>3298.65</v>
      </c>
      <c r="K118" s="3">
        <f t="shared" ca="1" si="4"/>
        <v>2865.25</v>
      </c>
      <c r="L118" s="3">
        <f t="shared" ca="1" si="5"/>
        <v>1145.81</v>
      </c>
      <c r="M118" s="3">
        <f t="shared" ca="1" si="6"/>
        <v>3298.65</v>
      </c>
      <c r="N118" s="3">
        <f t="shared" ca="1" si="7"/>
        <v>0</v>
      </c>
      <c r="O118" s="6">
        <f>+Tabel1[[#This Row],[dateVal]]-Tabel1[[#This Row],[dateOp]]</f>
        <v>0</v>
      </c>
    </row>
    <row r="119" spans="1:15" x14ac:dyDescent="0.2">
      <c r="A119" s="1">
        <v>44804</v>
      </c>
      <c r="B119" s="1">
        <v>44804</v>
      </c>
      <c r="D119" t="s">
        <v>13</v>
      </c>
      <c r="E119" t="s">
        <v>14</v>
      </c>
      <c r="F119">
        <v>-45.46</v>
      </c>
      <c r="H119" t="s">
        <v>15</v>
      </c>
      <c r="J119" s="3">
        <v>954.54</v>
      </c>
      <c r="K119" s="3">
        <f t="shared" ca="1" si="4"/>
        <v>2865.25</v>
      </c>
      <c r="L119" s="3">
        <f t="shared" ca="1" si="5"/>
        <v>954.54</v>
      </c>
      <c r="M119" s="3">
        <f t="shared" ca="1" si="6"/>
        <v>3298.65</v>
      </c>
      <c r="N119" s="3">
        <f t="shared" ca="1" si="7"/>
        <v>0</v>
      </c>
      <c r="O119" s="6">
        <f>+Tabel1[[#This Row],[dateVal]]-Tabel1[[#This Row],[dateOp]]</f>
        <v>0</v>
      </c>
    </row>
    <row r="120" spans="1:15" x14ac:dyDescent="0.2">
      <c r="A120" s="1">
        <v>44803</v>
      </c>
      <c r="B120" s="1">
        <v>44803</v>
      </c>
      <c r="D120" t="s">
        <v>27</v>
      </c>
      <c r="E120" t="s">
        <v>28</v>
      </c>
      <c r="F120">
        <v>10.26</v>
      </c>
      <c r="H120" t="s">
        <v>19</v>
      </c>
      <c r="J120" s="3">
        <v>2951.44</v>
      </c>
      <c r="K120" s="3">
        <f t="shared" ca="1" si="4"/>
        <v>2865.25</v>
      </c>
      <c r="L120" s="3">
        <f t="shared" ca="1" si="5"/>
        <v>954.54</v>
      </c>
      <c r="M120" s="3">
        <f t="shared" ca="1" si="6"/>
        <v>2951.44</v>
      </c>
      <c r="N120" s="3">
        <f t="shared" ca="1" si="7"/>
        <v>0</v>
      </c>
      <c r="O120" s="6">
        <f>+Tabel1[[#This Row],[dateVal]]-Tabel1[[#This Row],[dateOp]]</f>
        <v>0</v>
      </c>
    </row>
    <row r="121" spans="1:15" x14ac:dyDescent="0.2">
      <c r="A121" s="1">
        <v>44802</v>
      </c>
      <c r="B121" s="1">
        <v>44802</v>
      </c>
      <c r="D121" t="s">
        <v>27</v>
      </c>
      <c r="E121" t="s">
        <v>28</v>
      </c>
      <c r="F121">
        <v>270.54000000000002</v>
      </c>
      <c r="H121" t="s">
        <v>12</v>
      </c>
      <c r="J121" s="3">
        <v>3000</v>
      </c>
      <c r="K121" s="3">
        <f t="shared" ca="1" si="4"/>
        <v>3000</v>
      </c>
      <c r="L121" s="3">
        <f t="shared" ca="1" si="5"/>
        <v>954.54</v>
      </c>
      <c r="M121" s="3">
        <f t="shared" ca="1" si="6"/>
        <v>2951.44</v>
      </c>
      <c r="N121" s="3">
        <f t="shared" ca="1" si="7"/>
        <v>0</v>
      </c>
      <c r="O121" s="6">
        <f>+Tabel1[[#This Row],[dateVal]]-Tabel1[[#This Row],[dateOp]]</f>
        <v>0</v>
      </c>
    </row>
    <row r="122" spans="1:15" x14ac:dyDescent="0.2">
      <c r="A122" s="1">
        <v>44802</v>
      </c>
      <c r="B122" s="1">
        <v>44834</v>
      </c>
      <c r="D122" t="s">
        <v>57</v>
      </c>
      <c r="E122" t="s">
        <v>51</v>
      </c>
      <c r="F122">
        <v>-50</v>
      </c>
      <c r="H122" t="s">
        <v>26</v>
      </c>
      <c r="J122" s="3">
        <v>0</v>
      </c>
      <c r="K122" s="3">
        <f t="shared" ca="1" si="4"/>
        <v>3000</v>
      </c>
      <c r="L122" s="3">
        <f t="shared" ca="1" si="5"/>
        <v>954.54</v>
      </c>
      <c r="M122" s="3">
        <f t="shared" ca="1" si="6"/>
        <v>2951.44</v>
      </c>
      <c r="N122" s="3">
        <f t="shared" ca="1" si="7"/>
        <v>0</v>
      </c>
      <c r="O122" s="6">
        <f>+Tabel1[[#This Row],[dateVal]]-Tabel1[[#This Row],[dateOp]]</f>
        <v>32</v>
      </c>
    </row>
    <row r="123" spans="1:15" x14ac:dyDescent="0.2">
      <c r="A123" s="1">
        <v>44802</v>
      </c>
      <c r="B123" s="1">
        <v>44834</v>
      </c>
      <c r="D123" t="s">
        <v>25</v>
      </c>
      <c r="E123" t="s">
        <v>25</v>
      </c>
      <c r="F123">
        <v>-63</v>
      </c>
      <c r="H123" t="s">
        <v>26</v>
      </c>
      <c r="J123" s="3">
        <v>0</v>
      </c>
      <c r="K123" s="3">
        <f t="shared" ca="1" si="4"/>
        <v>3000</v>
      </c>
      <c r="L123" s="3">
        <f t="shared" ca="1" si="5"/>
        <v>954.54</v>
      </c>
      <c r="M123" s="3">
        <f t="shared" ca="1" si="6"/>
        <v>2951.44</v>
      </c>
      <c r="N123" s="3">
        <f t="shared" ca="1" si="7"/>
        <v>0</v>
      </c>
      <c r="O123" s="6">
        <f>+Tabel1[[#This Row],[dateVal]]-Tabel1[[#This Row],[dateOp]]</f>
        <v>32</v>
      </c>
    </row>
    <row r="124" spans="1:15" x14ac:dyDescent="0.2">
      <c r="A124" s="1">
        <v>44802</v>
      </c>
      <c r="B124" s="1">
        <v>44834</v>
      </c>
      <c r="D124" t="s">
        <v>56</v>
      </c>
      <c r="E124" t="s">
        <v>51</v>
      </c>
      <c r="F124">
        <v>-33.93</v>
      </c>
      <c r="H124" t="s">
        <v>26</v>
      </c>
      <c r="J124" s="3">
        <v>0</v>
      </c>
      <c r="K124" s="3">
        <f t="shared" ca="1" si="4"/>
        <v>3000</v>
      </c>
      <c r="L124" s="3">
        <f t="shared" ca="1" si="5"/>
        <v>954.54</v>
      </c>
      <c r="M124" s="3">
        <f t="shared" ca="1" si="6"/>
        <v>2951.44</v>
      </c>
      <c r="N124" s="3">
        <f t="shared" ca="1" si="7"/>
        <v>0</v>
      </c>
      <c r="O124" s="6">
        <f>+Tabel1[[#This Row],[dateVal]]-Tabel1[[#This Row],[dateOp]]</f>
        <v>32</v>
      </c>
    </row>
    <row r="125" spans="1:15" x14ac:dyDescent="0.2">
      <c r="A125" s="1">
        <v>44802</v>
      </c>
      <c r="B125" s="1">
        <v>44802</v>
      </c>
      <c r="D125" t="s">
        <v>20</v>
      </c>
      <c r="E125" t="s">
        <v>21</v>
      </c>
      <c r="F125">
        <v>-270.54000000000002</v>
      </c>
      <c r="H125" t="s">
        <v>19</v>
      </c>
      <c r="J125" s="3">
        <v>2941.18</v>
      </c>
      <c r="K125" s="3">
        <f t="shared" ca="1" si="4"/>
        <v>3000</v>
      </c>
      <c r="L125" s="3">
        <f t="shared" ca="1" si="5"/>
        <v>954.54</v>
      </c>
      <c r="M125" s="3">
        <f t="shared" ca="1" si="6"/>
        <v>2941.18</v>
      </c>
      <c r="N125" s="3">
        <f t="shared" ca="1" si="7"/>
        <v>0</v>
      </c>
      <c r="O125" s="6">
        <f>+Tabel1[[#This Row],[dateVal]]-Tabel1[[#This Row],[dateOp]]</f>
        <v>0</v>
      </c>
    </row>
    <row r="126" spans="1:15" x14ac:dyDescent="0.2">
      <c r="A126" s="1">
        <v>44802</v>
      </c>
      <c r="B126" s="1">
        <v>44802</v>
      </c>
      <c r="D126" t="s">
        <v>20</v>
      </c>
      <c r="E126" t="s">
        <v>21</v>
      </c>
      <c r="F126">
        <v>-10.26</v>
      </c>
      <c r="H126" t="s">
        <v>15</v>
      </c>
      <c r="J126" s="3">
        <v>1000</v>
      </c>
      <c r="K126" s="3">
        <f t="shared" ca="1" si="4"/>
        <v>3000</v>
      </c>
      <c r="L126" s="3">
        <f t="shared" ca="1" si="5"/>
        <v>1000</v>
      </c>
      <c r="M126" s="3">
        <f t="shared" ca="1" si="6"/>
        <v>2941.18</v>
      </c>
      <c r="N126" s="3">
        <f t="shared" ca="1" si="7"/>
        <v>0</v>
      </c>
      <c r="O126" s="6">
        <f>+Tabel1[[#This Row],[dateVal]]-Tabel1[[#This Row],[dateOp]]</f>
        <v>0</v>
      </c>
    </row>
    <row r="127" spans="1:15" x14ac:dyDescent="0.2">
      <c r="A127" s="1">
        <v>44795</v>
      </c>
      <c r="B127" s="1">
        <v>44804</v>
      </c>
      <c r="D127" t="s">
        <v>56</v>
      </c>
      <c r="E127" t="s">
        <v>51</v>
      </c>
      <c r="F127">
        <v>-70.98</v>
      </c>
      <c r="H127" t="s">
        <v>26</v>
      </c>
      <c r="J127" s="3">
        <v>0</v>
      </c>
      <c r="K127" s="3">
        <f t="shared" ca="1" si="4"/>
        <v>3000</v>
      </c>
      <c r="L127" s="3">
        <f t="shared" ca="1" si="5"/>
        <v>1000</v>
      </c>
      <c r="M127" s="3">
        <f t="shared" ca="1" si="6"/>
        <v>2941.18</v>
      </c>
      <c r="N127" s="3">
        <f t="shared" ca="1" si="7"/>
        <v>0</v>
      </c>
      <c r="O127" s="6">
        <f>+Tabel1[[#This Row],[dateVal]]-Tabel1[[#This Row],[dateOp]]</f>
        <v>9</v>
      </c>
    </row>
    <row r="128" spans="1:15" x14ac:dyDescent="0.2">
      <c r="A128" s="1">
        <v>44795</v>
      </c>
      <c r="B128" s="1">
        <v>44804</v>
      </c>
      <c r="D128" t="s">
        <v>56</v>
      </c>
      <c r="E128" t="s">
        <v>51</v>
      </c>
      <c r="F128">
        <v>-22.9</v>
      </c>
      <c r="H128" t="s">
        <v>26</v>
      </c>
      <c r="J128" s="3">
        <v>0</v>
      </c>
      <c r="K128" s="3">
        <f t="shared" ca="1" si="4"/>
        <v>3000</v>
      </c>
      <c r="L128" s="3">
        <f t="shared" ca="1" si="5"/>
        <v>1000</v>
      </c>
      <c r="M128" s="3">
        <f t="shared" ca="1" si="6"/>
        <v>2941.18</v>
      </c>
      <c r="N128" s="3">
        <f t="shared" ca="1" si="7"/>
        <v>0</v>
      </c>
      <c r="O128" s="6">
        <f>+Tabel1[[#This Row],[dateVal]]-Tabel1[[#This Row],[dateOp]]</f>
        <v>9</v>
      </c>
    </row>
    <row r="129" spans="1:15" x14ac:dyDescent="0.2">
      <c r="A129" s="1">
        <v>44795</v>
      </c>
      <c r="B129" s="1">
        <v>44795</v>
      </c>
      <c r="D129" t="s">
        <v>45</v>
      </c>
      <c r="E129" t="s">
        <v>46</v>
      </c>
      <c r="F129">
        <v>-4.99</v>
      </c>
      <c r="H129" t="s">
        <v>15</v>
      </c>
      <c r="J129" s="3">
        <v>1010.26</v>
      </c>
      <c r="K129" s="3">
        <f t="shared" ca="1" si="4"/>
        <v>3000</v>
      </c>
      <c r="L129" s="3">
        <f t="shared" ca="1" si="5"/>
        <v>1010.26</v>
      </c>
      <c r="M129" s="3">
        <f t="shared" ca="1" si="6"/>
        <v>2941.18</v>
      </c>
      <c r="N129" s="3">
        <f t="shared" ca="1" si="7"/>
        <v>0</v>
      </c>
      <c r="O129" s="6">
        <f>+Tabel1[[#This Row],[dateVal]]-Tabel1[[#This Row],[dateOp]]</f>
        <v>0</v>
      </c>
    </row>
    <row r="130" spans="1:15" x14ac:dyDescent="0.2">
      <c r="A130" s="1">
        <v>44792</v>
      </c>
      <c r="B130" s="1">
        <v>44804</v>
      </c>
      <c r="D130" t="s">
        <v>25</v>
      </c>
      <c r="E130" t="s">
        <v>25</v>
      </c>
      <c r="F130">
        <v>-24.5</v>
      </c>
      <c r="H130" t="s">
        <v>26</v>
      </c>
      <c r="J130" s="3">
        <v>0</v>
      </c>
      <c r="K130" s="3">
        <f t="shared" ref="K130:K193" ca="1" si="8">IF($H130=K$1,$J130,N(OFFSET(K130,-1,,,)))</f>
        <v>3000</v>
      </c>
      <c r="L130" s="3">
        <f t="shared" ref="L130:L193" ca="1" si="9">IF($H130=L$1,$J130,N(OFFSET(L130,-1,,,)))</f>
        <v>1010.26</v>
      </c>
      <c r="M130" s="3">
        <f t="shared" ref="M130:M193" ca="1" si="10">IF($H130=M$1,$J130,N(OFFSET(M130,-1,,,)))</f>
        <v>2941.18</v>
      </c>
      <c r="N130" s="3">
        <f t="shared" ref="N130:N193" ca="1" si="11">IF($H130=N$1,$J130,N(OFFSET(N130,-1,,,)))</f>
        <v>0</v>
      </c>
      <c r="O130" s="6">
        <f>+Tabel1[[#This Row],[dateVal]]-Tabel1[[#This Row],[dateOp]]</f>
        <v>12</v>
      </c>
    </row>
    <row r="131" spans="1:15" x14ac:dyDescent="0.2">
      <c r="A131" s="1">
        <v>44792</v>
      </c>
      <c r="B131" s="1">
        <v>44792</v>
      </c>
      <c r="D131" t="s">
        <v>30</v>
      </c>
      <c r="E131" t="s">
        <v>31</v>
      </c>
      <c r="F131">
        <v>-62.5</v>
      </c>
      <c r="H131" t="s">
        <v>19</v>
      </c>
      <c r="J131" s="3">
        <v>3211.72</v>
      </c>
      <c r="K131" s="3">
        <f t="shared" ca="1" si="8"/>
        <v>3000</v>
      </c>
      <c r="L131" s="3">
        <f t="shared" ca="1" si="9"/>
        <v>1010.26</v>
      </c>
      <c r="M131" s="3">
        <f t="shared" ca="1" si="10"/>
        <v>3211.72</v>
      </c>
      <c r="N131" s="3">
        <f t="shared" ca="1" si="11"/>
        <v>0</v>
      </c>
      <c r="O131" s="6">
        <f>+Tabel1[[#This Row],[dateVal]]-Tabel1[[#This Row],[dateOp]]</f>
        <v>0</v>
      </c>
    </row>
    <row r="132" spans="1:15" x14ac:dyDescent="0.2">
      <c r="A132" s="1">
        <v>44791</v>
      </c>
      <c r="B132" s="1">
        <v>44791</v>
      </c>
      <c r="D132" t="s">
        <v>25</v>
      </c>
      <c r="E132" t="s">
        <v>25</v>
      </c>
      <c r="F132">
        <v>150</v>
      </c>
      <c r="H132" t="s">
        <v>15</v>
      </c>
      <c r="J132" s="3">
        <v>865.25</v>
      </c>
      <c r="K132" s="3">
        <f t="shared" ca="1" si="8"/>
        <v>3000</v>
      </c>
      <c r="L132" s="3">
        <f t="shared" ca="1" si="9"/>
        <v>865.25</v>
      </c>
      <c r="M132" s="3">
        <f t="shared" ca="1" si="10"/>
        <v>3211.72</v>
      </c>
      <c r="N132" s="3">
        <f t="shared" ca="1" si="11"/>
        <v>0</v>
      </c>
      <c r="O132" s="6">
        <f>+Tabel1[[#This Row],[dateVal]]-Tabel1[[#This Row],[dateOp]]</f>
        <v>0</v>
      </c>
    </row>
    <row r="133" spans="1:15" x14ac:dyDescent="0.2">
      <c r="A133" s="1">
        <v>44790</v>
      </c>
      <c r="B133" s="1">
        <v>44804</v>
      </c>
      <c r="D133" t="s">
        <v>56</v>
      </c>
      <c r="E133" t="s">
        <v>51</v>
      </c>
      <c r="F133">
        <v>-16.989999999999998</v>
      </c>
      <c r="H133" t="s">
        <v>26</v>
      </c>
      <c r="J133" s="3">
        <v>0</v>
      </c>
      <c r="K133" s="3">
        <f t="shared" ca="1" si="8"/>
        <v>3000</v>
      </c>
      <c r="L133" s="3">
        <f t="shared" ca="1" si="9"/>
        <v>865.25</v>
      </c>
      <c r="M133" s="3">
        <f t="shared" ca="1" si="10"/>
        <v>3211.72</v>
      </c>
      <c r="N133" s="3">
        <f t="shared" ca="1" si="11"/>
        <v>0</v>
      </c>
      <c r="O133" s="6">
        <f>+Tabel1[[#This Row],[dateVal]]-Tabel1[[#This Row],[dateOp]]</f>
        <v>14</v>
      </c>
    </row>
    <row r="134" spans="1:15" x14ac:dyDescent="0.2">
      <c r="A134" s="1">
        <v>44790</v>
      </c>
      <c r="B134" s="1">
        <v>44804</v>
      </c>
      <c r="D134" t="s">
        <v>56</v>
      </c>
      <c r="E134" t="s">
        <v>51</v>
      </c>
      <c r="F134">
        <v>-27.21</v>
      </c>
      <c r="H134" t="s">
        <v>26</v>
      </c>
      <c r="J134" s="3">
        <v>0</v>
      </c>
      <c r="K134" s="3">
        <f t="shared" ca="1" si="8"/>
        <v>3000</v>
      </c>
      <c r="L134" s="3">
        <f t="shared" ca="1" si="9"/>
        <v>865.25</v>
      </c>
      <c r="M134" s="3">
        <f t="shared" ca="1" si="10"/>
        <v>3211.72</v>
      </c>
      <c r="N134" s="3">
        <f t="shared" ca="1" si="11"/>
        <v>0</v>
      </c>
      <c r="O134" s="6">
        <f>+Tabel1[[#This Row],[dateVal]]-Tabel1[[#This Row],[dateOp]]</f>
        <v>14</v>
      </c>
    </row>
    <row r="135" spans="1:15" x14ac:dyDescent="0.2">
      <c r="A135" s="1">
        <v>44790</v>
      </c>
      <c r="B135" s="1">
        <v>44790</v>
      </c>
      <c r="D135" t="s">
        <v>11</v>
      </c>
      <c r="E135" t="s">
        <v>11</v>
      </c>
      <c r="F135">
        <v>-150</v>
      </c>
      <c r="H135" t="s">
        <v>15</v>
      </c>
      <c r="J135" s="3">
        <v>1015.25</v>
      </c>
      <c r="K135" s="3">
        <f t="shared" ca="1" si="8"/>
        <v>3000</v>
      </c>
      <c r="L135" s="3">
        <f t="shared" ca="1" si="9"/>
        <v>1015.25</v>
      </c>
      <c r="M135" s="3">
        <f t="shared" ca="1" si="10"/>
        <v>3211.72</v>
      </c>
      <c r="N135" s="3">
        <f t="shared" ca="1" si="11"/>
        <v>0</v>
      </c>
      <c r="O135" s="6">
        <f>+Tabel1[[#This Row],[dateVal]]-Tabel1[[#This Row],[dateOp]]</f>
        <v>0</v>
      </c>
    </row>
    <row r="136" spans="1:15" x14ac:dyDescent="0.2">
      <c r="A136" s="1">
        <v>44789</v>
      </c>
      <c r="B136" s="1">
        <v>44804</v>
      </c>
      <c r="D136" t="s">
        <v>56</v>
      </c>
      <c r="E136" t="s">
        <v>51</v>
      </c>
      <c r="F136">
        <v>-5.91</v>
      </c>
      <c r="H136" t="s">
        <v>26</v>
      </c>
      <c r="J136" s="3">
        <v>0</v>
      </c>
      <c r="K136" s="3">
        <f t="shared" ca="1" si="8"/>
        <v>3000</v>
      </c>
      <c r="L136" s="3">
        <f t="shared" ca="1" si="9"/>
        <v>1015.25</v>
      </c>
      <c r="M136" s="3">
        <f t="shared" ca="1" si="10"/>
        <v>3211.72</v>
      </c>
      <c r="N136" s="3">
        <f t="shared" ca="1" si="11"/>
        <v>0</v>
      </c>
      <c r="O136" s="6">
        <f>+Tabel1[[#This Row],[dateVal]]-Tabel1[[#This Row],[dateOp]]</f>
        <v>15</v>
      </c>
    </row>
    <row r="137" spans="1:15" x14ac:dyDescent="0.2">
      <c r="A137" s="1">
        <v>44789</v>
      </c>
      <c r="B137" s="1">
        <v>44789</v>
      </c>
      <c r="D137" t="s">
        <v>37</v>
      </c>
      <c r="E137" t="s">
        <v>37</v>
      </c>
      <c r="F137">
        <v>150</v>
      </c>
      <c r="H137" t="s">
        <v>15</v>
      </c>
      <c r="J137" s="3">
        <v>1165.25</v>
      </c>
      <c r="K137" s="3">
        <f t="shared" ca="1" si="8"/>
        <v>3000</v>
      </c>
      <c r="L137" s="3">
        <f t="shared" ca="1" si="9"/>
        <v>1165.25</v>
      </c>
      <c r="M137" s="3">
        <f t="shared" ca="1" si="10"/>
        <v>3211.72</v>
      </c>
      <c r="N137" s="3">
        <f t="shared" ca="1" si="11"/>
        <v>0</v>
      </c>
      <c r="O137" s="6">
        <f>+Tabel1[[#This Row],[dateVal]]-Tabel1[[#This Row],[dateOp]]</f>
        <v>0</v>
      </c>
    </row>
    <row r="138" spans="1:15" x14ac:dyDescent="0.2">
      <c r="A138" s="1">
        <v>44788</v>
      </c>
      <c r="B138" s="1">
        <v>44804</v>
      </c>
      <c r="D138" t="s">
        <v>56</v>
      </c>
      <c r="E138" t="s">
        <v>51</v>
      </c>
      <c r="F138">
        <v>-12.62</v>
      </c>
      <c r="H138" t="s">
        <v>26</v>
      </c>
      <c r="J138" s="3">
        <v>0</v>
      </c>
      <c r="K138" s="3">
        <f t="shared" ca="1" si="8"/>
        <v>3000</v>
      </c>
      <c r="L138" s="3">
        <f t="shared" ca="1" si="9"/>
        <v>1165.25</v>
      </c>
      <c r="M138" s="3">
        <f t="shared" ca="1" si="10"/>
        <v>3211.72</v>
      </c>
      <c r="N138" s="3">
        <f t="shared" ca="1" si="11"/>
        <v>0</v>
      </c>
      <c r="O138" s="6">
        <f>+Tabel1[[#This Row],[dateVal]]-Tabel1[[#This Row],[dateOp]]</f>
        <v>16</v>
      </c>
    </row>
    <row r="139" spans="1:15" x14ac:dyDescent="0.2">
      <c r="A139" s="1">
        <v>44788</v>
      </c>
      <c r="B139" s="1">
        <v>44804</v>
      </c>
      <c r="D139" t="s">
        <v>56</v>
      </c>
      <c r="E139" t="s">
        <v>51</v>
      </c>
      <c r="F139">
        <v>-4.6500000000000004</v>
      </c>
      <c r="H139" t="s">
        <v>26</v>
      </c>
      <c r="J139" s="3">
        <v>0</v>
      </c>
      <c r="K139" s="3">
        <f t="shared" ca="1" si="8"/>
        <v>3000</v>
      </c>
      <c r="L139" s="3">
        <f t="shared" ca="1" si="9"/>
        <v>1165.25</v>
      </c>
      <c r="M139" s="3">
        <f t="shared" ca="1" si="10"/>
        <v>3211.72</v>
      </c>
      <c r="N139" s="3">
        <f t="shared" ca="1" si="11"/>
        <v>0</v>
      </c>
      <c r="O139" s="6">
        <f>+Tabel1[[#This Row],[dateVal]]-Tabel1[[#This Row],[dateOp]]</f>
        <v>16</v>
      </c>
    </row>
    <row r="140" spans="1:15" x14ac:dyDescent="0.2">
      <c r="A140" s="1">
        <v>44785</v>
      </c>
      <c r="B140" s="1">
        <v>44804</v>
      </c>
      <c r="D140" t="s">
        <v>59</v>
      </c>
      <c r="E140" t="s">
        <v>60</v>
      </c>
      <c r="F140">
        <v>-60</v>
      </c>
      <c r="H140" t="s">
        <v>26</v>
      </c>
      <c r="J140" s="3">
        <v>0</v>
      </c>
      <c r="K140" s="3">
        <f t="shared" ca="1" si="8"/>
        <v>3000</v>
      </c>
      <c r="L140" s="3">
        <f t="shared" ca="1" si="9"/>
        <v>1165.25</v>
      </c>
      <c r="M140" s="3">
        <f t="shared" ca="1" si="10"/>
        <v>3211.72</v>
      </c>
      <c r="N140" s="3">
        <f t="shared" ca="1" si="11"/>
        <v>0</v>
      </c>
      <c r="O140" s="6">
        <f>+Tabel1[[#This Row],[dateVal]]-Tabel1[[#This Row],[dateOp]]</f>
        <v>19</v>
      </c>
    </row>
    <row r="141" spans="1:15" x14ac:dyDescent="0.2">
      <c r="A141" s="1">
        <v>44784</v>
      </c>
      <c r="B141" s="1">
        <v>44804</v>
      </c>
      <c r="D141" t="s">
        <v>30</v>
      </c>
      <c r="E141" t="s">
        <v>31</v>
      </c>
      <c r="F141">
        <v>-4.9000000000000004</v>
      </c>
      <c r="H141" t="s">
        <v>26</v>
      </c>
      <c r="J141" s="3">
        <v>0</v>
      </c>
      <c r="K141" s="3">
        <f t="shared" ca="1" si="8"/>
        <v>3000</v>
      </c>
      <c r="L141" s="3">
        <f t="shared" ca="1" si="9"/>
        <v>1165.25</v>
      </c>
      <c r="M141" s="3">
        <f t="shared" ca="1" si="10"/>
        <v>3211.72</v>
      </c>
      <c r="N141" s="3">
        <f t="shared" ca="1" si="11"/>
        <v>0</v>
      </c>
      <c r="O141" s="6">
        <f>+Tabel1[[#This Row],[dateVal]]-Tabel1[[#This Row],[dateOp]]</f>
        <v>20</v>
      </c>
    </row>
    <row r="142" spans="1:15" x14ac:dyDescent="0.2">
      <c r="A142" s="1">
        <v>44784</v>
      </c>
      <c r="B142" s="1">
        <v>44804</v>
      </c>
      <c r="D142" t="s">
        <v>57</v>
      </c>
      <c r="E142" t="s">
        <v>51</v>
      </c>
      <c r="F142">
        <v>-209.2</v>
      </c>
      <c r="H142" t="s">
        <v>26</v>
      </c>
      <c r="J142" s="3">
        <v>0</v>
      </c>
      <c r="K142" s="3">
        <f t="shared" ca="1" si="8"/>
        <v>3000</v>
      </c>
      <c r="L142" s="3">
        <f t="shared" ca="1" si="9"/>
        <v>1165.25</v>
      </c>
      <c r="M142" s="3">
        <f t="shared" ca="1" si="10"/>
        <v>3211.72</v>
      </c>
      <c r="N142" s="3">
        <f t="shared" ca="1" si="11"/>
        <v>0</v>
      </c>
      <c r="O142" s="6">
        <f>+Tabel1[[#This Row],[dateVal]]-Tabel1[[#This Row],[dateOp]]</f>
        <v>20</v>
      </c>
    </row>
    <row r="143" spans="1:15" x14ac:dyDescent="0.2">
      <c r="A143" s="1">
        <v>44784</v>
      </c>
      <c r="B143" s="1">
        <v>44804</v>
      </c>
      <c r="D143" t="s">
        <v>51</v>
      </c>
      <c r="E143" t="s">
        <v>51</v>
      </c>
      <c r="F143">
        <v>-0.35</v>
      </c>
      <c r="H143" t="s">
        <v>26</v>
      </c>
      <c r="J143" s="3">
        <v>0</v>
      </c>
      <c r="K143" s="3">
        <f t="shared" ca="1" si="8"/>
        <v>3000</v>
      </c>
      <c r="L143" s="3">
        <f t="shared" ca="1" si="9"/>
        <v>1165.25</v>
      </c>
      <c r="M143" s="3">
        <f t="shared" ca="1" si="10"/>
        <v>3211.72</v>
      </c>
      <c r="N143" s="3">
        <f t="shared" ca="1" si="11"/>
        <v>0</v>
      </c>
      <c r="O143" s="6">
        <f>+Tabel1[[#This Row],[dateVal]]-Tabel1[[#This Row],[dateOp]]</f>
        <v>20</v>
      </c>
    </row>
    <row r="144" spans="1:15" x14ac:dyDescent="0.2">
      <c r="A144" s="1">
        <v>44784</v>
      </c>
      <c r="B144" s="1">
        <v>44804</v>
      </c>
      <c r="D144" t="s">
        <v>56</v>
      </c>
      <c r="E144" t="s">
        <v>51</v>
      </c>
      <c r="F144">
        <v>-32.33</v>
      </c>
      <c r="H144" t="s">
        <v>26</v>
      </c>
      <c r="J144" s="3">
        <v>0</v>
      </c>
      <c r="K144" s="3">
        <f t="shared" ca="1" si="8"/>
        <v>3000</v>
      </c>
      <c r="L144" s="3">
        <f t="shared" ca="1" si="9"/>
        <v>1165.25</v>
      </c>
      <c r="M144" s="3">
        <f t="shared" ca="1" si="10"/>
        <v>3211.72</v>
      </c>
      <c r="N144" s="3">
        <f t="shared" ca="1" si="11"/>
        <v>0</v>
      </c>
      <c r="O144" s="6">
        <f>+Tabel1[[#This Row],[dateVal]]-Tabel1[[#This Row],[dateOp]]</f>
        <v>20</v>
      </c>
    </row>
    <row r="145" spans="1:15" x14ac:dyDescent="0.2">
      <c r="A145" s="1">
        <v>44783</v>
      </c>
      <c r="B145" s="1">
        <v>44783</v>
      </c>
      <c r="D145" t="s">
        <v>27</v>
      </c>
      <c r="E145" t="s">
        <v>28</v>
      </c>
      <c r="F145">
        <v>423.88</v>
      </c>
      <c r="H145" t="s">
        <v>12</v>
      </c>
      <c r="J145" s="3">
        <v>2729.46</v>
      </c>
      <c r="K145" s="3">
        <f t="shared" ca="1" si="8"/>
        <v>2729.46</v>
      </c>
      <c r="L145" s="3">
        <f t="shared" ca="1" si="9"/>
        <v>1165.25</v>
      </c>
      <c r="M145" s="3">
        <f t="shared" ca="1" si="10"/>
        <v>3211.72</v>
      </c>
      <c r="N145" s="3">
        <f t="shared" ca="1" si="11"/>
        <v>0</v>
      </c>
      <c r="O145" s="6">
        <f>+Tabel1[[#This Row],[dateVal]]-Tabel1[[#This Row],[dateOp]]</f>
        <v>0</v>
      </c>
    </row>
    <row r="146" spans="1:15" x14ac:dyDescent="0.2">
      <c r="A146" s="1">
        <v>44783</v>
      </c>
      <c r="B146" s="1">
        <v>44783</v>
      </c>
      <c r="D146" t="s">
        <v>11</v>
      </c>
      <c r="E146" t="s">
        <v>11</v>
      </c>
      <c r="F146">
        <v>-134.75</v>
      </c>
      <c r="H146" t="s">
        <v>15</v>
      </c>
      <c r="J146" s="3">
        <v>865.25</v>
      </c>
      <c r="K146" s="3">
        <f t="shared" ca="1" si="8"/>
        <v>2729.46</v>
      </c>
      <c r="L146" s="3">
        <f t="shared" ca="1" si="9"/>
        <v>865.25</v>
      </c>
      <c r="M146" s="3">
        <f t="shared" ca="1" si="10"/>
        <v>3211.72</v>
      </c>
      <c r="N146" s="3">
        <f t="shared" ca="1" si="11"/>
        <v>0</v>
      </c>
      <c r="O146" s="6">
        <f>+Tabel1[[#This Row],[dateVal]]-Tabel1[[#This Row],[dateOp]]</f>
        <v>0</v>
      </c>
    </row>
    <row r="147" spans="1:15" x14ac:dyDescent="0.2">
      <c r="A147" s="1">
        <v>44782</v>
      </c>
      <c r="B147" s="1">
        <v>44804</v>
      </c>
      <c r="D147" t="s">
        <v>61</v>
      </c>
      <c r="E147" t="s">
        <v>31</v>
      </c>
      <c r="F147">
        <v>-88.01</v>
      </c>
      <c r="H147" t="s">
        <v>26</v>
      </c>
      <c r="J147" s="3">
        <v>0</v>
      </c>
      <c r="K147" s="3">
        <f t="shared" ca="1" si="8"/>
        <v>2729.46</v>
      </c>
      <c r="L147" s="3">
        <f t="shared" ca="1" si="9"/>
        <v>865.25</v>
      </c>
      <c r="M147" s="3">
        <f t="shared" ca="1" si="10"/>
        <v>3211.72</v>
      </c>
      <c r="N147" s="3">
        <f t="shared" ca="1" si="11"/>
        <v>0</v>
      </c>
      <c r="O147" s="6">
        <f>+Tabel1[[#This Row],[dateVal]]-Tabel1[[#This Row],[dateOp]]</f>
        <v>22</v>
      </c>
    </row>
    <row r="148" spans="1:15" x14ac:dyDescent="0.2">
      <c r="A148" s="1">
        <v>44782</v>
      </c>
      <c r="B148" s="1">
        <v>44782</v>
      </c>
      <c r="D148" t="s">
        <v>20</v>
      </c>
      <c r="E148" t="s">
        <v>21</v>
      </c>
      <c r="F148">
        <v>-423.88</v>
      </c>
      <c r="H148" t="s">
        <v>15</v>
      </c>
      <c r="J148" s="3">
        <v>1423.88</v>
      </c>
      <c r="K148" s="3">
        <f t="shared" ca="1" si="8"/>
        <v>2729.46</v>
      </c>
      <c r="L148" s="3">
        <f t="shared" ca="1" si="9"/>
        <v>1423.88</v>
      </c>
      <c r="M148" s="3">
        <f t="shared" ca="1" si="10"/>
        <v>3211.72</v>
      </c>
      <c r="N148" s="3">
        <f t="shared" ca="1" si="11"/>
        <v>0</v>
      </c>
      <c r="O148" s="6">
        <f>+Tabel1[[#This Row],[dateVal]]-Tabel1[[#This Row],[dateOp]]</f>
        <v>0</v>
      </c>
    </row>
    <row r="149" spans="1:15" x14ac:dyDescent="0.2">
      <c r="A149" s="1">
        <v>44781</v>
      </c>
      <c r="B149" s="1">
        <v>44781</v>
      </c>
      <c r="D149" t="s">
        <v>20</v>
      </c>
      <c r="E149" t="s">
        <v>21</v>
      </c>
      <c r="F149">
        <v>-134.75</v>
      </c>
      <c r="H149" t="s">
        <v>12</v>
      </c>
      <c r="J149" s="3">
        <v>2305.58</v>
      </c>
      <c r="K149" s="3">
        <f t="shared" ca="1" si="8"/>
        <v>2305.58</v>
      </c>
      <c r="L149" s="3">
        <f t="shared" ca="1" si="9"/>
        <v>1423.88</v>
      </c>
      <c r="M149" s="3">
        <f t="shared" ca="1" si="10"/>
        <v>3211.72</v>
      </c>
      <c r="N149" s="3">
        <f t="shared" ca="1" si="11"/>
        <v>0</v>
      </c>
      <c r="O149" s="6">
        <f>+Tabel1[[#This Row],[dateVal]]-Tabel1[[#This Row],[dateOp]]</f>
        <v>0</v>
      </c>
    </row>
    <row r="150" spans="1:15" x14ac:dyDescent="0.2">
      <c r="A150" s="1">
        <v>44781</v>
      </c>
      <c r="B150" s="1">
        <v>44804</v>
      </c>
      <c r="D150" t="s">
        <v>62</v>
      </c>
      <c r="E150" t="s">
        <v>44</v>
      </c>
      <c r="F150">
        <v>-29.6</v>
      </c>
      <c r="H150" t="s">
        <v>26</v>
      </c>
      <c r="J150" s="3">
        <v>0</v>
      </c>
      <c r="K150" s="3">
        <f t="shared" ca="1" si="8"/>
        <v>2305.58</v>
      </c>
      <c r="L150" s="3">
        <f t="shared" ca="1" si="9"/>
        <v>1423.88</v>
      </c>
      <c r="M150" s="3">
        <f t="shared" ca="1" si="10"/>
        <v>3211.72</v>
      </c>
      <c r="N150" s="3">
        <f t="shared" ca="1" si="11"/>
        <v>0</v>
      </c>
      <c r="O150" s="6">
        <f>+Tabel1[[#This Row],[dateVal]]-Tabel1[[#This Row],[dateOp]]</f>
        <v>23</v>
      </c>
    </row>
    <row r="151" spans="1:15" x14ac:dyDescent="0.2">
      <c r="A151" s="1">
        <v>44781</v>
      </c>
      <c r="B151" s="1">
        <v>44804</v>
      </c>
      <c r="D151" t="s">
        <v>56</v>
      </c>
      <c r="E151" t="s">
        <v>51</v>
      </c>
      <c r="F151">
        <v>-3.79</v>
      </c>
      <c r="H151" t="s">
        <v>26</v>
      </c>
      <c r="J151" s="3">
        <v>0</v>
      </c>
      <c r="K151" s="3">
        <f t="shared" ca="1" si="8"/>
        <v>2305.58</v>
      </c>
      <c r="L151" s="3">
        <f t="shared" ca="1" si="9"/>
        <v>1423.88</v>
      </c>
      <c r="M151" s="3">
        <f t="shared" ca="1" si="10"/>
        <v>3211.72</v>
      </c>
      <c r="N151" s="3">
        <f t="shared" ca="1" si="11"/>
        <v>0</v>
      </c>
      <c r="O151" s="6">
        <f>+Tabel1[[#This Row],[dateVal]]-Tabel1[[#This Row],[dateOp]]</f>
        <v>23</v>
      </c>
    </row>
    <row r="152" spans="1:15" x14ac:dyDescent="0.2">
      <c r="A152" s="1">
        <v>44781</v>
      </c>
      <c r="B152" s="1">
        <v>44804</v>
      </c>
      <c r="D152" t="s">
        <v>62</v>
      </c>
      <c r="E152" t="s">
        <v>44</v>
      </c>
      <c r="F152">
        <v>-90.5</v>
      </c>
      <c r="H152" t="s">
        <v>26</v>
      </c>
      <c r="J152" s="3">
        <v>0</v>
      </c>
      <c r="K152" s="3">
        <f t="shared" ca="1" si="8"/>
        <v>2305.58</v>
      </c>
      <c r="L152" s="3">
        <f t="shared" ca="1" si="9"/>
        <v>1423.88</v>
      </c>
      <c r="M152" s="3">
        <f t="shared" ca="1" si="10"/>
        <v>3211.72</v>
      </c>
      <c r="N152" s="3">
        <f t="shared" ca="1" si="11"/>
        <v>0</v>
      </c>
      <c r="O152" s="6">
        <f>+Tabel1[[#This Row],[dateVal]]-Tabel1[[#This Row],[dateOp]]</f>
        <v>23</v>
      </c>
    </row>
    <row r="153" spans="1:15" x14ac:dyDescent="0.2">
      <c r="A153" s="1">
        <v>44781</v>
      </c>
      <c r="B153" s="1">
        <v>44781</v>
      </c>
      <c r="D153" t="s">
        <v>47</v>
      </c>
      <c r="E153" t="s">
        <v>48</v>
      </c>
      <c r="F153">
        <v>-69.42</v>
      </c>
      <c r="H153" t="s">
        <v>15</v>
      </c>
      <c r="J153" s="3">
        <v>1135.24</v>
      </c>
      <c r="K153" s="3">
        <f t="shared" ca="1" si="8"/>
        <v>2305.58</v>
      </c>
      <c r="L153" s="3">
        <f t="shared" ca="1" si="9"/>
        <v>1135.24</v>
      </c>
      <c r="M153" s="3">
        <f t="shared" ca="1" si="10"/>
        <v>3211.72</v>
      </c>
      <c r="N153" s="3">
        <f t="shared" ca="1" si="11"/>
        <v>0</v>
      </c>
      <c r="O153" s="6">
        <f>+Tabel1[[#This Row],[dateVal]]-Tabel1[[#This Row],[dateOp]]</f>
        <v>0</v>
      </c>
    </row>
    <row r="154" spans="1:15" x14ac:dyDescent="0.2">
      <c r="A154" s="1">
        <v>44781</v>
      </c>
      <c r="B154" s="1">
        <v>44781</v>
      </c>
      <c r="D154" t="s">
        <v>43</v>
      </c>
      <c r="E154" t="s">
        <v>44</v>
      </c>
      <c r="F154">
        <v>-13.7</v>
      </c>
      <c r="H154" t="s">
        <v>15</v>
      </c>
      <c r="J154" s="3">
        <v>1135.24</v>
      </c>
      <c r="K154" s="3">
        <f t="shared" ca="1" si="8"/>
        <v>2305.58</v>
      </c>
      <c r="L154" s="3">
        <f t="shared" ca="1" si="9"/>
        <v>1135.24</v>
      </c>
      <c r="M154" s="3">
        <f t="shared" ca="1" si="10"/>
        <v>3211.72</v>
      </c>
      <c r="N154" s="3">
        <f t="shared" ca="1" si="11"/>
        <v>0</v>
      </c>
      <c r="O154" s="6">
        <f>+Tabel1[[#This Row],[dateVal]]-Tabel1[[#This Row],[dateOp]]</f>
        <v>0</v>
      </c>
    </row>
    <row r="155" spans="1:15" x14ac:dyDescent="0.2">
      <c r="A155" s="1">
        <v>44781</v>
      </c>
      <c r="B155" s="1">
        <v>44781</v>
      </c>
      <c r="D155" t="s">
        <v>45</v>
      </c>
      <c r="E155" t="s">
        <v>46</v>
      </c>
      <c r="F155">
        <v>-12.99</v>
      </c>
      <c r="H155" t="s">
        <v>15</v>
      </c>
      <c r="J155" s="3">
        <v>1135.24</v>
      </c>
      <c r="K155" s="3">
        <f t="shared" ca="1" si="8"/>
        <v>2305.58</v>
      </c>
      <c r="L155" s="3">
        <f t="shared" ca="1" si="9"/>
        <v>1135.24</v>
      </c>
      <c r="M155" s="3">
        <f t="shared" ca="1" si="10"/>
        <v>3211.72</v>
      </c>
      <c r="N155" s="3">
        <f t="shared" ca="1" si="11"/>
        <v>0</v>
      </c>
      <c r="O155" s="6">
        <f>+Tabel1[[#This Row],[dateVal]]-Tabel1[[#This Row],[dateOp]]</f>
        <v>0</v>
      </c>
    </row>
    <row r="156" spans="1:15" x14ac:dyDescent="0.2">
      <c r="A156" s="1">
        <v>44781</v>
      </c>
      <c r="B156" s="1">
        <v>44781</v>
      </c>
      <c r="D156" t="s">
        <v>37</v>
      </c>
      <c r="E156" t="s">
        <v>37</v>
      </c>
      <c r="F156">
        <v>250</v>
      </c>
      <c r="H156" t="s">
        <v>15</v>
      </c>
      <c r="J156" s="3">
        <v>1135.24</v>
      </c>
      <c r="K156" s="3">
        <f t="shared" ca="1" si="8"/>
        <v>2305.58</v>
      </c>
      <c r="L156" s="3">
        <f t="shared" ca="1" si="9"/>
        <v>1135.24</v>
      </c>
      <c r="M156" s="3">
        <f t="shared" ca="1" si="10"/>
        <v>3211.72</v>
      </c>
      <c r="N156" s="3">
        <f t="shared" ca="1" si="11"/>
        <v>0</v>
      </c>
      <c r="O156" s="6">
        <f>+Tabel1[[#This Row],[dateVal]]-Tabel1[[#This Row],[dateOp]]</f>
        <v>0</v>
      </c>
    </row>
    <row r="157" spans="1:15" x14ac:dyDescent="0.2">
      <c r="A157" s="1">
        <v>44781</v>
      </c>
      <c r="B157" s="1">
        <v>44781</v>
      </c>
      <c r="D157" t="s">
        <v>27</v>
      </c>
      <c r="E157" t="s">
        <v>28</v>
      </c>
      <c r="F157">
        <v>134.75</v>
      </c>
      <c r="H157" t="s">
        <v>15</v>
      </c>
      <c r="J157" s="3">
        <v>1135.24</v>
      </c>
      <c r="K157" s="3">
        <f t="shared" ca="1" si="8"/>
        <v>2305.58</v>
      </c>
      <c r="L157" s="3">
        <f t="shared" ca="1" si="9"/>
        <v>1135.24</v>
      </c>
      <c r="M157" s="3">
        <f t="shared" ca="1" si="10"/>
        <v>3211.72</v>
      </c>
      <c r="N157" s="3">
        <f t="shared" ca="1" si="11"/>
        <v>0</v>
      </c>
      <c r="O157" s="6">
        <f>+Tabel1[[#This Row],[dateVal]]-Tabel1[[#This Row],[dateOp]]</f>
        <v>0</v>
      </c>
    </row>
    <row r="158" spans="1:15" x14ac:dyDescent="0.2">
      <c r="A158" s="1">
        <v>44778</v>
      </c>
      <c r="B158" s="1">
        <v>44778</v>
      </c>
      <c r="D158" t="s">
        <v>29</v>
      </c>
      <c r="E158" t="s">
        <v>29</v>
      </c>
      <c r="F158">
        <v>-20</v>
      </c>
      <c r="H158" t="s">
        <v>19</v>
      </c>
      <c r="J158" s="3">
        <v>3294.22</v>
      </c>
      <c r="K158" s="3">
        <f t="shared" ca="1" si="8"/>
        <v>2305.58</v>
      </c>
      <c r="L158" s="3">
        <f t="shared" ca="1" si="9"/>
        <v>1135.24</v>
      </c>
      <c r="M158" s="3">
        <f t="shared" ca="1" si="10"/>
        <v>3294.22</v>
      </c>
      <c r="N158" s="3">
        <f t="shared" ca="1" si="11"/>
        <v>0</v>
      </c>
      <c r="O158" s="6">
        <f>+Tabel1[[#This Row],[dateVal]]-Tabel1[[#This Row],[dateOp]]</f>
        <v>0</v>
      </c>
    </row>
    <row r="159" spans="1:15" x14ac:dyDescent="0.2">
      <c r="A159" s="1">
        <v>44778</v>
      </c>
      <c r="B159" s="1">
        <v>44778</v>
      </c>
      <c r="D159" t="s">
        <v>46</v>
      </c>
      <c r="E159" t="s">
        <v>46</v>
      </c>
      <c r="F159">
        <v>-17.989999999999998</v>
      </c>
      <c r="H159" t="s">
        <v>15</v>
      </c>
      <c r="J159" s="3">
        <v>1193.22</v>
      </c>
      <c r="K159" s="3">
        <f t="shared" ca="1" si="8"/>
        <v>2305.58</v>
      </c>
      <c r="L159" s="3">
        <f t="shared" ca="1" si="9"/>
        <v>1193.22</v>
      </c>
      <c r="M159" s="3">
        <f t="shared" ca="1" si="10"/>
        <v>3294.22</v>
      </c>
      <c r="N159" s="3">
        <f t="shared" ca="1" si="11"/>
        <v>0</v>
      </c>
      <c r="O159" s="6">
        <f>+Tabel1[[#This Row],[dateVal]]-Tabel1[[#This Row],[dateOp]]</f>
        <v>0</v>
      </c>
    </row>
    <row r="160" spans="1:15" x14ac:dyDescent="0.2">
      <c r="A160" s="1">
        <v>44778</v>
      </c>
      <c r="B160" s="1">
        <v>44778</v>
      </c>
      <c r="D160" t="s">
        <v>45</v>
      </c>
      <c r="E160" t="s">
        <v>46</v>
      </c>
      <c r="F160">
        <v>-39.99</v>
      </c>
      <c r="H160" t="s">
        <v>15</v>
      </c>
      <c r="J160" s="3">
        <v>1193.22</v>
      </c>
      <c r="K160" s="3">
        <f t="shared" ca="1" si="8"/>
        <v>2305.58</v>
      </c>
      <c r="L160" s="3">
        <f t="shared" ca="1" si="9"/>
        <v>1193.22</v>
      </c>
      <c r="M160" s="3">
        <f t="shared" ca="1" si="10"/>
        <v>3294.22</v>
      </c>
      <c r="N160" s="3">
        <f t="shared" ca="1" si="11"/>
        <v>0</v>
      </c>
      <c r="O160" s="6">
        <f>+Tabel1[[#This Row],[dateVal]]-Tabel1[[#This Row],[dateOp]]</f>
        <v>0</v>
      </c>
    </row>
    <row r="161" spans="1:15" x14ac:dyDescent="0.2">
      <c r="A161" s="1">
        <v>44777</v>
      </c>
      <c r="B161" s="1">
        <v>44804</v>
      </c>
      <c r="D161" t="s">
        <v>25</v>
      </c>
      <c r="E161" t="s">
        <v>25</v>
      </c>
      <c r="F161">
        <v>-49</v>
      </c>
      <c r="H161" t="s">
        <v>26</v>
      </c>
      <c r="J161" s="3">
        <v>0</v>
      </c>
      <c r="K161" s="3">
        <f t="shared" ca="1" si="8"/>
        <v>2305.58</v>
      </c>
      <c r="L161" s="3">
        <f t="shared" ca="1" si="9"/>
        <v>1193.22</v>
      </c>
      <c r="M161" s="3">
        <f t="shared" ca="1" si="10"/>
        <v>3294.22</v>
      </c>
      <c r="N161" s="3">
        <f t="shared" ca="1" si="11"/>
        <v>0</v>
      </c>
      <c r="O161" s="6">
        <f>+Tabel1[[#This Row],[dateVal]]-Tabel1[[#This Row],[dateOp]]</f>
        <v>27</v>
      </c>
    </row>
    <row r="162" spans="1:15" x14ac:dyDescent="0.2">
      <c r="A162" s="1">
        <v>44775</v>
      </c>
      <c r="B162" s="1">
        <v>44775</v>
      </c>
      <c r="D162" t="s">
        <v>51</v>
      </c>
      <c r="E162" t="s">
        <v>51</v>
      </c>
      <c r="F162">
        <v>-0.99</v>
      </c>
      <c r="H162" t="s">
        <v>15</v>
      </c>
      <c r="J162" s="3">
        <v>1193.22</v>
      </c>
      <c r="K162" s="3">
        <f t="shared" ca="1" si="8"/>
        <v>2305.58</v>
      </c>
      <c r="L162" s="3">
        <f t="shared" ca="1" si="9"/>
        <v>1193.22</v>
      </c>
      <c r="M162" s="3">
        <f t="shared" ca="1" si="10"/>
        <v>3294.22</v>
      </c>
      <c r="N162" s="3">
        <f t="shared" ca="1" si="11"/>
        <v>0</v>
      </c>
      <c r="O162" s="6">
        <f>+Tabel1[[#This Row],[dateVal]]-Tabel1[[#This Row],[dateOp]]</f>
        <v>0</v>
      </c>
    </row>
    <row r="163" spans="1:15" x14ac:dyDescent="0.2">
      <c r="A163" s="1">
        <v>44774</v>
      </c>
      <c r="B163" s="1">
        <v>44804</v>
      </c>
      <c r="D163" t="s">
        <v>25</v>
      </c>
      <c r="E163" t="s">
        <v>25</v>
      </c>
      <c r="F163">
        <v>-81</v>
      </c>
      <c r="H163" t="s">
        <v>26</v>
      </c>
      <c r="J163" s="3">
        <v>0</v>
      </c>
      <c r="K163" s="3">
        <f t="shared" ca="1" si="8"/>
        <v>2305.58</v>
      </c>
      <c r="L163" s="3">
        <f t="shared" ca="1" si="9"/>
        <v>1193.22</v>
      </c>
      <c r="M163" s="3">
        <f t="shared" ca="1" si="10"/>
        <v>3294.22</v>
      </c>
      <c r="N163" s="3">
        <f t="shared" ca="1" si="11"/>
        <v>0</v>
      </c>
      <c r="O163" s="6">
        <f>+Tabel1[[#This Row],[dateVal]]-Tabel1[[#This Row],[dateOp]]</f>
        <v>30</v>
      </c>
    </row>
    <row r="164" spans="1:15" x14ac:dyDescent="0.2">
      <c r="A164" s="1">
        <v>44774</v>
      </c>
      <c r="B164" s="1">
        <v>44804</v>
      </c>
      <c r="D164" t="s">
        <v>57</v>
      </c>
      <c r="E164" t="s">
        <v>51</v>
      </c>
      <c r="F164">
        <v>-60</v>
      </c>
      <c r="H164" t="s">
        <v>26</v>
      </c>
      <c r="J164" s="3">
        <v>0</v>
      </c>
      <c r="K164" s="3">
        <f t="shared" ca="1" si="8"/>
        <v>2305.58</v>
      </c>
      <c r="L164" s="3">
        <f t="shared" ca="1" si="9"/>
        <v>1193.22</v>
      </c>
      <c r="M164" s="3">
        <f t="shared" ca="1" si="10"/>
        <v>3294.22</v>
      </c>
      <c r="N164" s="3">
        <f t="shared" ca="1" si="11"/>
        <v>0</v>
      </c>
      <c r="O164" s="6">
        <f>+Tabel1[[#This Row],[dateVal]]-Tabel1[[#This Row],[dateOp]]</f>
        <v>30</v>
      </c>
    </row>
    <row r="165" spans="1:15" x14ac:dyDescent="0.2">
      <c r="A165" s="1">
        <v>44774</v>
      </c>
      <c r="B165" s="1">
        <v>44804</v>
      </c>
      <c r="D165" t="s">
        <v>56</v>
      </c>
      <c r="E165" t="s">
        <v>51</v>
      </c>
      <c r="F165">
        <v>-9.0500000000000007</v>
      </c>
      <c r="H165" t="s">
        <v>26</v>
      </c>
      <c r="J165" s="3">
        <v>0</v>
      </c>
      <c r="K165" s="3">
        <f t="shared" ca="1" si="8"/>
        <v>2305.58</v>
      </c>
      <c r="L165" s="3">
        <f t="shared" ca="1" si="9"/>
        <v>1193.22</v>
      </c>
      <c r="M165" s="3">
        <f t="shared" ca="1" si="10"/>
        <v>3294.22</v>
      </c>
      <c r="N165" s="3">
        <f t="shared" ca="1" si="11"/>
        <v>0</v>
      </c>
      <c r="O165" s="6">
        <f>+Tabel1[[#This Row],[dateVal]]-Tabel1[[#This Row],[dateOp]]</f>
        <v>30</v>
      </c>
    </row>
    <row r="166" spans="1:15" x14ac:dyDescent="0.2">
      <c r="A166" s="1">
        <v>44774</v>
      </c>
      <c r="B166" s="1">
        <v>44774</v>
      </c>
      <c r="D166" t="s">
        <v>13</v>
      </c>
      <c r="E166" t="s">
        <v>14</v>
      </c>
      <c r="F166">
        <v>-45.46</v>
      </c>
      <c r="H166" t="s">
        <v>15</v>
      </c>
      <c r="J166" s="3">
        <v>1194.21</v>
      </c>
      <c r="K166" s="3">
        <f t="shared" ca="1" si="8"/>
        <v>2305.58</v>
      </c>
      <c r="L166" s="3">
        <f t="shared" ca="1" si="9"/>
        <v>1194.21</v>
      </c>
      <c r="M166" s="3">
        <f t="shared" ca="1" si="10"/>
        <v>3294.22</v>
      </c>
      <c r="N166" s="3">
        <f t="shared" ca="1" si="11"/>
        <v>0</v>
      </c>
      <c r="O166" s="6">
        <f>+Tabel1[[#This Row],[dateVal]]-Tabel1[[#This Row],[dateOp]]</f>
        <v>0</v>
      </c>
    </row>
    <row r="167" spans="1:15" x14ac:dyDescent="0.2">
      <c r="A167" s="1">
        <v>44771</v>
      </c>
      <c r="B167" s="1">
        <v>44771</v>
      </c>
      <c r="D167" t="s">
        <v>11</v>
      </c>
      <c r="E167" t="s">
        <v>11</v>
      </c>
      <c r="F167">
        <v>-910.28</v>
      </c>
      <c r="H167" t="s">
        <v>19</v>
      </c>
      <c r="J167" s="3">
        <v>4204.5</v>
      </c>
      <c r="K167" s="3">
        <f t="shared" ca="1" si="8"/>
        <v>2305.58</v>
      </c>
      <c r="L167" s="3">
        <f t="shared" ca="1" si="9"/>
        <v>1194.21</v>
      </c>
      <c r="M167" s="3">
        <f t="shared" ca="1" si="10"/>
        <v>4204.5</v>
      </c>
      <c r="N167" s="3">
        <f t="shared" ca="1" si="11"/>
        <v>0</v>
      </c>
      <c r="O167" s="6">
        <f>+Tabel1[[#This Row],[dateVal]]-Tabel1[[#This Row],[dateOp]]</f>
        <v>0</v>
      </c>
    </row>
    <row r="168" spans="1:15" x14ac:dyDescent="0.2">
      <c r="A168" s="1">
        <v>44770</v>
      </c>
      <c r="B168" s="1">
        <v>44770</v>
      </c>
      <c r="D168" t="s">
        <v>11</v>
      </c>
      <c r="E168" t="s">
        <v>11</v>
      </c>
      <c r="F168">
        <v>-500</v>
      </c>
      <c r="H168" t="s">
        <v>12</v>
      </c>
      <c r="J168" s="3">
        <v>2440.33</v>
      </c>
      <c r="K168" s="3">
        <f t="shared" ca="1" si="8"/>
        <v>2440.33</v>
      </c>
      <c r="L168" s="3">
        <f t="shared" ca="1" si="9"/>
        <v>1194.21</v>
      </c>
      <c r="M168" s="3">
        <f t="shared" ca="1" si="10"/>
        <v>4204.5</v>
      </c>
      <c r="N168" s="3">
        <f t="shared" ca="1" si="11"/>
        <v>0</v>
      </c>
      <c r="O168" s="6">
        <f>+Tabel1[[#This Row],[dateVal]]-Tabel1[[#This Row],[dateOp]]</f>
        <v>0</v>
      </c>
    </row>
    <row r="169" spans="1:15" x14ac:dyDescent="0.2">
      <c r="A169" s="1">
        <v>44769</v>
      </c>
      <c r="B169" s="1">
        <v>44769</v>
      </c>
      <c r="D169" t="s">
        <v>63</v>
      </c>
      <c r="E169" t="s">
        <v>64</v>
      </c>
      <c r="F169">
        <v>150</v>
      </c>
      <c r="H169" t="s">
        <v>12</v>
      </c>
      <c r="J169" s="3">
        <v>2940.33</v>
      </c>
      <c r="K169" s="3">
        <f t="shared" ca="1" si="8"/>
        <v>2940.33</v>
      </c>
      <c r="L169" s="3">
        <f t="shared" ca="1" si="9"/>
        <v>1194.21</v>
      </c>
      <c r="M169" s="3">
        <f t="shared" ca="1" si="10"/>
        <v>4204.5</v>
      </c>
      <c r="N169" s="3">
        <f t="shared" ca="1" si="11"/>
        <v>0</v>
      </c>
      <c r="O169" s="6">
        <f>+Tabel1[[#This Row],[dateVal]]-Tabel1[[#This Row],[dateOp]]</f>
        <v>0</v>
      </c>
    </row>
    <row r="170" spans="1:15" x14ac:dyDescent="0.2">
      <c r="A170" s="1">
        <v>44767</v>
      </c>
      <c r="B170" s="1">
        <v>44771</v>
      </c>
      <c r="D170" t="s">
        <v>65</v>
      </c>
      <c r="E170" t="s">
        <v>48</v>
      </c>
      <c r="F170">
        <v>-19.899999999999999</v>
      </c>
      <c r="H170" t="s">
        <v>26</v>
      </c>
      <c r="J170" s="3">
        <v>0</v>
      </c>
      <c r="K170" s="3">
        <f t="shared" ca="1" si="8"/>
        <v>2940.33</v>
      </c>
      <c r="L170" s="3">
        <f t="shared" ca="1" si="9"/>
        <v>1194.21</v>
      </c>
      <c r="M170" s="3">
        <f t="shared" ca="1" si="10"/>
        <v>4204.5</v>
      </c>
      <c r="N170" s="3">
        <f t="shared" ca="1" si="11"/>
        <v>0</v>
      </c>
      <c r="O170" s="6">
        <f>+Tabel1[[#This Row],[dateVal]]-Tabel1[[#This Row],[dateOp]]</f>
        <v>4</v>
      </c>
    </row>
    <row r="171" spans="1:15" x14ac:dyDescent="0.2">
      <c r="A171" s="1">
        <v>44764</v>
      </c>
      <c r="B171" s="1">
        <v>44771</v>
      </c>
      <c r="D171" t="s">
        <v>66</v>
      </c>
      <c r="E171" t="s">
        <v>51</v>
      </c>
      <c r="F171">
        <v>-45.5</v>
      </c>
      <c r="H171" t="s">
        <v>26</v>
      </c>
      <c r="J171" s="3">
        <v>0</v>
      </c>
      <c r="K171" s="3">
        <f t="shared" ca="1" si="8"/>
        <v>2940.33</v>
      </c>
      <c r="L171" s="3">
        <f t="shared" ca="1" si="9"/>
        <v>1194.21</v>
      </c>
      <c r="M171" s="3">
        <f t="shared" ca="1" si="10"/>
        <v>4204.5</v>
      </c>
      <c r="N171" s="3">
        <f t="shared" ca="1" si="11"/>
        <v>0</v>
      </c>
      <c r="O171" s="6">
        <f>+Tabel1[[#This Row],[dateVal]]-Tabel1[[#This Row],[dateOp]]</f>
        <v>7</v>
      </c>
    </row>
    <row r="172" spans="1:15" x14ac:dyDescent="0.2">
      <c r="A172" s="1">
        <v>44764</v>
      </c>
      <c r="B172" s="1">
        <v>44764</v>
      </c>
      <c r="D172" t="s">
        <v>45</v>
      </c>
      <c r="E172" t="s">
        <v>46</v>
      </c>
      <c r="F172">
        <v>-4.99</v>
      </c>
      <c r="H172" t="s">
        <v>15</v>
      </c>
      <c r="J172" s="3">
        <v>1239.67</v>
      </c>
      <c r="K172" s="3">
        <f t="shared" ca="1" si="8"/>
        <v>2940.33</v>
      </c>
      <c r="L172" s="3">
        <f t="shared" ca="1" si="9"/>
        <v>1239.67</v>
      </c>
      <c r="M172" s="3">
        <f t="shared" ca="1" si="10"/>
        <v>4204.5</v>
      </c>
      <c r="N172" s="3">
        <f t="shared" ca="1" si="11"/>
        <v>0</v>
      </c>
      <c r="O172" s="6">
        <f>+Tabel1[[#This Row],[dateVal]]-Tabel1[[#This Row],[dateOp]]</f>
        <v>0</v>
      </c>
    </row>
    <row r="173" spans="1:15" x14ac:dyDescent="0.2">
      <c r="A173" s="1">
        <v>44762</v>
      </c>
      <c r="B173" s="1">
        <v>44771</v>
      </c>
      <c r="D173" t="s">
        <v>57</v>
      </c>
      <c r="E173" t="s">
        <v>51</v>
      </c>
      <c r="F173">
        <v>-50</v>
      </c>
      <c r="H173" t="s">
        <v>26</v>
      </c>
      <c r="J173" s="3">
        <v>0</v>
      </c>
      <c r="K173" s="3">
        <f t="shared" ca="1" si="8"/>
        <v>2940.33</v>
      </c>
      <c r="L173" s="3">
        <f t="shared" ca="1" si="9"/>
        <v>1239.67</v>
      </c>
      <c r="M173" s="3">
        <f t="shared" ca="1" si="10"/>
        <v>4204.5</v>
      </c>
      <c r="N173" s="3">
        <f t="shared" ca="1" si="11"/>
        <v>0</v>
      </c>
      <c r="O173" s="6">
        <f>+Tabel1[[#This Row],[dateVal]]-Tabel1[[#This Row],[dateOp]]</f>
        <v>9</v>
      </c>
    </row>
    <row r="174" spans="1:15" x14ac:dyDescent="0.2">
      <c r="A174" s="1">
        <v>44762</v>
      </c>
      <c r="B174" s="1">
        <v>44762</v>
      </c>
      <c r="D174" t="s">
        <v>30</v>
      </c>
      <c r="E174" t="s">
        <v>31</v>
      </c>
      <c r="F174">
        <v>-129.19999999999999</v>
      </c>
      <c r="H174" t="s">
        <v>19</v>
      </c>
      <c r="J174" s="3">
        <v>4204.5</v>
      </c>
      <c r="K174" s="3">
        <f t="shared" ca="1" si="8"/>
        <v>2940.33</v>
      </c>
      <c r="L174" s="3">
        <f t="shared" ca="1" si="9"/>
        <v>1239.67</v>
      </c>
      <c r="M174" s="3">
        <f t="shared" ca="1" si="10"/>
        <v>4204.5</v>
      </c>
      <c r="N174" s="3">
        <f t="shared" ca="1" si="11"/>
        <v>0</v>
      </c>
      <c r="O174" s="6">
        <f>+Tabel1[[#This Row],[dateVal]]-Tabel1[[#This Row],[dateOp]]</f>
        <v>0</v>
      </c>
    </row>
    <row r="175" spans="1:15" x14ac:dyDescent="0.2">
      <c r="A175" s="1">
        <v>44761</v>
      </c>
      <c r="B175" s="1">
        <v>44761</v>
      </c>
      <c r="D175" t="s">
        <v>37</v>
      </c>
      <c r="E175" t="s">
        <v>37</v>
      </c>
      <c r="F175" t="s">
        <v>67</v>
      </c>
      <c r="H175" t="s">
        <v>12</v>
      </c>
      <c r="J175" s="3">
        <v>2790.33</v>
      </c>
      <c r="K175" s="3">
        <f t="shared" ca="1" si="8"/>
        <v>2790.33</v>
      </c>
      <c r="L175" s="3">
        <f t="shared" ca="1" si="9"/>
        <v>1239.67</v>
      </c>
      <c r="M175" s="3">
        <f t="shared" ca="1" si="10"/>
        <v>4204.5</v>
      </c>
      <c r="N175" s="3">
        <f t="shared" ca="1" si="11"/>
        <v>0</v>
      </c>
      <c r="O175" s="6">
        <f>+Tabel1[[#This Row],[dateVal]]-Tabel1[[#This Row],[dateOp]]</f>
        <v>0</v>
      </c>
    </row>
    <row r="176" spans="1:15" x14ac:dyDescent="0.2">
      <c r="A176" s="1">
        <v>44760</v>
      </c>
      <c r="B176" s="1">
        <v>44760</v>
      </c>
      <c r="D176" t="s">
        <v>25</v>
      </c>
      <c r="E176" t="s">
        <v>25</v>
      </c>
      <c r="F176">
        <v>-150</v>
      </c>
      <c r="H176" t="s">
        <v>15</v>
      </c>
      <c r="J176" s="3">
        <v>1394.66</v>
      </c>
      <c r="K176" s="3">
        <f t="shared" ca="1" si="8"/>
        <v>2790.33</v>
      </c>
      <c r="L176" s="3">
        <f t="shared" ca="1" si="9"/>
        <v>1394.66</v>
      </c>
      <c r="M176" s="3">
        <f t="shared" ca="1" si="10"/>
        <v>4204.5</v>
      </c>
      <c r="N176" s="3">
        <f t="shared" ca="1" si="11"/>
        <v>0</v>
      </c>
      <c r="O176" s="6">
        <f>+Tabel1[[#This Row],[dateVal]]-Tabel1[[#This Row],[dateOp]]</f>
        <v>0</v>
      </c>
    </row>
    <row r="177" spans="1:15" x14ac:dyDescent="0.2">
      <c r="A177" s="1">
        <v>44757</v>
      </c>
      <c r="B177" s="1">
        <v>44757</v>
      </c>
      <c r="D177" t="s">
        <v>27</v>
      </c>
      <c r="E177" t="s">
        <v>28</v>
      </c>
      <c r="F177">
        <v>550.79999999999995</v>
      </c>
      <c r="H177" t="s">
        <v>12</v>
      </c>
      <c r="J177" s="3">
        <v>966.05</v>
      </c>
      <c r="K177" s="3">
        <f t="shared" ca="1" si="8"/>
        <v>966.05</v>
      </c>
      <c r="L177" s="3">
        <f t="shared" ca="1" si="9"/>
        <v>1394.66</v>
      </c>
      <c r="M177" s="3">
        <f t="shared" ca="1" si="10"/>
        <v>4204.5</v>
      </c>
      <c r="N177" s="3">
        <f t="shared" ca="1" si="11"/>
        <v>0</v>
      </c>
      <c r="O177" s="6">
        <f>+Tabel1[[#This Row],[dateVal]]-Tabel1[[#This Row],[dateOp]]</f>
        <v>0</v>
      </c>
    </row>
    <row r="178" spans="1:15" x14ac:dyDescent="0.2">
      <c r="A178" s="1">
        <v>44757</v>
      </c>
      <c r="B178" s="1">
        <v>44771</v>
      </c>
      <c r="D178" t="s">
        <v>25</v>
      </c>
      <c r="E178" t="s">
        <v>25</v>
      </c>
      <c r="F178">
        <v>-23.98</v>
      </c>
      <c r="H178" t="s">
        <v>26</v>
      </c>
      <c r="J178" s="3">
        <v>0</v>
      </c>
      <c r="K178" s="3">
        <f t="shared" ca="1" si="8"/>
        <v>966.05</v>
      </c>
      <c r="L178" s="3">
        <f t="shared" ca="1" si="9"/>
        <v>1394.66</v>
      </c>
      <c r="M178" s="3">
        <f t="shared" ca="1" si="10"/>
        <v>4204.5</v>
      </c>
      <c r="N178" s="3">
        <f t="shared" ca="1" si="11"/>
        <v>0</v>
      </c>
      <c r="O178" s="6">
        <f>+Tabel1[[#This Row],[dateVal]]-Tabel1[[#This Row],[dateOp]]</f>
        <v>14</v>
      </c>
    </row>
    <row r="179" spans="1:15" x14ac:dyDescent="0.2">
      <c r="A179" s="1">
        <v>44757</v>
      </c>
      <c r="B179" s="1">
        <v>44771</v>
      </c>
      <c r="D179" t="s">
        <v>25</v>
      </c>
      <c r="E179" t="s">
        <v>25</v>
      </c>
      <c r="F179">
        <v>-47.06</v>
      </c>
      <c r="H179" t="s">
        <v>26</v>
      </c>
      <c r="J179" s="3">
        <v>0</v>
      </c>
      <c r="K179" s="3">
        <f t="shared" ca="1" si="8"/>
        <v>966.05</v>
      </c>
      <c r="L179" s="3">
        <f t="shared" ca="1" si="9"/>
        <v>1394.66</v>
      </c>
      <c r="M179" s="3">
        <f t="shared" ca="1" si="10"/>
        <v>4204.5</v>
      </c>
      <c r="N179" s="3">
        <f t="shared" ca="1" si="11"/>
        <v>0</v>
      </c>
      <c r="O179" s="6">
        <f>+Tabel1[[#This Row],[dateVal]]-Tabel1[[#This Row],[dateOp]]</f>
        <v>14</v>
      </c>
    </row>
    <row r="180" spans="1:15" x14ac:dyDescent="0.2">
      <c r="A180" s="1">
        <v>44757</v>
      </c>
      <c r="B180" s="1">
        <v>44757</v>
      </c>
      <c r="D180" t="s">
        <v>37</v>
      </c>
      <c r="E180" t="s">
        <v>37</v>
      </c>
      <c r="F180">
        <v>150</v>
      </c>
      <c r="H180" t="s">
        <v>15</v>
      </c>
      <c r="J180" s="3">
        <v>1244.6600000000001</v>
      </c>
      <c r="K180" s="3">
        <f t="shared" ca="1" si="8"/>
        <v>966.05</v>
      </c>
      <c r="L180" s="3">
        <f t="shared" ca="1" si="9"/>
        <v>1244.6600000000001</v>
      </c>
      <c r="M180" s="3">
        <f t="shared" ca="1" si="10"/>
        <v>4204.5</v>
      </c>
      <c r="N180" s="3">
        <f t="shared" ca="1" si="11"/>
        <v>0</v>
      </c>
      <c r="O180" s="6">
        <f>+Tabel1[[#This Row],[dateVal]]-Tabel1[[#This Row],[dateOp]]</f>
        <v>0</v>
      </c>
    </row>
    <row r="181" spans="1:15" x14ac:dyDescent="0.2">
      <c r="A181" s="1">
        <v>44756</v>
      </c>
      <c r="B181" s="1">
        <v>44771</v>
      </c>
      <c r="D181" t="s">
        <v>25</v>
      </c>
      <c r="E181" t="s">
        <v>25</v>
      </c>
      <c r="F181">
        <v>-25</v>
      </c>
      <c r="H181" t="s">
        <v>26</v>
      </c>
      <c r="J181" s="3">
        <v>0</v>
      </c>
      <c r="K181" s="3">
        <f t="shared" ca="1" si="8"/>
        <v>966.05</v>
      </c>
      <c r="L181" s="3">
        <f t="shared" ca="1" si="9"/>
        <v>1244.6600000000001</v>
      </c>
      <c r="M181" s="3">
        <f t="shared" ca="1" si="10"/>
        <v>4204.5</v>
      </c>
      <c r="N181" s="3">
        <f t="shared" ca="1" si="11"/>
        <v>0</v>
      </c>
      <c r="O181" s="6">
        <f>+Tabel1[[#This Row],[dateVal]]-Tabel1[[#This Row],[dateOp]]</f>
        <v>15</v>
      </c>
    </row>
    <row r="182" spans="1:15" x14ac:dyDescent="0.2">
      <c r="A182" s="1">
        <v>44756</v>
      </c>
      <c r="B182" s="1">
        <v>44771</v>
      </c>
      <c r="D182" t="s">
        <v>25</v>
      </c>
      <c r="E182" t="s">
        <v>25</v>
      </c>
      <c r="F182">
        <v>-8.6</v>
      </c>
      <c r="H182" t="s">
        <v>26</v>
      </c>
      <c r="J182" s="3">
        <v>0</v>
      </c>
      <c r="K182" s="3">
        <f t="shared" ca="1" si="8"/>
        <v>966.05</v>
      </c>
      <c r="L182" s="3">
        <f t="shared" ca="1" si="9"/>
        <v>1244.6600000000001</v>
      </c>
      <c r="M182" s="3">
        <f t="shared" ca="1" si="10"/>
        <v>4204.5</v>
      </c>
      <c r="N182" s="3">
        <f t="shared" ca="1" si="11"/>
        <v>0</v>
      </c>
      <c r="O182" s="6">
        <f>+Tabel1[[#This Row],[dateVal]]-Tabel1[[#This Row],[dateOp]]</f>
        <v>15</v>
      </c>
    </row>
    <row r="183" spans="1:15" x14ac:dyDescent="0.2">
      <c r="A183" s="1">
        <v>44753</v>
      </c>
      <c r="B183" s="1">
        <v>44771</v>
      </c>
      <c r="D183" t="s">
        <v>25</v>
      </c>
      <c r="E183" t="s">
        <v>25</v>
      </c>
      <c r="F183">
        <v>-55</v>
      </c>
      <c r="H183" t="s">
        <v>26</v>
      </c>
      <c r="J183" s="3">
        <v>0</v>
      </c>
      <c r="K183" s="3">
        <f t="shared" ca="1" si="8"/>
        <v>966.05</v>
      </c>
      <c r="L183" s="3">
        <f t="shared" ca="1" si="9"/>
        <v>1244.6600000000001</v>
      </c>
      <c r="M183" s="3">
        <f t="shared" ca="1" si="10"/>
        <v>4204.5</v>
      </c>
      <c r="N183" s="3">
        <f t="shared" ca="1" si="11"/>
        <v>0</v>
      </c>
      <c r="O183" s="6">
        <f>+Tabel1[[#This Row],[dateVal]]-Tabel1[[#This Row],[dateOp]]</f>
        <v>18</v>
      </c>
    </row>
    <row r="184" spans="1:15" x14ac:dyDescent="0.2">
      <c r="A184" s="1">
        <v>44753</v>
      </c>
      <c r="B184" s="1">
        <v>44771</v>
      </c>
      <c r="D184" t="s">
        <v>25</v>
      </c>
      <c r="E184" t="s">
        <v>25</v>
      </c>
      <c r="F184">
        <v>-19.899999999999999</v>
      </c>
      <c r="H184" t="s">
        <v>26</v>
      </c>
      <c r="J184" s="3">
        <v>0</v>
      </c>
      <c r="K184" s="3">
        <f t="shared" ca="1" si="8"/>
        <v>966.05</v>
      </c>
      <c r="L184" s="3">
        <f t="shared" ca="1" si="9"/>
        <v>1244.6600000000001</v>
      </c>
      <c r="M184" s="3">
        <f t="shared" ca="1" si="10"/>
        <v>4204.5</v>
      </c>
      <c r="N184" s="3">
        <f t="shared" ca="1" si="11"/>
        <v>0</v>
      </c>
      <c r="O184" s="6">
        <f>+Tabel1[[#This Row],[dateVal]]-Tabel1[[#This Row],[dateOp]]</f>
        <v>18</v>
      </c>
    </row>
    <row r="185" spans="1:15" x14ac:dyDescent="0.2">
      <c r="A185" s="1">
        <v>44753</v>
      </c>
      <c r="B185" s="1">
        <v>44771</v>
      </c>
      <c r="D185" t="s">
        <v>25</v>
      </c>
      <c r="E185" t="s">
        <v>25</v>
      </c>
      <c r="F185">
        <v>-32.83</v>
      </c>
      <c r="H185" t="s">
        <v>26</v>
      </c>
      <c r="J185" s="3">
        <v>0</v>
      </c>
      <c r="K185" s="3">
        <f t="shared" ca="1" si="8"/>
        <v>966.05</v>
      </c>
      <c r="L185" s="3">
        <f t="shared" ca="1" si="9"/>
        <v>1244.6600000000001</v>
      </c>
      <c r="M185" s="3">
        <f t="shared" ca="1" si="10"/>
        <v>4204.5</v>
      </c>
      <c r="N185" s="3">
        <f t="shared" ca="1" si="11"/>
        <v>0</v>
      </c>
      <c r="O185" s="6">
        <f>+Tabel1[[#This Row],[dateVal]]-Tabel1[[#This Row],[dateOp]]</f>
        <v>18</v>
      </c>
    </row>
    <row r="186" spans="1:15" x14ac:dyDescent="0.2">
      <c r="A186" s="1">
        <v>44753</v>
      </c>
      <c r="B186" s="1">
        <v>44753</v>
      </c>
      <c r="D186" t="s">
        <v>68</v>
      </c>
      <c r="E186" t="s">
        <v>68</v>
      </c>
      <c r="F186">
        <v>-134.75</v>
      </c>
      <c r="H186" t="s">
        <v>15</v>
      </c>
      <c r="J186" s="3">
        <v>1244.6600000000001</v>
      </c>
      <c r="K186" s="3">
        <f t="shared" ca="1" si="8"/>
        <v>966.05</v>
      </c>
      <c r="L186" s="3">
        <f t="shared" ca="1" si="9"/>
        <v>1244.6600000000001</v>
      </c>
      <c r="M186" s="3">
        <f t="shared" ca="1" si="10"/>
        <v>4204.5</v>
      </c>
      <c r="N186" s="3">
        <f t="shared" ca="1" si="11"/>
        <v>0</v>
      </c>
      <c r="O186" s="6">
        <f>+Tabel1[[#This Row],[dateVal]]-Tabel1[[#This Row],[dateOp]]</f>
        <v>0</v>
      </c>
    </row>
    <row r="187" spans="1:15" x14ac:dyDescent="0.2">
      <c r="A187" s="1">
        <v>44753</v>
      </c>
      <c r="B187" s="1">
        <v>44753</v>
      </c>
      <c r="D187" t="s">
        <v>45</v>
      </c>
      <c r="E187" t="s">
        <v>46</v>
      </c>
      <c r="F187">
        <v>-12.99</v>
      </c>
      <c r="H187" t="s">
        <v>15</v>
      </c>
      <c r="J187" s="3">
        <v>1244.6600000000001</v>
      </c>
      <c r="K187" s="3">
        <f t="shared" ca="1" si="8"/>
        <v>966.05</v>
      </c>
      <c r="L187" s="3">
        <f t="shared" ca="1" si="9"/>
        <v>1244.6600000000001</v>
      </c>
      <c r="M187" s="3">
        <f t="shared" ca="1" si="10"/>
        <v>4204.5</v>
      </c>
      <c r="N187" s="3">
        <f t="shared" ca="1" si="11"/>
        <v>0</v>
      </c>
      <c r="O187" s="6">
        <f>+Tabel1[[#This Row],[dateVal]]-Tabel1[[#This Row],[dateOp]]</f>
        <v>0</v>
      </c>
    </row>
    <row r="188" spans="1:15" x14ac:dyDescent="0.2">
      <c r="A188" s="1">
        <v>44750</v>
      </c>
      <c r="B188" s="1">
        <v>44771</v>
      </c>
      <c r="D188" t="s">
        <v>25</v>
      </c>
      <c r="E188" t="s">
        <v>25</v>
      </c>
      <c r="F188">
        <v>-68.7</v>
      </c>
      <c r="H188" t="s">
        <v>26</v>
      </c>
      <c r="J188" s="3">
        <v>0</v>
      </c>
      <c r="K188" s="3">
        <f t="shared" ca="1" si="8"/>
        <v>966.05</v>
      </c>
      <c r="L188" s="3">
        <f t="shared" ca="1" si="9"/>
        <v>1244.6600000000001</v>
      </c>
      <c r="M188" s="3">
        <f t="shared" ca="1" si="10"/>
        <v>4204.5</v>
      </c>
      <c r="N188" s="3">
        <f t="shared" ca="1" si="11"/>
        <v>0</v>
      </c>
      <c r="O188" s="6">
        <f>+Tabel1[[#This Row],[dateVal]]-Tabel1[[#This Row],[dateOp]]</f>
        <v>21</v>
      </c>
    </row>
    <row r="189" spans="1:15" x14ac:dyDescent="0.2">
      <c r="A189" s="1">
        <v>44750</v>
      </c>
      <c r="B189" s="1">
        <v>44750</v>
      </c>
      <c r="D189" t="s">
        <v>43</v>
      </c>
      <c r="E189" t="s">
        <v>44</v>
      </c>
      <c r="F189">
        <v>-13.7</v>
      </c>
      <c r="H189" t="s">
        <v>15</v>
      </c>
      <c r="J189" s="3">
        <v>1392.4</v>
      </c>
      <c r="K189" s="3">
        <f t="shared" ca="1" si="8"/>
        <v>966.05</v>
      </c>
      <c r="L189" s="3">
        <f t="shared" ca="1" si="9"/>
        <v>1392.4</v>
      </c>
      <c r="M189" s="3">
        <f t="shared" ca="1" si="10"/>
        <v>4204.5</v>
      </c>
      <c r="N189" s="3">
        <f t="shared" ca="1" si="11"/>
        <v>0</v>
      </c>
      <c r="O189" s="6">
        <f>+Tabel1[[#This Row],[dateVal]]-Tabel1[[#This Row],[dateOp]]</f>
        <v>0</v>
      </c>
    </row>
    <row r="190" spans="1:15" x14ac:dyDescent="0.2">
      <c r="A190" s="1">
        <v>44749</v>
      </c>
      <c r="B190" s="1">
        <v>44749</v>
      </c>
      <c r="D190" t="s">
        <v>20</v>
      </c>
      <c r="E190" t="s">
        <v>21</v>
      </c>
      <c r="F190">
        <v>-134.75</v>
      </c>
      <c r="H190" t="s">
        <v>12</v>
      </c>
      <c r="J190" s="3">
        <v>415.25</v>
      </c>
      <c r="K190" s="3">
        <f t="shared" ca="1" si="8"/>
        <v>415.25</v>
      </c>
      <c r="L190" s="3">
        <f t="shared" ca="1" si="9"/>
        <v>1392.4</v>
      </c>
      <c r="M190" s="3">
        <f t="shared" ca="1" si="10"/>
        <v>4204.5</v>
      </c>
      <c r="N190" s="3">
        <f t="shared" ca="1" si="11"/>
        <v>0</v>
      </c>
      <c r="O190" s="6">
        <f>+Tabel1[[#This Row],[dateVal]]-Tabel1[[#This Row],[dateOp]]</f>
        <v>0</v>
      </c>
    </row>
    <row r="191" spans="1:15" x14ac:dyDescent="0.2">
      <c r="A191" s="1">
        <v>44749</v>
      </c>
      <c r="B191" s="1">
        <v>44771</v>
      </c>
      <c r="D191" t="s">
        <v>25</v>
      </c>
      <c r="E191" t="s">
        <v>25</v>
      </c>
      <c r="F191">
        <v>-98.91</v>
      </c>
      <c r="H191" t="s">
        <v>26</v>
      </c>
      <c r="J191" s="3">
        <v>0</v>
      </c>
      <c r="K191" s="3">
        <f t="shared" ca="1" si="8"/>
        <v>415.25</v>
      </c>
      <c r="L191" s="3">
        <f t="shared" ca="1" si="9"/>
        <v>1392.4</v>
      </c>
      <c r="M191" s="3">
        <f t="shared" ca="1" si="10"/>
        <v>4204.5</v>
      </c>
      <c r="N191" s="3">
        <f t="shared" ca="1" si="11"/>
        <v>0</v>
      </c>
      <c r="O191" s="6">
        <f>+Tabel1[[#This Row],[dateVal]]-Tabel1[[#This Row],[dateOp]]</f>
        <v>22</v>
      </c>
    </row>
    <row r="192" spans="1:15" x14ac:dyDescent="0.2">
      <c r="A192" s="1">
        <v>44749</v>
      </c>
      <c r="B192" s="1">
        <v>44749</v>
      </c>
      <c r="D192" t="s">
        <v>47</v>
      </c>
      <c r="E192" t="s">
        <v>48</v>
      </c>
      <c r="F192">
        <v>-69.42</v>
      </c>
      <c r="H192" t="s">
        <v>15</v>
      </c>
      <c r="J192" s="3">
        <v>1340.77</v>
      </c>
      <c r="K192" s="3">
        <f t="shared" ca="1" si="8"/>
        <v>415.25</v>
      </c>
      <c r="L192" s="3">
        <f t="shared" ca="1" si="9"/>
        <v>1340.77</v>
      </c>
      <c r="M192" s="3">
        <f t="shared" ca="1" si="10"/>
        <v>4204.5</v>
      </c>
      <c r="N192" s="3">
        <f t="shared" ca="1" si="11"/>
        <v>0</v>
      </c>
      <c r="O192" s="6">
        <f>+Tabel1[[#This Row],[dateVal]]-Tabel1[[#This Row],[dateOp]]</f>
        <v>0</v>
      </c>
    </row>
    <row r="193" spans="1:15" x14ac:dyDescent="0.2">
      <c r="A193" s="1">
        <v>44749</v>
      </c>
      <c r="B193" s="1">
        <v>44749</v>
      </c>
      <c r="D193" t="s">
        <v>27</v>
      </c>
      <c r="E193" t="s">
        <v>28</v>
      </c>
      <c r="F193">
        <v>134.75</v>
      </c>
      <c r="H193" t="s">
        <v>15</v>
      </c>
      <c r="J193" s="3">
        <v>1340.77</v>
      </c>
      <c r="K193" s="3">
        <f t="shared" ca="1" si="8"/>
        <v>415.25</v>
      </c>
      <c r="L193" s="3">
        <f t="shared" ca="1" si="9"/>
        <v>1340.77</v>
      </c>
      <c r="M193" s="3">
        <f t="shared" ca="1" si="10"/>
        <v>4204.5</v>
      </c>
      <c r="N193" s="3">
        <f t="shared" ca="1" si="11"/>
        <v>0</v>
      </c>
      <c r="O193" s="6">
        <f>+Tabel1[[#This Row],[dateVal]]-Tabel1[[#This Row],[dateOp]]</f>
        <v>0</v>
      </c>
    </row>
    <row r="194" spans="1:15" x14ac:dyDescent="0.2">
      <c r="A194" s="1">
        <v>44748</v>
      </c>
      <c r="B194" s="1">
        <v>44771</v>
      </c>
      <c r="D194" t="s">
        <v>25</v>
      </c>
      <c r="E194" t="s">
        <v>25</v>
      </c>
      <c r="F194">
        <v>-9.65</v>
      </c>
      <c r="H194" t="s">
        <v>26</v>
      </c>
      <c r="J194" s="3">
        <v>0</v>
      </c>
      <c r="K194" s="3">
        <f t="shared" ref="K194:K257" ca="1" si="12">IF($H194=K$1,$J194,N(OFFSET(K194,-1,,,)))</f>
        <v>415.25</v>
      </c>
      <c r="L194" s="3">
        <f t="shared" ref="L194:L257" ca="1" si="13">IF($H194=L$1,$J194,N(OFFSET(L194,-1,,,)))</f>
        <v>1340.77</v>
      </c>
      <c r="M194" s="3">
        <f t="shared" ref="M194:M257" ca="1" si="14">IF($H194=M$1,$J194,N(OFFSET(M194,-1,,,)))</f>
        <v>4204.5</v>
      </c>
      <c r="N194" s="3">
        <f t="shared" ref="N194:N257" ca="1" si="15">IF($H194=N$1,$J194,N(OFFSET(N194,-1,,,)))</f>
        <v>0</v>
      </c>
      <c r="O194" s="6">
        <f>+Tabel1[[#This Row],[dateVal]]-Tabel1[[#This Row],[dateOp]]</f>
        <v>23</v>
      </c>
    </row>
    <row r="195" spans="1:15" x14ac:dyDescent="0.2">
      <c r="A195" s="1">
        <v>44748</v>
      </c>
      <c r="B195" s="1">
        <v>44771</v>
      </c>
      <c r="D195" t="s">
        <v>25</v>
      </c>
      <c r="E195" t="s">
        <v>25</v>
      </c>
      <c r="F195">
        <v>-11.04</v>
      </c>
      <c r="H195" t="s">
        <v>26</v>
      </c>
      <c r="J195" s="3">
        <v>0</v>
      </c>
      <c r="K195" s="3">
        <f t="shared" ca="1" si="12"/>
        <v>415.25</v>
      </c>
      <c r="L195" s="3">
        <f t="shared" ca="1" si="13"/>
        <v>1340.77</v>
      </c>
      <c r="M195" s="3">
        <f t="shared" ca="1" si="14"/>
        <v>4204.5</v>
      </c>
      <c r="N195" s="3">
        <f t="shared" ca="1" si="15"/>
        <v>0</v>
      </c>
      <c r="O195" s="6">
        <f>+Tabel1[[#This Row],[dateVal]]-Tabel1[[#This Row],[dateOp]]</f>
        <v>23</v>
      </c>
    </row>
    <row r="196" spans="1:15" x14ac:dyDescent="0.2">
      <c r="A196" s="1">
        <v>44748</v>
      </c>
      <c r="B196" s="1">
        <v>44771</v>
      </c>
      <c r="D196" t="s">
        <v>25</v>
      </c>
      <c r="E196" t="s">
        <v>25</v>
      </c>
      <c r="F196">
        <v>-9.99</v>
      </c>
      <c r="H196" t="s">
        <v>26</v>
      </c>
      <c r="J196" s="3">
        <v>0</v>
      </c>
      <c r="K196" s="3">
        <f t="shared" ca="1" si="12"/>
        <v>415.25</v>
      </c>
      <c r="L196" s="3">
        <f t="shared" ca="1" si="13"/>
        <v>1340.77</v>
      </c>
      <c r="M196" s="3">
        <f t="shared" ca="1" si="14"/>
        <v>4204.5</v>
      </c>
      <c r="N196" s="3">
        <f t="shared" ca="1" si="15"/>
        <v>0</v>
      </c>
      <c r="O196" s="6">
        <f>+Tabel1[[#This Row],[dateVal]]-Tabel1[[#This Row],[dateOp]]</f>
        <v>23</v>
      </c>
    </row>
    <row r="197" spans="1:15" x14ac:dyDescent="0.2">
      <c r="A197" s="1">
        <v>44748</v>
      </c>
      <c r="B197" s="1">
        <v>44771</v>
      </c>
      <c r="D197" t="s">
        <v>25</v>
      </c>
      <c r="E197" t="s">
        <v>25</v>
      </c>
      <c r="F197">
        <v>-9.65</v>
      </c>
      <c r="H197" t="s">
        <v>26</v>
      </c>
      <c r="J197" s="3">
        <v>0</v>
      </c>
      <c r="K197" s="3">
        <f t="shared" ca="1" si="12"/>
        <v>415.25</v>
      </c>
      <c r="L197" s="3">
        <f t="shared" ca="1" si="13"/>
        <v>1340.77</v>
      </c>
      <c r="M197" s="3">
        <f t="shared" ca="1" si="14"/>
        <v>4204.5</v>
      </c>
      <c r="N197" s="3">
        <f t="shared" ca="1" si="15"/>
        <v>0</v>
      </c>
      <c r="O197" s="6">
        <f>+Tabel1[[#This Row],[dateVal]]-Tabel1[[#This Row],[dateOp]]</f>
        <v>23</v>
      </c>
    </row>
    <row r="198" spans="1:15" x14ac:dyDescent="0.2">
      <c r="A198" s="1">
        <v>44748</v>
      </c>
      <c r="B198" s="1">
        <v>44748</v>
      </c>
      <c r="D198" t="s">
        <v>45</v>
      </c>
      <c r="E198" t="s">
        <v>46</v>
      </c>
      <c r="F198">
        <v>-39.99</v>
      </c>
      <c r="H198" t="s">
        <v>15</v>
      </c>
      <c r="J198" s="3">
        <v>1380.76</v>
      </c>
      <c r="K198" s="3">
        <f t="shared" ca="1" si="12"/>
        <v>415.25</v>
      </c>
      <c r="L198" s="3">
        <f t="shared" ca="1" si="13"/>
        <v>1380.76</v>
      </c>
      <c r="M198" s="3">
        <f t="shared" ca="1" si="14"/>
        <v>4204.5</v>
      </c>
      <c r="N198" s="3">
        <f t="shared" ca="1" si="15"/>
        <v>0</v>
      </c>
      <c r="O198" s="6">
        <f>+Tabel1[[#This Row],[dateVal]]-Tabel1[[#This Row],[dateOp]]</f>
        <v>0</v>
      </c>
    </row>
    <row r="199" spans="1:15" x14ac:dyDescent="0.2">
      <c r="A199" s="1">
        <v>44747</v>
      </c>
      <c r="B199" s="1">
        <v>44771</v>
      </c>
      <c r="D199" t="s">
        <v>25</v>
      </c>
      <c r="E199" t="s">
        <v>25</v>
      </c>
      <c r="F199">
        <v>-158.58000000000001</v>
      </c>
      <c r="H199" t="s">
        <v>26</v>
      </c>
      <c r="J199" s="3">
        <v>0</v>
      </c>
      <c r="K199" s="3">
        <f t="shared" ca="1" si="12"/>
        <v>415.25</v>
      </c>
      <c r="L199" s="3">
        <f t="shared" ca="1" si="13"/>
        <v>1380.76</v>
      </c>
      <c r="M199" s="3">
        <f t="shared" ca="1" si="14"/>
        <v>4204.5</v>
      </c>
      <c r="N199" s="3">
        <f t="shared" ca="1" si="15"/>
        <v>0</v>
      </c>
      <c r="O199" s="6">
        <f>+Tabel1[[#This Row],[dateVal]]-Tabel1[[#This Row],[dateOp]]</f>
        <v>24</v>
      </c>
    </row>
    <row r="200" spans="1:15" x14ac:dyDescent="0.2">
      <c r="A200" s="1">
        <v>44747</v>
      </c>
      <c r="B200" s="1">
        <v>44771</v>
      </c>
      <c r="D200" t="s">
        <v>25</v>
      </c>
      <c r="E200" t="s">
        <v>25</v>
      </c>
      <c r="F200">
        <v>-3.13</v>
      </c>
      <c r="H200" t="s">
        <v>26</v>
      </c>
      <c r="J200" s="3">
        <v>0</v>
      </c>
      <c r="K200" s="3">
        <f t="shared" ca="1" si="12"/>
        <v>415.25</v>
      </c>
      <c r="L200" s="3">
        <f t="shared" ca="1" si="13"/>
        <v>1380.76</v>
      </c>
      <c r="M200" s="3">
        <f t="shared" ca="1" si="14"/>
        <v>4204.5</v>
      </c>
      <c r="N200" s="3">
        <f t="shared" ca="1" si="15"/>
        <v>0</v>
      </c>
      <c r="O200" s="6">
        <f>+Tabel1[[#This Row],[dateVal]]-Tabel1[[#This Row],[dateOp]]</f>
        <v>24</v>
      </c>
    </row>
    <row r="201" spans="1:15" x14ac:dyDescent="0.2">
      <c r="A201" s="1">
        <v>44747</v>
      </c>
      <c r="B201" s="1">
        <v>44747</v>
      </c>
      <c r="D201" t="s">
        <v>46</v>
      </c>
      <c r="E201" t="s">
        <v>46</v>
      </c>
      <c r="F201">
        <v>-17.989999999999998</v>
      </c>
      <c r="H201" t="s">
        <v>15</v>
      </c>
      <c r="J201" s="3">
        <v>1420.75</v>
      </c>
      <c r="K201" s="3">
        <f t="shared" ca="1" si="12"/>
        <v>415.25</v>
      </c>
      <c r="L201" s="3">
        <f t="shared" ca="1" si="13"/>
        <v>1420.75</v>
      </c>
      <c r="M201" s="3">
        <f t="shared" ca="1" si="14"/>
        <v>4204.5</v>
      </c>
      <c r="N201" s="3">
        <f t="shared" ca="1" si="15"/>
        <v>0</v>
      </c>
      <c r="O201" s="6">
        <f>+Tabel1[[#This Row],[dateVal]]-Tabel1[[#This Row],[dateOp]]</f>
        <v>0</v>
      </c>
    </row>
    <row r="202" spans="1:15" x14ac:dyDescent="0.2">
      <c r="A202" s="1">
        <v>44747</v>
      </c>
      <c r="B202" s="1">
        <v>44747</v>
      </c>
      <c r="D202" t="s">
        <v>27</v>
      </c>
      <c r="E202" t="s">
        <v>28</v>
      </c>
      <c r="F202">
        <v>134.75</v>
      </c>
      <c r="H202" t="s">
        <v>15</v>
      </c>
      <c r="J202" s="3">
        <v>1420.75</v>
      </c>
      <c r="K202" s="3">
        <f t="shared" ca="1" si="12"/>
        <v>415.25</v>
      </c>
      <c r="L202" s="3">
        <f t="shared" ca="1" si="13"/>
        <v>1420.75</v>
      </c>
      <c r="M202" s="3">
        <f t="shared" ca="1" si="14"/>
        <v>4204.5</v>
      </c>
      <c r="N202" s="3">
        <f t="shared" ca="1" si="15"/>
        <v>0</v>
      </c>
      <c r="O202" s="6">
        <f>+Tabel1[[#This Row],[dateVal]]-Tabel1[[#This Row],[dateOp]]</f>
        <v>0</v>
      </c>
    </row>
    <row r="203" spans="1:15" x14ac:dyDescent="0.2">
      <c r="A203" s="1">
        <v>44747</v>
      </c>
      <c r="B203" s="1">
        <v>44747</v>
      </c>
      <c r="D203" t="s">
        <v>27</v>
      </c>
      <c r="E203" t="s">
        <v>28</v>
      </c>
      <c r="F203">
        <v>156.09</v>
      </c>
      <c r="H203" t="s">
        <v>15</v>
      </c>
      <c r="J203" s="3">
        <v>1420.75</v>
      </c>
      <c r="K203" s="3">
        <f t="shared" ca="1" si="12"/>
        <v>415.25</v>
      </c>
      <c r="L203" s="3">
        <f t="shared" ca="1" si="13"/>
        <v>1420.75</v>
      </c>
      <c r="M203" s="3">
        <f t="shared" ca="1" si="14"/>
        <v>4204.5</v>
      </c>
      <c r="N203" s="3">
        <f t="shared" ca="1" si="15"/>
        <v>0</v>
      </c>
      <c r="O203" s="6">
        <f>+Tabel1[[#This Row],[dateVal]]-Tabel1[[#This Row],[dateOp]]</f>
        <v>0</v>
      </c>
    </row>
    <row r="204" spans="1:15" x14ac:dyDescent="0.2">
      <c r="A204" s="1">
        <v>44746</v>
      </c>
      <c r="B204" s="1">
        <v>44771</v>
      </c>
      <c r="D204" t="s">
        <v>25</v>
      </c>
      <c r="E204" t="s">
        <v>25</v>
      </c>
      <c r="F204">
        <v>-102.9</v>
      </c>
      <c r="H204" t="s">
        <v>26</v>
      </c>
      <c r="J204" s="3">
        <v>0</v>
      </c>
      <c r="K204" s="3">
        <f t="shared" ca="1" si="12"/>
        <v>415.25</v>
      </c>
      <c r="L204" s="3">
        <f t="shared" ca="1" si="13"/>
        <v>1420.75</v>
      </c>
      <c r="M204" s="3">
        <f t="shared" ca="1" si="14"/>
        <v>4204.5</v>
      </c>
      <c r="N204" s="3">
        <f t="shared" ca="1" si="15"/>
        <v>0</v>
      </c>
      <c r="O204" s="6">
        <f>+Tabel1[[#This Row],[dateVal]]-Tabel1[[#This Row],[dateOp]]</f>
        <v>25</v>
      </c>
    </row>
    <row r="205" spans="1:15" x14ac:dyDescent="0.2">
      <c r="A205" s="1">
        <v>44746</v>
      </c>
      <c r="B205" s="1">
        <v>44771</v>
      </c>
      <c r="D205" t="s">
        <v>25</v>
      </c>
      <c r="E205" t="s">
        <v>25</v>
      </c>
      <c r="F205">
        <v>-25</v>
      </c>
      <c r="H205" t="s">
        <v>26</v>
      </c>
      <c r="J205" s="3">
        <v>0</v>
      </c>
      <c r="K205" s="3">
        <f t="shared" ca="1" si="12"/>
        <v>415.25</v>
      </c>
      <c r="L205" s="3">
        <f t="shared" ca="1" si="13"/>
        <v>1420.75</v>
      </c>
      <c r="M205" s="3">
        <f t="shared" ca="1" si="14"/>
        <v>4204.5</v>
      </c>
      <c r="N205" s="3">
        <f t="shared" ca="1" si="15"/>
        <v>0</v>
      </c>
      <c r="O205" s="6">
        <f>+Tabel1[[#This Row],[dateVal]]-Tabel1[[#This Row],[dateOp]]</f>
        <v>25</v>
      </c>
    </row>
    <row r="206" spans="1:15" x14ac:dyDescent="0.2">
      <c r="A206" s="1">
        <v>44746</v>
      </c>
      <c r="B206" s="1">
        <v>44746</v>
      </c>
      <c r="D206" t="s">
        <v>69</v>
      </c>
      <c r="E206" t="s">
        <v>69</v>
      </c>
      <c r="F206">
        <v>-0.99</v>
      </c>
      <c r="H206" t="s">
        <v>15</v>
      </c>
      <c r="J206" s="3">
        <v>1107.9100000000001</v>
      </c>
      <c r="K206" s="3">
        <f t="shared" ca="1" si="12"/>
        <v>415.25</v>
      </c>
      <c r="L206" s="3">
        <f t="shared" ca="1" si="13"/>
        <v>1107.9100000000001</v>
      </c>
      <c r="M206" s="3">
        <f t="shared" ca="1" si="14"/>
        <v>4204.5</v>
      </c>
      <c r="N206" s="3">
        <f t="shared" ca="1" si="15"/>
        <v>0</v>
      </c>
      <c r="O206" s="6">
        <f>+Tabel1[[#This Row],[dateVal]]-Tabel1[[#This Row],[dateOp]]</f>
        <v>0</v>
      </c>
    </row>
    <row r="207" spans="1:15" x14ac:dyDescent="0.2">
      <c r="A207" s="1">
        <v>44743</v>
      </c>
      <c r="B207" s="1">
        <v>44743</v>
      </c>
      <c r="D207" t="s">
        <v>13</v>
      </c>
      <c r="E207" t="s">
        <v>14</v>
      </c>
      <c r="F207">
        <v>-45.46</v>
      </c>
      <c r="H207" t="s">
        <v>15</v>
      </c>
      <c r="J207" s="3">
        <v>1119.8399999999999</v>
      </c>
      <c r="K207" s="3">
        <f t="shared" ca="1" si="12"/>
        <v>415.25</v>
      </c>
      <c r="L207" s="3">
        <f t="shared" ca="1" si="13"/>
        <v>1119.8399999999999</v>
      </c>
      <c r="M207" s="3">
        <f t="shared" ca="1" si="14"/>
        <v>4204.5</v>
      </c>
      <c r="N207" s="3">
        <f t="shared" ca="1" si="15"/>
        <v>0</v>
      </c>
      <c r="O207" s="6">
        <f>+Tabel1[[#This Row],[dateVal]]-Tabel1[[#This Row],[dateOp]]</f>
        <v>0</v>
      </c>
    </row>
    <row r="208" spans="1:15" x14ac:dyDescent="0.2">
      <c r="A208" s="1">
        <v>44743</v>
      </c>
      <c r="B208" s="1">
        <v>44743</v>
      </c>
      <c r="D208" t="s">
        <v>37</v>
      </c>
      <c r="E208" t="s">
        <v>37</v>
      </c>
      <c r="F208">
        <v>34.520000000000003</v>
      </c>
      <c r="H208" t="s">
        <v>15</v>
      </c>
      <c r="J208" s="3">
        <v>1119.8399999999999</v>
      </c>
      <c r="K208" s="3">
        <f t="shared" ca="1" si="12"/>
        <v>415.25</v>
      </c>
      <c r="L208" s="3">
        <f t="shared" ca="1" si="13"/>
        <v>1119.8399999999999</v>
      </c>
      <c r="M208" s="3">
        <f t="shared" ca="1" si="14"/>
        <v>4204.5</v>
      </c>
      <c r="N208" s="3">
        <f t="shared" ca="1" si="15"/>
        <v>0</v>
      </c>
      <c r="O208" s="6">
        <f>+Tabel1[[#This Row],[dateVal]]-Tabel1[[#This Row],[dateOp]]</f>
        <v>0</v>
      </c>
    </row>
    <row r="209" spans="1:15" x14ac:dyDescent="0.2">
      <c r="A209" s="1">
        <v>44742</v>
      </c>
      <c r="B209" s="1">
        <v>44771</v>
      </c>
      <c r="D209" t="s">
        <v>25</v>
      </c>
      <c r="E209" t="s">
        <v>25</v>
      </c>
      <c r="F209">
        <v>-48.5</v>
      </c>
      <c r="H209" t="s">
        <v>26</v>
      </c>
      <c r="J209" s="3">
        <v>0</v>
      </c>
      <c r="K209" s="3">
        <f t="shared" ca="1" si="12"/>
        <v>415.25</v>
      </c>
      <c r="L209" s="3">
        <f t="shared" ca="1" si="13"/>
        <v>1119.8399999999999</v>
      </c>
      <c r="M209" s="3">
        <f t="shared" ca="1" si="14"/>
        <v>4204.5</v>
      </c>
      <c r="N209" s="3">
        <f t="shared" ca="1" si="15"/>
        <v>0</v>
      </c>
      <c r="O209" s="6">
        <f>+Tabel1[[#This Row],[dateVal]]-Tabel1[[#This Row],[dateOp]]</f>
        <v>29</v>
      </c>
    </row>
    <row r="210" spans="1:15" x14ac:dyDescent="0.2">
      <c r="A210" s="1">
        <v>44742</v>
      </c>
      <c r="B210" s="1">
        <v>44771</v>
      </c>
      <c r="D210" t="s">
        <v>25</v>
      </c>
      <c r="E210" t="s">
        <v>25</v>
      </c>
      <c r="F210">
        <v>-9.24</v>
      </c>
      <c r="H210" t="s">
        <v>26</v>
      </c>
      <c r="J210" s="3">
        <v>0</v>
      </c>
      <c r="K210" s="3">
        <f t="shared" ca="1" si="12"/>
        <v>415.25</v>
      </c>
      <c r="L210" s="3">
        <f t="shared" ca="1" si="13"/>
        <v>1119.8399999999999</v>
      </c>
      <c r="M210" s="3">
        <f t="shared" ca="1" si="14"/>
        <v>4204.5</v>
      </c>
      <c r="N210" s="3">
        <f t="shared" ca="1" si="15"/>
        <v>0</v>
      </c>
      <c r="O210" s="6">
        <f>+Tabel1[[#This Row],[dateVal]]-Tabel1[[#This Row],[dateOp]]</f>
        <v>29</v>
      </c>
    </row>
    <row r="211" spans="1:15" x14ac:dyDescent="0.2">
      <c r="A211" s="1">
        <v>44742</v>
      </c>
      <c r="B211" s="1">
        <v>44742</v>
      </c>
      <c r="D211" t="s">
        <v>52</v>
      </c>
      <c r="E211" t="s">
        <v>21</v>
      </c>
      <c r="F211">
        <v>-611.4</v>
      </c>
      <c r="H211" t="s">
        <v>19</v>
      </c>
      <c r="J211" s="3">
        <v>4333.7</v>
      </c>
      <c r="K211" s="3">
        <f t="shared" ca="1" si="12"/>
        <v>415.25</v>
      </c>
      <c r="L211" s="3">
        <f t="shared" ca="1" si="13"/>
        <v>1119.8399999999999</v>
      </c>
      <c r="M211" s="3">
        <f t="shared" ca="1" si="14"/>
        <v>4333.7</v>
      </c>
      <c r="N211" s="3">
        <f t="shared" ca="1" si="15"/>
        <v>0</v>
      </c>
      <c r="O211" s="6">
        <f>+Tabel1[[#This Row],[dateVal]]-Tabel1[[#This Row],[dateOp]]</f>
        <v>0</v>
      </c>
    </row>
    <row r="212" spans="1:15" x14ac:dyDescent="0.2">
      <c r="A212" s="1">
        <v>44742</v>
      </c>
      <c r="B212" s="1">
        <v>44742</v>
      </c>
      <c r="D212" t="s">
        <v>27</v>
      </c>
      <c r="E212" t="s">
        <v>28</v>
      </c>
      <c r="F212">
        <v>0.99</v>
      </c>
      <c r="H212" t="s">
        <v>15</v>
      </c>
      <c r="J212" s="3">
        <v>1118.8499999999999</v>
      </c>
      <c r="K212" s="3">
        <f t="shared" ca="1" si="12"/>
        <v>415.25</v>
      </c>
      <c r="L212" s="3">
        <f t="shared" ca="1" si="13"/>
        <v>1118.8499999999999</v>
      </c>
      <c r="M212" s="3">
        <f t="shared" ca="1" si="14"/>
        <v>4333.7</v>
      </c>
      <c r="N212" s="3">
        <f t="shared" ca="1" si="15"/>
        <v>0</v>
      </c>
      <c r="O212" s="6">
        <f>+Tabel1[[#This Row],[dateVal]]-Tabel1[[#This Row],[dateOp]]</f>
        <v>0</v>
      </c>
    </row>
    <row r="213" spans="1:15" x14ac:dyDescent="0.2">
      <c r="A213" s="1">
        <v>44741</v>
      </c>
      <c r="B213" s="1">
        <v>44771</v>
      </c>
      <c r="D213" t="s">
        <v>57</v>
      </c>
      <c r="E213" t="s">
        <v>51</v>
      </c>
      <c r="F213">
        <v>-1.22</v>
      </c>
      <c r="H213" t="s">
        <v>26</v>
      </c>
      <c r="J213" s="3">
        <v>0</v>
      </c>
      <c r="K213" s="3">
        <f t="shared" ca="1" si="12"/>
        <v>415.25</v>
      </c>
      <c r="L213" s="3">
        <f t="shared" ca="1" si="13"/>
        <v>1118.8499999999999</v>
      </c>
      <c r="M213" s="3">
        <f t="shared" ca="1" si="14"/>
        <v>4333.7</v>
      </c>
      <c r="N213" s="3">
        <f t="shared" ca="1" si="15"/>
        <v>0</v>
      </c>
      <c r="O213" s="6">
        <f>+Tabel1[[#This Row],[dateVal]]-Tabel1[[#This Row],[dateOp]]</f>
        <v>30</v>
      </c>
    </row>
    <row r="214" spans="1:15" x14ac:dyDescent="0.2">
      <c r="A214" s="1">
        <v>44741</v>
      </c>
      <c r="B214" s="1">
        <v>44771</v>
      </c>
      <c r="D214" t="s">
        <v>25</v>
      </c>
      <c r="E214" t="s">
        <v>25</v>
      </c>
      <c r="F214">
        <v>-1</v>
      </c>
      <c r="H214" t="s">
        <v>26</v>
      </c>
      <c r="J214" s="3">
        <v>0</v>
      </c>
      <c r="K214" s="3">
        <f t="shared" ca="1" si="12"/>
        <v>415.25</v>
      </c>
      <c r="L214" s="3">
        <f t="shared" ca="1" si="13"/>
        <v>1118.8499999999999</v>
      </c>
      <c r="M214" s="3">
        <f t="shared" ca="1" si="14"/>
        <v>4333.7</v>
      </c>
      <c r="N214" s="3">
        <f t="shared" ca="1" si="15"/>
        <v>0</v>
      </c>
      <c r="O214" s="6">
        <f>+Tabel1[[#This Row],[dateVal]]-Tabel1[[#This Row],[dateOp]]</f>
        <v>30</v>
      </c>
    </row>
    <row r="215" spans="1:15" x14ac:dyDescent="0.2">
      <c r="A215" s="1">
        <v>44740</v>
      </c>
      <c r="B215" s="1">
        <v>44740</v>
      </c>
      <c r="D215" t="s">
        <v>27</v>
      </c>
      <c r="E215" t="s">
        <v>28</v>
      </c>
      <c r="F215">
        <v>0.99</v>
      </c>
      <c r="H215" t="s">
        <v>15</v>
      </c>
      <c r="J215" s="3">
        <v>1118.8499999999999</v>
      </c>
      <c r="K215" s="3">
        <f t="shared" ca="1" si="12"/>
        <v>415.25</v>
      </c>
      <c r="L215" s="3">
        <f t="shared" ca="1" si="13"/>
        <v>1118.8499999999999</v>
      </c>
      <c r="M215" s="3">
        <f t="shared" ca="1" si="14"/>
        <v>4333.7</v>
      </c>
      <c r="N215" s="3">
        <f t="shared" ca="1" si="15"/>
        <v>0</v>
      </c>
      <c r="O215" s="6">
        <f>+Tabel1[[#This Row],[dateVal]]-Tabel1[[#This Row],[dateOp]]</f>
        <v>0</v>
      </c>
    </row>
    <row r="216" spans="1:15" x14ac:dyDescent="0.2">
      <c r="A216" s="1">
        <v>44740</v>
      </c>
      <c r="B216" s="1">
        <v>44740</v>
      </c>
      <c r="D216" t="s">
        <v>27</v>
      </c>
      <c r="E216" t="s">
        <v>28</v>
      </c>
      <c r="F216">
        <v>44.75</v>
      </c>
      <c r="H216" t="s">
        <v>15</v>
      </c>
      <c r="J216" s="3">
        <v>1118.8499999999999</v>
      </c>
      <c r="K216" s="3">
        <f t="shared" ca="1" si="12"/>
        <v>415.25</v>
      </c>
      <c r="L216" s="3">
        <f t="shared" ca="1" si="13"/>
        <v>1118.8499999999999</v>
      </c>
      <c r="M216" s="3">
        <f t="shared" ca="1" si="14"/>
        <v>4333.7</v>
      </c>
      <c r="N216" s="3">
        <f t="shared" ca="1" si="15"/>
        <v>0</v>
      </c>
      <c r="O216" s="6">
        <f>+Tabel1[[#This Row],[dateVal]]-Tabel1[[#This Row],[dateOp]]</f>
        <v>0</v>
      </c>
    </row>
    <row r="217" spans="1:15" x14ac:dyDescent="0.2">
      <c r="A217" s="1">
        <v>44739</v>
      </c>
      <c r="B217" s="1">
        <v>44771</v>
      </c>
      <c r="D217" t="s">
        <v>25</v>
      </c>
      <c r="E217" t="s">
        <v>25</v>
      </c>
      <c r="F217">
        <v>-25</v>
      </c>
      <c r="H217" t="s">
        <v>26</v>
      </c>
      <c r="J217" s="3">
        <v>0</v>
      </c>
      <c r="K217" s="3">
        <f t="shared" ca="1" si="12"/>
        <v>415.25</v>
      </c>
      <c r="L217" s="3">
        <f t="shared" ca="1" si="13"/>
        <v>1118.8499999999999</v>
      </c>
      <c r="M217" s="3">
        <f t="shared" ca="1" si="14"/>
        <v>4333.7</v>
      </c>
      <c r="N217" s="3">
        <f t="shared" ca="1" si="15"/>
        <v>0</v>
      </c>
      <c r="O217" s="6">
        <f>+Tabel1[[#This Row],[dateVal]]-Tabel1[[#This Row],[dateOp]]</f>
        <v>32</v>
      </c>
    </row>
    <row r="218" spans="1:15" x14ac:dyDescent="0.2">
      <c r="A218" s="1">
        <v>44736</v>
      </c>
      <c r="B218" s="1">
        <v>44736</v>
      </c>
      <c r="D218" t="s">
        <v>45</v>
      </c>
      <c r="E218" t="s">
        <v>46</v>
      </c>
      <c r="F218">
        <v>-4.99</v>
      </c>
      <c r="H218" t="s">
        <v>15</v>
      </c>
      <c r="J218" s="3">
        <v>578.1</v>
      </c>
      <c r="K218" s="3">
        <f t="shared" ca="1" si="12"/>
        <v>415.25</v>
      </c>
      <c r="L218" s="3">
        <f t="shared" ca="1" si="13"/>
        <v>578.1</v>
      </c>
      <c r="M218" s="3">
        <f t="shared" ca="1" si="14"/>
        <v>4333.7</v>
      </c>
      <c r="N218" s="3">
        <f t="shared" ca="1" si="15"/>
        <v>0</v>
      </c>
      <c r="O218" s="6">
        <f>+Tabel1[[#This Row],[dateVal]]-Tabel1[[#This Row],[dateOp]]</f>
        <v>0</v>
      </c>
    </row>
    <row r="219" spans="1:15" x14ac:dyDescent="0.2">
      <c r="A219" s="1">
        <v>44736</v>
      </c>
      <c r="B219" s="1">
        <v>44736</v>
      </c>
      <c r="D219" t="s">
        <v>53</v>
      </c>
      <c r="E219" t="s">
        <v>31</v>
      </c>
      <c r="F219">
        <v>500</v>
      </c>
      <c r="H219" t="s">
        <v>15</v>
      </c>
      <c r="J219" s="3">
        <v>578.1</v>
      </c>
      <c r="K219" s="3">
        <f t="shared" ca="1" si="12"/>
        <v>415.25</v>
      </c>
      <c r="L219" s="3">
        <f t="shared" ca="1" si="13"/>
        <v>578.1</v>
      </c>
      <c r="M219" s="3">
        <f t="shared" ca="1" si="14"/>
        <v>4333.7</v>
      </c>
      <c r="N219" s="3">
        <f t="shared" ca="1" si="15"/>
        <v>0</v>
      </c>
      <c r="O219" s="6">
        <f>+Tabel1[[#This Row],[dateVal]]-Tabel1[[#This Row],[dateOp]]</f>
        <v>0</v>
      </c>
    </row>
    <row r="220" spans="1:15" x14ac:dyDescent="0.2">
      <c r="A220" s="1">
        <v>44735</v>
      </c>
      <c r="B220" s="1">
        <v>44773</v>
      </c>
      <c r="D220" t="s">
        <v>25</v>
      </c>
      <c r="E220" t="s">
        <v>25</v>
      </c>
      <c r="F220">
        <v>-32.5</v>
      </c>
      <c r="H220" t="s">
        <v>26</v>
      </c>
      <c r="J220" s="3">
        <v>0</v>
      </c>
      <c r="K220" s="3">
        <f t="shared" ca="1" si="12"/>
        <v>415.25</v>
      </c>
      <c r="L220" s="3">
        <f t="shared" ca="1" si="13"/>
        <v>578.1</v>
      </c>
      <c r="M220" s="3">
        <f t="shared" ca="1" si="14"/>
        <v>4333.7</v>
      </c>
      <c r="N220" s="3">
        <f t="shared" ca="1" si="15"/>
        <v>0</v>
      </c>
      <c r="O220" s="6">
        <f>+Tabel1[[#This Row],[dateVal]]-Tabel1[[#This Row],[dateOp]]</f>
        <v>38</v>
      </c>
    </row>
    <row r="221" spans="1:15" x14ac:dyDescent="0.2">
      <c r="A221" s="1">
        <v>44735</v>
      </c>
      <c r="B221" s="1">
        <v>44773</v>
      </c>
      <c r="D221" t="s">
        <v>25</v>
      </c>
      <c r="E221" t="s">
        <v>25</v>
      </c>
      <c r="F221">
        <v>-5</v>
      </c>
      <c r="H221" t="s">
        <v>26</v>
      </c>
      <c r="J221" s="3">
        <v>0</v>
      </c>
      <c r="K221" s="3">
        <f t="shared" ca="1" si="12"/>
        <v>415.25</v>
      </c>
      <c r="L221" s="3">
        <f t="shared" ca="1" si="13"/>
        <v>578.1</v>
      </c>
      <c r="M221" s="3">
        <f t="shared" ca="1" si="14"/>
        <v>4333.7</v>
      </c>
      <c r="N221" s="3">
        <f t="shared" ca="1" si="15"/>
        <v>0</v>
      </c>
      <c r="O221" s="6">
        <f>+Tabel1[[#This Row],[dateVal]]-Tabel1[[#This Row],[dateOp]]</f>
        <v>38</v>
      </c>
    </row>
    <row r="222" spans="1:15" x14ac:dyDescent="0.2">
      <c r="A222" s="1">
        <v>44735</v>
      </c>
      <c r="B222" s="1">
        <v>44735</v>
      </c>
      <c r="D222" t="s">
        <v>70</v>
      </c>
      <c r="E222" t="s">
        <v>31</v>
      </c>
      <c r="F222">
        <v>-9.3000000000000007</v>
      </c>
      <c r="H222" t="s">
        <v>15</v>
      </c>
      <c r="J222" s="3">
        <v>83.09</v>
      </c>
      <c r="K222" s="3">
        <f t="shared" ca="1" si="12"/>
        <v>415.25</v>
      </c>
      <c r="L222" s="3">
        <f t="shared" ca="1" si="13"/>
        <v>83.09</v>
      </c>
      <c r="M222" s="3">
        <f t="shared" ca="1" si="14"/>
        <v>4333.7</v>
      </c>
      <c r="N222" s="3">
        <f t="shared" ca="1" si="15"/>
        <v>0</v>
      </c>
      <c r="O222" s="6">
        <f>+Tabel1[[#This Row],[dateVal]]-Tabel1[[#This Row],[dateOp]]</f>
        <v>0</v>
      </c>
    </row>
    <row r="223" spans="1:15" x14ac:dyDescent="0.2">
      <c r="A223" s="1">
        <v>44734</v>
      </c>
      <c r="B223" s="1">
        <v>44773</v>
      </c>
      <c r="D223" t="s">
        <v>25</v>
      </c>
      <c r="E223" t="s">
        <v>25</v>
      </c>
      <c r="F223">
        <v>-13.17</v>
      </c>
      <c r="H223" t="s">
        <v>26</v>
      </c>
      <c r="J223" s="3">
        <v>0</v>
      </c>
      <c r="K223" s="3">
        <f t="shared" ca="1" si="12"/>
        <v>415.25</v>
      </c>
      <c r="L223" s="3">
        <f t="shared" ca="1" si="13"/>
        <v>83.09</v>
      </c>
      <c r="M223" s="3">
        <f t="shared" ca="1" si="14"/>
        <v>4333.7</v>
      </c>
      <c r="N223" s="3">
        <f t="shared" ca="1" si="15"/>
        <v>0</v>
      </c>
      <c r="O223" s="6">
        <f>+Tabel1[[#This Row],[dateVal]]-Tabel1[[#This Row],[dateOp]]</f>
        <v>39</v>
      </c>
    </row>
    <row r="224" spans="1:15" x14ac:dyDescent="0.2">
      <c r="A224" s="1">
        <v>44733</v>
      </c>
      <c r="B224" s="1">
        <v>44773</v>
      </c>
      <c r="D224" t="s">
        <v>25</v>
      </c>
      <c r="E224" t="s">
        <v>25</v>
      </c>
      <c r="F224">
        <v>-50</v>
      </c>
      <c r="H224" t="s">
        <v>26</v>
      </c>
      <c r="J224" s="3">
        <v>0</v>
      </c>
      <c r="K224" s="3">
        <f t="shared" ca="1" si="12"/>
        <v>415.25</v>
      </c>
      <c r="L224" s="3">
        <f t="shared" ca="1" si="13"/>
        <v>83.09</v>
      </c>
      <c r="M224" s="3">
        <f t="shared" ca="1" si="14"/>
        <v>4333.7</v>
      </c>
      <c r="N224" s="3">
        <f t="shared" ca="1" si="15"/>
        <v>0</v>
      </c>
      <c r="O224" s="6">
        <f>+Tabel1[[#This Row],[dateVal]]-Tabel1[[#This Row],[dateOp]]</f>
        <v>40</v>
      </c>
    </row>
    <row r="225" spans="1:15" x14ac:dyDescent="0.2">
      <c r="A225" s="1">
        <v>44732</v>
      </c>
      <c r="B225" s="1">
        <v>44732</v>
      </c>
      <c r="D225" t="s">
        <v>30</v>
      </c>
      <c r="E225" t="s">
        <v>31</v>
      </c>
      <c r="F225">
        <v>-54.9</v>
      </c>
      <c r="H225" t="s">
        <v>19</v>
      </c>
      <c r="J225" s="3">
        <v>4945.1000000000004</v>
      </c>
      <c r="K225" s="3">
        <f t="shared" ca="1" si="12"/>
        <v>415.25</v>
      </c>
      <c r="L225" s="3">
        <f t="shared" ca="1" si="13"/>
        <v>83.09</v>
      </c>
      <c r="M225" s="3">
        <f t="shared" ca="1" si="14"/>
        <v>4945.1000000000004</v>
      </c>
      <c r="N225" s="3">
        <f t="shared" ca="1" si="15"/>
        <v>0</v>
      </c>
      <c r="O225" s="6">
        <f>+Tabel1[[#This Row],[dateVal]]-Tabel1[[#This Row],[dateOp]]</f>
        <v>0</v>
      </c>
    </row>
    <row r="226" spans="1:15" x14ac:dyDescent="0.2">
      <c r="A226" s="1">
        <v>44729</v>
      </c>
      <c r="B226" s="1">
        <v>44773</v>
      </c>
      <c r="D226" t="s">
        <v>30</v>
      </c>
      <c r="E226" t="s">
        <v>31</v>
      </c>
      <c r="F226">
        <v>-7</v>
      </c>
      <c r="H226" t="s">
        <v>26</v>
      </c>
      <c r="J226" s="3">
        <v>0</v>
      </c>
      <c r="K226" s="3">
        <f t="shared" ca="1" si="12"/>
        <v>415.25</v>
      </c>
      <c r="L226" s="3">
        <f t="shared" ca="1" si="13"/>
        <v>83.09</v>
      </c>
      <c r="M226" s="3">
        <f t="shared" ca="1" si="14"/>
        <v>4945.1000000000004</v>
      </c>
      <c r="N226" s="3">
        <f t="shared" ca="1" si="15"/>
        <v>0</v>
      </c>
      <c r="O226" s="6">
        <f>+Tabel1[[#This Row],[dateVal]]-Tabel1[[#This Row],[dateOp]]</f>
        <v>44</v>
      </c>
    </row>
    <row r="227" spans="1:15" x14ac:dyDescent="0.2">
      <c r="A227" s="1">
        <v>44729</v>
      </c>
      <c r="B227" s="1">
        <v>44729</v>
      </c>
      <c r="D227" t="s">
        <v>20</v>
      </c>
      <c r="E227" t="s">
        <v>21</v>
      </c>
      <c r="F227">
        <v>-150</v>
      </c>
      <c r="H227" t="s">
        <v>15</v>
      </c>
      <c r="J227" s="3">
        <v>737.4</v>
      </c>
      <c r="K227" s="3">
        <f t="shared" ca="1" si="12"/>
        <v>415.25</v>
      </c>
      <c r="L227" s="3">
        <f t="shared" ca="1" si="13"/>
        <v>737.4</v>
      </c>
      <c r="M227" s="3">
        <f t="shared" ca="1" si="14"/>
        <v>4945.1000000000004</v>
      </c>
      <c r="N227" s="3">
        <f t="shared" ca="1" si="15"/>
        <v>0</v>
      </c>
      <c r="O227" s="6">
        <f>+Tabel1[[#This Row],[dateVal]]-Tabel1[[#This Row],[dateOp]]</f>
        <v>0</v>
      </c>
    </row>
    <row r="228" spans="1:15" x14ac:dyDescent="0.2">
      <c r="A228" s="1">
        <v>44728</v>
      </c>
      <c r="B228" s="1">
        <v>44773</v>
      </c>
      <c r="D228" t="s">
        <v>25</v>
      </c>
      <c r="E228" t="s">
        <v>25</v>
      </c>
      <c r="F228">
        <v>-2.7</v>
      </c>
      <c r="H228" t="s">
        <v>26</v>
      </c>
      <c r="J228" s="3">
        <v>0</v>
      </c>
      <c r="K228" s="3">
        <f t="shared" ca="1" si="12"/>
        <v>415.25</v>
      </c>
      <c r="L228" s="3">
        <f t="shared" ca="1" si="13"/>
        <v>737.4</v>
      </c>
      <c r="M228" s="3">
        <f t="shared" ca="1" si="14"/>
        <v>4945.1000000000004</v>
      </c>
      <c r="N228" s="3">
        <f t="shared" ca="1" si="15"/>
        <v>0</v>
      </c>
      <c r="O228" s="6">
        <f>+Tabel1[[#This Row],[dateVal]]-Tabel1[[#This Row],[dateOp]]</f>
        <v>45</v>
      </c>
    </row>
    <row r="229" spans="1:15" x14ac:dyDescent="0.2">
      <c r="A229" s="1">
        <v>44727</v>
      </c>
      <c r="B229" s="1">
        <v>44727</v>
      </c>
      <c r="D229" t="s">
        <v>37</v>
      </c>
      <c r="E229" t="s">
        <v>37</v>
      </c>
      <c r="F229">
        <v>150</v>
      </c>
      <c r="H229" t="s">
        <v>15</v>
      </c>
      <c r="J229" s="3">
        <v>737.4</v>
      </c>
      <c r="K229" s="3">
        <f t="shared" ca="1" si="12"/>
        <v>415.25</v>
      </c>
      <c r="L229" s="3">
        <f t="shared" ca="1" si="13"/>
        <v>737.4</v>
      </c>
      <c r="M229" s="3">
        <f t="shared" ca="1" si="14"/>
        <v>4945.1000000000004</v>
      </c>
      <c r="N229" s="3">
        <f t="shared" ca="1" si="15"/>
        <v>0</v>
      </c>
      <c r="O229" s="6">
        <f>+Tabel1[[#This Row],[dateVal]]-Tabel1[[#This Row],[dateOp]]</f>
        <v>0</v>
      </c>
    </row>
    <row r="230" spans="1:15" x14ac:dyDescent="0.2">
      <c r="A230" s="1">
        <v>44726</v>
      </c>
      <c r="B230" s="1">
        <v>44773</v>
      </c>
      <c r="D230" t="s">
        <v>25</v>
      </c>
      <c r="E230" t="s">
        <v>25</v>
      </c>
      <c r="F230">
        <v>-199.49</v>
      </c>
      <c r="H230" t="s">
        <v>26</v>
      </c>
      <c r="J230" s="3">
        <v>0</v>
      </c>
      <c r="K230" s="3">
        <f t="shared" ca="1" si="12"/>
        <v>415.25</v>
      </c>
      <c r="L230" s="3">
        <f t="shared" ca="1" si="13"/>
        <v>737.4</v>
      </c>
      <c r="M230" s="3">
        <f t="shared" ca="1" si="14"/>
        <v>4945.1000000000004</v>
      </c>
      <c r="N230" s="3">
        <f t="shared" ca="1" si="15"/>
        <v>0</v>
      </c>
      <c r="O230" s="6">
        <f>+Tabel1[[#This Row],[dateVal]]-Tabel1[[#This Row],[dateOp]]</f>
        <v>47</v>
      </c>
    </row>
    <row r="231" spans="1:15" x14ac:dyDescent="0.2">
      <c r="A231" s="1">
        <v>44726</v>
      </c>
      <c r="B231" s="1">
        <v>44726</v>
      </c>
      <c r="D231" t="s">
        <v>43</v>
      </c>
      <c r="E231" t="s">
        <v>44</v>
      </c>
      <c r="F231">
        <v>-13.7</v>
      </c>
      <c r="H231" t="s">
        <v>15</v>
      </c>
      <c r="J231" s="3">
        <v>587.4</v>
      </c>
      <c r="K231" s="3">
        <f t="shared" ca="1" si="12"/>
        <v>415.25</v>
      </c>
      <c r="L231" s="3">
        <f t="shared" ca="1" si="13"/>
        <v>587.4</v>
      </c>
      <c r="M231" s="3">
        <f t="shared" ca="1" si="14"/>
        <v>4945.1000000000004</v>
      </c>
      <c r="N231" s="3">
        <f t="shared" ca="1" si="15"/>
        <v>0</v>
      </c>
      <c r="O231" s="6">
        <f>+Tabel1[[#This Row],[dateVal]]-Tabel1[[#This Row],[dateOp]]</f>
        <v>0</v>
      </c>
    </row>
    <row r="232" spans="1:15" x14ac:dyDescent="0.2">
      <c r="A232" s="1">
        <v>44725</v>
      </c>
      <c r="B232" s="1">
        <v>44773</v>
      </c>
      <c r="D232" t="s">
        <v>25</v>
      </c>
      <c r="E232" t="s">
        <v>25</v>
      </c>
      <c r="F232">
        <v>-22</v>
      </c>
      <c r="H232" t="s">
        <v>26</v>
      </c>
      <c r="J232" s="3">
        <v>0</v>
      </c>
      <c r="K232" s="3">
        <f t="shared" ca="1" si="12"/>
        <v>415.25</v>
      </c>
      <c r="L232" s="3">
        <f t="shared" ca="1" si="13"/>
        <v>587.4</v>
      </c>
      <c r="M232" s="3">
        <f t="shared" ca="1" si="14"/>
        <v>4945.1000000000004</v>
      </c>
      <c r="N232" s="3">
        <f t="shared" ca="1" si="15"/>
        <v>0</v>
      </c>
      <c r="O232" s="6">
        <f>+Tabel1[[#This Row],[dateVal]]-Tabel1[[#This Row],[dateOp]]</f>
        <v>48</v>
      </c>
    </row>
    <row r="233" spans="1:15" x14ac:dyDescent="0.2">
      <c r="A233" s="1">
        <v>44725</v>
      </c>
      <c r="B233" s="1">
        <v>44773</v>
      </c>
      <c r="D233" t="s">
        <v>25</v>
      </c>
      <c r="E233" t="s">
        <v>25</v>
      </c>
      <c r="F233">
        <v>-62</v>
      </c>
      <c r="H233" t="s">
        <v>26</v>
      </c>
      <c r="J233" s="3">
        <v>0</v>
      </c>
      <c r="K233" s="3">
        <f t="shared" ca="1" si="12"/>
        <v>415.25</v>
      </c>
      <c r="L233" s="3">
        <f t="shared" ca="1" si="13"/>
        <v>587.4</v>
      </c>
      <c r="M233" s="3">
        <f t="shared" ca="1" si="14"/>
        <v>4945.1000000000004</v>
      </c>
      <c r="N233" s="3">
        <f t="shared" ca="1" si="15"/>
        <v>0</v>
      </c>
      <c r="O233" s="6">
        <f>+Tabel1[[#This Row],[dateVal]]-Tabel1[[#This Row],[dateOp]]</f>
        <v>48</v>
      </c>
    </row>
    <row r="234" spans="1:15" x14ac:dyDescent="0.2">
      <c r="A234" s="1">
        <v>44725</v>
      </c>
      <c r="B234" s="1">
        <v>44773</v>
      </c>
      <c r="D234" t="s">
        <v>25</v>
      </c>
      <c r="E234" t="s">
        <v>25</v>
      </c>
      <c r="F234">
        <v>-8</v>
      </c>
      <c r="H234" t="s">
        <v>26</v>
      </c>
      <c r="J234" s="3">
        <v>0</v>
      </c>
      <c r="K234" s="3">
        <f t="shared" ca="1" si="12"/>
        <v>415.25</v>
      </c>
      <c r="L234" s="3">
        <f t="shared" ca="1" si="13"/>
        <v>587.4</v>
      </c>
      <c r="M234" s="3">
        <f t="shared" ca="1" si="14"/>
        <v>4945.1000000000004</v>
      </c>
      <c r="N234" s="3">
        <f t="shared" ca="1" si="15"/>
        <v>0</v>
      </c>
      <c r="O234" s="6">
        <f>+Tabel1[[#This Row],[dateVal]]-Tabel1[[#This Row],[dateOp]]</f>
        <v>48</v>
      </c>
    </row>
    <row r="235" spans="1:15" x14ac:dyDescent="0.2">
      <c r="A235" s="1">
        <v>44725</v>
      </c>
      <c r="B235" s="1">
        <v>44773</v>
      </c>
      <c r="D235" t="s">
        <v>25</v>
      </c>
      <c r="E235" t="s">
        <v>25</v>
      </c>
      <c r="F235">
        <v>-6.46</v>
      </c>
      <c r="H235" t="s">
        <v>26</v>
      </c>
      <c r="J235" s="3">
        <v>0</v>
      </c>
      <c r="K235" s="3">
        <f t="shared" ca="1" si="12"/>
        <v>415.25</v>
      </c>
      <c r="L235" s="3">
        <f t="shared" ca="1" si="13"/>
        <v>587.4</v>
      </c>
      <c r="M235" s="3">
        <f t="shared" ca="1" si="14"/>
        <v>4945.1000000000004</v>
      </c>
      <c r="N235" s="3">
        <f t="shared" ca="1" si="15"/>
        <v>0</v>
      </c>
      <c r="O235" s="6">
        <f>+Tabel1[[#This Row],[dateVal]]-Tabel1[[#This Row],[dateOp]]</f>
        <v>48</v>
      </c>
    </row>
    <row r="236" spans="1:15" x14ac:dyDescent="0.2">
      <c r="A236" s="1">
        <v>44725</v>
      </c>
      <c r="B236" s="1">
        <v>44773</v>
      </c>
      <c r="D236" t="s">
        <v>25</v>
      </c>
      <c r="E236" t="s">
        <v>25</v>
      </c>
      <c r="F236">
        <v>-11</v>
      </c>
      <c r="H236" t="s">
        <v>26</v>
      </c>
      <c r="J236" s="3">
        <v>0</v>
      </c>
      <c r="K236" s="3">
        <f t="shared" ca="1" si="12"/>
        <v>415.25</v>
      </c>
      <c r="L236" s="3">
        <f t="shared" ca="1" si="13"/>
        <v>587.4</v>
      </c>
      <c r="M236" s="3">
        <f t="shared" ca="1" si="14"/>
        <v>4945.1000000000004</v>
      </c>
      <c r="N236" s="3">
        <f t="shared" ca="1" si="15"/>
        <v>0</v>
      </c>
      <c r="O236" s="6">
        <f>+Tabel1[[#This Row],[dateVal]]-Tabel1[[#This Row],[dateOp]]</f>
        <v>48</v>
      </c>
    </row>
    <row r="237" spans="1:15" x14ac:dyDescent="0.2">
      <c r="A237" s="1">
        <v>44722</v>
      </c>
      <c r="B237" s="1">
        <v>44722</v>
      </c>
      <c r="D237" t="s">
        <v>42</v>
      </c>
      <c r="E237" t="s">
        <v>14</v>
      </c>
      <c r="F237">
        <v>-134.75</v>
      </c>
      <c r="H237" t="s">
        <v>15</v>
      </c>
      <c r="J237" s="3">
        <v>748.84</v>
      </c>
      <c r="K237" s="3">
        <f t="shared" ca="1" si="12"/>
        <v>415.25</v>
      </c>
      <c r="L237" s="3">
        <f t="shared" ca="1" si="13"/>
        <v>748.84</v>
      </c>
      <c r="M237" s="3">
        <f t="shared" ca="1" si="14"/>
        <v>4945.1000000000004</v>
      </c>
      <c r="N237" s="3">
        <f t="shared" ca="1" si="15"/>
        <v>0</v>
      </c>
      <c r="O237" s="6">
        <f>+Tabel1[[#This Row],[dateVal]]-Tabel1[[#This Row],[dateOp]]</f>
        <v>0</v>
      </c>
    </row>
    <row r="238" spans="1:15" x14ac:dyDescent="0.2">
      <c r="A238" s="1">
        <v>44722</v>
      </c>
      <c r="B238" s="1">
        <v>44722</v>
      </c>
      <c r="D238" t="s">
        <v>45</v>
      </c>
      <c r="E238" t="s">
        <v>46</v>
      </c>
      <c r="F238">
        <v>-12.99</v>
      </c>
      <c r="H238" t="s">
        <v>15</v>
      </c>
      <c r="J238" s="3">
        <v>748.84</v>
      </c>
      <c r="K238" s="3">
        <f t="shared" ca="1" si="12"/>
        <v>415.25</v>
      </c>
      <c r="L238" s="3">
        <f t="shared" ca="1" si="13"/>
        <v>748.84</v>
      </c>
      <c r="M238" s="3">
        <f t="shared" ca="1" si="14"/>
        <v>4945.1000000000004</v>
      </c>
      <c r="N238" s="3">
        <f t="shared" ca="1" si="15"/>
        <v>0</v>
      </c>
      <c r="O238" s="6">
        <f>+Tabel1[[#This Row],[dateVal]]-Tabel1[[#This Row],[dateOp]]</f>
        <v>0</v>
      </c>
    </row>
    <row r="239" spans="1:15" x14ac:dyDescent="0.2">
      <c r="A239" s="1">
        <v>44720</v>
      </c>
      <c r="B239" s="1">
        <v>44773</v>
      </c>
      <c r="D239" t="s">
        <v>25</v>
      </c>
      <c r="E239" t="s">
        <v>25</v>
      </c>
      <c r="F239">
        <v>-11.4</v>
      </c>
      <c r="H239" t="s">
        <v>26</v>
      </c>
      <c r="J239" s="3">
        <v>0</v>
      </c>
      <c r="K239" s="3">
        <f t="shared" ca="1" si="12"/>
        <v>415.25</v>
      </c>
      <c r="L239" s="3">
        <f t="shared" ca="1" si="13"/>
        <v>748.84</v>
      </c>
      <c r="M239" s="3">
        <f t="shared" ca="1" si="14"/>
        <v>4945.1000000000004</v>
      </c>
      <c r="N239" s="3">
        <f t="shared" ca="1" si="15"/>
        <v>0</v>
      </c>
      <c r="O239" s="6">
        <f>+Tabel1[[#This Row],[dateVal]]-Tabel1[[#This Row],[dateOp]]</f>
        <v>53</v>
      </c>
    </row>
    <row r="240" spans="1:15" x14ac:dyDescent="0.2">
      <c r="A240" s="1">
        <v>44720</v>
      </c>
      <c r="B240" s="1">
        <v>44773</v>
      </c>
      <c r="D240" t="s">
        <v>25</v>
      </c>
      <c r="E240" t="s">
        <v>25</v>
      </c>
      <c r="F240">
        <v>-20.5</v>
      </c>
      <c r="H240" t="s">
        <v>26</v>
      </c>
      <c r="J240" s="3">
        <v>0</v>
      </c>
      <c r="K240" s="3">
        <f t="shared" ca="1" si="12"/>
        <v>415.25</v>
      </c>
      <c r="L240" s="3">
        <f t="shared" ca="1" si="13"/>
        <v>748.84</v>
      </c>
      <c r="M240" s="3">
        <f t="shared" ca="1" si="14"/>
        <v>4945.1000000000004</v>
      </c>
      <c r="N240" s="3">
        <f t="shared" ca="1" si="15"/>
        <v>0</v>
      </c>
      <c r="O240" s="6">
        <f>+Tabel1[[#This Row],[dateVal]]-Tabel1[[#This Row],[dateOp]]</f>
        <v>53</v>
      </c>
    </row>
    <row r="241" spans="1:15" x14ac:dyDescent="0.2">
      <c r="A241" s="1">
        <v>44719</v>
      </c>
      <c r="B241" s="1">
        <v>44773</v>
      </c>
      <c r="D241" t="s">
        <v>25</v>
      </c>
      <c r="E241" t="s">
        <v>25</v>
      </c>
      <c r="F241">
        <v>-25</v>
      </c>
      <c r="H241" t="s">
        <v>26</v>
      </c>
      <c r="J241" s="3">
        <v>0</v>
      </c>
      <c r="K241" s="3">
        <f t="shared" ca="1" si="12"/>
        <v>415.25</v>
      </c>
      <c r="L241" s="3">
        <f t="shared" ca="1" si="13"/>
        <v>748.84</v>
      </c>
      <c r="M241" s="3">
        <f t="shared" ca="1" si="14"/>
        <v>4945.1000000000004</v>
      </c>
      <c r="N241" s="3">
        <f t="shared" ca="1" si="15"/>
        <v>0</v>
      </c>
      <c r="O241" s="6">
        <f>+Tabel1[[#This Row],[dateVal]]-Tabel1[[#This Row],[dateOp]]</f>
        <v>54</v>
      </c>
    </row>
    <row r="242" spans="1:15" x14ac:dyDescent="0.2">
      <c r="A242" s="1">
        <v>44719</v>
      </c>
      <c r="B242" s="1">
        <v>44773</v>
      </c>
      <c r="D242" t="s">
        <v>25</v>
      </c>
      <c r="E242" t="s">
        <v>25</v>
      </c>
      <c r="F242">
        <v>-8.9499999999999993</v>
      </c>
      <c r="H242" t="s">
        <v>26</v>
      </c>
      <c r="J242" s="3">
        <v>0</v>
      </c>
      <c r="K242" s="3">
        <f t="shared" ca="1" si="12"/>
        <v>415.25</v>
      </c>
      <c r="L242" s="3">
        <f t="shared" ca="1" si="13"/>
        <v>748.84</v>
      </c>
      <c r="M242" s="3">
        <f t="shared" ca="1" si="14"/>
        <v>4945.1000000000004</v>
      </c>
      <c r="N242" s="3">
        <f t="shared" ca="1" si="15"/>
        <v>0</v>
      </c>
      <c r="O242" s="6">
        <f>+Tabel1[[#This Row],[dateVal]]-Tabel1[[#This Row],[dateOp]]</f>
        <v>54</v>
      </c>
    </row>
    <row r="243" spans="1:15" x14ac:dyDescent="0.2">
      <c r="A243" s="1">
        <v>44719</v>
      </c>
      <c r="B243" s="1">
        <v>44719</v>
      </c>
      <c r="D243" t="s">
        <v>45</v>
      </c>
      <c r="E243" t="s">
        <v>46</v>
      </c>
      <c r="F243">
        <v>-39.99</v>
      </c>
      <c r="H243" t="s">
        <v>15</v>
      </c>
      <c r="J243" s="3">
        <v>748.84</v>
      </c>
      <c r="K243" s="3">
        <f t="shared" ca="1" si="12"/>
        <v>415.25</v>
      </c>
      <c r="L243" s="3">
        <f t="shared" ca="1" si="13"/>
        <v>748.84</v>
      </c>
      <c r="M243" s="3">
        <f t="shared" ca="1" si="14"/>
        <v>4945.1000000000004</v>
      </c>
      <c r="N243" s="3">
        <f t="shared" ca="1" si="15"/>
        <v>0</v>
      </c>
      <c r="O243" s="6">
        <f>+Tabel1[[#This Row],[dateVal]]-Tabel1[[#This Row],[dateOp]]</f>
        <v>0</v>
      </c>
    </row>
    <row r="244" spans="1:15" x14ac:dyDescent="0.2">
      <c r="A244" s="1">
        <v>44719</v>
      </c>
      <c r="B244" s="1">
        <v>44719</v>
      </c>
      <c r="D244" t="s">
        <v>47</v>
      </c>
      <c r="E244" t="s">
        <v>48</v>
      </c>
      <c r="F244">
        <v>-69.42</v>
      </c>
      <c r="H244" t="s">
        <v>15</v>
      </c>
      <c r="J244" s="3">
        <v>748.84</v>
      </c>
      <c r="K244" s="3">
        <f t="shared" ca="1" si="12"/>
        <v>415.25</v>
      </c>
      <c r="L244" s="3">
        <f t="shared" ca="1" si="13"/>
        <v>748.84</v>
      </c>
      <c r="M244" s="3">
        <f t="shared" ca="1" si="14"/>
        <v>4945.1000000000004</v>
      </c>
      <c r="N244" s="3">
        <f t="shared" ca="1" si="15"/>
        <v>0</v>
      </c>
      <c r="O244" s="6">
        <f>+Tabel1[[#This Row],[dateVal]]-Tabel1[[#This Row],[dateOp]]</f>
        <v>0</v>
      </c>
    </row>
    <row r="245" spans="1:15" x14ac:dyDescent="0.2">
      <c r="A245" s="1">
        <v>44719</v>
      </c>
      <c r="B245" s="1">
        <v>44719</v>
      </c>
      <c r="D245" t="s">
        <v>27</v>
      </c>
      <c r="E245" t="s">
        <v>28</v>
      </c>
      <c r="F245">
        <v>134.75</v>
      </c>
      <c r="H245" t="s">
        <v>15</v>
      </c>
      <c r="J245" s="3">
        <v>748.84</v>
      </c>
      <c r="K245" s="3">
        <f t="shared" ca="1" si="12"/>
        <v>415.25</v>
      </c>
      <c r="L245" s="3">
        <f t="shared" ca="1" si="13"/>
        <v>748.84</v>
      </c>
      <c r="M245" s="3">
        <f t="shared" ca="1" si="14"/>
        <v>4945.1000000000004</v>
      </c>
      <c r="N245" s="3">
        <f t="shared" ca="1" si="15"/>
        <v>0</v>
      </c>
      <c r="O245" s="6">
        <f>+Tabel1[[#This Row],[dateVal]]-Tabel1[[#This Row],[dateOp]]</f>
        <v>0</v>
      </c>
    </row>
    <row r="246" spans="1:15" x14ac:dyDescent="0.2">
      <c r="A246" s="1">
        <v>44719</v>
      </c>
      <c r="B246" s="1">
        <v>44719</v>
      </c>
      <c r="D246" t="s">
        <v>27</v>
      </c>
      <c r="E246" t="s">
        <v>28</v>
      </c>
      <c r="F246">
        <v>156.09</v>
      </c>
      <c r="H246" t="s">
        <v>15</v>
      </c>
      <c r="J246" s="3">
        <v>748.84</v>
      </c>
      <c r="K246" s="3">
        <f t="shared" ca="1" si="12"/>
        <v>415.25</v>
      </c>
      <c r="L246" s="3">
        <f t="shared" ca="1" si="13"/>
        <v>748.84</v>
      </c>
      <c r="M246" s="3">
        <f t="shared" ca="1" si="14"/>
        <v>4945.1000000000004</v>
      </c>
      <c r="N246" s="3">
        <f t="shared" ca="1" si="15"/>
        <v>0</v>
      </c>
      <c r="O246" s="6">
        <f>+Tabel1[[#This Row],[dateVal]]-Tabel1[[#This Row],[dateOp]]</f>
        <v>0</v>
      </c>
    </row>
    <row r="247" spans="1:15" x14ac:dyDescent="0.2">
      <c r="A247" s="1">
        <v>44718</v>
      </c>
      <c r="B247" s="1">
        <v>44718</v>
      </c>
      <c r="D247" t="s">
        <v>27</v>
      </c>
      <c r="E247" t="s">
        <v>28</v>
      </c>
      <c r="F247">
        <v>280</v>
      </c>
      <c r="H247" t="s">
        <v>12</v>
      </c>
      <c r="J247" s="3">
        <v>550</v>
      </c>
      <c r="K247" s="3">
        <f t="shared" ca="1" si="12"/>
        <v>550</v>
      </c>
      <c r="L247" s="3">
        <f t="shared" ca="1" si="13"/>
        <v>748.84</v>
      </c>
      <c r="M247" s="3">
        <f t="shared" ca="1" si="14"/>
        <v>4945.1000000000004</v>
      </c>
      <c r="N247" s="3">
        <f t="shared" ca="1" si="15"/>
        <v>0</v>
      </c>
      <c r="O247" s="6">
        <f>+Tabel1[[#This Row],[dateVal]]-Tabel1[[#This Row],[dateOp]]</f>
        <v>0</v>
      </c>
    </row>
    <row r="248" spans="1:15" x14ac:dyDescent="0.2">
      <c r="A248" s="1">
        <v>44718</v>
      </c>
      <c r="B248" s="1">
        <v>44718</v>
      </c>
      <c r="D248" t="s">
        <v>71</v>
      </c>
      <c r="E248" t="s">
        <v>72</v>
      </c>
      <c r="F248">
        <v>50</v>
      </c>
      <c r="H248" t="s">
        <v>12</v>
      </c>
      <c r="J248" s="3">
        <v>550</v>
      </c>
      <c r="K248" s="3">
        <f t="shared" ca="1" si="12"/>
        <v>550</v>
      </c>
      <c r="L248" s="3">
        <f t="shared" ca="1" si="13"/>
        <v>748.84</v>
      </c>
      <c r="M248" s="3">
        <f t="shared" ca="1" si="14"/>
        <v>4945.1000000000004</v>
      </c>
      <c r="N248" s="3">
        <f t="shared" ca="1" si="15"/>
        <v>0</v>
      </c>
      <c r="O248" s="6">
        <f>+Tabel1[[#This Row],[dateVal]]-Tabel1[[#This Row],[dateOp]]</f>
        <v>0</v>
      </c>
    </row>
    <row r="249" spans="1:15" x14ac:dyDescent="0.2">
      <c r="A249" s="1">
        <v>44718</v>
      </c>
      <c r="B249" s="1">
        <v>44773</v>
      </c>
      <c r="D249" t="s">
        <v>25</v>
      </c>
      <c r="E249" t="s">
        <v>25</v>
      </c>
      <c r="F249">
        <v>-15.8</v>
      </c>
      <c r="H249" t="s">
        <v>26</v>
      </c>
      <c r="J249" s="3">
        <v>0</v>
      </c>
      <c r="K249" s="3">
        <f t="shared" ca="1" si="12"/>
        <v>550</v>
      </c>
      <c r="L249" s="3">
        <f t="shared" ca="1" si="13"/>
        <v>748.84</v>
      </c>
      <c r="M249" s="3">
        <f t="shared" ca="1" si="14"/>
        <v>4945.1000000000004</v>
      </c>
      <c r="N249" s="3">
        <f t="shared" ca="1" si="15"/>
        <v>0</v>
      </c>
      <c r="O249" s="6">
        <f>+Tabel1[[#This Row],[dateVal]]-Tabel1[[#This Row],[dateOp]]</f>
        <v>55</v>
      </c>
    </row>
    <row r="250" spans="1:15" x14ac:dyDescent="0.2">
      <c r="A250" s="1">
        <v>44718</v>
      </c>
      <c r="B250" s="1">
        <v>44718</v>
      </c>
      <c r="D250" t="s">
        <v>37</v>
      </c>
      <c r="E250" t="s">
        <v>37</v>
      </c>
      <c r="F250">
        <v>424.51</v>
      </c>
      <c r="H250" t="s">
        <v>19</v>
      </c>
      <c r="J250" s="3">
        <v>4575.49</v>
      </c>
      <c r="K250" s="3">
        <f t="shared" ca="1" si="12"/>
        <v>550</v>
      </c>
      <c r="L250" s="3">
        <f t="shared" ca="1" si="13"/>
        <v>748.84</v>
      </c>
      <c r="M250" s="3">
        <f t="shared" ca="1" si="14"/>
        <v>4575.49</v>
      </c>
      <c r="N250" s="3">
        <f t="shared" ca="1" si="15"/>
        <v>0</v>
      </c>
      <c r="O250" s="6">
        <f>+Tabel1[[#This Row],[dateVal]]-Tabel1[[#This Row],[dateOp]]</f>
        <v>0</v>
      </c>
    </row>
    <row r="251" spans="1:15" x14ac:dyDescent="0.2">
      <c r="A251" s="1">
        <v>44715</v>
      </c>
      <c r="B251" s="1">
        <v>44715</v>
      </c>
      <c r="D251" t="s">
        <v>20</v>
      </c>
      <c r="E251" t="s">
        <v>21</v>
      </c>
      <c r="F251" t="s">
        <v>73</v>
      </c>
      <c r="H251" t="s">
        <v>12</v>
      </c>
      <c r="J251" s="3">
        <v>220</v>
      </c>
      <c r="K251" s="3">
        <f t="shared" ca="1" si="12"/>
        <v>220</v>
      </c>
      <c r="L251" s="3">
        <f t="shared" ca="1" si="13"/>
        <v>748.84</v>
      </c>
      <c r="M251" s="3">
        <f t="shared" ca="1" si="14"/>
        <v>4575.49</v>
      </c>
      <c r="N251" s="3">
        <f t="shared" ca="1" si="15"/>
        <v>0</v>
      </c>
      <c r="O251" s="6">
        <f>+Tabel1[[#This Row],[dateVal]]-Tabel1[[#This Row],[dateOp]]</f>
        <v>0</v>
      </c>
    </row>
    <row r="252" spans="1:15" x14ac:dyDescent="0.2">
      <c r="A252" s="1">
        <v>44715</v>
      </c>
      <c r="B252" s="1">
        <v>44715</v>
      </c>
      <c r="D252" t="s">
        <v>27</v>
      </c>
      <c r="E252" t="s">
        <v>28</v>
      </c>
      <c r="F252" t="s">
        <v>74</v>
      </c>
      <c r="H252" t="s">
        <v>12</v>
      </c>
      <c r="J252" s="3">
        <v>220</v>
      </c>
      <c r="K252" s="3">
        <f t="shared" ca="1" si="12"/>
        <v>220</v>
      </c>
      <c r="L252" s="3">
        <f t="shared" ca="1" si="13"/>
        <v>748.84</v>
      </c>
      <c r="M252" s="3">
        <f t="shared" ca="1" si="14"/>
        <v>4575.49</v>
      </c>
      <c r="N252" s="3">
        <f t="shared" ca="1" si="15"/>
        <v>0</v>
      </c>
      <c r="O252" s="6">
        <f>+Tabel1[[#This Row],[dateVal]]-Tabel1[[#This Row],[dateOp]]</f>
        <v>0</v>
      </c>
    </row>
    <row r="253" spans="1:15" x14ac:dyDescent="0.2">
      <c r="A253" s="1">
        <v>44715</v>
      </c>
      <c r="B253" s="1">
        <v>44715</v>
      </c>
      <c r="D253" t="s">
        <v>46</v>
      </c>
      <c r="E253" t="s">
        <v>46</v>
      </c>
      <c r="F253">
        <v>-17.989999999999998</v>
      </c>
      <c r="H253" t="s">
        <v>15</v>
      </c>
      <c r="J253" s="3">
        <v>567.41</v>
      </c>
      <c r="K253" s="3">
        <f t="shared" ca="1" si="12"/>
        <v>220</v>
      </c>
      <c r="L253" s="3">
        <f t="shared" ca="1" si="13"/>
        <v>567.41</v>
      </c>
      <c r="M253" s="3">
        <f t="shared" ca="1" si="14"/>
        <v>4575.49</v>
      </c>
      <c r="N253" s="3">
        <f t="shared" ca="1" si="15"/>
        <v>0</v>
      </c>
      <c r="O253" s="6">
        <f>+Tabel1[[#This Row],[dateVal]]-Tabel1[[#This Row],[dateOp]]</f>
        <v>0</v>
      </c>
    </row>
    <row r="254" spans="1:15" x14ac:dyDescent="0.2">
      <c r="A254" s="1">
        <v>44715</v>
      </c>
      <c r="B254" s="1">
        <v>44715</v>
      </c>
      <c r="D254" t="s">
        <v>13</v>
      </c>
      <c r="E254" t="s">
        <v>14</v>
      </c>
      <c r="F254">
        <v>-16.3</v>
      </c>
      <c r="H254" t="s">
        <v>15</v>
      </c>
      <c r="J254" s="3">
        <v>567.41</v>
      </c>
      <c r="K254" s="3">
        <f t="shared" ca="1" si="12"/>
        <v>220</v>
      </c>
      <c r="L254" s="3">
        <f t="shared" ca="1" si="13"/>
        <v>567.41</v>
      </c>
      <c r="M254" s="3">
        <f t="shared" ca="1" si="14"/>
        <v>4575.49</v>
      </c>
      <c r="N254" s="3">
        <f t="shared" ca="1" si="15"/>
        <v>0</v>
      </c>
      <c r="O254" s="6">
        <f>+Tabel1[[#This Row],[dateVal]]-Tabel1[[#This Row],[dateOp]]</f>
        <v>0</v>
      </c>
    </row>
    <row r="255" spans="1:15" x14ac:dyDescent="0.2">
      <c r="A255" s="1">
        <v>44714</v>
      </c>
      <c r="B255" s="1">
        <v>44714</v>
      </c>
      <c r="D255" t="s">
        <v>69</v>
      </c>
      <c r="E255" t="s">
        <v>69</v>
      </c>
      <c r="F255">
        <v>-0.99</v>
      </c>
      <c r="H255" t="s">
        <v>15</v>
      </c>
      <c r="J255" s="3">
        <v>601.70000000000005</v>
      </c>
      <c r="K255" s="3">
        <f t="shared" ca="1" si="12"/>
        <v>220</v>
      </c>
      <c r="L255" s="3">
        <f t="shared" ca="1" si="13"/>
        <v>601.70000000000005</v>
      </c>
      <c r="M255" s="3">
        <f t="shared" ca="1" si="14"/>
        <v>4575.49</v>
      </c>
      <c r="N255" s="3">
        <f t="shared" ca="1" si="15"/>
        <v>0</v>
      </c>
      <c r="O255" s="6">
        <f>+Tabel1[[#This Row],[dateVal]]-Tabel1[[#This Row],[dateOp]]</f>
        <v>0</v>
      </c>
    </row>
    <row r="256" spans="1:15" x14ac:dyDescent="0.2">
      <c r="A256" s="1">
        <v>44714</v>
      </c>
      <c r="B256" s="1">
        <v>44714</v>
      </c>
      <c r="D256" t="s">
        <v>20</v>
      </c>
      <c r="E256" t="s">
        <v>21</v>
      </c>
      <c r="F256" t="s">
        <v>75</v>
      </c>
      <c r="H256" t="s">
        <v>15</v>
      </c>
      <c r="J256" s="3">
        <v>601.70000000000005</v>
      </c>
      <c r="K256" s="3">
        <f t="shared" ca="1" si="12"/>
        <v>220</v>
      </c>
      <c r="L256" s="3">
        <f t="shared" ca="1" si="13"/>
        <v>601.70000000000005</v>
      </c>
      <c r="M256" s="3">
        <f t="shared" ca="1" si="14"/>
        <v>4575.49</v>
      </c>
      <c r="N256" s="3">
        <f t="shared" ca="1" si="15"/>
        <v>0</v>
      </c>
      <c r="O256" s="6">
        <f>+Tabel1[[#This Row],[dateVal]]-Tabel1[[#This Row],[dateOp]]</f>
        <v>0</v>
      </c>
    </row>
    <row r="257" spans="1:15" x14ac:dyDescent="0.2">
      <c r="A257" s="1">
        <v>44713</v>
      </c>
      <c r="B257" s="1">
        <v>44713</v>
      </c>
      <c r="D257" t="s">
        <v>20</v>
      </c>
      <c r="E257" t="s">
        <v>21</v>
      </c>
      <c r="F257">
        <v>-10</v>
      </c>
      <c r="H257" t="s">
        <v>12</v>
      </c>
      <c r="J257" s="3">
        <v>210</v>
      </c>
      <c r="K257" s="3">
        <f t="shared" ca="1" si="12"/>
        <v>210</v>
      </c>
      <c r="L257" s="3">
        <f t="shared" ca="1" si="13"/>
        <v>601.70000000000005</v>
      </c>
      <c r="M257" s="3">
        <f t="shared" ca="1" si="14"/>
        <v>4575.49</v>
      </c>
      <c r="N257" s="3">
        <f t="shared" ca="1" si="15"/>
        <v>0</v>
      </c>
      <c r="O257" s="6">
        <f>+Tabel1[[#This Row],[dateVal]]-Tabel1[[#This Row],[dateOp]]</f>
        <v>0</v>
      </c>
    </row>
    <row r="258" spans="1:15" x14ac:dyDescent="0.2">
      <c r="A258" s="1">
        <v>44712</v>
      </c>
      <c r="B258" s="1">
        <v>44712</v>
      </c>
      <c r="D258" t="s">
        <v>20</v>
      </c>
      <c r="E258" t="s">
        <v>21</v>
      </c>
      <c r="F258">
        <v>-990</v>
      </c>
      <c r="H258" t="s">
        <v>12</v>
      </c>
      <c r="J258" s="3">
        <v>220</v>
      </c>
      <c r="K258" s="3">
        <f t="shared" ref="K258:K321" ca="1" si="16">IF($H258=K$1,$J258,N(OFFSET(K258,-1,,,)))</f>
        <v>220</v>
      </c>
      <c r="L258" s="3">
        <f t="shared" ref="L258:L321" ca="1" si="17">IF($H258=L$1,$J258,N(OFFSET(L258,-1,,,)))</f>
        <v>601.70000000000005</v>
      </c>
      <c r="M258" s="3">
        <f t="shared" ref="M258:M321" ca="1" si="18">IF($H258=M$1,$J258,N(OFFSET(M258,-1,,,)))</f>
        <v>4575.49</v>
      </c>
      <c r="N258" s="3">
        <f t="shared" ref="N258:N321" ca="1" si="19">IF($H258=N$1,$J258,N(OFFSET(N258,-1,,,)))</f>
        <v>0</v>
      </c>
      <c r="O258" s="6">
        <f>+Tabel1[[#This Row],[dateVal]]-Tabel1[[#This Row],[dateOp]]</f>
        <v>0</v>
      </c>
    </row>
    <row r="259" spans="1:15" x14ac:dyDescent="0.2">
      <c r="A259" s="1">
        <v>44712</v>
      </c>
      <c r="B259" s="1">
        <v>44712</v>
      </c>
      <c r="D259" t="s">
        <v>20</v>
      </c>
      <c r="E259" t="s">
        <v>21</v>
      </c>
      <c r="F259">
        <v>-990</v>
      </c>
      <c r="H259" t="s">
        <v>12</v>
      </c>
      <c r="J259" s="3">
        <v>220</v>
      </c>
      <c r="K259" s="3">
        <f t="shared" ca="1" si="16"/>
        <v>220</v>
      </c>
      <c r="L259" s="3">
        <f t="shared" ca="1" si="17"/>
        <v>601.70000000000005</v>
      </c>
      <c r="M259" s="3">
        <f t="shared" ca="1" si="18"/>
        <v>4575.49</v>
      </c>
      <c r="N259" s="3">
        <f t="shared" ca="1" si="19"/>
        <v>0</v>
      </c>
      <c r="O259" s="6">
        <f>+Tabel1[[#This Row],[dateVal]]-Tabel1[[#This Row],[dateOp]]</f>
        <v>0</v>
      </c>
    </row>
    <row r="260" spans="1:15" x14ac:dyDescent="0.2">
      <c r="A260" s="1">
        <v>44712</v>
      </c>
      <c r="B260" s="1">
        <v>44742</v>
      </c>
      <c r="D260" t="s">
        <v>25</v>
      </c>
      <c r="E260" t="s">
        <v>25</v>
      </c>
      <c r="F260">
        <v>-25</v>
      </c>
      <c r="H260" t="s">
        <v>26</v>
      </c>
      <c r="J260" s="3">
        <v>-57.74</v>
      </c>
      <c r="K260" s="3">
        <f t="shared" ca="1" si="16"/>
        <v>220</v>
      </c>
      <c r="L260" s="3">
        <f t="shared" ca="1" si="17"/>
        <v>601.70000000000005</v>
      </c>
      <c r="M260" s="3">
        <f t="shared" ca="1" si="18"/>
        <v>4575.49</v>
      </c>
      <c r="N260" s="3">
        <f t="shared" ca="1" si="19"/>
        <v>-57.74</v>
      </c>
      <c r="O260" s="6">
        <f>+Tabel1[[#This Row],[dateVal]]-Tabel1[[#This Row],[dateOp]]</f>
        <v>30</v>
      </c>
    </row>
    <row r="261" spans="1:15" x14ac:dyDescent="0.2">
      <c r="A261" s="1">
        <v>44712</v>
      </c>
      <c r="B261" s="1">
        <v>44712</v>
      </c>
      <c r="D261" t="s">
        <v>52</v>
      </c>
      <c r="E261" t="s">
        <v>21</v>
      </c>
      <c r="F261">
        <v>-424.51</v>
      </c>
      <c r="H261" t="s">
        <v>19</v>
      </c>
      <c r="J261" s="3">
        <v>5000</v>
      </c>
      <c r="K261" s="3">
        <f t="shared" ca="1" si="16"/>
        <v>220</v>
      </c>
      <c r="L261" s="3">
        <f t="shared" ca="1" si="17"/>
        <v>601.70000000000005</v>
      </c>
      <c r="M261" s="3">
        <f t="shared" ca="1" si="18"/>
        <v>5000</v>
      </c>
      <c r="N261" s="3">
        <f t="shared" ca="1" si="19"/>
        <v>-57.74</v>
      </c>
      <c r="O261" s="6">
        <f>+Tabel1[[#This Row],[dateVal]]-Tabel1[[#This Row],[dateOp]]</f>
        <v>0</v>
      </c>
    </row>
    <row r="262" spans="1:15" x14ac:dyDescent="0.2">
      <c r="A262" s="1">
        <v>44712</v>
      </c>
      <c r="B262" s="1">
        <v>44712</v>
      </c>
      <c r="D262" t="s">
        <v>27</v>
      </c>
      <c r="E262" t="s">
        <v>28</v>
      </c>
      <c r="F262">
        <v>0.99</v>
      </c>
      <c r="H262" t="s">
        <v>15</v>
      </c>
      <c r="J262" s="3">
        <v>23552.69</v>
      </c>
      <c r="K262" s="3">
        <f t="shared" ca="1" si="16"/>
        <v>220</v>
      </c>
      <c r="L262" s="3">
        <f t="shared" ca="1" si="17"/>
        <v>23552.69</v>
      </c>
      <c r="M262" s="3">
        <f t="shared" ca="1" si="18"/>
        <v>5000</v>
      </c>
      <c r="N262" s="3">
        <f t="shared" ca="1" si="19"/>
        <v>-57.74</v>
      </c>
      <c r="O262" s="6">
        <f>+Tabel1[[#This Row],[dateVal]]-Tabel1[[#This Row],[dateOp]]</f>
        <v>0</v>
      </c>
    </row>
    <row r="263" spans="1:15" x14ac:dyDescent="0.2">
      <c r="A263" s="1">
        <v>44711</v>
      </c>
      <c r="B263" s="1">
        <v>44711</v>
      </c>
      <c r="D263" t="s">
        <v>27</v>
      </c>
      <c r="E263" t="s">
        <v>28</v>
      </c>
      <c r="F263" t="s">
        <v>49</v>
      </c>
      <c r="H263" t="s">
        <v>12</v>
      </c>
      <c r="J263" s="3">
        <v>2200</v>
      </c>
      <c r="K263" s="3">
        <f t="shared" ca="1" si="16"/>
        <v>2200</v>
      </c>
      <c r="L263" s="3">
        <f t="shared" ca="1" si="17"/>
        <v>23552.69</v>
      </c>
      <c r="M263" s="3">
        <f t="shared" ca="1" si="18"/>
        <v>5000</v>
      </c>
      <c r="N263" s="3">
        <f t="shared" ca="1" si="19"/>
        <v>-57.74</v>
      </c>
      <c r="O263" s="6">
        <f>+Tabel1[[#This Row],[dateVal]]-Tabel1[[#This Row],[dateOp]]</f>
        <v>0</v>
      </c>
    </row>
    <row r="264" spans="1:15" x14ac:dyDescent="0.2">
      <c r="A264" s="1">
        <v>44711</v>
      </c>
      <c r="B264" s="1">
        <v>44711</v>
      </c>
      <c r="D264" t="s">
        <v>37</v>
      </c>
      <c r="E264" t="s">
        <v>37</v>
      </c>
      <c r="F264">
        <v>30</v>
      </c>
      <c r="H264" t="s">
        <v>12</v>
      </c>
      <c r="J264" s="3">
        <v>2200</v>
      </c>
      <c r="K264" s="3">
        <f t="shared" ca="1" si="16"/>
        <v>2200</v>
      </c>
      <c r="L264" s="3">
        <f t="shared" ca="1" si="17"/>
        <v>23552.69</v>
      </c>
      <c r="M264" s="3">
        <f t="shared" ca="1" si="18"/>
        <v>5000</v>
      </c>
      <c r="N264" s="3">
        <f t="shared" ca="1" si="19"/>
        <v>-57.74</v>
      </c>
      <c r="O264" s="6">
        <f>+Tabel1[[#This Row],[dateVal]]-Tabel1[[#This Row],[dateOp]]</f>
        <v>0</v>
      </c>
    </row>
    <row r="265" spans="1:15" x14ac:dyDescent="0.2">
      <c r="A265" s="1">
        <v>44711</v>
      </c>
      <c r="B265" s="1">
        <v>44711</v>
      </c>
      <c r="D265" t="s">
        <v>37</v>
      </c>
      <c r="E265" t="s">
        <v>37</v>
      </c>
      <c r="F265">
        <v>30</v>
      </c>
      <c r="H265" t="s">
        <v>12</v>
      </c>
      <c r="J265" s="3">
        <v>2200</v>
      </c>
      <c r="K265" s="3">
        <f t="shared" ca="1" si="16"/>
        <v>2200</v>
      </c>
      <c r="L265" s="3">
        <f t="shared" ca="1" si="17"/>
        <v>23552.69</v>
      </c>
      <c r="M265" s="3">
        <f t="shared" ca="1" si="18"/>
        <v>5000</v>
      </c>
      <c r="N265" s="3">
        <f t="shared" ca="1" si="19"/>
        <v>-57.74</v>
      </c>
      <c r="O265" s="6">
        <f>+Tabel1[[#This Row],[dateVal]]-Tabel1[[#This Row],[dateOp]]</f>
        <v>0</v>
      </c>
    </row>
    <row r="266" spans="1:15" x14ac:dyDescent="0.2">
      <c r="A266" s="1">
        <v>44711</v>
      </c>
      <c r="B266" s="1">
        <v>44711</v>
      </c>
      <c r="D266" t="s">
        <v>27</v>
      </c>
      <c r="E266" t="s">
        <v>28</v>
      </c>
      <c r="F266">
        <v>0.99</v>
      </c>
      <c r="H266" t="s">
        <v>15</v>
      </c>
      <c r="J266" s="3">
        <v>23551.7</v>
      </c>
      <c r="K266" s="3">
        <f t="shared" ca="1" si="16"/>
        <v>2200</v>
      </c>
      <c r="L266" s="3">
        <f t="shared" ca="1" si="17"/>
        <v>23551.7</v>
      </c>
      <c r="M266" s="3">
        <f t="shared" ca="1" si="18"/>
        <v>5000</v>
      </c>
      <c r="N266" s="3">
        <f t="shared" ca="1" si="19"/>
        <v>-57.74</v>
      </c>
      <c r="O266" s="6">
        <f>+Tabel1[[#This Row],[dateVal]]-Tabel1[[#This Row],[dateOp]]</f>
        <v>0</v>
      </c>
    </row>
    <row r="267" spans="1:15" x14ac:dyDescent="0.2">
      <c r="A267" s="1">
        <v>44711</v>
      </c>
      <c r="B267" s="1">
        <v>44711</v>
      </c>
      <c r="D267" t="s">
        <v>27</v>
      </c>
      <c r="E267" t="s">
        <v>28</v>
      </c>
      <c r="F267">
        <v>44.75</v>
      </c>
      <c r="H267" t="s">
        <v>15</v>
      </c>
      <c r="J267" s="3">
        <v>23551.7</v>
      </c>
      <c r="K267" s="3">
        <f t="shared" ca="1" si="16"/>
        <v>2200</v>
      </c>
      <c r="L267" s="3">
        <f t="shared" ca="1" si="17"/>
        <v>23551.7</v>
      </c>
      <c r="M267" s="3">
        <f t="shared" ca="1" si="18"/>
        <v>5000</v>
      </c>
      <c r="N267" s="3">
        <f t="shared" ca="1" si="19"/>
        <v>-57.74</v>
      </c>
      <c r="O267" s="6">
        <f>+Tabel1[[#This Row],[dateVal]]-Tabel1[[#This Row],[dateOp]]</f>
        <v>0</v>
      </c>
    </row>
    <row r="268" spans="1:15" x14ac:dyDescent="0.2">
      <c r="A268" s="1">
        <v>44711</v>
      </c>
      <c r="B268" s="1">
        <v>44711</v>
      </c>
      <c r="D268" t="s">
        <v>37</v>
      </c>
      <c r="E268" t="s">
        <v>37</v>
      </c>
      <c r="F268" t="s">
        <v>76</v>
      </c>
      <c r="H268" t="s">
        <v>15</v>
      </c>
      <c r="J268" s="3">
        <v>23551.7</v>
      </c>
      <c r="K268" s="3">
        <f t="shared" ca="1" si="16"/>
        <v>2200</v>
      </c>
      <c r="L268" s="3">
        <f t="shared" ca="1" si="17"/>
        <v>23551.7</v>
      </c>
      <c r="M268" s="3">
        <f t="shared" ca="1" si="18"/>
        <v>5000</v>
      </c>
      <c r="N268" s="3">
        <f t="shared" ca="1" si="19"/>
        <v>-57.74</v>
      </c>
      <c r="O268" s="6">
        <f>+Tabel1[[#This Row],[dateVal]]-Tabel1[[#This Row],[dateOp]]</f>
        <v>0</v>
      </c>
    </row>
    <row r="269" spans="1:15" x14ac:dyDescent="0.2">
      <c r="A269" s="1">
        <v>44708</v>
      </c>
      <c r="B269" s="1">
        <v>44708</v>
      </c>
      <c r="D269" t="s">
        <v>20</v>
      </c>
      <c r="E269" t="s">
        <v>21</v>
      </c>
      <c r="F269">
        <v>-10</v>
      </c>
      <c r="H269" t="s">
        <v>12</v>
      </c>
      <c r="J269" s="3">
        <v>140</v>
      </c>
      <c r="K269" s="3">
        <f t="shared" ca="1" si="16"/>
        <v>140</v>
      </c>
      <c r="L269" s="3">
        <f t="shared" ca="1" si="17"/>
        <v>23551.7</v>
      </c>
      <c r="M269" s="3">
        <f t="shared" ca="1" si="18"/>
        <v>5000</v>
      </c>
      <c r="N269" s="3">
        <f t="shared" ca="1" si="19"/>
        <v>-57.74</v>
      </c>
      <c r="O269" s="6">
        <f>+Tabel1[[#This Row],[dateVal]]-Tabel1[[#This Row],[dateOp]]</f>
        <v>0</v>
      </c>
    </row>
    <row r="270" spans="1:15" x14ac:dyDescent="0.2">
      <c r="A270" s="1">
        <v>44708</v>
      </c>
      <c r="B270" s="1">
        <v>44708</v>
      </c>
      <c r="D270" t="s">
        <v>20</v>
      </c>
      <c r="E270" t="s">
        <v>21</v>
      </c>
      <c r="F270">
        <v>-10</v>
      </c>
      <c r="H270" t="s">
        <v>12</v>
      </c>
      <c r="J270" s="3">
        <v>140</v>
      </c>
      <c r="K270" s="3">
        <f t="shared" ca="1" si="16"/>
        <v>140</v>
      </c>
      <c r="L270" s="3">
        <f t="shared" ca="1" si="17"/>
        <v>23551.7</v>
      </c>
      <c r="M270" s="3">
        <f t="shared" ca="1" si="18"/>
        <v>5000</v>
      </c>
      <c r="N270" s="3">
        <f t="shared" ca="1" si="19"/>
        <v>-57.74</v>
      </c>
      <c r="O270" s="6">
        <f>+Tabel1[[#This Row],[dateVal]]-Tabel1[[#This Row],[dateOp]]</f>
        <v>0</v>
      </c>
    </row>
    <row r="271" spans="1:15" x14ac:dyDescent="0.2">
      <c r="A271" s="1">
        <v>44708</v>
      </c>
      <c r="B271" s="1">
        <v>44742</v>
      </c>
      <c r="D271" t="s">
        <v>25</v>
      </c>
      <c r="E271" t="s">
        <v>25</v>
      </c>
      <c r="F271">
        <v>-60</v>
      </c>
      <c r="H271" t="s">
        <v>26</v>
      </c>
      <c r="J271" s="3">
        <v>-57.74</v>
      </c>
      <c r="K271" s="3">
        <f t="shared" ca="1" si="16"/>
        <v>140</v>
      </c>
      <c r="L271" s="3">
        <f t="shared" ca="1" si="17"/>
        <v>23551.7</v>
      </c>
      <c r="M271" s="3">
        <f t="shared" ca="1" si="18"/>
        <v>5000</v>
      </c>
      <c r="N271" s="3">
        <f t="shared" ca="1" si="19"/>
        <v>-57.74</v>
      </c>
      <c r="O271" s="6">
        <f>+Tabel1[[#This Row],[dateVal]]-Tabel1[[#This Row],[dateOp]]</f>
        <v>34</v>
      </c>
    </row>
    <row r="272" spans="1:15" x14ac:dyDescent="0.2">
      <c r="A272" s="1">
        <v>44707</v>
      </c>
      <c r="B272" s="1">
        <v>44742</v>
      </c>
      <c r="D272" t="s">
        <v>25</v>
      </c>
      <c r="E272" t="s">
        <v>25</v>
      </c>
      <c r="F272">
        <v>-22.56</v>
      </c>
      <c r="H272" t="s">
        <v>26</v>
      </c>
      <c r="J272" s="3">
        <v>-57.74</v>
      </c>
      <c r="K272" s="3">
        <f t="shared" ca="1" si="16"/>
        <v>140</v>
      </c>
      <c r="L272" s="3">
        <f t="shared" ca="1" si="17"/>
        <v>23551.7</v>
      </c>
      <c r="M272" s="3">
        <f t="shared" ca="1" si="18"/>
        <v>5000</v>
      </c>
      <c r="N272" s="3">
        <f t="shared" ca="1" si="19"/>
        <v>-57.74</v>
      </c>
      <c r="O272" s="6">
        <f>+Tabel1[[#This Row],[dateVal]]-Tabel1[[#This Row],[dateOp]]</f>
        <v>35</v>
      </c>
    </row>
    <row r="273" spans="1:15" x14ac:dyDescent="0.2">
      <c r="A273" s="1">
        <v>44707</v>
      </c>
      <c r="B273" s="1">
        <v>44742</v>
      </c>
      <c r="D273" t="s">
        <v>25</v>
      </c>
      <c r="E273" t="s">
        <v>25</v>
      </c>
      <c r="F273">
        <v>-2.87</v>
      </c>
      <c r="H273" t="s">
        <v>26</v>
      </c>
      <c r="J273" s="3">
        <v>-57.74</v>
      </c>
      <c r="K273" s="3">
        <f t="shared" ca="1" si="16"/>
        <v>140</v>
      </c>
      <c r="L273" s="3">
        <f t="shared" ca="1" si="17"/>
        <v>23551.7</v>
      </c>
      <c r="M273" s="3">
        <f t="shared" ca="1" si="18"/>
        <v>5000</v>
      </c>
      <c r="N273" s="3">
        <f t="shared" ca="1" si="19"/>
        <v>-57.74</v>
      </c>
      <c r="O273" s="6">
        <f>+Tabel1[[#This Row],[dateVal]]-Tabel1[[#This Row],[dateOp]]</f>
        <v>35</v>
      </c>
    </row>
    <row r="274" spans="1:15" x14ac:dyDescent="0.2">
      <c r="A274" s="1">
        <v>44706</v>
      </c>
      <c r="B274" s="1">
        <v>44706</v>
      </c>
      <c r="D274" t="s">
        <v>20</v>
      </c>
      <c r="E274" t="s">
        <v>21</v>
      </c>
      <c r="F274">
        <v>-3.75</v>
      </c>
      <c r="H274" t="s">
        <v>15</v>
      </c>
      <c r="J274" s="3">
        <v>500</v>
      </c>
      <c r="K274" s="3">
        <f t="shared" ca="1" si="16"/>
        <v>140</v>
      </c>
      <c r="L274" s="3">
        <f t="shared" ca="1" si="17"/>
        <v>500</v>
      </c>
      <c r="M274" s="3">
        <f t="shared" ca="1" si="18"/>
        <v>5000</v>
      </c>
      <c r="N274" s="3">
        <f t="shared" ca="1" si="19"/>
        <v>-57.74</v>
      </c>
      <c r="O274" s="6">
        <f>+Tabel1[[#This Row],[dateVal]]-Tabel1[[#This Row],[dateOp]]</f>
        <v>0</v>
      </c>
    </row>
    <row r="275" spans="1:15" x14ac:dyDescent="0.2">
      <c r="A275" s="1">
        <v>44704</v>
      </c>
      <c r="B275" s="1">
        <v>44712</v>
      </c>
      <c r="D275" t="s">
        <v>25</v>
      </c>
      <c r="E275" t="s">
        <v>25</v>
      </c>
      <c r="F275">
        <v>-30</v>
      </c>
      <c r="H275" t="s">
        <v>26</v>
      </c>
      <c r="J275" s="3">
        <v>-25</v>
      </c>
      <c r="K275" s="3">
        <f t="shared" ca="1" si="16"/>
        <v>140</v>
      </c>
      <c r="L275" s="3">
        <f t="shared" ca="1" si="17"/>
        <v>500</v>
      </c>
      <c r="M275" s="3">
        <f t="shared" ca="1" si="18"/>
        <v>5000</v>
      </c>
      <c r="N275" s="3">
        <f t="shared" ca="1" si="19"/>
        <v>-25</v>
      </c>
      <c r="O275" s="6">
        <f>+Tabel1[[#This Row],[dateVal]]-Tabel1[[#This Row],[dateOp]]</f>
        <v>8</v>
      </c>
    </row>
    <row r="276" spans="1:15" x14ac:dyDescent="0.2">
      <c r="A276" s="1">
        <v>44704</v>
      </c>
      <c r="B276" s="1">
        <v>44704</v>
      </c>
      <c r="D276" t="s">
        <v>27</v>
      </c>
      <c r="E276" t="s">
        <v>28</v>
      </c>
      <c r="F276">
        <v>50.7</v>
      </c>
      <c r="H276" t="s">
        <v>19</v>
      </c>
      <c r="J276" s="3">
        <v>4949.3</v>
      </c>
      <c r="K276" s="3">
        <f t="shared" ca="1" si="16"/>
        <v>140</v>
      </c>
      <c r="L276" s="3">
        <f t="shared" ca="1" si="17"/>
        <v>500</v>
      </c>
      <c r="M276" s="3">
        <f t="shared" ca="1" si="18"/>
        <v>4949.3</v>
      </c>
      <c r="N276" s="3">
        <f t="shared" ca="1" si="19"/>
        <v>-25</v>
      </c>
      <c r="O276" s="6">
        <f>+Tabel1[[#This Row],[dateVal]]-Tabel1[[#This Row],[dateOp]]</f>
        <v>0</v>
      </c>
    </row>
    <row r="277" spans="1:15" x14ac:dyDescent="0.2">
      <c r="A277" s="1">
        <v>44704</v>
      </c>
      <c r="B277" s="1">
        <v>44704</v>
      </c>
      <c r="D277" t="s">
        <v>45</v>
      </c>
      <c r="E277" t="s">
        <v>46</v>
      </c>
      <c r="F277">
        <v>-4.99</v>
      </c>
      <c r="H277" t="s">
        <v>15</v>
      </c>
      <c r="J277" s="3">
        <v>503.75</v>
      </c>
      <c r="K277" s="3">
        <f t="shared" ca="1" si="16"/>
        <v>140</v>
      </c>
      <c r="L277" s="3">
        <f t="shared" ca="1" si="17"/>
        <v>503.75</v>
      </c>
      <c r="M277" s="3">
        <f t="shared" ca="1" si="18"/>
        <v>4949.3</v>
      </c>
      <c r="N277" s="3">
        <f t="shared" ca="1" si="19"/>
        <v>-25</v>
      </c>
      <c r="O277" s="6">
        <f>+Tabel1[[#This Row],[dateVal]]-Tabel1[[#This Row],[dateOp]]</f>
        <v>0</v>
      </c>
    </row>
    <row r="278" spans="1:15" x14ac:dyDescent="0.2">
      <c r="A278" s="1">
        <v>44701</v>
      </c>
      <c r="B278" s="1">
        <v>44712</v>
      </c>
      <c r="D278" t="s">
        <v>25</v>
      </c>
      <c r="E278" t="s">
        <v>25</v>
      </c>
      <c r="F278">
        <v>-10</v>
      </c>
      <c r="H278" t="s">
        <v>26</v>
      </c>
      <c r="J278" s="3">
        <v>-25</v>
      </c>
      <c r="K278" s="3">
        <f t="shared" ca="1" si="16"/>
        <v>140</v>
      </c>
      <c r="L278" s="3">
        <f t="shared" ca="1" si="17"/>
        <v>503.75</v>
      </c>
      <c r="M278" s="3">
        <f t="shared" ca="1" si="18"/>
        <v>4949.3</v>
      </c>
      <c r="N278" s="3">
        <f t="shared" ca="1" si="19"/>
        <v>-25</v>
      </c>
      <c r="O278" s="6">
        <f>+Tabel1[[#This Row],[dateVal]]-Tabel1[[#This Row],[dateOp]]</f>
        <v>11</v>
      </c>
    </row>
    <row r="279" spans="1:15" x14ac:dyDescent="0.2">
      <c r="A279" s="1">
        <v>44701</v>
      </c>
      <c r="B279" s="1">
        <v>44712</v>
      </c>
      <c r="D279" t="s">
        <v>25</v>
      </c>
      <c r="E279" t="s">
        <v>25</v>
      </c>
      <c r="F279">
        <v>-12</v>
      </c>
      <c r="H279" t="s">
        <v>26</v>
      </c>
      <c r="J279" s="3">
        <v>-25</v>
      </c>
      <c r="K279" s="3">
        <f t="shared" ca="1" si="16"/>
        <v>140</v>
      </c>
      <c r="L279" s="3">
        <f t="shared" ca="1" si="17"/>
        <v>503.75</v>
      </c>
      <c r="M279" s="3">
        <f t="shared" ca="1" si="18"/>
        <v>4949.3</v>
      </c>
      <c r="N279" s="3">
        <f t="shared" ca="1" si="19"/>
        <v>-25</v>
      </c>
      <c r="O279" s="6">
        <f>+Tabel1[[#This Row],[dateVal]]-Tabel1[[#This Row],[dateOp]]</f>
        <v>11</v>
      </c>
    </row>
    <row r="280" spans="1:15" x14ac:dyDescent="0.2">
      <c r="A280" s="1">
        <v>44701</v>
      </c>
      <c r="B280" s="1">
        <v>44701</v>
      </c>
      <c r="D280" t="s">
        <v>30</v>
      </c>
      <c r="E280" t="s">
        <v>31</v>
      </c>
      <c r="F280">
        <v>-50.7</v>
      </c>
      <c r="H280" t="s">
        <v>19</v>
      </c>
      <c r="J280" s="3">
        <v>4949.3</v>
      </c>
      <c r="K280" s="3">
        <f t="shared" ca="1" si="16"/>
        <v>140</v>
      </c>
      <c r="L280" s="3">
        <f t="shared" ca="1" si="17"/>
        <v>503.75</v>
      </c>
      <c r="M280" s="3">
        <f t="shared" ca="1" si="18"/>
        <v>4949.3</v>
      </c>
      <c r="N280" s="3">
        <f t="shared" ca="1" si="19"/>
        <v>-25</v>
      </c>
      <c r="O280" s="6">
        <f>+Tabel1[[#This Row],[dateVal]]-Tabel1[[#This Row],[dateOp]]</f>
        <v>0</v>
      </c>
    </row>
    <row r="281" spans="1:15" x14ac:dyDescent="0.2">
      <c r="A281" s="1">
        <v>44699</v>
      </c>
      <c r="B281" s="1">
        <v>44712</v>
      </c>
      <c r="D281" t="s">
        <v>25</v>
      </c>
      <c r="E281" t="s">
        <v>25</v>
      </c>
      <c r="F281">
        <v>-20.7</v>
      </c>
      <c r="H281" t="s">
        <v>26</v>
      </c>
      <c r="J281" s="3">
        <v>-25</v>
      </c>
      <c r="K281" s="3">
        <f t="shared" ca="1" si="16"/>
        <v>140</v>
      </c>
      <c r="L281" s="3">
        <f t="shared" ca="1" si="17"/>
        <v>503.75</v>
      </c>
      <c r="M281" s="3">
        <f t="shared" ca="1" si="18"/>
        <v>4949.3</v>
      </c>
      <c r="N281" s="3">
        <f t="shared" ca="1" si="19"/>
        <v>-25</v>
      </c>
      <c r="O281" s="6">
        <f>+Tabel1[[#This Row],[dateVal]]-Tabel1[[#This Row],[dateOp]]</f>
        <v>13</v>
      </c>
    </row>
    <row r="282" spans="1:15" x14ac:dyDescent="0.2">
      <c r="A282" s="1">
        <v>44699</v>
      </c>
      <c r="B282" s="1">
        <v>44712</v>
      </c>
      <c r="D282" t="s">
        <v>25</v>
      </c>
      <c r="E282" t="s">
        <v>25</v>
      </c>
      <c r="F282">
        <v>-11</v>
      </c>
      <c r="H282" t="s">
        <v>26</v>
      </c>
      <c r="J282" s="3">
        <v>-25</v>
      </c>
      <c r="K282" s="3">
        <f t="shared" ca="1" si="16"/>
        <v>140</v>
      </c>
      <c r="L282" s="3">
        <f t="shared" ca="1" si="17"/>
        <v>503.75</v>
      </c>
      <c r="M282" s="3">
        <f t="shared" ca="1" si="18"/>
        <v>4949.3</v>
      </c>
      <c r="N282" s="3">
        <f t="shared" ca="1" si="19"/>
        <v>-25</v>
      </c>
      <c r="O282" s="6">
        <f>+Tabel1[[#This Row],[dateVal]]-Tabel1[[#This Row],[dateOp]]</f>
        <v>13</v>
      </c>
    </row>
    <row r="283" spans="1:15" x14ac:dyDescent="0.2">
      <c r="A283" s="1">
        <v>44698</v>
      </c>
      <c r="B283" s="1">
        <v>44698</v>
      </c>
      <c r="D283" t="s">
        <v>37</v>
      </c>
      <c r="E283" t="s">
        <v>37</v>
      </c>
      <c r="F283">
        <v>50</v>
      </c>
      <c r="H283" t="s">
        <v>12</v>
      </c>
      <c r="J283" s="3">
        <v>160</v>
      </c>
      <c r="K283" s="3">
        <f t="shared" ca="1" si="16"/>
        <v>160</v>
      </c>
      <c r="L283" s="3">
        <f t="shared" ca="1" si="17"/>
        <v>503.75</v>
      </c>
      <c r="M283" s="3">
        <f t="shared" ca="1" si="18"/>
        <v>4949.3</v>
      </c>
      <c r="N283" s="3">
        <f t="shared" ca="1" si="19"/>
        <v>-25</v>
      </c>
      <c r="O283" s="6">
        <f>+Tabel1[[#This Row],[dateVal]]-Tabel1[[#This Row],[dateOp]]</f>
        <v>0</v>
      </c>
    </row>
    <row r="284" spans="1:15" x14ac:dyDescent="0.2">
      <c r="A284" s="1">
        <v>44698</v>
      </c>
      <c r="B284" s="1">
        <v>44712</v>
      </c>
      <c r="D284" t="s">
        <v>57</v>
      </c>
      <c r="E284" t="s">
        <v>51</v>
      </c>
      <c r="F284">
        <v>-35</v>
      </c>
      <c r="H284" t="s">
        <v>26</v>
      </c>
      <c r="J284" s="3">
        <v>-25</v>
      </c>
      <c r="K284" s="3">
        <f t="shared" ca="1" si="16"/>
        <v>160</v>
      </c>
      <c r="L284" s="3">
        <f t="shared" ca="1" si="17"/>
        <v>503.75</v>
      </c>
      <c r="M284" s="3">
        <f t="shared" ca="1" si="18"/>
        <v>4949.3</v>
      </c>
      <c r="N284" s="3">
        <f t="shared" ca="1" si="19"/>
        <v>-25</v>
      </c>
      <c r="O284" s="6">
        <f>+Tabel1[[#This Row],[dateVal]]-Tabel1[[#This Row],[dateOp]]</f>
        <v>14</v>
      </c>
    </row>
    <row r="285" spans="1:15" x14ac:dyDescent="0.2">
      <c r="A285" s="1">
        <v>44698</v>
      </c>
      <c r="B285" s="1">
        <v>44698</v>
      </c>
      <c r="D285" t="s">
        <v>20</v>
      </c>
      <c r="E285" t="s">
        <v>21</v>
      </c>
      <c r="F285">
        <v>-150</v>
      </c>
      <c r="H285" t="s">
        <v>15</v>
      </c>
      <c r="J285" s="3">
        <v>658.74</v>
      </c>
      <c r="K285" s="3">
        <f t="shared" ca="1" si="16"/>
        <v>160</v>
      </c>
      <c r="L285" s="3">
        <f t="shared" ca="1" si="17"/>
        <v>658.74</v>
      </c>
      <c r="M285" s="3">
        <f t="shared" ca="1" si="18"/>
        <v>4949.3</v>
      </c>
      <c r="N285" s="3">
        <f t="shared" ca="1" si="19"/>
        <v>-25</v>
      </c>
      <c r="O285" s="6">
        <f>+Tabel1[[#This Row],[dateVal]]-Tabel1[[#This Row],[dateOp]]</f>
        <v>0</v>
      </c>
    </row>
    <row r="286" spans="1:15" x14ac:dyDescent="0.2">
      <c r="A286" s="1">
        <v>44697</v>
      </c>
      <c r="B286" s="1">
        <v>44697</v>
      </c>
      <c r="D286" t="s">
        <v>20</v>
      </c>
      <c r="E286" t="s">
        <v>21</v>
      </c>
      <c r="F286" t="s">
        <v>22</v>
      </c>
      <c r="H286" t="s">
        <v>12</v>
      </c>
      <c r="J286" s="3">
        <v>110</v>
      </c>
      <c r="K286" s="3">
        <f t="shared" ca="1" si="16"/>
        <v>110</v>
      </c>
      <c r="L286" s="3">
        <f t="shared" ca="1" si="17"/>
        <v>658.74</v>
      </c>
      <c r="M286" s="3">
        <f t="shared" ca="1" si="18"/>
        <v>4949.3</v>
      </c>
      <c r="N286" s="3">
        <f t="shared" ca="1" si="19"/>
        <v>-25</v>
      </c>
      <c r="O286" s="6">
        <f>+Tabel1[[#This Row],[dateVal]]-Tabel1[[#This Row],[dateOp]]</f>
        <v>0</v>
      </c>
    </row>
    <row r="287" spans="1:15" x14ac:dyDescent="0.2">
      <c r="A287" s="1">
        <v>44697</v>
      </c>
      <c r="B287" s="1">
        <v>44697</v>
      </c>
      <c r="D287" t="s">
        <v>27</v>
      </c>
      <c r="E287" t="s">
        <v>28</v>
      </c>
      <c r="F287" t="s">
        <v>49</v>
      </c>
      <c r="H287" t="s">
        <v>12</v>
      </c>
      <c r="J287" s="3">
        <v>110</v>
      </c>
      <c r="K287" s="3">
        <f t="shared" ca="1" si="16"/>
        <v>110</v>
      </c>
      <c r="L287" s="3">
        <f t="shared" ca="1" si="17"/>
        <v>658.74</v>
      </c>
      <c r="M287" s="3">
        <f t="shared" ca="1" si="18"/>
        <v>4949.3</v>
      </c>
      <c r="N287" s="3">
        <f t="shared" ca="1" si="19"/>
        <v>-25</v>
      </c>
      <c r="O287" s="6">
        <f>+Tabel1[[#This Row],[dateVal]]-Tabel1[[#This Row],[dateOp]]</f>
        <v>0</v>
      </c>
    </row>
    <row r="288" spans="1:15" x14ac:dyDescent="0.2">
      <c r="A288" s="1">
        <v>44697</v>
      </c>
      <c r="B288" s="1">
        <v>44697</v>
      </c>
      <c r="D288" t="s">
        <v>37</v>
      </c>
      <c r="E288" t="s">
        <v>37</v>
      </c>
      <c r="F288">
        <v>150</v>
      </c>
      <c r="H288" t="s">
        <v>15</v>
      </c>
      <c r="J288" s="3">
        <v>508.74</v>
      </c>
      <c r="K288" s="3">
        <f t="shared" ca="1" si="16"/>
        <v>110</v>
      </c>
      <c r="L288" s="3">
        <f t="shared" ca="1" si="17"/>
        <v>508.74</v>
      </c>
      <c r="M288" s="3">
        <f t="shared" ca="1" si="18"/>
        <v>4949.3</v>
      </c>
      <c r="N288" s="3">
        <f t="shared" ca="1" si="19"/>
        <v>-25</v>
      </c>
      <c r="O288" s="6">
        <f>+Tabel1[[#This Row],[dateVal]]-Tabel1[[#This Row],[dateOp]]</f>
        <v>0</v>
      </c>
    </row>
    <row r="289" spans="1:15" x14ac:dyDescent="0.2">
      <c r="A289" s="1">
        <v>44694</v>
      </c>
      <c r="B289" s="1">
        <v>44694</v>
      </c>
      <c r="D289" t="s">
        <v>20</v>
      </c>
      <c r="E289" t="s">
        <v>21</v>
      </c>
      <c r="F289" t="s">
        <v>77</v>
      </c>
      <c r="H289" t="s">
        <v>12</v>
      </c>
      <c r="J289" s="3">
        <v>110</v>
      </c>
      <c r="K289" s="3">
        <f t="shared" ca="1" si="16"/>
        <v>110</v>
      </c>
      <c r="L289" s="3">
        <f t="shared" ca="1" si="17"/>
        <v>508.74</v>
      </c>
      <c r="M289" s="3">
        <f t="shared" ca="1" si="18"/>
        <v>4949.3</v>
      </c>
      <c r="N289" s="3">
        <f t="shared" ca="1" si="19"/>
        <v>-25</v>
      </c>
      <c r="O289" s="6">
        <f>+Tabel1[[#This Row],[dateVal]]-Tabel1[[#This Row],[dateOp]]</f>
        <v>0</v>
      </c>
    </row>
    <row r="290" spans="1:15" x14ac:dyDescent="0.2">
      <c r="A290" s="1">
        <v>44694</v>
      </c>
      <c r="B290" s="1">
        <v>44694</v>
      </c>
      <c r="D290" t="s">
        <v>37</v>
      </c>
      <c r="E290" t="s">
        <v>37</v>
      </c>
      <c r="F290">
        <v>30</v>
      </c>
      <c r="H290" t="s">
        <v>12</v>
      </c>
      <c r="J290" s="3">
        <v>110</v>
      </c>
      <c r="K290" s="3">
        <f t="shared" ca="1" si="16"/>
        <v>110</v>
      </c>
      <c r="L290" s="3">
        <f t="shared" ca="1" si="17"/>
        <v>508.74</v>
      </c>
      <c r="M290" s="3">
        <f t="shared" ca="1" si="18"/>
        <v>4949.3</v>
      </c>
      <c r="N290" s="3">
        <f t="shared" ca="1" si="19"/>
        <v>-25</v>
      </c>
      <c r="O290" s="6">
        <f>+Tabel1[[#This Row],[dateVal]]-Tabel1[[#This Row],[dateOp]]</f>
        <v>0</v>
      </c>
    </row>
    <row r="291" spans="1:15" x14ac:dyDescent="0.2">
      <c r="A291" s="1">
        <v>44694</v>
      </c>
      <c r="B291" s="1">
        <v>44712</v>
      </c>
      <c r="D291" t="s">
        <v>30</v>
      </c>
      <c r="E291" t="s">
        <v>31</v>
      </c>
      <c r="F291">
        <v>-6.1</v>
      </c>
      <c r="H291" t="s">
        <v>26</v>
      </c>
      <c r="J291" s="3">
        <v>-25</v>
      </c>
      <c r="K291" s="3">
        <f t="shared" ca="1" si="16"/>
        <v>110</v>
      </c>
      <c r="L291" s="3">
        <f t="shared" ca="1" si="17"/>
        <v>508.74</v>
      </c>
      <c r="M291" s="3">
        <f t="shared" ca="1" si="18"/>
        <v>4949.3</v>
      </c>
      <c r="N291" s="3">
        <f t="shared" ca="1" si="19"/>
        <v>-25</v>
      </c>
      <c r="O291" s="6">
        <f>+Tabel1[[#This Row],[dateVal]]-Tabel1[[#This Row],[dateOp]]</f>
        <v>18</v>
      </c>
    </row>
    <row r="292" spans="1:15" x14ac:dyDescent="0.2">
      <c r="A292" s="1">
        <v>44693</v>
      </c>
      <c r="B292" s="1">
        <v>44693</v>
      </c>
      <c r="D292" t="s">
        <v>27</v>
      </c>
      <c r="E292" t="s">
        <v>28</v>
      </c>
      <c r="F292" t="s">
        <v>78</v>
      </c>
      <c r="H292" t="s">
        <v>12</v>
      </c>
      <c r="J292" s="3">
        <v>10030</v>
      </c>
      <c r="K292" s="3">
        <f t="shared" ca="1" si="16"/>
        <v>10030</v>
      </c>
      <c r="L292" s="3">
        <f t="shared" ca="1" si="17"/>
        <v>508.74</v>
      </c>
      <c r="M292" s="3">
        <f t="shared" ca="1" si="18"/>
        <v>4949.3</v>
      </c>
      <c r="N292" s="3">
        <f t="shared" ca="1" si="19"/>
        <v>-25</v>
      </c>
      <c r="O292" s="6">
        <f>+Tabel1[[#This Row],[dateVal]]-Tabel1[[#This Row],[dateOp]]</f>
        <v>0</v>
      </c>
    </row>
    <row r="293" spans="1:15" x14ac:dyDescent="0.2">
      <c r="A293" s="1">
        <v>44693</v>
      </c>
      <c r="B293" s="1">
        <v>44693</v>
      </c>
      <c r="D293" t="s">
        <v>20</v>
      </c>
      <c r="E293" t="s">
        <v>21</v>
      </c>
      <c r="F293">
        <v>-50</v>
      </c>
      <c r="H293" t="s">
        <v>12</v>
      </c>
      <c r="J293" s="3">
        <v>10030</v>
      </c>
      <c r="K293" s="3">
        <f t="shared" ca="1" si="16"/>
        <v>10030</v>
      </c>
      <c r="L293" s="3">
        <f t="shared" ca="1" si="17"/>
        <v>508.74</v>
      </c>
      <c r="M293" s="3">
        <f t="shared" ca="1" si="18"/>
        <v>4949.3</v>
      </c>
      <c r="N293" s="3">
        <f t="shared" ca="1" si="19"/>
        <v>-25</v>
      </c>
      <c r="O293" s="6">
        <f>+Tabel1[[#This Row],[dateVal]]-Tabel1[[#This Row],[dateOp]]</f>
        <v>0</v>
      </c>
    </row>
    <row r="294" spans="1:15" x14ac:dyDescent="0.2">
      <c r="A294" s="1">
        <v>44693</v>
      </c>
      <c r="B294" s="1">
        <v>44712</v>
      </c>
      <c r="D294" t="s">
        <v>56</v>
      </c>
      <c r="E294" t="s">
        <v>51</v>
      </c>
      <c r="F294">
        <v>-16.829999999999998</v>
      </c>
      <c r="H294" t="s">
        <v>26</v>
      </c>
      <c r="J294" s="3">
        <v>-25</v>
      </c>
      <c r="K294" s="3">
        <f t="shared" ca="1" si="16"/>
        <v>10030</v>
      </c>
      <c r="L294" s="3">
        <f t="shared" ca="1" si="17"/>
        <v>508.74</v>
      </c>
      <c r="M294" s="3">
        <f t="shared" ca="1" si="18"/>
        <v>4949.3</v>
      </c>
      <c r="N294" s="3">
        <f t="shared" ca="1" si="19"/>
        <v>-25</v>
      </c>
      <c r="O294" s="6">
        <f>+Tabel1[[#This Row],[dateVal]]-Tabel1[[#This Row],[dateOp]]</f>
        <v>19</v>
      </c>
    </row>
    <row r="295" spans="1:15" x14ac:dyDescent="0.2">
      <c r="A295" s="1">
        <v>44693</v>
      </c>
      <c r="B295" s="1">
        <v>44693</v>
      </c>
      <c r="D295" t="s">
        <v>43</v>
      </c>
      <c r="E295" t="s">
        <v>44</v>
      </c>
      <c r="F295">
        <v>-12.33</v>
      </c>
      <c r="H295" t="s">
        <v>15</v>
      </c>
      <c r="J295" s="3">
        <v>521.07000000000005</v>
      </c>
      <c r="K295" s="3">
        <f t="shared" ca="1" si="16"/>
        <v>10030</v>
      </c>
      <c r="L295" s="3">
        <f t="shared" ca="1" si="17"/>
        <v>521.07000000000005</v>
      </c>
      <c r="M295" s="3">
        <f t="shared" ca="1" si="18"/>
        <v>4949.3</v>
      </c>
      <c r="N295" s="3">
        <f t="shared" ca="1" si="19"/>
        <v>-25</v>
      </c>
      <c r="O295" s="6">
        <f>+Tabel1[[#This Row],[dateVal]]-Tabel1[[#This Row],[dateOp]]</f>
        <v>0</v>
      </c>
    </row>
    <row r="296" spans="1:15" x14ac:dyDescent="0.2">
      <c r="A296" s="1">
        <v>44692</v>
      </c>
      <c r="B296" s="1">
        <v>44692</v>
      </c>
      <c r="D296" t="s">
        <v>20</v>
      </c>
      <c r="E296" t="s">
        <v>21</v>
      </c>
      <c r="F296" t="s">
        <v>40</v>
      </c>
      <c r="H296" t="s">
        <v>15</v>
      </c>
      <c r="J296" s="3">
        <v>1521.07</v>
      </c>
      <c r="K296" s="3">
        <f t="shared" ca="1" si="16"/>
        <v>10030</v>
      </c>
      <c r="L296" s="3">
        <f t="shared" ca="1" si="17"/>
        <v>1521.07</v>
      </c>
      <c r="M296" s="3">
        <f t="shared" ca="1" si="18"/>
        <v>4949.3</v>
      </c>
      <c r="N296" s="3">
        <f t="shared" ca="1" si="19"/>
        <v>-25</v>
      </c>
      <c r="O296" s="6">
        <f>+Tabel1[[#This Row],[dateVal]]-Tabel1[[#This Row],[dateOp]]</f>
        <v>0</v>
      </c>
    </row>
    <row r="297" spans="1:15" x14ac:dyDescent="0.2">
      <c r="A297" s="1">
        <v>44691</v>
      </c>
      <c r="B297" s="1">
        <v>44691</v>
      </c>
      <c r="D297" t="s">
        <v>37</v>
      </c>
      <c r="E297" t="s">
        <v>37</v>
      </c>
      <c r="F297">
        <v>80</v>
      </c>
      <c r="H297" t="s">
        <v>12</v>
      </c>
      <c r="J297" s="3">
        <v>80</v>
      </c>
      <c r="K297" s="3">
        <f t="shared" ca="1" si="16"/>
        <v>80</v>
      </c>
      <c r="L297" s="3">
        <f t="shared" ca="1" si="17"/>
        <v>1521.07</v>
      </c>
      <c r="M297" s="3">
        <f t="shared" ca="1" si="18"/>
        <v>4949.3</v>
      </c>
      <c r="N297" s="3">
        <f t="shared" ca="1" si="19"/>
        <v>-25</v>
      </c>
      <c r="O297" s="6">
        <f>+Tabel1[[#This Row],[dateVal]]-Tabel1[[#This Row],[dateOp]]</f>
        <v>0</v>
      </c>
    </row>
    <row r="298" spans="1:15" x14ac:dyDescent="0.2">
      <c r="A298" s="1">
        <v>44691</v>
      </c>
      <c r="B298" s="1">
        <v>44691</v>
      </c>
      <c r="D298" t="s">
        <v>42</v>
      </c>
      <c r="E298" t="s">
        <v>14</v>
      </c>
      <c r="F298">
        <v>-134.75</v>
      </c>
      <c r="H298" t="s">
        <v>15</v>
      </c>
      <c r="J298" s="3">
        <v>2521.0700000000002</v>
      </c>
      <c r="K298" s="3">
        <f t="shared" ca="1" si="16"/>
        <v>80</v>
      </c>
      <c r="L298" s="3">
        <f t="shared" ca="1" si="17"/>
        <v>2521.0700000000002</v>
      </c>
      <c r="M298" s="3">
        <f t="shared" ca="1" si="18"/>
        <v>4949.3</v>
      </c>
      <c r="N298" s="3">
        <f t="shared" ca="1" si="19"/>
        <v>-25</v>
      </c>
      <c r="O298" s="6">
        <f>+Tabel1[[#This Row],[dateVal]]-Tabel1[[#This Row],[dateOp]]</f>
        <v>0</v>
      </c>
    </row>
    <row r="299" spans="1:15" x14ac:dyDescent="0.2">
      <c r="A299" s="1">
        <v>44691</v>
      </c>
      <c r="B299" s="1">
        <v>44691</v>
      </c>
      <c r="D299" t="s">
        <v>37</v>
      </c>
      <c r="E299" t="s">
        <v>37</v>
      </c>
      <c r="F299" t="s">
        <v>39</v>
      </c>
      <c r="H299" t="s">
        <v>15</v>
      </c>
      <c r="J299" s="3">
        <v>2521.0700000000002</v>
      </c>
      <c r="K299" s="3">
        <f t="shared" ca="1" si="16"/>
        <v>80</v>
      </c>
      <c r="L299" s="3">
        <f t="shared" ca="1" si="17"/>
        <v>2521.0700000000002</v>
      </c>
      <c r="M299" s="3">
        <f t="shared" ca="1" si="18"/>
        <v>4949.3</v>
      </c>
      <c r="N299" s="3">
        <f t="shared" ca="1" si="19"/>
        <v>-25</v>
      </c>
      <c r="O299" s="6">
        <f>+Tabel1[[#This Row],[dateVal]]-Tabel1[[#This Row],[dateOp]]</f>
        <v>0</v>
      </c>
    </row>
    <row r="300" spans="1:15" x14ac:dyDescent="0.2">
      <c r="A300" s="1">
        <v>44690</v>
      </c>
      <c r="B300" s="1">
        <v>44712</v>
      </c>
      <c r="D300" t="s">
        <v>79</v>
      </c>
      <c r="E300" t="s">
        <v>44</v>
      </c>
      <c r="F300">
        <v>-2.1</v>
      </c>
      <c r="H300" t="s">
        <v>26</v>
      </c>
      <c r="J300" s="3">
        <v>-25</v>
      </c>
      <c r="K300" s="3">
        <f t="shared" ca="1" si="16"/>
        <v>80</v>
      </c>
      <c r="L300" s="3">
        <f t="shared" ca="1" si="17"/>
        <v>2521.0700000000002</v>
      </c>
      <c r="M300" s="3">
        <f t="shared" ca="1" si="18"/>
        <v>4949.3</v>
      </c>
      <c r="N300" s="3">
        <f t="shared" ca="1" si="19"/>
        <v>-25</v>
      </c>
      <c r="O300" s="6">
        <f>+Tabel1[[#This Row],[dateVal]]-Tabel1[[#This Row],[dateOp]]</f>
        <v>22</v>
      </c>
    </row>
    <row r="301" spans="1:15" x14ac:dyDescent="0.2">
      <c r="A301" s="1">
        <v>44690</v>
      </c>
      <c r="B301" s="1">
        <v>44712</v>
      </c>
      <c r="D301" t="s">
        <v>79</v>
      </c>
      <c r="E301" t="s">
        <v>44</v>
      </c>
      <c r="F301">
        <v>-50.4</v>
      </c>
      <c r="H301" t="s">
        <v>26</v>
      </c>
      <c r="J301" s="3">
        <v>-25</v>
      </c>
      <c r="K301" s="3">
        <f t="shared" ca="1" si="16"/>
        <v>80</v>
      </c>
      <c r="L301" s="3">
        <f t="shared" ca="1" si="17"/>
        <v>2521.0700000000002</v>
      </c>
      <c r="M301" s="3">
        <f t="shared" ca="1" si="18"/>
        <v>4949.3</v>
      </c>
      <c r="N301" s="3">
        <f t="shared" ca="1" si="19"/>
        <v>-25</v>
      </c>
      <c r="O301" s="6">
        <f>+Tabel1[[#This Row],[dateVal]]-Tabel1[[#This Row],[dateOp]]</f>
        <v>22</v>
      </c>
    </row>
    <row r="302" spans="1:15" x14ac:dyDescent="0.2">
      <c r="A302" s="1">
        <v>44690</v>
      </c>
      <c r="B302" s="1">
        <v>44690</v>
      </c>
      <c r="D302" t="s">
        <v>47</v>
      </c>
      <c r="E302" t="s">
        <v>48</v>
      </c>
      <c r="F302">
        <v>-69.42</v>
      </c>
      <c r="H302" t="s">
        <v>15</v>
      </c>
      <c r="J302" s="3">
        <v>1655.82</v>
      </c>
      <c r="K302" s="3">
        <f t="shared" ca="1" si="16"/>
        <v>80</v>
      </c>
      <c r="L302" s="3">
        <f t="shared" ca="1" si="17"/>
        <v>1655.82</v>
      </c>
      <c r="M302" s="3">
        <f t="shared" ca="1" si="18"/>
        <v>4949.3</v>
      </c>
      <c r="N302" s="3">
        <f t="shared" ca="1" si="19"/>
        <v>-25</v>
      </c>
      <c r="O302" s="6">
        <f>+Tabel1[[#This Row],[dateVal]]-Tabel1[[#This Row],[dateOp]]</f>
        <v>0</v>
      </c>
    </row>
    <row r="303" spans="1:15" x14ac:dyDescent="0.2">
      <c r="A303" s="1">
        <v>44690</v>
      </c>
      <c r="B303" s="1">
        <v>44690</v>
      </c>
      <c r="D303" t="s">
        <v>45</v>
      </c>
      <c r="E303" t="s">
        <v>46</v>
      </c>
      <c r="F303">
        <v>-12.99</v>
      </c>
      <c r="H303" t="s">
        <v>15</v>
      </c>
      <c r="J303" s="3">
        <v>1655.82</v>
      </c>
      <c r="K303" s="3">
        <f t="shared" ca="1" si="16"/>
        <v>80</v>
      </c>
      <c r="L303" s="3">
        <f t="shared" ca="1" si="17"/>
        <v>1655.82</v>
      </c>
      <c r="M303" s="3">
        <f t="shared" ca="1" si="18"/>
        <v>4949.3</v>
      </c>
      <c r="N303" s="3">
        <f t="shared" ca="1" si="19"/>
        <v>-25</v>
      </c>
      <c r="O303" s="6">
        <f>+Tabel1[[#This Row],[dateVal]]-Tabel1[[#This Row],[dateOp]]</f>
        <v>0</v>
      </c>
    </row>
    <row r="304" spans="1:15" x14ac:dyDescent="0.2">
      <c r="A304" s="1">
        <v>44687</v>
      </c>
      <c r="B304" s="1">
        <v>44712</v>
      </c>
      <c r="D304" t="s">
        <v>30</v>
      </c>
      <c r="E304" t="s">
        <v>31</v>
      </c>
      <c r="F304">
        <v>-1.9</v>
      </c>
      <c r="H304" t="s">
        <v>26</v>
      </c>
      <c r="J304" s="3">
        <v>-25</v>
      </c>
      <c r="K304" s="3">
        <f t="shared" ca="1" si="16"/>
        <v>80</v>
      </c>
      <c r="L304" s="3">
        <f t="shared" ca="1" si="17"/>
        <v>1655.82</v>
      </c>
      <c r="M304" s="3">
        <f t="shared" ca="1" si="18"/>
        <v>4949.3</v>
      </c>
      <c r="N304" s="3">
        <f t="shared" ca="1" si="19"/>
        <v>-25</v>
      </c>
      <c r="O304" s="6">
        <f>+Tabel1[[#This Row],[dateVal]]-Tabel1[[#This Row],[dateOp]]</f>
        <v>25</v>
      </c>
    </row>
    <row r="305" spans="1:15" x14ac:dyDescent="0.2">
      <c r="A305" s="1">
        <v>44686</v>
      </c>
      <c r="B305" s="1">
        <v>44686</v>
      </c>
      <c r="D305" t="s">
        <v>45</v>
      </c>
      <c r="E305" t="s">
        <v>46</v>
      </c>
      <c r="F305">
        <v>-39.99</v>
      </c>
      <c r="H305" t="s">
        <v>15</v>
      </c>
      <c r="J305" s="3">
        <v>1738.23</v>
      </c>
      <c r="K305" s="3">
        <f t="shared" ca="1" si="16"/>
        <v>80</v>
      </c>
      <c r="L305" s="3">
        <f t="shared" ca="1" si="17"/>
        <v>1738.23</v>
      </c>
      <c r="M305" s="3">
        <f t="shared" ca="1" si="18"/>
        <v>4949.3</v>
      </c>
      <c r="N305" s="3">
        <f t="shared" ca="1" si="19"/>
        <v>-25</v>
      </c>
      <c r="O305" s="6">
        <f>+Tabel1[[#This Row],[dateVal]]-Tabel1[[#This Row],[dateOp]]</f>
        <v>0</v>
      </c>
    </row>
    <row r="306" spans="1:15" x14ac:dyDescent="0.2">
      <c r="A306" s="1">
        <v>44686</v>
      </c>
      <c r="B306" s="1">
        <v>44686</v>
      </c>
      <c r="D306" t="s">
        <v>27</v>
      </c>
      <c r="E306" t="s">
        <v>28</v>
      </c>
      <c r="F306">
        <v>134.75</v>
      </c>
      <c r="H306" t="s">
        <v>15</v>
      </c>
      <c r="J306" s="3">
        <v>1738.23</v>
      </c>
      <c r="K306" s="3">
        <f t="shared" ca="1" si="16"/>
        <v>80</v>
      </c>
      <c r="L306" s="3">
        <f t="shared" ca="1" si="17"/>
        <v>1738.23</v>
      </c>
      <c r="M306" s="3">
        <f t="shared" ca="1" si="18"/>
        <v>4949.3</v>
      </c>
      <c r="N306" s="3">
        <f t="shared" ca="1" si="19"/>
        <v>-25</v>
      </c>
      <c r="O306" s="6">
        <f>+Tabel1[[#This Row],[dateVal]]-Tabel1[[#This Row],[dateOp]]</f>
        <v>0</v>
      </c>
    </row>
    <row r="307" spans="1:15" x14ac:dyDescent="0.2">
      <c r="A307" s="1">
        <v>44686</v>
      </c>
      <c r="B307" s="1">
        <v>44686</v>
      </c>
      <c r="D307" t="s">
        <v>27</v>
      </c>
      <c r="E307" t="s">
        <v>28</v>
      </c>
      <c r="F307">
        <v>156.09</v>
      </c>
      <c r="H307" t="s">
        <v>15</v>
      </c>
      <c r="J307" s="3">
        <v>1738.23</v>
      </c>
      <c r="K307" s="3">
        <f t="shared" ca="1" si="16"/>
        <v>80</v>
      </c>
      <c r="L307" s="3">
        <f t="shared" ca="1" si="17"/>
        <v>1738.23</v>
      </c>
      <c r="M307" s="3">
        <f t="shared" ca="1" si="18"/>
        <v>4949.3</v>
      </c>
      <c r="N307" s="3">
        <f t="shared" ca="1" si="19"/>
        <v>-25</v>
      </c>
      <c r="O307" s="6">
        <f>+Tabel1[[#This Row],[dateVal]]-Tabel1[[#This Row],[dateOp]]</f>
        <v>0</v>
      </c>
    </row>
    <row r="308" spans="1:15" x14ac:dyDescent="0.2">
      <c r="A308" s="1">
        <v>44685</v>
      </c>
      <c r="B308" s="1">
        <v>44685</v>
      </c>
      <c r="D308" t="s">
        <v>46</v>
      </c>
      <c r="E308" t="s">
        <v>46</v>
      </c>
      <c r="F308">
        <v>-17.989999999999998</v>
      </c>
      <c r="H308" t="s">
        <v>15</v>
      </c>
      <c r="J308" s="3">
        <v>1487.38</v>
      </c>
      <c r="K308" s="3">
        <f t="shared" ca="1" si="16"/>
        <v>80</v>
      </c>
      <c r="L308" s="3">
        <f t="shared" ca="1" si="17"/>
        <v>1487.38</v>
      </c>
      <c r="M308" s="3">
        <f t="shared" ca="1" si="18"/>
        <v>4949.3</v>
      </c>
      <c r="N308" s="3">
        <f t="shared" ca="1" si="19"/>
        <v>-25</v>
      </c>
      <c r="O308" s="6">
        <f>+Tabel1[[#This Row],[dateVal]]-Tabel1[[#This Row],[dateOp]]</f>
        <v>0</v>
      </c>
    </row>
    <row r="309" spans="1:15" x14ac:dyDescent="0.2">
      <c r="A309" s="1">
        <v>44684</v>
      </c>
      <c r="B309" s="1">
        <v>44712</v>
      </c>
      <c r="D309" t="s">
        <v>25</v>
      </c>
      <c r="E309" t="s">
        <v>25</v>
      </c>
      <c r="F309">
        <v>-49.5</v>
      </c>
      <c r="H309" t="s">
        <v>26</v>
      </c>
      <c r="J309" s="3">
        <v>-25</v>
      </c>
      <c r="K309" s="3">
        <f t="shared" ca="1" si="16"/>
        <v>80</v>
      </c>
      <c r="L309" s="3">
        <f t="shared" ca="1" si="17"/>
        <v>1487.38</v>
      </c>
      <c r="M309" s="3">
        <f t="shared" ca="1" si="18"/>
        <v>4949.3</v>
      </c>
      <c r="N309" s="3">
        <f t="shared" ca="1" si="19"/>
        <v>-25</v>
      </c>
      <c r="O309" s="6">
        <f>+Tabel1[[#This Row],[dateVal]]-Tabel1[[#This Row],[dateOp]]</f>
        <v>28</v>
      </c>
    </row>
    <row r="310" spans="1:15" x14ac:dyDescent="0.2">
      <c r="A310" s="1">
        <v>44684</v>
      </c>
      <c r="B310" s="1">
        <v>44712</v>
      </c>
      <c r="D310" t="s">
        <v>57</v>
      </c>
      <c r="E310" t="s">
        <v>51</v>
      </c>
      <c r="F310">
        <v>-30</v>
      </c>
      <c r="H310" t="s">
        <v>26</v>
      </c>
      <c r="J310" s="3">
        <v>-25</v>
      </c>
      <c r="K310" s="3">
        <f t="shared" ca="1" si="16"/>
        <v>80</v>
      </c>
      <c r="L310" s="3">
        <f t="shared" ca="1" si="17"/>
        <v>1487.38</v>
      </c>
      <c r="M310" s="3">
        <f t="shared" ca="1" si="18"/>
        <v>4949.3</v>
      </c>
      <c r="N310" s="3">
        <f t="shared" ca="1" si="19"/>
        <v>-25</v>
      </c>
      <c r="O310" s="6">
        <f>+Tabel1[[#This Row],[dateVal]]-Tabel1[[#This Row],[dateOp]]</f>
        <v>28</v>
      </c>
    </row>
    <row r="311" spans="1:15" x14ac:dyDescent="0.2">
      <c r="A311" s="1">
        <v>44684</v>
      </c>
      <c r="B311" s="1">
        <v>44684</v>
      </c>
      <c r="D311" t="s">
        <v>53</v>
      </c>
      <c r="E311" t="s">
        <v>31</v>
      </c>
      <c r="F311">
        <v>270</v>
      </c>
      <c r="H311" t="s">
        <v>15</v>
      </c>
      <c r="J311" s="3">
        <v>1505.37</v>
      </c>
      <c r="K311" s="3">
        <f t="shared" ca="1" si="16"/>
        <v>80</v>
      </c>
      <c r="L311" s="3">
        <f t="shared" ca="1" si="17"/>
        <v>1505.37</v>
      </c>
      <c r="M311" s="3">
        <f t="shared" ca="1" si="18"/>
        <v>4949.3</v>
      </c>
      <c r="N311" s="3">
        <f t="shared" ca="1" si="19"/>
        <v>-25</v>
      </c>
      <c r="O311" s="6">
        <f>+Tabel1[[#This Row],[dateVal]]-Tabel1[[#This Row],[dateOp]]</f>
        <v>0</v>
      </c>
    </row>
    <row r="312" spans="1:15" x14ac:dyDescent="0.2">
      <c r="A312" s="1">
        <v>44684</v>
      </c>
      <c r="B312" s="1">
        <v>44684</v>
      </c>
      <c r="D312" t="s">
        <v>20</v>
      </c>
      <c r="E312" t="s">
        <v>21</v>
      </c>
      <c r="F312">
        <v>-270</v>
      </c>
      <c r="H312" t="s">
        <v>15</v>
      </c>
      <c r="J312" s="3">
        <v>1505.37</v>
      </c>
      <c r="K312" s="3">
        <f t="shared" ca="1" si="16"/>
        <v>80</v>
      </c>
      <c r="L312" s="3">
        <f t="shared" ca="1" si="17"/>
        <v>1505.37</v>
      </c>
      <c r="M312" s="3">
        <f t="shared" ca="1" si="18"/>
        <v>4949.3</v>
      </c>
      <c r="N312" s="3">
        <f t="shared" ca="1" si="19"/>
        <v>-25</v>
      </c>
      <c r="O312" s="6">
        <f>+Tabel1[[#This Row],[dateVal]]-Tabel1[[#This Row],[dateOp]]</f>
        <v>0</v>
      </c>
    </row>
    <row r="313" spans="1:15" x14ac:dyDescent="0.2">
      <c r="A313" s="1">
        <v>44683</v>
      </c>
      <c r="B313" s="1">
        <v>44712</v>
      </c>
      <c r="D313" t="s">
        <v>56</v>
      </c>
      <c r="E313" t="s">
        <v>51</v>
      </c>
      <c r="F313">
        <v>-21.52</v>
      </c>
      <c r="H313" t="s">
        <v>26</v>
      </c>
      <c r="J313" s="3">
        <v>-25</v>
      </c>
      <c r="K313" s="3">
        <f t="shared" ca="1" si="16"/>
        <v>80</v>
      </c>
      <c r="L313" s="3">
        <f t="shared" ca="1" si="17"/>
        <v>1505.37</v>
      </c>
      <c r="M313" s="3">
        <f t="shared" ca="1" si="18"/>
        <v>4949.3</v>
      </c>
      <c r="N313" s="3">
        <f t="shared" ca="1" si="19"/>
        <v>-25</v>
      </c>
      <c r="O313" s="6">
        <f>+Tabel1[[#This Row],[dateVal]]-Tabel1[[#This Row],[dateOp]]</f>
        <v>29</v>
      </c>
    </row>
    <row r="314" spans="1:15" x14ac:dyDescent="0.2">
      <c r="A314" s="1">
        <v>44683</v>
      </c>
      <c r="B314" s="1">
        <v>44683</v>
      </c>
      <c r="D314" t="s">
        <v>51</v>
      </c>
      <c r="E314" t="s">
        <v>51</v>
      </c>
      <c r="F314">
        <v>-0.99</v>
      </c>
      <c r="H314" t="s">
        <v>15</v>
      </c>
      <c r="J314" s="3">
        <v>1505.37</v>
      </c>
      <c r="K314" s="3">
        <f t="shared" ca="1" si="16"/>
        <v>80</v>
      </c>
      <c r="L314" s="3">
        <f t="shared" ca="1" si="17"/>
        <v>1505.37</v>
      </c>
      <c r="M314" s="3">
        <f t="shared" ca="1" si="18"/>
        <v>4949.3</v>
      </c>
      <c r="N314" s="3">
        <f t="shared" ca="1" si="19"/>
        <v>-25</v>
      </c>
      <c r="O314" s="6">
        <f>+Tabel1[[#This Row],[dateVal]]-Tabel1[[#This Row],[dateOp]]</f>
        <v>0</v>
      </c>
    </row>
    <row r="315" spans="1:15" x14ac:dyDescent="0.2">
      <c r="A315" s="1">
        <v>44683</v>
      </c>
      <c r="B315" s="1">
        <v>44683</v>
      </c>
      <c r="D315" t="s">
        <v>13</v>
      </c>
      <c r="E315" t="s">
        <v>14</v>
      </c>
      <c r="F315">
        <v>-44.75</v>
      </c>
      <c r="H315" t="s">
        <v>15</v>
      </c>
      <c r="J315" s="3">
        <v>1505.37</v>
      </c>
      <c r="K315" s="3">
        <f t="shared" ca="1" si="16"/>
        <v>80</v>
      </c>
      <c r="L315" s="3">
        <f t="shared" ca="1" si="17"/>
        <v>1505.37</v>
      </c>
      <c r="M315" s="3">
        <f t="shared" ca="1" si="18"/>
        <v>4949.3</v>
      </c>
      <c r="N315" s="3">
        <f t="shared" ca="1" si="19"/>
        <v>-25</v>
      </c>
      <c r="O315" s="6">
        <f>+Tabel1[[#This Row],[dateVal]]-Tabel1[[#This Row],[dateOp]]</f>
        <v>0</v>
      </c>
    </row>
    <row r="316" spans="1:15" x14ac:dyDescent="0.2">
      <c r="A316" s="1">
        <v>44683</v>
      </c>
      <c r="B316" s="1">
        <v>44683</v>
      </c>
      <c r="D316" t="s">
        <v>27</v>
      </c>
      <c r="E316" t="s">
        <v>28</v>
      </c>
      <c r="F316">
        <v>0.99</v>
      </c>
      <c r="H316" t="s">
        <v>15</v>
      </c>
      <c r="J316" s="3">
        <v>1505.37</v>
      </c>
      <c r="K316" s="3">
        <f t="shared" ca="1" si="16"/>
        <v>80</v>
      </c>
      <c r="L316" s="3">
        <f t="shared" ca="1" si="17"/>
        <v>1505.37</v>
      </c>
      <c r="M316" s="3">
        <f t="shared" ca="1" si="18"/>
        <v>4949.3</v>
      </c>
      <c r="N316" s="3">
        <f t="shared" ca="1" si="19"/>
        <v>-25</v>
      </c>
      <c r="O316" s="6">
        <f>+Tabel1[[#This Row],[dateVal]]-Tabel1[[#This Row],[dateOp]]</f>
        <v>0</v>
      </c>
    </row>
    <row r="317" spans="1:15" x14ac:dyDescent="0.2">
      <c r="A317" s="1">
        <v>44680</v>
      </c>
      <c r="B317" s="1">
        <v>44680</v>
      </c>
      <c r="D317" t="s">
        <v>52</v>
      </c>
      <c r="E317" t="s">
        <v>21</v>
      </c>
      <c r="F317" t="s">
        <v>80</v>
      </c>
      <c r="H317" t="s">
        <v>19</v>
      </c>
      <c r="J317" s="3">
        <v>5000</v>
      </c>
      <c r="K317" s="3">
        <f t="shared" ca="1" si="16"/>
        <v>80</v>
      </c>
      <c r="L317" s="3">
        <f t="shared" ca="1" si="17"/>
        <v>1505.37</v>
      </c>
      <c r="M317" s="3">
        <f t="shared" ca="1" si="18"/>
        <v>5000</v>
      </c>
      <c r="N317" s="3">
        <f t="shared" ca="1" si="19"/>
        <v>-25</v>
      </c>
      <c r="O317" s="6">
        <f>+Tabel1[[#This Row],[dateVal]]-Tabel1[[#This Row],[dateOp]]</f>
        <v>0</v>
      </c>
    </row>
    <row r="318" spans="1:15" x14ac:dyDescent="0.2">
      <c r="A318" s="1">
        <v>44679</v>
      </c>
      <c r="B318" s="1">
        <v>44679</v>
      </c>
      <c r="D318" t="s">
        <v>27</v>
      </c>
      <c r="E318" t="s">
        <v>28</v>
      </c>
      <c r="F318">
        <v>0.99</v>
      </c>
      <c r="H318" t="s">
        <v>15</v>
      </c>
      <c r="J318" s="3">
        <v>1550.12</v>
      </c>
      <c r="K318" s="3">
        <f t="shared" ca="1" si="16"/>
        <v>80</v>
      </c>
      <c r="L318" s="3">
        <f t="shared" ca="1" si="17"/>
        <v>1550.12</v>
      </c>
      <c r="M318" s="3">
        <f t="shared" ca="1" si="18"/>
        <v>5000</v>
      </c>
      <c r="N318" s="3">
        <f t="shared" ca="1" si="19"/>
        <v>-25</v>
      </c>
      <c r="O318" s="6">
        <f>+Tabel1[[#This Row],[dateVal]]-Tabel1[[#This Row],[dateOp]]</f>
        <v>0</v>
      </c>
    </row>
    <row r="319" spans="1:15" x14ac:dyDescent="0.2">
      <c r="A319" s="1">
        <v>44679</v>
      </c>
      <c r="B319" s="1">
        <v>44679</v>
      </c>
      <c r="D319" t="s">
        <v>27</v>
      </c>
      <c r="E319" t="s">
        <v>28</v>
      </c>
      <c r="F319">
        <v>44.75</v>
      </c>
      <c r="H319" t="s">
        <v>15</v>
      </c>
      <c r="J319" s="3">
        <v>1550.12</v>
      </c>
      <c r="K319" s="3">
        <f t="shared" ca="1" si="16"/>
        <v>80</v>
      </c>
      <c r="L319" s="3">
        <f t="shared" ca="1" si="17"/>
        <v>1550.12</v>
      </c>
      <c r="M319" s="3">
        <f t="shared" ca="1" si="18"/>
        <v>5000</v>
      </c>
      <c r="N319" s="3">
        <f t="shared" ca="1" si="19"/>
        <v>-25</v>
      </c>
      <c r="O319" s="6">
        <f>+Tabel1[[#This Row],[dateVal]]-Tabel1[[#This Row],[dateOp]]</f>
        <v>0</v>
      </c>
    </row>
    <row r="320" spans="1:15" x14ac:dyDescent="0.2">
      <c r="A320" s="1">
        <v>44678</v>
      </c>
      <c r="B320" s="1">
        <v>44678</v>
      </c>
      <c r="D320" t="s">
        <v>27</v>
      </c>
      <c r="E320" t="s">
        <v>28</v>
      </c>
      <c r="F320" t="s">
        <v>81</v>
      </c>
      <c r="H320" t="s">
        <v>19</v>
      </c>
      <c r="J320" s="3">
        <v>6280.13</v>
      </c>
      <c r="K320" s="3">
        <f t="shared" ca="1" si="16"/>
        <v>80</v>
      </c>
      <c r="L320" s="3">
        <f t="shared" ca="1" si="17"/>
        <v>1550.12</v>
      </c>
      <c r="M320" s="3">
        <f t="shared" ca="1" si="18"/>
        <v>6280.13</v>
      </c>
      <c r="N320" s="3">
        <f t="shared" ca="1" si="19"/>
        <v>-25</v>
      </c>
      <c r="O320" s="6">
        <f>+Tabel1[[#This Row],[dateVal]]-Tabel1[[#This Row],[dateOp]]</f>
        <v>0</v>
      </c>
    </row>
    <row r="321" spans="1:15" x14ac:dyDescent="0.2">
      <c r="A321" s="1">
        <v>44676</v>
      </c>
      <c r="B321" s="1">
        <v>44676</v>
      </c>
      <c r="D321" t="s">
        <v>45</v>
      </c>
      <c r="E321" t="s">
        <v>46</v>
      </c>
      <c r="F321">
        <v>-4.99</v>
      </c>
      <c r="H321" t="s">
        <v>15</v>
      </c>
      <c r="J321" s="3">
        <v>1504.38</v>
      </c>
      <c r="K321" s="3">
        <f t="shared" ca="1" si="16"/>
        <v>80</v>
      </c>
      <c r="L321" s="3">
        <f t="shared" ca="1" si="17"/>
        <v>1504.38</v>
      </c>
      <c r="M321" s="3">
        <f t="shared" ca="1" si="18"/>
        <v>6280.13</v>
      </c>
      <c r="N321" s="3">
        <f t="shared" ca="1" si="19"/>
        <v>-25</v>
      </c>
      <c r="O321" s="6">
        <f>+Tabel1[[#This Row],[dateVal]]-Tabel1[[#This Row],[dateOp]]</f>
        <v>0</v>
      </c>
    </row>
    <row r="322" spans="1:15" x14ac:dyDescent="0.2">
      <c r="A322" s="1">
        <v>44671</v>
      </c>
      <c r="B322" s="1">
        <v>44671</v>
      </c>
      <c r="D322" t="s">
        <v>27</v>
      </c>
      <c r="E322" t="s">
        <v>28</v>
      </c>
      <c r="F322">
        <v>50</v>
      </c>
      <c r="H322" t="s">
        <v>19</v>
      </c>
      <c r="J322" s="3">
        <v>5000</v>
      </c>
      <c r="K322" s="3">
        <f t="shared" ref="K322:K385" ca="1" si="20">IF($H322=K$1,$J322,N(OFFSET(K322,-1,,,)))</f>
        <v>80</v>
      </c>
      <c r="L322" s="3">
        <f t="shared" ref="L322:L385" ca="1" si="21">IF($H322=L$1,$J322,N(OFFSET(L322,-1,,,)))</f>
        <v>1504.38</v>
      </c>
      <c r="M322" s="3">
        <f t="shared" ref="M322:M385" ca="1" si="22">IF($H322=M$1,$J322,N(OFFSET(M322,-1,,,)))</f>
        <v>5000</v>
      </c>
      <c r="N322" s="3">
        <f t="shared" ref="N322:N385" ca="1" si="23">IF($H322=N$1,$J322,N(OFFSET(N322,-1,,,)))</f>
        <v>-25</v>
      </c>
      <c r="O322" s="6">
        <f>+Tabel1[[#This Row],[dateVal]]-Tabel1[[#This Row],[dateOp]]</f>
        <v>0</v>
      </c>
    </row>
    <row r="323" spans="1:15" x14ac:dyDescent="0.2">
      <c r="A323" s="1">
        <v>44670</v>
      </c>
      <c r="B323" s="1">
        <v>44670</v>
      </c>
      <c r="D323" t="s">
        <v>30</v>
      </c>
      <c r="E323" t="s">
        <v>31</v>
      </c>
      <c r="F323">
        <v>-54.2</v>
      </c>
      <c r="H323" t="s">
        <v>19</v>
      </c>
      <c r="J323" s="3">
        <v>4950</v>
      </c>
      <c r="K323" s="3">
        <f t="shared" ca="1" si="20"/>
        <v>80</v>
      </c>
      <c r="L323" s="3">
        <f t="shared" ca="1" si="21"/>
        <v>1504.38</v>
      </c>
      <c r="M323" s="3">
        <f t="shared" ca="1" si="22"/>
        <v>4950</v>
      </c>
      <c r="N323" s="3">
        <f t="shared" ca="1" si="23"/>
        <v>-25</v>
      </c>
      <c r="O323" s="6">
        <f>+Tabel1[[#This Row],[dateVal]]-Tabel1[[#This Row],[dateOp]]</f>
        <v>0</v>
      </c>
    </row>
    <row r="324" spans="1:15" x14ac:dyDescent="0.2">
      <c r="A324" s="1">
        <v>44670</v>
      </c>
      <c r="B324" s="1">
        <v>44670</v>
      </c>
      <c r="D324" t="s">
        <v>29</v>
      </c>
      <c r="E324" t="s">
        <v>29</v>
      </c>
      <c r="F324">
        <v>-50</v>
      </c>
      <c r="H324" t="s">
        <v>19</v>
      </c>
      <c r="J324" s="3">
        <v>4950</v>
      </c>
      <c r="K324" s="3">
        <f t="shared" ca="1" si="20"/>
        <v>80</v>
      </c>
      <c r="L324" s="3">
        <f t="shared" ca="1" si="21"/>
        <v>1504.38</v>
      </c>
      <c r="M324" s="3">
        <f t="shared" ca="1" si="22"/>
        <v>4950</v>
      </c>
      <c r="N324" s="3">
        <f t="shared" ca="1" si="23"/>
        <v>-25</v>
      </c>
      <c r="O324" s="6">
        <f>+Tabel1[[#This Row],[dateVal]]-Tabel1[[#This Row],[dateOp]]</f>
        <v>0</v>
      </c>
    </row>
    <row r="325" spans="1:15" x14ac:dyDescent="0.2">
      <c r="A325" s="1">
        <v>44670</v>
      </c>
      <c r="B325" s="1">
        <v>44670</v>
      </c>
      <c r="D325" t="s">
        <v>27</v>
      </c>
      <c r="E325" t="s">
        <v>28</v>
      </c>
      <c r="F325">
        <v>54.2</v>
      </c>
      <c r="H325" t="s">
        <v>19</v>
      </c>
      <c r="J325" s="3">
        <v>4950</v>
      </c>
      <c r="K325" s="3">
        <f t="shared" ca="1" si="20"/>
        <v>80</v>
      </c>
      <c r="L325" s="3">
        <f t="shared" ca="1" si="21"/>
        <v>1504.38</v>
      </c>
      <c r="M325" s="3">
        <f t="shared" ca="1" si="22"/>
        <v>4950</v>
      </c>
      <c r="N325" s="3">
        <f t="shared" ca="1" si="23"/>
        <v>-25</v>
      </c>
      <c r="O325" s="6">
        <f>+Tabel1[[#This Row],[dateVal]]-Tabel1[[#This Row],[dateOp]]</f>
        <v>0</v>
      </c>
    </row>
    <row r="326" spans="1:15" x14ac:dyDescent="0.2">
      <c r="A326" s="1">
        <v>44670</v>
      </c>
      <c r="B326" s="1">
        <v>44670</v>
      </c>
      <c r="D326" t="s">
        <v>37</v>
      </c>
      <c r="E326" t="s">
        <v>37</v>
      </c>
      <c r="F326">
        <v>150</v>
      </c>
      <c r="H326" t="s">
        <v>15</v>
      </c>
      <c r="J326" s="3">
        <v>1509.37</v>
      </c>
      <c r="K326" s="3">
        <f t="shared" ca="1" si="20"/>
        <v>80</v>
      </c>
      <c r="L326" s="3">
        <f t="shared" ca="1" si="21"/>
        <v>1509.37</v>
      </c>
      <c r="M326" s="3">
        <f t="shared" ca="1" si="22"/>
        <v>4950</v>
      </c>
      <c r="N326" s="3">
        <f t="shared" ca="1" si="23"/>
        <v>-25</v>
      </c>
      <c r="O326" s="6">
        <f>+Tabel1[[#This Row],[dateVal]]-Tabel1[[#This Row],[dateOp]]</f>
        <v>0</v>
      </c>
    </row>
    <row r="327" spans="1:15" x14ac:dyDescent="0.2">
      <c r="A327" s="1">
        <v>44666</v>
      </c>
      <c r="B327" s="1">
        <v>44666</v>
      </c>
      <c r="D327" t="s">
        <v>25</v>
      </c>
      <c r="E327" t="s">
        <v>25</v>
      </c>
      <c r="F327">
        <v>-150</v>
      </c>
      <c r="H327" t="s">
        <v>15</v>
      </c>
      <c r="J327" s="3">
        <v>1359.37</v>
      </c>
      <c r="K327" s="3">
        <f t="shared" ca="1" si="20"/>
        <v>80</v>
      </c>
      <c r="L327" s="3">
        <f t="shared" ca="1" si="21"/>
        <v>1359.37</v>
      </c>
      <c r="M327" s="3">
        <f t="shared" ca="1" si="22"/>
        <v>4950</v>
      </c>
      <c r="N327" s="3">
        <f t="shared" ca="1" si="23"/>
        <v>-25</v>
      </c>
      <c r="O327" s="6">
        <f>+Tabel1[[#This Row],[dateVal]]-Tabel1[[#This Row],[dateOp]]</f>
        <v>0</v>
      </c>
    </row>
    <row r="328" spans="1:15" x14ac:dyDescent="0.2">
      <c r="A328" s="1">
        <v>44664</v>
      </c>
      <c r="B328" s="1">
        <v>44664</v>
      </c>
      <c r="D328" t="s">
        <v>43</v>
      </c>
      <c r="E328" t="s">
        <v>44</v>
      </c>
      <c r="F328">
        <v>-3.33</v>
      </c>
      <c r="H328" t="s">
        <v>15</v>
      </c>
      <c r="J328" s="3">
        <v>1509.37</v>
      </c>
      <c r="K328" s="3">
        <f t="shared" ca="1" si="20"/>
        <v>80</v>
      </c>
      <c r="L328" s="3">
        <f t="shared" ca="1" si="21"/>
        <v>1509.37</v>
      </c>
      <c r="M328" s="3">
        <f t="shared" ca="1" si="22"/>
        <v>4950</v>
      </c>
      <c r="N328" s="3">
        <f t="shared" ca="1" si="23"/>
        <v>-25</v>
      </c>
      <c r="O328" s="6">
        <f>+Tabel1[[#This Row],[dateVal]]-Tabel1[[#This Row],[dateOp]]</f>
        <v>0</v>
      </c>
    </row>
    <row r="329" spans="1:15" x14ac:dyDescent="0.2">
      <c r="A329" s="1">
        <v>44662</v>
      </c>
      <c r="B329" s="1">
        <v>44662</v>
      </c>
      <c r="D329" t="s">
        <v>42</v>
      </c>
      <c r="E329" t="s">
        <v>14</v>
      </c>
      <c r="F329">
        <v>-134.75</v>
      </c>
      <c r="H329" t="s">
        <v>15</v>
      </c>
      <c r="J329" s="3">
        <v>1512.7</v>
      </c>
      <c r="K329" s="3">
        <f t="shared" ca="1" si="20"/>
        <v>80</v>
      </c>
      <c r="L329" s="3">
        <f t="shared" ca="1" si="21"/>
        <v>1512.7</v>
      </c>
      <c r="M329" s="3">
        <f t="shared" ca="1" si="22"/>
        <v>4950</v>
      </c>
      <c r="N329" s="3">
        <f t="shared" ca="1" si="23"/>
        <v>-25</v>
      </c>
      <c r="O329" s="6">
        <f>+Tabel1[[#This Row],[dateVal]]-Tabel1[[#This Row],[dateOp]]</f>
        <v>0</v>
      </c>
    </row>
    <row r="330" spans="1:15" x14ac:dyDescent="0.2">
      <c r="A330" s="1">
        <v>44662</v>
      </c>
      <c r="B330" s="1">
        <v>44662</v>
      </c>
      <c r="D330" t="s">
        <v>45</v>
      </c>
      <c r="E330" t="s">
        <v>46</v>
      </c>
      <c r="F330">
        <v>-12.99</v>
      </c>
      <c r="H330" t="s">
        <v>15</v>
      </c>
      <c r="J330" s="3">
        <v>1512.7</v>
      </c>
      <c r="K330" s="3">
        <f t="shared" ca="1" si="20"/>
        <v>80</v>
      </c>
      <c r="L330" s="3">
        <f t="shared" ca="1" si="21"/>
        <v>1512.7</v>
      </c>
      <c r="M330" s="3">
        <f t="shared" ca="1" si="22"/>
        <v>4950</v>
      </c>
      <c r="N330" s="3">
        <f t="shared" ca="1" si="23"/>
        <v>-25</v>
      </c>
      <c r="O330" s="6">
        <f>+Tabel1[[#This Row],[dateVal]]-Tabel1[[#This Row],[dateOp]]</f>
        <v>0</v>
      </c>
    </row>
    <row r="331" spans="1:15" x14ac:dyDescent="0.2">
      <c r="A331" s="1">
        <v>44658</v>
      </c>
      <c r="B331" s="1">
        <v>44658</v>
      </c>
      <c r="D331" t="s">
        <v>47</v>
      </c>
      <c r="E331" t="s">
        <v>48</v>
      </c>
      <c r="F331">
        <v>-69.42</v>
      </c>
      <c r="H331" t="s">
        <v>15</v>
      </c>
      <c r="J331" s="3">
        <v>1660.44</v>
      </c>
      <c r="K331" s="3">
        <f t="shared" ca="1" si="20"/>
        <v>80</v>
      </c>
      <c r="L331" s="3">
        <f t="shared" ca="1" si="21"/>
        <v>1660.44</v>
      </c>
      <c r="M331" s="3">
        <f t="shared" ca="1" si="22"/>
        <v>4950</v>
      </c>
      <c r="N331" s="3">
        <f t="shared" ca="1" si="23"/>
        <v>-25</v>
      </c>
      <c r="O331" s="6">
        <f>+Tabel1[[#This Row],[dateVal]]-Tabel1[[#This Row],[dateOp]]</f>
        <v>0</v>
      </c>
    </row>
    <row r="332" spans="1:15" x14ac:dyDescent="0.2">
      <c r="A332" s="1">
        <v>44657</v>
      </c>
      <c r="B332" s="1">
        <v>44657</v>
      </c>
      <c r="D332" t="s">
        <v>46</v>
      </c>
      <c r="E332" t="s">
        <v>46</v>
      </c>
      <c r="F332">
        <v>-20.99</v>
      </c>
      <c r="H332" t="s">
        <v>15</v>
      </c>
      <c r="J332" s="3">
        <v>1729.86</v>
      </c>
      <c r="K332" s="3">
        <f t="shared" ca="1" si="20"/>
        <v>80</v>
      </c>
      <c r="L332" s="3">
        <f t="shared" ca="1" si="21"/>
        <v>1729.86</v>
      </c>
      <c r="M332" s="3">
        <f t="shared" ca="1" si="22"/>
        <v>4950</v>
      </c>
      <c r="N332" s="3">
        <f t="shared" ca="1" si="23"/>
        <v>-25</v>
      </c>
      <c r="O332" s="6">
        <f>+Tabel1[[#This Row],[dateVal]]-Tabel1[[#This Row],[dateOp]]</f>
        <v>0</v>
      </c>
    </row>
    <row r="333" spans="1:15" x14ac:dyDescent="0.2">
      <c r="A333" s="1">
        <v>44657</v>
      </c>
      <c r="B333" s="1">
        <v>44657</v>
      </c>
      <c r="D333" t="s">
        <v>45</v>
      </c>
      <c r="E333" t="s">
        <v>46</v>
      </c>
      <c r="F333">
        <v>-39.99</v>
      </c>
      <c r="H333" t="s">
        <v>15</v>
      </c>
      <c r="J333" s="3">
        <v>1729.86</v>
      </c>
      <c r="K333" s="3">
        <f t="shared" ca="1" si="20"/>
        <v>80</v>
      </c>
      <c r="L333" s="3">
        <f t="shared" ca="1" si="21"/>
        <v>1729.86</v>
      </c>
      <c r="M333" s="3">
        <f t="shared" ca="1" si="22"/>
        <v>4950</v>
      </c>
      <c r="N333" s="3">
        <f t="shared" ca="1" si="23"/>
        <v>-25</v>
      </c>
      <c r="O333" s="6">
        <f>+Tabel1[[#This Row],[dateVal]]-Tabel1[[#This Row],[dateOp]]</f>
        <v>0</v>
      </c>
    </row>
    <row r="334" spans="1:15" x14ac:dyDescent="0.2">
      <c r="A334" s="1">
        <v>44656</v>
      </c>
      <c r="B334" s="1">
        <v>44656</v>
      </c>
      <c r="D334" t="s">
        <v>27</v>
      </c>
      <c r="E334" t="s">
        <v>28</v>
      </c>
      <c r="F334">
        <v>134.75</v>
      </c>
      <c r="H334" t="s">
        <v>15</v>
      </c>
      <c r="J334" s="3">
        <v>1790.84</v>
      </c>
      <c r="K334" s="3">
        <f t="shared" ca="1" si="20"/>
        <v>80</v>
      </c>
      <c r="L334" s="3">
        <f t="shared" ca="1" si="21"/>
        <v>1790.84</v>
      </c>
      <c r="M334" s="3">
        <f t="shared" ca="1" si="22"/>
        <v>4950</v>
      </c>
      <c r="N334" s="3">
        <f t="shared" ca="1" si="23"/>
        <v>-25</v>
      </c>
      <c r="O334" s="6">
        <f>+Tabel1[[#This Row],[dateVal]]-Tabel1[[#This Row],[dateOp]]</f>
        <v>0</v>
      </c>
    </row>
    <row r="335" spans="1:15" x14ac:dyDescent="0.2">
      <c r="A335" s="1">
        <v>44656</v>
      </c>
      <c r="B335" s="1">
        <v>44656</v>
      </c>
      <c r="D335" t="s">
        <v>27</v>
      </c>
      <c r="E335" t="s">
        <v>28</v>
      </c>
      <c r="F335">
        <v>156.09</v>
      </c>
      <c r="H335" t="s">
        <v>15</v>
      </c>
      <c r="J335" s="3">
        <v>1790.84</v>
      </c>
      <c r="K335" s="3">
        <f t="shared" ca="1" si="20"/>
        <v>80</v>
      </c>
      <c r="L335" s="3">
        <f t="shared" ca="1" si="21"/>
        <v>1790.84</v>
      </c>
      <c r="M335" s="3">
        <f t="shared" ca="1" si="22"/>
        <v>4950</v>
      </c>
      <c r="N335" s="3">
        <f t="shared" ca="1" si="23"/>
        <v>-25</v>
      </c>
      <c r="O335" s="6">
        <f>+Tabel1[[#This Row],[dateVal]]-Tabel1[[#This Row],[dateOp]]</f>
        <v>0</v>
      </c>
    </row>
    <row r="336" spans="1:15" x14ac:dyDescent="0.2">
      <c r="A336" s="1">
        <v>44655</v>
      </c>
      <c r="B336" s="1">
        <v>44655</v>
      </c>
      <c r="D336" t="s">
        <v>51</v>
      </c>
      <c r="E336" t="s">
        <v>51</v>
      </c>
      <c r="F336">
        <v>-0.99</v>
      </c>
      <c r="H336" t="s">
        <v>15</v>
      </c>
      <c r="J336" s="3">
        <v>1500</v>
      </c>
      <c r="K336" s="3">
        <f t="shared" ca="1" si="20"/>
        <v>80</v>
      </c>
      <c r="L336" s="3">
        <f t="shared" ca="1" si="21"/>
        <v>1500</v>
      </c>
      <c r="M336" s="3">
        <f t="shared" ca="1" si="22"/>
        <v>4950</v>
      </c>
      <c r="N336" s="3">
        <f t="shared" ca="1" si="23"/>
        <v>-25</v>
      </c>
      <c r="O336" s="6">
        <f>+Tabel1[[#This Row],[dateVal]]-Tabel1[[#This Row],[dateOp]]</f>
        <v>0</v>
      </c>
    </row>
    <row r="337" spans="1:15" x14ac:dyDescent="0.2">
      <c r="A337" s="1">
        <v>44655</v>
      </c>
      <c r="B337" s="1">
        <v>44655</v>
      </c>
      <c r="D337" t="s">
        <v>20</v>
      </c>
      <c r="E337" t="s">
        <v>21</v>
      </c>
      <c r="F337">
        <v>-35.799999999999997</v>
      </c>
      <c r="H337" t="s">
        <v>15</v>
      </c>
      <c r="J337" s="3">
        <v>1500</v>
      </c>
      <c r="K337" s="3">
        <f t="shared" ca="1" si="20"/>
        <v>80</v>
      </c>
      <c r="L337" s="3">
        <f t="shared" ca="1" si="21"/>
        <v>1500</v>
      </c>
      <c r="M337" s="3">
        <f t="shared" ca="1" si="22"/>
        <v>4950</v>
      </c>
      <c r="N337" s="3">
        <f t="shared" ca="1" si="23"/>
        <v>-25</v>
      </c>
      <c r="O337" s="6">
        <f>+Tabel1[[#This Row],[dateVal]]-Tabel1[[#This Row],[dateOp]]</f>
        <v>0</v>
      </c>
    </row>
    <row r="338" spans="1:15" x14ac:dyDescent="0.2">
      <c r="A338" s="1">
        <v>44652</v>
      </c>
      <c r="B338" s="1">
        <v>44652</v>
      </c>
      <c r="D338" t="s">
        <v>37</v>
      </c>
      <c r="E338" t="s">
        <v>37</v>
      </c>
      <c r="F338">
        <v>139.13999999999999</v>
      </c>
      <c r="H338" t="s">
        <v>15</v>
      </c>
      <c r="J338" s="3">
        <v>1536.79</v>
      </c>
      <c r="K338" s="3">
        <f t="shared" ca="1" si="20"/>
        <v>80</v>
      </c>
      <c r="L338" s="3">
        <f t="shared" ca="1" si="21"/>
        <v>1536.79</v>
      </c>
      <c r="M338" s="3">
        <f t="shared" ca="1" si="22"/>
        <v>4950</v>
      </c>
      <c r="N338" s="3">
        <f t="shared" ca="1" si="23"/>
        <v>-25</v>
      </c>
      <c r="O338" s="6">
        <f>+Tabel1[[#This Row],[dateVal]]-Tabel1[[#This Row],[dateOp]]</f>
        <v>0</v>
      </c>
    </row>
    <row r="339" spans="1:15" x14ac:dyDescent="0.2">
      <c r="A339" s="1">
        <v>44652</v>
      </c>
      <c r="B339" s="1">
        <v>44652</v>
      </c>
      <c r="D339" t="s">
        <v>11</v>
      </c>
      <c r="E339" t="s">
        <v>11</v>
      </c>
      <c r="F339">
        <v>-139.13999999999999</v>
      </c>
      <c r="H339" t="s">
        <v>15</v>
      </c>
      <c r="J339" s="3">
        <v>1536.79</v>
      </c>
      <c r="K339" s="3">
        <f t="shared" ca="1" si="20"/>
        <v>80</v>
      </c>
      <c r="L339" s="3">
        <f t="shared" ca="1" si="21"/>
        <v>1536.79</v>
      </c>
      <c r="M339" s="3">
        <f t="shared" ca="1" si="22"/>
        <v>4950</v>
      </c>
      <c r="N339" s="3">
        <f t="shared" ca="1" si="23"/>
        <v>-25</v>
      </c>
      <c r="O339" s="6">
        <f>+Tabel1[[#This Row],[dateVal]]-Tabel1[[#This Row],[dateOp]]</f>
        <v>0</v>
      </c>
    </row>
    <row r="340" spans="1:15" x14ac:dyDescent="0.2">
      <c r="A340" s="1">
        <v>44651</v>
      </c>
      <c r="B340" s="1">
        <v>44651</v>
      </c>
      <c r="D340" t="s">
        <v>52</v>
      </c>
      <c r="E340" t="s">
        <v>21</v>
      </c>
      <c r="F340">
        <v>-444.38</v>
      </c>
      <c r="H340" t="s">
        <v>19</v>
      </c>
      <c r="J340" s="3">
        <v>5000</v>
      </c>
      <c r="K340" s="3">
        <f t="shared" ca="1" si="20"/>
        <v>80</v>
      </c>
      <c r="L340" s="3">
        <f t="shared" ca="1" si="21"/>
        <v>1536.79</v>
      </c>
      <c r="M340" s="3">
        <f t="shared" ca="1" si="22"/>
        <v>5000</v>
      </c>
      <c r="N340" s="3">
        <f t="shared" ca="1" si="23"/>
        <v>-25</v>
      </c>
      <c r="O340" s="6">
        <f>+Tabel1[[#This Row],[dateVal]]-Tabel1[[#This Row],[dateOp]]</f>
        <v>0</v>
      </c>
    </row>
    <row r="341" spans="1:15" x14ac:dyDescent="0.2">
      <c r="A341" s="1">
        <v>44651</v>
      </c>
      <c r="B341" s="1">
        <v>44651</v>
      </c>
      <c r="D341" t="s">
        <v>13</v>
      </c>
      <c r="E341" t="s">
        <v>14</v>
      </c>
      <c r="F341">
        <v>-44.75</v>
      </c>
      <c r="H341" t="s">
        <v>15</v>
      </c>
      <c r="J341" s="3">
        <v>1536.79</v>
      </c>
      <c r="K341" s="3">
        <f t="shared" ca="1" si="20"/>
        <v>80</v>
      </c>
      <c r="L341" s="3">
        <f t="shared" ca="1" si="21"/>
        <v>1536.79</v>
      </c>
      <c r="M341" s="3">
        <f t="shared" ca="1" si="22"/>
        <v>5000</v>
      </c>
      <c r="N341" s="3">
        <f t="shared" ca="1" si="23"/>
        <v>-25</v>
      </c>
      <c r="O341" s="6">
        <f>+Tabel1[[#This Row],[dateVal]]-Tabel1[[#This Row],[dateOp]]</f>
        <v>0</v>
      </c>
    </row>
    <row r="342" spans="1:15" x14ac:dyDescent="0.2">
      <c r="A342" s="1">
        <v>44651</v>
      </c>
      <c r="B342" s="1">
        <v>44651</v>
      </c>
      <c r="D342" t="s">
        <v>37</v>
      </c>
      <c r="E342" t="s">
        <v>37</v>
      </c>
      <c r="F342">
        <v>35.799999999999997</v>
      </c>
      <c r="H342" t="s">
        <v>15</v>
      </c>
      <c r="J342" s="3">
        <v>1536.79</v>
      </c>
      <c r="K342" s="3">
        <f t="shared" ca="1" si="20"/>
        <v>80</v>
      </c>
      <c r="L342" s="3">
        <f t="shared" ca="1" si="21"/>
        <v>1536.79</v>
      </c>
      <c r="M342" s="3">
        <f t="shared" ca="1" si="22"/>
        <v>5000</v>
      </c>
      <c r="N342" s="3">
        <f t="shared" ca="1" si="23"/>
        <v>-25</v>
      </c>
      <c r="O342" s="6">
        <f>+Tabel1[[#This Row],[dateVal]]-Tabel1[[#This Row],[dateOp]]</f>
        <v>0</v>
      </c>
    </row>
    <row r="343" spans="1:15" x14ac:dyDescent="0.2">
      <c r="A343" s="1">
        <v>44649</v>
      </c>
      <c r="B343" s="1">
        <v>44649</v>
      </c>
      <c r="D343" t="s">
        <v>11</v>
      </c>
      <c r="E343" t="s">
        <v>11</v>
      </c>
      <c r="F343" t="s">
        <v>82</v>
      </c>
      <c r="H343" t="s">
        <v>19</v>
      </c>
      <c r="J343" s="3">
        <v>5444.38</v>
      </c>
      <c r="K343" s="3">
        <f t="shared" ca="1" si="20"/>
        <v>80</v>
      </c>
      <c r="L343" s="3">
        <f t="shared" ca="1" si="21"/>
        <v>1536.79</v>
      </c>
      <c r="M343" s="3">
        <f t="shared" ca="1" si="22"/>
        <v>5444.38</v>
      </c>
      <c r="N343" s="3">
        <f t="shared" ca="1" si="23"/>
        <v>-25</v>
      </c>
      <c r="O343" s="6">
        <f>+Tabel1[[#This Row],[dateVal]]-Tabel1[[#This Row],[dateOp]]</f>
        <v>0</v>
      </c>
    </row>
    <row r="344" spans="1:15" x14ac:dyDescent="0.2">
      <c r="A344" s="1">
        <v>44649</v>
      </c>
      <c r="B344" s="1">
        <v>44649</v>
      </c>
      <c r="D344" t="s">
        <v>20</v>
      </c>
      <c r="E344" t="s">
        <v>21</v>
      </c>
      <c r="F344">
        <v>-180</v>
      </c>
      <c r="H344" t="s">
        <v>15</v>
      </c>
      <c r="J344" s="3">
        <v>1545.74</v>
      </c>
      <c r="K344" s="3">
        <f t="shared" ca="1" si="20"/>
        <v>80</v>
      </c>
      <c r="L344" s="3">
        <f t="shared" ca="1" si="21"/>
        <v>1545.74</v>
      </c>
      <c r="M344" s="3">
        <f t="shared" ca="1" si="22"/>
        <v>5444.38</v>
      </c>
      <c r="N344" s="3">
        <f t="shared" ca="1" si="23"/>
        <v>-25</v>
      </c>
      <c r="O344" s="6">
        <f>+Tabel1[[#This Row],[dateVal]]-Tabel1[[#This Row],[dateOp]]</f>
        <v>0</v>
      </c>
    </row>
    <row r="345" spans="1:15" x14ac:dyDescent="0.2">
      <c r="A345" s="1">
        <v>44648</v>
      </c>
      <c r="B345" s="1">
        <v>44648</v>
      </c>
      <c r="D345" t="s">
        <v>11</v>
      </c>
      <c r="E345" t="s">
        <v>11</v>
      </c>
      <c r="F345" t="s">
        <v>82</v>
      </c>
      <c r="H345" t="s">
        <v>19</v>
      </c>
      <c r="J345" s="3">
        <v>10444.379999999999</v>
      </c>
      <c r="K345" s="3">
        <f t="shared" ca="1" si="20"/>
        <v>80</v>
      </c>
      <c r="L345" s="3">
        <f t="shared" ca="1" si="21"/>
        <v>1545.74</v>
      </c>
      <c r="M345" s="3">
        <f t="shared" ca="1" si="22"/>
        <v>10444.379999999999</v>
      </c>
      <c r="N345" s="3">
        <f t="shared" ca="1" si="23"/>
        <v>-25</v>
      </c>
      <c r="O345" s="6">
        <f>+Tabel1[[#This Row],[dateVal]]-Tabel1[[#This Row],[dateOp]]</f>
        <v>0</v>
      </c>
    </row>
    <row r="346" spans="1:15" x14ac:dyDescent="0.2">
      <c r="A346" s="1">
        <v>44648</v>
      </c>
      <c r="B346" s="1">
        <v>44648</v>
      </c>
      <c r="D346" t="s">
        <v>27</v>
      </c>
      <c r="E346" t="s">
        <v>28</v>
      </c>
      <c r="F346">
        <v>445.38</v>
      </c>
      <c r="H346" t="s">
        <v>19</v>
      </c>
      <c r="J346" s="3">
        <v>10444.379999999999</v>
      </c>
      <c r="K346" s="3">
        <f t="shared" ca="1" si="20"/>
        <v>80</v>
      </c>
      <c r="L346" s="3">
        <f t="shared" ca="1" si="21"/>
        <v>1545.74</v>
      </c>
      <c r="M346" s="3">
        <f t="shared" ca="1" si="22"/>
        <v>10444.379999999999</v>
      </c>
      <c r="N346" s="3">
        <f t="shared" ca="1" si="23"/>
        <v>-25</v>
      </c>
      <c r="O346" s="6">
        <f>+Tabel1[[#This Row],[dateVal]]-Tabel1[[#This Row],[dateOp]]</f>
        <v>0</v>
      </c>
    </row>
    <row r="347" spans="1:15" x14ac:dyDescent="0.2">
      <c r="A347" s="1">
        <v>44648</v>
      </c>
      <c r="B347" s="1">
        <v>44648</v>
      </c>
      <c r="D347" t="s">
        <v>27</v>
      </c>
      <c r="E347" t="s">
        <v>28</v>
      </c>
      <c r="F347">
        <v>0.99</v>
      </c>
      <c r="H347" t="s">
        <v>15</v>
      </c>
      <c r="J347" s="3">
        <v>1725.74</v>
      </c>
      <c r="K347" s="3">
        <f t="shared" ca="1" si="20"/>
        <v>80</v>
      </c>
      <c r="L347" s="3">
        <f t="shared" ca="1" si="21"/>
        <v>1725.74</v>
      </c>
      <c r="M347" s="3">
        <f t="shared" ca="1" si="22"/>
        <v>10444.379999999999</v>
      </c>
      <c r="N347" s="3">
        <f t="shared" ca="1" si="23"/>
        <v>-25</v>
      </c>
      <c r="O347" s="6">
        <f>+Tabel1[[#This Row],[dateVal]]-Tabel1[[#This Row],[dateOp]]</f>
        <v>0</v>
      </c>
    </row>
    <row r="348" spans="1:15" x14ac:dyDescent="0.2">
      <c r="A348" s="1">
        <v>44648</v>
      </c>
      <c r="B348" s="1">
        <v>44648</v>
      </c>
      <c r="D348" t="s">
        <v>27</v>
      </c>
      <c r="E348" t="s">
        <v>28</v>
      </c>
      <c r="F348">
        <v>44.75</v>
      </c>
      <c r="H348" t="s">
        <v>15</v>
      </c>
      <c r="J348" s="3">
        <v>1725.74</v>
      </c>
      <c r="K348" s="3">
        <f t="shared" ca="1" si="20"/>
        <v>80</v>
      </c>
      <c r="L348" s="3">
        <f t="shared" ca="1" si="21"/>
        <v>1725.74</v>
      </c>
      <c r="M348" s="3">
        <f t="shared" ca="1" si="22"/>
        <v>10444.379999999999</v>
      </c>
      <c r="N348" s="3">
        <f t="shared" ca="1" si="23"/>
        <v>-25</v>
      </c>
      <c r="O348" s="6">
        <f>+Tabel1[[#This Row],[dateVal]]-Tabel1[[#This Row],[dateOp]]</f>
        <v>0</v>
      </c>
    </row>
    <row r="349" spans="1:15" x14ac:dyDescent="0.2">
      <c r="A349" s="1">
        <v>44648</v>
      </c>
      <c r="B349" s="1">
        <v>44648</v>
      </c>
      <c r="D349" t="s">
        <v>37</v>
      </c>
      <c r="E349" t="s">
        <v>37</v>
      </c>
      <c r="F349">
        <v>180</v>
      </c>
      <c r="H349" t="s">
        <v>15</v>
      </c>
      <c r="J349" s="3">
        <v>1725.74</v>
      </c>
      <c r="K349" s="3">
        <f t="shared" ca="1" si="20"/>
        <v>80</v>
      </c>
      <c r="L349" s="3">
        <f t="shared" ca="1" si="21"/>
        <v>1725.74</v>
      </c>
      <c r="M349" s="3">
        <f t="shared" ca="1" si="22"/>
        <v>10444.379999999999</v>
      </c>
      <c r="N349" s="3">
        <f t="shared" ca="1" si="23"/>
        <v>-25</v>
      </c>
      <c r="O349" s="6">
        <f>+Tabel1[[#This Row],[dateVal]]-Tabel1[[#This Row],[dateOp]]</f>
        <v>0</v>
      </c>
    </row>
    <row r="350" spans="1:15" x14ac:dyDescent="0.2">
      <c r="A350" s="1">
        <v>44641</v>
      </c>
      <c r="B350" s="1">
        <v>44641</v>
      </c>
      <c r="D350" t="s">
        <v>45</v>
      </c>
      <c r="E350" t="s">
        <v>46</v>
      </c>
      <c r="F350">
        <v>-4.99</v>
      </c>
      <c r="H350" t="s">
        <v>15</v>
      </c>
      <c r="J350" s="3">
        <v>1500</v>
      </c>
      <c r="K350" s="3">
        <f t="shared" ca="1" si="20"/>
        <v>80</v>
      </c>
      <c r="L350" s="3">
        <f t="shared" ca="1" si="21"/>
        <v>1500</v>
      </c>
      <c r="M350" s="3">
        <f t="shared" ca="1" si="22"/>
        <v>10444.379999999999</v>
      </c>
      <c r="N350" s="3">
        <f t="shared" ca="1" si="23"/>
        <v>-25</v>
      </c>
      <c r="O350" s="6">
        <f>+Tabel1[[#This Row],[dateVal]]-Tabel1[[#This Row],[dateOp]]</f>
        <v>0</v>
      </c>
    </row>
    <row r="351" spans="1:15" x14ac:dyDescent="0.2">
      <c r="A351" s="1">
        <v>44641</v>
      </c>
      <c r="B351" s="1">
        <v>44641</v>
      </c>
      <c r="D351" t="s">
        <v>45</v>
      </c>
      <c r="E351" t="s">
        <v>46</v>
      </c>
      <c r="F351">
        <v>-7.79</v>
      </c>
      <c r="H351" t="s">
        <v>15</v>
      </c>
      <c r="J351" s="3">
        <v>1500</v>
      </c>
      <c r="K351" s="3">
        <f t="shared" ca="1" si="20"/>
        <v>80</v>
      </c>
      <c r="L351" s="3">
        <f t="shared" ca="1" si="21"/>
        <v>1500</v>
      </c>
      <c r="M351" s="3">
        <f t="shared" ca="1" si="22"/>
        <v>10444.379999999999</v>
      </c>
      <c r="N351" s="3">
        <f t="shared" ca="1" si="23"/>
        <v>-25</v>
      </c>
      <c r="O351" s="6">
        <f>+Tabel1[[#This Row],[dateVal]]-Tabel1[[#This Row],[dateOp]]</f>
        <v>0</v>
      </c>
    </row>
    <row r="352" spans="1:15" x14ac:dyDescent="0.2">
      <c r="A352" s="1">
        <v>44641</v>
      </c>
      <c r="B352" s="1">
        <v>44641</v>
      </c>
      <c r="D352" t="s">
        <v>20</v>
      </c>
      <c r="E352" t="s">
        <v>21</v>
      </c>
      <c r="F352">
        <v>-121.99</v>
      </c>
      <c r="H352" t="s">
        <v>15</v>
      </c>
      <c r="J352" s="3">
        <v>1500</v>
      </c>
      <c r="K352" s="3">
        <f t="shared" ca="1" si="20"/>
        <v>80</v>
      </c>
      <c r="L352" s="3">
        <f t="shared" ca="1" si="21"/>
        <v>1500</v>
      </c>
      <c r="M352" s="3">
        <f t="shared" ca="1" si="22"/>
        <v>10444.379999999999</v>
      </c>
      <c r="N352" s="3">
        <f t="shared" ca="1" si="23"/>
        <v>-25</v>
      </c>
      <c r="O352" s="6">
        <f>+Tabel1[[#This Row],[dateVal]]-Tabel1[[#This Row],[dateOp]]</f>
        <v>0</v>
      </c>
    </row>
    <row r="353" spans="1:15" x14ac:dyDescent="0.2">
      <c r="A353" s="1">
        <v>44637</v>
      </c>
      <c r="B353" s="1">
        <v>44637</v>
      </c>
      <c r="D353" t="s">
        <v>20</v>
      </c>
      <c r="E353" t="s">
        <v>21</v>
      </c>
      <c r="F353">
        <v>-150</v>
      </c>
      <c r="H353" t="s">
        <v>15</v>
      </c>
      <c r="J353" s="3">
        <v>1634.77</v>
      </c>
      <c r="K353" s="3">
        <f t="shared" ca="1" si="20"/>
        <v>80</v>
      </c>
      <c r="L353" s="3">
        <f t="shared" ca="1" si="21"/>
        <v>1634.77</v>
      </c>
      <c r="M353" s="3">
        <f t="shared" ca="1" si="22"/>
        <v>10444.379999999999</v>
      </c>
      <c r="N353" s="3">
        <f t="shared" ca="1" si="23"/>
        <v>-25</v>
      </c>
      <c r="O353" s="6">
        <f>+Tabel1[[#This Row],[dateVal]]-Tabel1[[#This Row],[dateOp]]</f>
        <v>0</v>
      </c>
    </row>
    <row r="354" spans="1:15" x14ac:dyDescent="0.2">
      <c r="A354" s="1">
        <v>44635</v>
      </c>
      <c r="B354" s="1">
        <v>44635</v>
      </c>
      <c r="D354" t="s">
        <v>37</v>
      </c>
      <c r="E354" t="s">
        <v>37</v>
      </c>
      <c r="F354">
        <v>150</v>
      </c>
      <c r="H354" t="s">
        <v>15</v>
      </c>
      <c r="J354" s="3">
        <v>1784.77</v>
      </c>
      <c r="K354" s="3">
        <f t="shared" ca="1" si="20"/>
        <v>80</v>
      </c>
      <c r="L354" s="3">
        <f t="shared" ca="1" si="21"/>
        <v>1784.77</v>
      </c>
      <c r="M354" s="3">
        <f t="shared" ca="1" si="22"/>
        <v>10444.379999999999</v>
      </c>
      <c r="N354" s="3">
        <f t="shared" ca="1" si="23"/>
        <v>-25</v>
      </c>
      <c r="O354" s="6">
        <f>+Tabel1[[#This Row],[dateVal]]-Tabel1[[#This Row],[dateOp]]</f>
        <v>0</v>
      </c>
    </row>
    <row r="355" spans="1:15" x14ac:dyDescent="0.2">
      <c r="A355" s="1">
        <v>44634</v>
      </c>
      <c r="B355" s="1">
        <v>44634</v>
      </c>
      <c r="D355" t="s">
        <v>46</v>
      </c>
      <c r="E355" t="s">
        <v>46</v>
      </c>
      <c r="F355">
        <v>-17.989999999999998</v>
      </c>
      <c r="H355" t="s">
        <v>15</v>
      </c>
      <c r="J355" s="3">
        <v>1634.77</v>
      </c>
      <c r="K355" s="3">
        <f t="shared" ca="1" si="20"/>
        <v>80</v>
      </c>
      <c r="L355" s="3">
        <f t="shared" ca="1" si="21"/>
        <v>1634.77</v>
      </c>
      <c r="M355" s="3">
        <f t="shared" ca="1" si="22"/>
        <v>10444.379999999999</v>
      </c>
      <c r="N355" s="3">
        <f t="shared" ca="1" si="23"/>
        <v>-25</v>
      </c>
      <c r="O355" s="6">
        <f>+Tabel1[[#This Row],[dateVal]]-Tabel1[[#This Row],[dateOp]]</f>
        <v>0</v>
      </c>
    </row>
    <row r="356" spans="1:15" x14ac:dyDescent="0.2">
      <c r="A356" s="1">
        <v>44631</v>
      </c>
      <c r="B356" s="1">
        <v>44631</v>
      </c>
      <c r="D356" t="s">
        <v>83</v>
      </c>
      <c r="E356" t="s">
        <v>51</v>
      </c>
      <c r="F356">
        <v>-101.9</v>
      </c>
      <c r="H356" t="s">
        <v>15</v>
      </c>
      <c r="J356" s="3">
        <v>1652.76</v>
      </c>
      <c r="K356" s="3">
        <f t="shared" ca="1" si="20"/>
        <v>80</v>
      </c>
      <c r="L356" s="3">
        <f t="shared" ca="1" si="21"/>
        <v>1652.76</v>
      </c>
      <c r="M356" s="3">
        <f t="shared" ca="1" si="22"/>
        <v>10444.379999999999</v>
      </c>
      <c r="N356" s="3">
        <f t="shared" ca="1" si="23"/>
        <v>-25</v>
      </c>
      <c r="O356" s="6">
        <f>+Tabel1[[#This Row],[dateVal]]-Tabel1[[#This Row],[dateOp]]</f>
        <v>0</v>
      </c>
    </row>
    <row r="357" spans="1:15" x14ac:dyDescent="0.2">
      <c r="A357" s="1">
        <v>44631</v>
      </c>
      <c r="B357" s="1">
        <v>44631</v>
      </c>
      <c r="D357" t="s">
        <v>43</v>
      </c>
      <c r="E357" t="s">
        <v>44</v>
      </c>
      <c r="F357">
        <v>-3.33</v>
      </c>
      <c r="H357" t="s">
        <v>15</v>
      </c>
      <c r="J357" s="3">
        <v>1652.76</v>
      </c>
      <c r="K357" s="3">
        <f t="shared" ca="1" si="20"/>
        <v>80</v>
      </c>
      <c r="L357" s="3">
        <f t="shared" ca="1" si="21"/>
        <v>1652.76</v>
      </c>
      <c r="M357" s="3">
        <f t="shared" ca="1" si="22"/>
        <v>10444.379999999999</v>
      </c>
      <c r="N357" s="3">
        <f t="shared" ca="1" si="23"/>
        <v>-25</v>
      </c>
      <c r="O357" s="6">
        <f>+Tabel1[[#This Row],[dateVal]]-Tabel1[[#This Row],[dateOp]]</f>
        <v>0</v>
      </c>
    </row>
    <row r="358" spans="1:15" x14ac:dyDescent="0.2">
      <c r="A358" s="1">
        <v>44631</v>
      </c>
      <c r="B358" s="1">
        <v>44631</v>
      </c>
      <c r="D358" t="s">
        <v>27</v>
      </c>
      <c r="E358" t="s">
        <v>28</v>
      </c>
      <c r="F358">
        <v>101.9</v>
      </c>
      <c r="H358" t="s">
        <v>15</v>
      </c>
      <c r="J358" s="3">
        <v>1652.76</v>
      </c>
      <c r="K358" s="3">
        <f t="shared" ca="1" si="20"/>
        <v>80</v>
      </c>
      <c r="L358" s="3">
        <f t="shared" ca="1" si="21"/>
        <v>1652.76</v>
      </c>
      <c r="M358" s="3">
        <f t="shared" ca="1" si="22"/>
        <v>10444.379999999999</v>
      </c>
      <c r="N358" s="3">
        <f t="shared" ca="1" si="23"/>
        <v>-25</v>
      </c>
      <c r="O358" s="6">
        <f>+Tabel1[[#This Row],[dateVal]]-Tabel1[[#This Row],[dateOp]]</f>
        <v>0</v>
      </c>
    </row>
    <row r="359" spans="1:15" x14ac:dyDescent="0.2">
      <c r="A359" s="1">
        <v>44630</v>
      </c>
      <c r="B359" s="1">
        <v>44630</v>
      </c>
      <c r="D359" t="s">
        <v>42</v>
      </c>
      <c r="E359" t="s">
        <v>14</v>
      </c>
      <c r="F359">
        <v>-134.75</v>
      </c>
      <c r="H359" t="s">
        <v>15</v>
      </c>
      <c r="J359" s="3">
        <v>1656.09</v>
      </c>
      <c r="K359" s="3">
        <f t="shared" ca="1" si="20"/>
        <v>80</v>
      </c>
      <c r="L359" s="3">
        <f t="shared" ca="1" si="21"/>
        <v>1656.09</v>
      </c>
      <c r="M359" s="3">
        <f t="shared" ca="1" si="22"/>
        <v>10444.379999999999</v>
      </c>
      <c r="N359" s="3">
        <f t="shared" ca="1" si="23"/>
        <v>-25</v>
      </c>
      <c r="O359" s="6">
        <f>+Tabel1[[#This Row],[dateVal]]-Tabel1[[#This Row],[dateOp]]</f>
        <v>0</v>
      </c>
    </row>
    <row r="360" spans="1:15" x14ac:dyDescent="0.2">
      <c r="A360" s="1">
        <v>44629</v>
      </c>
      <c r="B360" s="1">
        <v>44629</v>
      </c>
      <c r="D360" t="s">
        <v>30</v>
      </c>
      <c r="E360" t="s">
        <v>31</v>
      </c>
      <c r="F360">
        <v>-1</v>
      </c>
      <c r="H360" t="s">
        <v>19</v>
      </c>
      <c r="J360" s="3">
        <v>14999</v>
      </c>
      <c r="K360" s="3">
        <f t="shared" ca="1" si="20"/>
        <v>80</v>
      </c>
      <c r="L360" s="3">
        <f t="shared" ca="1" si="21"/>
        <v>1656.09</v>
      </c>
      <c r="M360" s="3">
        <f t="shared" ca="1" si="22"/>
        <v>14999</v>
      </c>
      <c r="N360" s="3">
        <f t="shared" ca="1" si="23"/>
        <v>-25</v>
      </c>
      <c r="O360" s="6">
        <f>+Tabel1[[#This Row],[dateVal]]-Tabel1[[#This Row],[dateOp]]</f>
        <v>0</v>
      </c>
    </row>
    <row r="361" spans="1:15" x14ac:dyDescent="0.2">
      <c r="A361" s="1">
        <v>44627</v>
      </c>
      <c r="B361" s="1">
        <v>44627</v>
      </c>
      <c r="D361" t="s">
        <v>43</v>
      </c>
      <c r="E361" t="s">
        <v>44</v>
      </c>
      <c r="F361">
        <v>-20.74</v>
      </c>
      <c r="H361" t="s">
        <v>15</v>
      </c>
      <c r="J361" s="3">
        <v>1790.84</v>
      </c>
      <c r="K361" s="3">
        <f t="shared" ca="1" si="20"/>
        <v>80</v>
      </c>
      <c r="L361" s="3">
        <f t="shared" ca="1" si="21"/>
        <v>1790.84</v>
      </c>
      <c r="M361" s="3">
        <f t="shared" ca="1" si="22"/>
        <v>14999</v>
      </c>
      <c r="N361" s="3">
        <f t="shared" ca="1" si="23"/>
        <v>-25</v>
      </c>
      <c r="O361" s="6">
        <f>+Tabel1[[#This Row],[dateVal]]-Tabel1[[#This Row],[dateOp]]</f>
        <v>0</v>
      </c>
    </row>
    <row r="362" spans="1:15" x14ac:dyDescent="0.2">
      <c r="A362" s="1">
        <v>44627</v>
      </c>
      <c r="B362" s="1">
        <v>44627</v>
      </c>
      <c r="D362" t="s">
        <v>27</v>
      </c>
      <c r="E362" t="s">
        <v>28</v>
      </c>
      <c r="F362">
        <v>134.75</v>
      </c>
      <c r="H362" t="s">
        <v>15</v>
      </c>
      <c r="J362" s="3">
        <v>1790.84</v>
      </c>
      <c r="K362" s="3">
        <f t="shared" ca="1" si="20"/>
        <v>80</v>
      </c>
      <c r="L362" s="3">
        <f t="shared" ca="1" si="21"/>
        <v>1790.84</v>
      </c>
      <c r="M362" s="3">
        <f t="shared" ca="1" si="22"/>
        <v>14999</v>
      </c>
      <c r="N362" s="3">
        <f t="shared" ca="1" si="23"/>
        <v>-25</v>
      </c>
      <c r="O362" s="6">
        <f>+Tabel1[[#This Row],[dateVal]]-Tabel1[[#This Row],[dateOp]]</f>
        <v>0</v>
      </c>
    </row>
    <row r="363" spans="1:15" x14ac:dyDescent="0.2">
      <c r="A363" s="1">
        <v>44627</v>
      </c>
      <c r="B363" s="1">
        <v>44627</v>
      </c>
      <c r="D363" t="s">
        <v>27</v>
      </c>
      <c r="E363" t="s">
        <v>28</v>
      </c>
      <c r="F363">
        <v>156.09</v>
      </c>
      <c r="H363" t="s">
        <v>15</v>
      </c>
      <c r="J363" s="3">
        <v>1790.84</v>
      </c>
      <c r="K363" s="3">
        <f t="shared" ca="1" si="20"/>
        <v>80</v>
      </c>
      <c r="L363" s="3">
        <f t="shared" ca="1" si="21"/>
        <v>1790.84</v>
      </c>
      <c r="M363" s="3">
        <f t="shared" ca="1" si="22"/>
        <v>14999</v>
      </c>
      <c r="N363" s="3">
        <f t="shared" ca="1" si="23"/>
        <v>-25</v>
      </c>
      <c r="O363" s="6">
        <f>+Tabel1[[#This Row],[dateVal]]-Tabel1[[#This Row],[dateOp]]</f>
        <v>0</v>
      </c>
    </row>
    <row r="364" spans="1:15" x14ac:dyDescent="0.2">
      <c r="A364" s="1">
        <v>44627</v>
      </c>
      <c r="B364" s="1">
        <v>44627</v>
      </c>
      <c r="D364" t="s">
        <v>20</v>
      </c>
      <c r="E364" t="s">
        <v>21</v>
      </c>
      <c r="F364">
        <v>-13.63</v>
      </c>
      <c r="H364" t="s">
        <v>15</v>
      </c>
      <c r="J364" s="3">
        <v>1790.84</v>
      </c>
      <c r="K364" s="3">
        <f t="shared" ca="1" si="20"/>
        <v>80</v>
      </c>
      <c r="L364" s="3">
        <f t="shared" ca="1" si="21"/>
        <v>1790.84</v>
      </c>
      <c r="M364" s="3">
        <f t="shared" ca="1" si="22"/>
        <v>14999</v>
      </c>
      <c r="N364" s="3">
        <f t="shared" ca="1" si="23"/>
        <v>-25</v>
      </c>
      <c r="O364" s="6">
        <f>+Tabel1[[#This Row],[dateVal]]-Tabel1[[#This Row],[dateOp]]</f>
        <v>0</v>
      </c>
    </row>
    <row r="365" spans="1:15" x14ac:dyDescent="0.2">
      <c r="A365" s="1">
        <v>44623</v>
      </c>
      <c r="B365" s="1">
        <v>44623</v>
      </c>
      <c r="D365" t="s">
        <v>27</v>
      </c>
      <c r="E365" t="s">
        <v>28</v>
      </c>
      <c r="F365" t="s">
        <v>84</v>
      </c>
      <c r="H365" t="s">
        <v>19</v>
      </c>
      <c r="J365" s="3">
        <v>15000</v>
      </c>
      <c r="K365" s="3">
        <f t="shared" ca="1" si="20"/>
        <v>80</v>
      </c>
      <c r="L365" s="3">
        <f t="shared" ca="1" si="21"/>
        <v>1790.84</v>
      </c>
      <c r="M365" s="3">
        <f t="shared" ca="1" si="22"/>
        <v>15000</v>
      </c>
      <c r="N365" s="3">
        <f t="shared" ca="1" si="23"/>
        <v>-25</v>
      </c>
      <c r="O365" s="6">
        <f>+Tabel1[[#This Row],[dateVal]]-Tabel1[[#This Row],[dateOp]]</f>
        <v>0</v>
      </c>
    </row>
    <row r="366" spans="1:15" x14ac:dyDescent="0.2">
      <c r="A366" s="1">
        <v>44623</v>
      </c>
      <c r="B366" s="1">
        <v>44623</v>
      </c>
      <c r="D366" t="s">
        <v>27</v>
      </c>
      <c r="E366" t="s">
        <v>28</v>
      </c>
      <c r="F366">
        <v>44.75</v>
      </c>
      <c r="H366" t="s">
        <v>15</v>
      </c>
      <c r="J366" s="3">
        <v>1534.37</v>
      </c>
      <c r="K366" s="3">
        <f t="shared" ca="1" si="20"/>
        <v>80</v>
      </c>
      <c r="L366" s="3">
        <f t="shared" ca="1" si="21"/>
        <v>1534.37</v>
      </c>
      <c r="M366" s="3">
        <f t="shared" ca="1" si="22"/>
        <v>15000</v>
      </c>
      <c r="N366" s="3">
        <f t="shared" ca="1" si="23"/>
        <v>-25</v>
      </c>
      <c r="O366" s="6">
        <f>+Tabel1[[#This Row],[dateVal]]-Tabel1[[#This Row],[dateOp]]</f>
        <v>0</v>
      </c>
    </row>
    <row r="367" spans="1:15" x14ac:dyDescent="0.2">
      <c r="A367" s="1">
        <v>44623</v>
      </c>
      <c r="B367" s="1">
        <v>44623</v>
      </c>
      <c r="D367" t="s">
        <v>27</v>
      </c>
      <c r="E367" t="s">
        <v>28</v>
      </c>
      <c r="F367">
        <v>289.62</v>
      </c>
      <c r="H367" t="s">
        <v>15</v>
      </c>
      <c r="J367" s="3">
        <v>1534.37</v>
      </c>
      <c r="K367" s="3">
        <f t="shared" ca="1" si="20"/>
        <v>80</v>
      </c>
      <c r="L367" s="3">
        <f t="shared" ca="1" si="21"/>
        <v>1534.37</v>
      </c>
      <c r="M367" s="3">
        <f t="shared" ca="1" si="22"/>
        <v>15000</v>
      </c>
      <c r="N367" s="3">
        <f t="shared" ca="1" si="23"/>
        <v>-25</v>
      </c>
      <c r="O367" s="6">
        <f>+Tabel1[[#This Row],[dateVal]]-Tabel1[[#This Row],[dateOp]]</f>
        <v>0</v>
      </c>
    </row>
    <row r="368" spans="1:15" x14ac:dyDescent="0.2">
      <c r="A368" s="1">
        <v>44621</v>
      </c>
      <c r="B368" s="1">
        <v>44621</v>
      </c>
      <c r="D368" t="s">
        <v>27</v>
      </c>
      <c r="E368" t="s">
        <v>28</v>
      </c>
      <c r="F368" t="s">
        <v>85</v>
      </c>
      <c r="H368" t="s">
        <v>19</v>
      </c>
      <c r="J368" s="3">
        <v>10000</v>
      </c>
      <c r="K368" s="3">
        <f t="shared" ca="1" si="20"/>
        <v>80</v>
      </c>
      <c r="L368" s="3">
        <f t="shared" ca="1" si="21"/>
        <v>1534.37</v>
      </c>
      <c r="M368" s="3">
        <f t="shared" ca="1" si="22"/>
        <v>10000</v>
      </c>
      <c r="N368" s="3">
        <f t="shared" ca="1" si="23"/>
        <v>-25</v>
      </c>
      <c r="O368" s="6">
        <f>+Tabel1[[#This Row],[dateVal]]-Tabel1[[#This Row],[dateOp]]</f>
        <v>0</v>
      </c>
    </row>
    <row r="369" spans="1:15" x14ac:dyDescent="0.2">
      <c r="A369" s="1">
        <v>44620</v>
      </c>
      <c r="B369" s="1">
        <v>44620</v>
      </c>
      <c r="D369" t="s">
        <v>27</v>
      </c>
      <c r="E369" t="s">
        <v>28</v>
      </c>
      <c r="F369">
        <v>150</v>
      </c>
      <c r="H369" t="s">
        <v>19</v>
      </c>
      <c r="J369" s="3">
        <v>150</v>
      </c>
      <c r="K369" s="3">
        <f t="shared" ca="1" si="20"/>
        <v>80</v>
      </c>
      <c r="L369" s="3">
        <f t="shared" ca="1" si="21"/>
        <v>1534.37</v>
      </c>
      <c r="M369" s="3">
        <f t="shared" ca="1" si="22"/>
        <v>150</v>
      </c>
      <c r="N369" s="3">
        <f t="shared" ca="1" si="23"/>
        <v>-25</v>
      </c>
      <c r="O369" s="6">
        <f>+Tabel1[[#This Row],[dateVal]]-Tabel1[[#This Row],[dateOp]]</f>
        <v>0</v>
      </c>
    </row>
    <row r="370" spans="1:15" x14ac:dyDescent="0.2">
      <c r="A370" s="1">
        <v>44617</v>
      </c>
      <c r="B370" s="1">
        <v>44617</v>
      </c>
      <c r="D370" t="s">
        <v>37</v>
      </c>
      <c r="E370" t="s">
        <v>37</v>
      </c>
      <c r="F370" t="s">
        <v>86</v>
      </c>
      <c r="H370" t="s">
        <v>15</v>
      </c>
      <c r="J370" s="3">
        <v>1200</v>
      </c>
      <c r="K370" s="3">
        <f t="shared" ca="1" si="20"/>
        <v>80</v>
      </c>
      <c r="L370" s="3">
        <f t="shared" ca="1" si="21"/>
        <v>1200</v>
      </c>
      <c r="M370" s="3">
        <f t="shared" ca="1" si="22"/>
        <v>150</v>
      </c>
      <c r="N370" s="3">
        <f t="shared" ca="1" si="23"/>
        <v>-25</v>
      </c>
      <c r="O370" s="6">
        <f>+Tabel1[[#This Row],[dateVal]]-Tabel1[[#This Row],[dateOp]]</f>
        <v>0</v>
      </c>
    </row>
    <row r="371" spans="1:15" x14ac:dyDescent="0.2">
      <c r="A371" s="1">
        <v>44617</v>
      </c>
      <c r="B371" s="1">
        <v>44617</v>
      </c>
      <c r="D371" t="s">
        <v>87</v>
      </c>
      <c r="E371" t="s">
        <v>24</v>
      </c>
      <c r="F371" t="s">
        <v>88</v>
      </c>
      <c r="H371" t="s">
        <v>15</v>
      </c>
      <c r="J371" s="3">
        <v>1200</v>
      </c>
      <c r="K371" s="3">
        <f t="shared" ca="1" si="20"/>
        <v>80</v>
      </c>
      <c r="L371" s="3">
        <f t="shared" ca="1" si="21"/>
        <v>1200</v>
      </c>
      <c r="M371" s="3">
        <f t="shared" ca="1" si="22"/>
        <v>150</v>
      </c>
      <c r="N371" s="3">
        <f t="shared" ca="1" si="23"/>
        <v>-25</v>
      </c>
      <c r="O371" s="6">
        <f>+Tabel1[[#This Row],[dateVal]]-Tabel1[[#This Row],[dateOp]]</f>
        <v>0</v>
      </c>
    </row>
    <row r="372" spans="1:15" x14ac:dyDescent="0.2">
      <c r="A372" s="1">
        <v>44615</v>
      </c>
      <c r="B372" s="1">
        <v>44615</v>
      </c>
      <c r="D372" t="s">
        <v>20</v>
      </c>
      <c r="E372" t="s">
        <v>21</v>
      </c>
      <c r="F372">
        <v>-450</v>
      </c>
      <c r="H372" t="s">
        <v>15</v>
      </c>
      <c r="J372" s="3">
        <v>1200</v>
      </c>
      <c r="K372" s="3">
        <f t="shared" ca="1" si="20"/>
        <v>80</v>
      </c>
      <c r="L372" s="3">
        <f t="shared" ca="1" si="21"/>
        <v>1200</v>
      </c>
      <c r="M372" s="3">
        <f t="shared" ca="1" si="22"/>
        <v>150</v>
      </c>
      <c r="N372" s="3">
        <f t="shared" ca="1" si="23"/>
        <v>-25</v>
      </c>
      <c r="O372" s="6">
        <f>+Tabel1[[#This Row],[dateVal]]-Tabel1[[#This Row],[dateOp]]</f>
        <v>0</v>
      </c>
    </row>
    <row r="373" spans="1:15" x14ac:dyDescent="0.2">
      <c r="A373" s="1">
        <v>44615</v>
      </c>
      <c r="B373" s="1">
        <v>44615</v>
      </c>
      <c r="D373" t="s">
        <v>20</v>
      </c>
      <c r="E373" t="s">
        <v>21</v>
      </c>
      <c r="F373" t="s">
        <v>33</v>
      </c>
      <c r="H373" t="s">
        <v>15</v>
      </c>
      <c r="J373" s="3">
        <v>1200</v>
      </c>
      <c r="K373" s="3">
        <f t="shared" ca="1" si="20"/>
        <v>80</v>
      </c>
      <c r="L373" s="3">
        <f t="shared" ca="1" si="21"/>
        <v>1200</v>
      </c>
      <c r="M373" s="3">
        <f t="shared" ca="1" si="22"/>
        <v>150</v>
      </c>
      <c r="N373" s="3">
        <f t="shared" ca="1" si="23"/>
        <v>-25</v>
      </c>
      <c r="O373" s="6">
        <f>+Tabel1[[#This Row],[dateVal]]-Tabel1[[#This Row],[dateOp]]</f>
        <v>0</v>
      </c>
    </row>
    <row r="374" spans="1:15" x14ac:dyDescent="0.2">
      <c r="A374" s="1">
        <v>44615</v>
      </c>
      <c r="B374" s="1">
        <v>44615</v>
      </c>
      <c r="D374" t="s">
        <v>53</v>
      </c>
      <c r="E374" t="s">
        <v>31</v>
      </c>
      <c r="F374">
        <v>250</v>
      </c>
      <c r="H374" t="s">
        <v>15</v>
      </c>
      <c r="J374" s="3">
        <v>1200</v>
      </c>
      <c r="K374" s="3">
        <f t="shared" ca="1" si="20"/>
        <v>80</v>
      </c>
      <c r="L374" s="3">
        <f t="shared" ca="1" si="21"/>
        <v>1200</v>
      </c>
      <c r="M374" s="3">
        <f t="shared" ca="1" si="22"/>
        <v>150</v>
      </c>
      <c r="N374" s="3">
        <f t="shared" ca="1" si="23"/>
        <v>-25</v>
      </c>
      <c r="O374" s="6">
        <f>+Tabel1[[#This Row],[dateVal]]-Tabel1[[#This Row],[dateOp]]</f>
        <v>0</v>
      </c>
    </row>
    <row r="375" spans="1:15" x14ac:dyDescent="0.2">
      <c r="A375" s="1">
        <v>44615</v>
      </c>
      <c r="B375" s="1">
        <v>44615</v>
      </c>
      <c r="D375" t="s">
        <v>20</v>
      </c>
      <c r="E375" t="s">
        <v>21</v>
      </c>
      <c r="F375">
        <v>-250</v>
      </c>
      <c r="H375" t="s">
        <v>15</v>
      </c>
      <c r="J375" s="3">
        <v>1200</v>
      </c>
      <c r="K375" s="3">
        <f t="shared" ca="1" si="20"/>
        <v>80</v>
      </c>
      <c r="L375" s="3">
        <f t="shared" ca="1" si="21"/>
        <v>1200</v>
      </c>
      <c r="M375" s="3">
        <f t="shared" ca="1" si="22"/>
        <v>150</v>
      </c>
      <c r="N375" s="3">
        <f t="shared" ca="1" si="23"/>
        <v>-25</v>
      </c>
      <c r="O375" s="6">
        <f>+Tabel1[[#This Row],[dateVal]]-Tabel1[[#This Row],[dateOp]]</f>
        <v>0</v>
      </c>
    </row>
    <row r="376" spans="1:15" x14ac:dyDescent="0.2">
      <c r="A376" s="1">
        <v>44615</v>
      </c>
      <c r="B376" s="1">
        <v>44615</v>
      </c>
      <c r="D376" t="s">
        <v>20</v>
      </c>
      <c r="E376" t="s">
        <v>21</v>
      </c>
      <c r="F376">
        <v>-30</v>
      </c>
      <c r="H376" t="s">
        <v>15</v>
      </c>
      <c r="J376" s="3">
        <v>1200</v>
      </c>
      <c r="K376" s="3">
        <f t="shared" ca="1" si="20"/>
        <v>80</v>
      </c>
      <c r="L376" s="3">
        <f t="shared" ca="1" si="21"/>
        <v>1200</v>
      </c>
      <c r="M376" s="3">
        <f t="shared" ca="1" si="22"/>
        <v>150</v>
      </c>
      <c r="N376" s="3">
        <f t="shared" ca="1" si="23"/>
        <v>-25</v>
      </c>
      <c r="O376" s="6">
        <f>+Tabel1[[#This Row],[dateVal]]-Tabel1[[#This Row],[dateOp]]</f>
        <v>0</v>
      </c>
    </row>
    <row r="377" spans="1:15" x14ac:dyDescent="0.2">
      <c r="A377" s="1">
        <v>44614</v>
      </c>
      <c r="B377" s="1">
        <v>44614</v>
      </c>
      <c r="D377" t="s">
        <v>37</v>
      </c>
      <c r="E377" t="s">
        <v>37</v>
      </c>
      <c r="F377" t="s">
        <v>89</v>
      </c>
      <c r="H377" t="s">
        <v>15</v>
      </c>
      <c r="J377" s="3">
        <v>7680</v>
      </c>
      <c r="K377" s="3">
        <f t="shared" ca="1" si="20"/>
        <v>80</v>
      </c>
      <c r="L377" s="3">
        <f t="shared" ca="1" si="21"/>
        <v>7680</v>
      </c>
      <c r="M377" s="3">
        <f t="shared" ca="1" si="22"/>
        <v>150</v>
      </c>
      <c r="N377" s="3">
        <f t="shared" ca="1" si="23"/>
        <v>-25</v>
      </c>
      <c r="O377" s="6">
        <f>+Tabel1[[#This Row],[dateVal]]-Tabel1[[#This Row],[dateOp]]</f>
        <v>0</v>
      </c>
    </row>
    <row r="378" spans="1:15" x14ac:dyDescent="0.2">
      <c r="A378" s="1">
        <v>44613</v>
      </c>
      <c r="B378" s="1">
        <v>44613</v>
      </c>
      <c r="D378" t="s">
        <v>20</v>
      </c>
      <c r="E378" t="s">
        <v>21</v>
      </c>
      <c r="F378">
        <v>-800</v>
      </c>
      <c r="H378" t="s">
        <v>15</v>
      </c>
      <c r="J378" s="3">
        <v>1200</v>
      </c>
      <c r="K378" s="3">
        <f t="shared" ca="1" si="20"/>
        <v>80</v>
      </c>
      <c r="L378" s="3">
        <f t="shared" ca="1" si="21"/>
        <v>1200</v>
      </c>
      <c r="M378" s="3">
        <f t="shared" ca="1" si="22"/>
        <v>150</v>
      </c>
      <c r="N378" s="3">
        <f t="shared" ca="1" si="23"/>
        <v>-25</v>
      </c>
      <c r="O378" s="6">
        <f>+Tabel1[[#This Row],[dateVal]]-Tabel1[[#This Row],[dateOp]]</f>
        <v>0</v>
      </c>
    </row>
    <row r="379" spans="1:15" x14ac:dyDescent="0.2">
      <c r="A379" s="1">
        <v>44613</v>
      </c>
      <c r="B379" s="1">
        <v>44613</v>
      </c>
      <c r="D379" t="s">
        <v>20</v>
      </c>
      <c r="E379" t="s">
        <v>21</v>
      </c>
      <c r="F379">
        <v>-420</v>
      </c>
      <c r="H379" t="s">
        <v>15</v>
      </c>
      <c r="J379" s="3">
        <v>1200</v>
      </c>
      <c r="K379" s="3">
        <f t="shared" ca="1" si="20"/>
        <v>80</v>
      </c>
      <c r="L379" s="3">
        <f t="shared" ca="1" si="21"/>
        <v>1200</v>
      </c>
      <c r="M379" s="3">
        <f t="shared" ca="1" si="22"/>
        <v>150</v>
      </c>
      <c r="N379" s="3">
        <f t="shared" ca="1" si="23"/>
        <v>-25</v>
      </c>
      <c r="O379" s="6">
        <f>+Tabel1[[#This Row],[dateVal]]-Tabel1[[#This Row],[dateOp]]</f>
        <v>0</v>
      </c>
    </row>
    <row r="380" spans="1:15" x14ac:dyDescent="0.2">
      <c r="A380" s="1">
        <v>44613</v>
      </c>
      <c r="B380" s="1">
        <v>44613</v>
      </c>
      <c r="D380" t="s">
        <v>20</v>
      </c>
      <c r="E380" t="s">
        <v>21</v>
      </c>
      <c r="F380">
        <v>-315.22000000000003</v>
      </c>
      <c r="H380" t="s">
        <v>15</v>
      </c>
      <c r="J380" s="3">
        <v>1200</v>
      </c>
      <c r="K380" s="3">
        <f t="shared" ca="1" si="20"/>
        <v>80</v>
      </c>
      <c r="L380" s="3">
        <f t="shared" ca="1" si="21"/>
        <v>1200</v>
      </c>
      <c r="M380" s="3">
        <f t="shared" ca="1" si="22"/>
        <v>150</v>
      </c>
      <c r="N380" s="3">
        <f t="shared" ca="1" si="23"/>
        <v>-25</v>
      </c>
      <c r="O380" s="6">
        <f>+Tabel1[[#This Row],[dateVal]]-Tabel1[[#This Row],[dateOp]]</f>
        <v>0</v>
      </c>
    </row>
    <row r="381" spans="1:15" x14ac:dyDescent="0.2">
      <c r="A381" s="1">
        <v>44610</v>
      </c>
      <c r="B381" s="1">
        <v>44610</v>
      </c>
      <c r="D381" t="s">
        <v>37</v>
      </c>
      <c r="E381" t="s">
        <v>37</v>
      </c>
      <c r="F381">
        <v>315.22000000000003</v>
      </c>
      <c r="H381" t="s">
        <v>15</v>
      </c>
      <c r="J381" s="3">
        <v>2735.22</v>
      </c>
      <c r="K381" s="3">
        <f t="shared" ca="1" si="20"/>
        <v>80</v>
      </c>
      <c r="L381" s="3">
        <f t="shared" ca="1" si="21"/>
        <v>2735.22</v>
      </c>
      <c r="M381" s="3">
        <f t="shared" ca="1" si="22"/>
        <v>150</v>
      </c>
      <c r="N381" s="3">
        <f t="shared" ca="1" si="23"/>
        <v>-25</v>
      </c>
      <c r="O381" s="6">
        <f>+Tabel1[[#This Row],[dateVal]]-Tabel1[[#This Row],[dateOp]]</f>
        <v>0</v>
      </c>
    </row>
    <row r="382" spans="1:15" x14ac:dyDescent="0.2">
      <c r="A382" s="1">
        <v>44609</v>
      </c>
      <c r="B382" s="1">
        <v>44609</v>
      </c>
      <c r="D382" t="s">
        <v>20</v>
      </c>
      <c r="E382" t="s">
        <v>21</v>
      </c>
      <c r="F382">
        <v>-150</v>
      </c>
      <c r="H382" t="s">
        <v>15</v>
      </c>
      <c r="J382" s="3">
        <v>2420</v>
      </c>
      <c r="K382" s="3">
        <f t="shared" ca="1" si="20"/>
        <v>80</v>
      </c>
      <c r="L382" s="3">
        <f t="shared" ca="1" si="21"/>
        <v>2420</v>
      </c>
      <c r="M382" s="3">
        <f t="shared" ca="1" si="22"/>
        <v>150</v>
      </c>
      <c r="N382" s="3">
        <f t="shared" ca="1" si="23"/>
        <v>-25</v>
      </c>
      <c r="O382" s="6">
        <f>+Tabel1[[#This Row],[dateVal]]-Tabel1[[#This Row],[dateOp]]</f>
        <v>0</v>
      </c>
    </row>
    <row r="383" spans="1:15" x14ac:dyDescent="0.2">
      <c r="A383" s="1">
        <v>44609</v>
      </c>
      <c r="B383" s="1">
        <v>44609</v>
      </c>
      <c r="D383" t="s">
        <v>20</v>
      </c>
      <c r="E383" t="s">
        <v>21</v>
      </c>
      <c r="F383">
        <v>-30</v>
      </c>
      <c r="H383" t="s">
        <v>15</v>
      </c>
      <c r="J383" s="3">
        <v>2420</v>
      </c>
      <c r="K383" s="3">
        <f t="shared" ca="1" si="20"/>
        <v>80</v>
      </c>
      <c r="L383" s="3">
        <f t="shared" ca="1" si="21"/>
        <v>2420</v>
      </c>
      <c r="M383" s="3">
        <f t="shared" ca="1" si="22"/>
        <v>150</v>
      </c>
      <c r="N383" s="3">
        <f t="shared" ca="1" si="23"/>
        <v>-25</v>
      </c>
      <c r="O383" s="6">
        <f>+Tabel1[[#This Row],[dateVal]]-Tabel1[[#This Row],[dateOp]]</f>
        <v>0</v>
      </c>
    </row>
    <row r="384" spans="1:15" x14ac:dyDescent="0.2">
      <c r="A384" s="1">
        <v>44607</v>
      </c>
      <c r="B384" s="1">
        <v>44607</v>
      </c>
      <c r="D384" t="s">
        <v>20</v>
      </c>
      <c r="E384" t="s">
        <v>21</v>
      </c>
      <c r="F384">
        <v>-50</v>
      </c>
      <c r="H384" t="s">
        <v>15</v>
      </c>
      <c r="J384" s="3">
        <v>2600</v>
      </c>
      <c r="K384" s="3">
        <f t="shared" ca="1" si="20"/>
        <v>80</v>
      </c>
      <c r="L384" s="3">
        <f t="shared" ca="1" si="21"/>
        <v>2600</v>
      </c>
      <c r="M384" s="3">
        <f t="shared" ca="1" si="22"/>
        <v>150</v>
      </c>
      <c r="N384" s="3">
        <f t="shared" ca="1" si="23"/>
        <v>-25</v>
      </c>
      <c r="O384" s="6">
        <f>+Tabel1[[#This Row],[dateVal]]-Tabel1[[#This Row],[dateOp]]</f>
        <v>0</v>
      </c>
    </row>
    <row r="385" spans="1:15" x14ac:dyDescent="0.2">
      <c r="A385" s="1">
        <v>44607</v>
      </c>
      <c r="B385" s="1">
        <v>44607</v>
      </c>
      <c r="D385" t="s">
        <v>20</v>
      </c>
      <c r="E385" t="s">
        <v>21</v>
      </c>
      <c r="F385" t="s">
        <v>90</v>
      </c>
      <c r="H385" t="s">
        <v>15</v>
      </c>
      <c r="J385" s="3">
        <v>2600</v>
      </c>
      <c r="K385" s="3">
        <f t="shared" ca="1" si="20"/>
        <v>80</v>
      </c>
      <c r="L385" s="3">
        <f t="shared" ca="1" si="21"/>
        <v>2600</v>
      </c>
      <c r="M385" s="3">
        <f t="shared" ca="1" si="22"/>
        <v>150</v>
      </c>
      <c r="N385" s="3">
        <f t="shared" ca="1" si="23"/>
        <v>-25</v>
      </c>
      <c r="O385" s="6">
        <f>+Tabel1[[#This Row],[dateVal]]-Tabel1[[#This Row],[dateOp]]</f>
        <v>0</v>
      </c>
    </row>
    <row r="386" spans="1:15" x14ac:dyDescent="0.2">
      <c r="A386" s="1">
        <v>44607</v>
      </c>
      <c r="B386" s="1">
        <v>44607</v>
      </c>
      <c r="D386" t="s">
        <v>20</v>
      </c>
      <c r="E386" t="s">
        <v>21</v>
      </c>
      <c r="F386">
        <v>-390</v>
      </c>
      <c r="H386" t="s">
        <v>15</v>
      </c>
      <c r="J386" s="3">
        <v>2600</v>
      </c>
      <c r="K386" s="3">
        <f t="shared" ref="K386:K449" ca="1" si="24">IF($H386=K$1,$J386,N(OFFSET(K386,-1,,,)))</f>
        <v>80</v>
      </c>
      <c r="L386" s="3">
        <f t="shared" ref="L386:L449" ca="1" si="25">IF($H386=L$1,$J386,N(OFFSET(L386,-1,,,)))</f>
        <v>2600</v>
      </c>
      <c r="M386" s="3">
        <f t="shared" ref="M386:M449" ca="1" si="26">IF($H386=M$1,$J386,N(OFFSET(M386,-1,,,)))</f>
        <v>150</v>
      </c>
      <c r="N386" s="3">
        <f t="shared" ref="N386:N449" ca="1" si="27">IF($H386=N$1,$J386,N(OFFSET(N386,-1,,,)))</f>
        <v>-25</v>
      </c>
      <c r="O386" s="6">
        <f>+Tabel1[[#This Row],[dateVal]]-Tabel1[[#This Row],[dateOp]]</f>
        <v>0</v>
      </c>
    </row>
    <row r="387" spans="1:15" x14ac:dyDescent="0.2">
      <c r="A387" s="1">
        <v>44607</v>
      </c>
      <c r="B387" s="1">
        <v>44607</v>
      </c>
      <c r="D387" t="s">
        <v>20</v>
      </c>
      <c r="E387" t="s">
        <v>21</v>
      </c>
      <c r="F387">
        <v>-800</v>
      </c>
      <c r="H387" t="s">
        <v>15</v>
      </c>
      <c r="J387" s="3">
        <v>2600</v>
      </c>
      <c r="K387" s="3">
        <f t="shared" ca="1" si="24"/>
        <v>80</v>
      </c>
      <c r="L387" s="3">
        <f t="shared" ca="1" si="25"/>
        <v>2600</v>
      </c>
      <c r="M387" s="3">
        <f t="shared" ca="1" si="26"/>
        <v>150</v>
      </c>
      <c r="N387" s="3">
        <f t="shared" ca="1" si="27"/>
        <v>-25</v>
      </c>
      <c r="O387" s="6">
        <f>+Tabel1[[#This Row],[dateVal]]-Tabel1[[#This Row],[dateOp]]</f>
        <v>0</v>
      </c>
    </row>
    <row r="388" spans="1:15" x14ac:dyDescent="0.2">
      <c r="A388" s="1">
        <v>44607</v>
      </c>
      <c r="B388" s="1">
        <v>44607</v>
      </c>
      <c r="D388" t="s">
        <v>37</v>
      </c>
      <c r="E388" t="s">
        <v>37</v>
      </c>
      <c r="F388">
        <v>150</v>
      </c>
      <c r="H388" t="s">
        <v>15</v>
      </c>
      <c r="J388" s="3">
        <v>2600</v>
      </c>
      <c r="K388" s="3">
        <f t="shared" ca="1" si="24"/>
        <v>80</v>
      </c>
      <c r="L388" s="3">
        <f t="shared" ca="1" si="25"/>
        <v>2600</v>
      </c>
      <c r="M388" s="3">
        <f t="shared" ca="1" si="26"/>
        <v>150</v>
      </c>
      <c r="N388" s="3">
        <f t="shared" ca="1" si="27"/>
        <v>-25</v>
      </c>
      <c r="O388" s="6">
        <f>+Tabel1[[#This Row],[dateVal]]-Tabel1[[#This Row],[dateOp]]</f>
        <v>0</v>
      </c>
    </row>
    <row r="389" spans="1:15" x14ac:dyDescent="0.2">
      <c r="A389" s="1">
        <v>44607</v>
      </c>
      <c r="B389" s="1">
        <v>44607</v>
      </c>
      <c r="D389" t="s">
        <v>37</v>
      </c>
      <c r="E389" t="s">
        <v>37</v>
      </c>
      <c r="F389" t="s">
        <v>91</v>
      </c>
      <c r="H389" t="s">
        <v>15</v>
      </c>
      <c r="J389" s="3">
        <v>2600</v>
      </c>
      <c r="K389" s="3">
        <f t="shared" ca="1" si="24"/>
        <v>80</v>
      </c>
      <c r="L389" s="3">
        <f t="shared" ca="1" si="25"/>
        <v>2600</v>
      </c>
      <c r="M389" s="3">
        <f t="shared" ca="1" si="26"/>
        <v>150</v>
      </c>
      <c r="N389" s="3">
        <f t="shared" ca="1" si="27"/>
        <v>-25</v>
      </c>
      <c r="O389" s="6">
        <f>+Tabel1[[#This Row],[dateVal]]-Tabel1[[#This Row],[dateOp]]</f>
        <v>0</v>
      </c>
    </row>
    <row r="390" spans="1:15" x14ac:dyDescent="0.2">
      <c r="A390" s="1">
        <v>44603</v>
      </c>
      <c r="B390" s="1">
        <v>44603</v>
      </c>
      <c r="D390" t="s">
        <v>27</v>
      </c>
      <c r="E390" t="s">
        <v>28</v>
      </c>
      <c r="F390">
        <v>59.63</v>
      </c>
      <c r="H390" t="s">
        <v>15</v>
      </c>
      <c r="J390" s="3">
        <v>2390</v>
      </c>
      <c r="K390" s="3">
        <f t="shared" ca="1" si="24"/>
        <v>80</v>
      </c>
      <c r="L390" s="3">
        <f t="shared" ca="1" si="25"/>
        <v>2390</v>
      </c>
      <c r="M390" s="3">
        <f t="shared" ca="1" si="26"/>
        <v>150</v>
      </c>
      <c r="N390" s="3">
        <f t="shared" ca="1" si="27"/>
        <v>-25</v>
      </c>
      <c r="O390" s="6">
        <f>+Tabel1[[#This Row],[dateVal]]-Tabel1[[#This Row],[dateOp]]</f>
        <v>0</v>
      </c>
    </row>
    <row r="391" spans="1:15" x14ac:dyDescent="0.2">
      <c r="A391" s="1">
        <v>44603</v>
      </c>
      <c r="B391" s="1">
        <v>44603</v>
      </c>
      <c r="D391" t="s">
        <v>20</v>
      </c>
      <c r="E391" t="s">
        <v>21</v>
      </c>
      <c r="F391">
        <v>-10</v>
      </c>
      <c r="H391" t="s">
        <v>15</v>
      </c>
      <c r="J391" s="3">
        <v>2390</v>
      </c>
      <c r="K391" s="3">
        <f t="shared" ca="1" si="24"/>
        <v>80</v>
      </c>
      <c r="L391" s="3">
        <f t="shared" ca="1" si="25"/>
        <v>2390</v>
      </c>
      <c r="M391" s="3">
        <f t="shared" ca="1" si="26"/>
        <v>150</v>
      </c>
      <c r="N391" s="3">
        <f t="shared" ca="1" si="27"/>
        <v>-25</v>
      </c>
      <c r="O391" s="6">
        <f>+Tabel1[[#This Row],[dateVal]]-Tabel1[[#This Row],[dateOp]]</f>
        <v>0</v>
      </c>
    </row>
    <row r="392" spans="1:15" x14ac:dyDescent="0.2">
      <c r="A392" s="1">
        <v>44602</v>
      </c>
      <c r="B392" s="1">
        <v>44602</v>
      </c>
      <c r="D392" t="s">
        <v>42</v>
      </c>
      <c r="E392" t="s">
        <v>14</v>
      </c>
      <c r="F392">
        <v>-134.75</v>
      </c>
      <c r="H392" t="s">
        <v>15</v>
      </c>
      <c r="J392" s="3">
        <v>2340.37</v>
      </c>
      <c r="K392" s="3">
        <f t="shared" ca="1" si="24"/>
        <v>80</v>
      </c>
      <c r="L392" s="3">
        <f t="shared" ca="1" si="25"/>
        <v>2340.37</v>
      </c>
      <c r="M392" s="3">
        <f t="shared" ca="1" si="26"/>
        <v>150</v>
      </c>
      <c r="N392" s="3">
        <f t="shared" ca="1" si="27"/>
        <v>-25</v>
      </c>
      <c r="O392" s="6">
        <f>+Tabel1[[#This Row],[dateVal]]-Tabel1[[#This Row],[dateOp]]</f>
        <v>0</v>
      </c>
    </row>
    <row r="393" spans="1:15" x14ac:dyDescent="0.2">
      <c r="A393" s="1">
        <v>44602</v>
      </c>
      <c r="B393" s="1">
        <v>44602</v>
      </c>
      <c r="D393" t="s">
        <v>27</v>
      </c>
      <c r="E393" t="s">
        <v>28</v>
      </c>
      <c r="F393">
        <v>2</v>
      </c>
      <c r="H393" t="s">
        <v>15</v>
      </c>
      <c r="J393" s="3">
        <v>2340.37</v>
      </c>
      <c r="K393" s="3">
        <f t="shared" ca="1" si="24"/>
        <v>80</v>
      </c>
      <c r="L393" s="3">
        <f t="shared" ca="1" si="25"/>
        <v>2340.37</v>
      </c>
      <c r="M393" s="3">
        <f t="shared" ca="1" si="26"/>
        <v>150</v>
      </c>
      <c r="N393" s="3">
        <f t="shared" ca="1" si="27"/>
        <v>-25</v>
      </c>
      <c r="O393" s="6">
        <f>+Tabel1[[#This Row],[dateVal]]-Tabel1[[#This Row],[dateOp]]</f>
        <v>0</v>
      </c>
    </row>
    <row r="394" spans="1:15" x14ac:dyDescent="0.2">
      <c r="A394" s="1">
        <v>44601</v>
      </c>
      <c r="B394" s="1">
        <v>44601</v>
      </c>
      <c r="D394" t="s">
        <v>37</v>
      </c>
      <c r="E394" t="s">
        <v>37</v>
      </c>
      <c r="F394">
        <v>200</v>
      </c>
      <c r="H394" t="s">
        <v>15</v>
      </c>
      <c r="J394" s="3">
        <v>2473.12</v>
      </c>
      <c r="K394" s="3">
        <f t="shared" ca="1" si="24"/>
        <v>80</v>
      </c>
      <c r="L394" s="3">
        <f t="shared" ca="1" si="25"/>
        <v>2473.12</v>
      </c>
      <c r="M394" s="3">
        <f t="shared" ca="1" si="26"/>
        <v>150</v>
      </c>
      <c r="N394" s="3">
        <f t="shared" ca="1" si="27"/>
        <v>-25</v>
      </c>
      <c r="O394" s="6">
        <f>+Tabel1[[#This Row],[dateVal]]-Tabel1[[#This Row],[dateOp]]</f>
        <v>0</v>
      </c>
    </row>
    <row r="395" spans="1:15" x14ac:dyDescent="0.2">
      <c r="A395" s="1">
        <v>44601</v>
      </c>
      <c r="B395" s="1">
        <v>44601</v>
      </c>
      <c r="D395" t="s">
        <v>37</v>
      </c>
      <c r="E395" t="s">
        <v>37</v>
      </c>
      <c r="F395">
        <v>940.37</v>
      </c>
      <c r="H395" t="s">
        <v>15</v>
      </c>
      <c r="J395" s="3">
        <v>2473.12</v>
      </c>
      <c r="K395" s="3">
        <f t="shared" ca="1" si="24"/>
        <v>80</v>
      </c>
      <c r="L395" s="3">
        <f t="shared" ca="1" si="25"/>
        <v>2473.12</v>
      </c>
      <c r="M395" s="3">
        <f t="shared" ca="1" si="26"/>
        <v>150</v>
      </c>
      <c r="N395" s="3">
        <f t="shared" ca="1" si="27"/>
        <v>-25</v>
      </c>
      <c r="O395" s="6">
        <f>+Tabel1[[#This Row],[dateVal]]-Tabel1[[#This Row],[dateOp]]</f>
        <v>0</v>
      </c>
    </row>
    <row r="396" spans="1:15" x14ac:dyDescent="0.2">
      <c r="A396" s="1">
        <v>44600</v>
      </c>
      <c r="B396" s="1">
        <v>44600</v>
      </c>
      <c r="D396" t="s">
        <v>37</v>
      </c>
      <c r="E396" t="s">
        <v>37</v>
      </c>
      <c r="F396">
        <v>15.99</v>
      </c>
      <c r="H396" t="s">
        <v>15</v>
      </c>
      <c r="J396" s="3">
        <v>1332.75</v>
      </c>
      <c r="K396" s="3">
        <f t="shared" ca="1" si="24"/>
        <v>80</v>
      </c>
      <c r="L396" s="3">
        <f t="shared" ca="1" si="25"/>
        <v>1332.75</v>
      </c>
      <c r="M396" s="3">
        <f t="shared" ca="1" si="26"/>
        <v>150</v>
      </c>
      <c r="N396" s="3">
        <f t="shared" ca="1" si="27"/>
        <v>-25</v>
      </c>
      <c r="O396" s="6">
        <f>+Tabel1[[#This Row],[dateVal]]-Tabel1[[#This Row],[dateOp]]</f>
        <v>0</v>
      </c>
    </row>
    <row r="397" spans="1:15" x14ac:dyDescent="0.2">
      <c r="A397" s="1">
        <v>44600</v>
      </c>
      <c r="B397" s="1">
        <v>44600</v>
      </c>
      <c r="D397" t="s">
        <v>37</v>
      </c>
      <c r="E397" t="s">
        <v>37</v>
      </c>
      <c r="F397">
        <v>134.75</v>
      </c>
      <c r="H397" t="s">
        <v>15</v>
      </c>
      <c r="J397" s="3">
        <v>1332.75</v>
      </c>
      <c r="K397" s="3">
        <f t="shared" ca="1" si="24"/>
        <v>80</v>
      </c>
      <c r="L397" s="3">
        <f t="shared" ca="1" si="25"/>
        <v>1332.75</v>
      </c>
      <c r="M397" s="3">
        <f t="shared" ca="1" si="26"/>
        <v>150</v>
      </c>
      <c r="N397" s="3">
        <f t="shared" ca="1" si="27"/>
        <v>-25</v>
      </c>
      <c r="O397" s="6">
        <f>+Tabel1[[#This Row],[dateVal]]-Tabel1[[#This Row],[dateOp]]</f>
        <v>0</v>
      </c>
    </row>
    <row r="398" spans="1:15" x14ac:dyDescent="0.2">
      <c r="A398" s="1">
        <v>44599</v>
      </c>
      <c r="B398" s="1">
        <v>44599</v>
      </c>
      <c r="D398" t="s">
        <v>45</v>
      </c>
      <c r="E398" t="s">
        <v>46</v>
      </c>
      <c r="F398">
        <v>-17.989999999999998</v>
      </c>
      <c r="H398" t="s">
        <v>15</v>
      </c>
      <c r="J398" s="3">
        <v>1182.01</v>
      </c>
      <c r="K398" s="3">
        <f t="shared" ca="1" si="24"/>
        <v>80</v>
      </c>
      <c r="L398" s="3">
        <f t="shared" ca="1" si="25"/>
        <v>1182.01</v>
      </c>
      <c r="M398" s="3">
        <f t="shared" ca="1" si="26"/>
        <v>150</v>
      </c>
      <c r="N398" s="3">
        <f t="shared" ca="1" si="27"/>
        <v>-25</v>
      </c>
      <c r="O398" s="6">
        <f>+Tabel1[[#This Row],[dateVal]]-Tabel1[[#This Row],[dateOp]]</f>
        <v>0</v>
      </c>
    </row>
    <row r="399" spans="1:15" x14ac:dyDescent="0.2">
      <c r="A399" s="1">
        <v>44596</v>
      </c>
      <c r="B399" s="1">
        <v>44596</v>
      </c>
      <c r="D399" t="s">
        <v>11</v>
      </c>
      <c r="E399" t="s">
        <v>11</v>
      </c>
      <c r="F399">
        <v>-500</v>
      </c>
      <c r="H399" t="s">
        <v>15</v>
      </c>
      <c r="J399" s="3">
        <v>1200</v>
      </c>
      <c r="K399" s="3">
        <f t="shared" ca="1" si="24"/>
        <v>80</v>
      </c>
      <c r="L399" s="3">
        <f t="shared" ca="1" si="25"/>
        <v>1200</v>
      </c>
      <c r="M399" s="3">
        <f t="shared" ca="1" si="26"/>
        <v>150</v>
      </c>
      <c r="N399" s="3">
        <f t="shared" ca="1" si="27"/>
        <v>-25</v>
      </c>
      <c r="O399" s="6">
        <f>+Tabel1[[#This Row],[dateVal]]-Tabel1[[#This Row],[dateOp]]</f>
        <v>0</v>
      </c>
    </row>
    <row r="400" spans="1:15" x14ac:dyDescent="0.2">
      <c r="A400" s="1">
        <v>44595</v>
      </c>
      <c r="B400" s="1">
        <v>44595</v>
      </c>
      <c r="D400" t="s">
        <v>87</v>
      </c>
      <c r="E400" t="s">
        <v>24</v>
      </c>
      <c r="F400">
        <v>336.56</v>
      </c>
      <c r="H400" t="s">
        <v>15</v>
      </c>
      <c r="J400" s="3">
        <v>1700</v>
      </c>
      <c r="K400" s="3">
        <f t="shared" ca="1" si="24"/>
        <v>80</v>
      </c>
      <c r="L400" s="3">
        <f t="shared" ca="1" si="25"/>
        <v>1700</v>
      </c>
      <c r="M400" s="3">
        <f t="shared" ca="1" si="26"/>
        <v>150</v>
      </c>
      <c r="N400" s="3">
        <f t="shared" ca="1" si="27"/>
        <v>-25</v>
      </c>
      <c r="O400" s="6">
        <f>+Tabel1[[#This Row],[dateVal]]-Tabel1[[#This Row],[dateOp]]</f>
        <v>0</v>
      </c>
    </row>
    <row r="401" spans="1:15" x14ac:dyDescent="0.2">
      <c r="A401" s="1">
        <v>44595</v>
      </c>
      <c r="B401" s="1">
        <v>44595</v>
      </c>
      <c r="D401" t="s">
        <v>27</v>
      </c>
      <c r="E401" t="s">
        <v>28</v>
      </c>
      <c r="F401">
        <v>163.44</v>
      </c>
      <c r="H401" t="s">
        <v>15</v>
      </c>
      <c r="J401" s="3">
        <v>1700</v>
      </c>
      <c r="K401" s="3">
        <f t="shared" ca="1" si="24"/>
        <v>80</v>
      </c>
      <c r="L401" s="3">
        <f t="shared" ca="1" si="25"/>
        <v>1700</v>
      </c>
      <c r="M401" s="3">
        <f t="shared" ca="1" si="26"/>
        <v>150</v>
      </c>
      <c r="N401" s="3">
        <f t="shared" ca="1" si="27"/>
        <v>-25</v>
      </c>
      <c r="O401" s="6">
        <f>+Tabel1[[#This Row],[dateVal]]-Tabel1[[#This Row],[dateOp]]</f>
        <v>0</v>
      </c>
    </row>
    <row r="402" spans="1:15" x14ac:dyDescent="0.2">
      <c r="A402" s="1">
        <v>44594</v>
      </c>
      <c r="B402" s="1">
        <v>44594</v>
      </c>
      <c r="D402" t="s">
        <v>11</v>
      </c>
      <c r="E402" t="s">
        <v>11</v>
      </c>
      <c r="F402">
        <v>-33.14</v>
      </c>
      <c r="H402" t="s">
        <v>15</v>
      </c>
      <c r="J402" s="3">
        <v>1200</v>
      </c>
      <c r="K402" s="3">
        <f t="shared" ca="1" si="24"/>
        <v>80</v>
      </c>
      <c r="L402" s="3">
        <f t="shared" ca="1" si="25"/>
        <v>1200</v>
      </c>
      <c r="M402" s="3">
        <f t="shared" ca="1" si="26"/>
        <v>150</v>
      </c>
      <c r="N402" s="3">
        <f t="shared" ca="1" si="27"/>
        <v>-25</v>
      </c>
      <c r="O402" s="6">
        <f>+Tabel1[[#This Row],[dateVal]]-Tabel1[[#This Row],[dateOp]]</f>
        <v>0</v>
      </c>
    </row>
    <row r="403" spans="1:15" x14ac:dyDescent="0.2">
      <c r="A403" s="1">
        <v>44594</v>
      </c>
      <c r="B403" s="1">
        <v>44594</v>
      </c>
      <c r="D403" t="s">
        <v>53</v>
      </c>
      <c r="E403" t="s">
        <v>31</v>
      </c>
      <c r="F403">
        <v>-250</v>
      </c>
      <c r="H403" t="s">
        <v>15</v>
      </c>
      <c r="J403" s="3">
        <v>1200</v>
      </c>
      <c r="K403" s="3">
        <f t="shared" ca="1" si="24"/>
        <v>80</v>
      </c>
      <c r="L403" s="3">
        <f t="shared" ca="1" si="25"/>
        <v>1200</v>
      </c>
      <c r="M403" s="3">
        <f t="shared" ca="1" si="26"/>
        <v>150</v>
      </c>
      <c r="N403" s="3">
        <f t="shared" ca="1" si="27"/>
        <v>-25</v>
      </c>
      <c r="O403" s="6">
        <f>+Tabel1[[#This Row],[dateVal]]-Tabel1[[#This Row],[dateOp]]</f>
        <v>0</v>
      </c>
    </row>
    <row r="404" spans="1:15" x14ac:dyDescent="0.2">
      <c r="A404" s="1">
        <v>44592</v>
      </c>
      <c r="B404" s="1">
        <v>44592</v>
      </c>
      <c r="D404" t="s">
        <v>11</v>
      </c>
      <c r="E404" t="s">
        <v>11</v>
      </c>
      <c r="F404">
        <v>-267.99</v>
      </c>
      <c r="H404" t="s">
        <v>15</v>
      </c>
      <c r="J404" s="3">
        <v>1483.14</v>
      </c>
      <c r="K404" s="3">
        <f t="shared" ca="1" si="24"/>
        <v>80</v>
      </c>
      <c r="L404" s="3">
        <f t="shared" ca="1" si="25"/>
        <v>1483.14</v>
      </c>
      <c r="M404" s="3">
        <f t="shared" ca="1" si="26"/>
        <v>150</v>
      </c>
      <c r="N404" s="3">
        <f t="shared" ca="1" si="27"/>
        <v>-25</v>
      </c>
      <c r="O404" s="6">
        <f>+Tabel1[[#This Row],[dateVal]]-Tabel1[[#This Row],[dateOp]]</f>
        <v>0</v>
      </c>
    </row>
    <row r="405" spans="1:15" x14ac:dyDescent="0.2">
      <c r="A405" s="1">
        <v>44588</v>
      </c>
      <c r="B405" s="1">
        <v>44588</v>
      </c>
      <c r="D405" t="s">
        <v>87</v>
      </c>
      <c r="E405" t="s">
        <v>24</v>
      </c>
      <c r="F405">
        <v>267.99</v>
      </c>
      <c r="H405" t="s">
        <v>15</v>
      </c>
      <c r="J405" s="3">
        <v>1751.13</v>
      </c>
      <c r="K405" s="3">
        <f t="shared" ca="1" si="24"/>
        <v>80</v>
      </c>
      <c r="L405" s="3">
        <f t="shared" ca="1" si="25"/>
        <v>1751.13</v>
      </c>
      <c r="M405" s="3">
        <f t="shared" ca="1" si="26"/>
        <v>150</v>
      </c>
      <c r="N405" s="3">
        <f t="shared" ca="1" si="27"/>
        <v>-25</v>
      </c>
      <c r="O405" s="6">
        <f>+Tabel1[[#This Row],[dateVal]]-Tabel1[[#This Row],[dateOp]]</f>
        <v>0</v>
      </c>
    </row>
    <row r="406" spans="1:15" x14ac:dyDescent="0.2">
      <c r="A406" s="1">
        <v>44587</v>
      </c>
      <c r="B406" s="1">
        <v>44587</v>
      </c>
      <c r="D406" t="s">
        <v>37</v>
      </c>
      <c r="E406" t="s">
        <v>37</v>
      </c>
      <c r="F406">
        <v>33.14</v>
      </c>
      <c r="H406" t="s">
        <v>15</v>
      </c>
      <c r="J406" s="3">
        <v>1483.14</v>
      </c>
      <c r="K406" s="3">
        <f t="shared" ca="1" si="24"/>
        <v>80</v>
      </c>
      <c r="L406" s="3">
        <f t="shared" ca="1" si="25"/>
        <v>1483.14</v>
      </c>
      <c r="M406" s="3">
        <f t="shared" ca="1" si="26"/>
        <v>150</v>
      </c>
      <c r="N406" s="3">
        <f t="shared" ca="1" si="27"/>
        <v>-25</v>
      </c>
      <c r="O406" s="6">
        <f>+Tabel1[[#This Row],[dateVal]]-Tabel1[[#This Row],[dateOp]]</f>
        <v>0</v>
      </c>
    </row>
    <row r="407" spans="1:15" x14ac:dyDescent="0.2">
      <c r="A407" s="1">
        <v>44587</v>
      </c>
      <c r="B407" s="1">
        <v>44587</v>
      </c>
      <c r="D407" t="s">
        <v>53</v>
      </c>
      <c r="E407" t="s">
        <v>31</v>
      </c>
      <c r="F407">
        <v>250</v>
      </c>
      <c r="H407" t="s">
        <v>15</v>
      </c>
      <c r="J407" s="3">
        <v>1483.14</v>
      </c>
      <c r="K407" s="3">
        <f t="shared" ca="1" si="24"/>
        <v>80</v>
      </c>
      <c r="L407" s="3">
        <f t="shared" ca="1" si="25"/>
        <v>1483.14</v>
      </c>
      <c r="M407" s="3">
        <f t="shared" ca="1" si="26"/>
        <v>150</v>
      </c>
      <c r="N407" s="3">
        <f t="shared" ca="1" si="27"/>
        <v>-25</v>
      </c>
      <c r="O407" s="6">
        <f>+Tabel1[[#This Row],[dateVal]]-Tabel1[[#This Row],[dateOp]]</f>
        <v>0</v>
      </c>
    </row>
    <row r="408" spans="1:15" x14ac:dyDescent="0.2">
      <c r="A408" s="1">
        <v>44587</v>
      </c>
      <c r="B408" s="1">
        <v>44587</v>
      </c>
      <c r="D408" t="s">
        <v>92</v>
      </c>
      <c r="E408" t="s">
        <v>48</v>
      </c>
      <c r="F408">
        <v>-169</v>
      </c>
      <c r="H408" t="s">
        <v>15</v>
      </c>
      <c r="J408" s="3">
        <v>1483.14</v>
      </c>
      <c r="K408" s="3">
        <f t="shared" ca="1" si="24"/>
        <v>80</v>
      </c>
      <c r="L408" s="3">
        <f t="shared" ca="1" si="25"/>
        <v>1483.14</v>
      </c>
      <c r="M408" s="3">
        <f t="shared" ca="1" si="26"/>
        <v>150</v>
      </c>
      <c r="N408" s="3">
        <f t="shared" ca="1" si="27"/>
        <v>-25</v>
      </c>
      <c r="O408" s="6">
        <f>+Tabel1[[#This Row],[dateVal]]-Tabel1[[#This Row],[dateOp]]</f>
        <v>0</v>
      </c>
    </row>
    <row r="409" spans="1:15" x14ac:dyDescent="0.2">
      <c r="A409" s="1">
        <v>44578</v>
      </c>
      <c r="B409" s="1">
        <v>44578</v>
      </c>
      <c r="D409" t="s">
        <v>37</v>
      </c>
      <c r="E409" t="s">
        <v>37</v>
      </c>
      <c r="F409">
        <v>150</v>
      </c>
      <c r="H409" t="s">
        <v>15</v>
      </c>
      <c r="J409" s="3">
        <v>1369</v>
      </c>
      <c r="K409" s="3">
        <f t="shared" ca="1" si="24"/>
        <v>80</v>
      </c>
      <c r="L409" s="3">
        <f t="shared" ca="1" si="25"/>
        <v>1369</v>
      </c>
      <c r="M409" s="3">
        <f t="shared" ca="1" si="26"/>
        <v>150</v>
      </c>
      <c r="N409" s="3">
        <f t="shared" ca="1" si="27"/>
        <v>-25</v>
      </c>
      <c r="O409" s="6">
        <f>+Tabel1[[#This Row],[dateVal]]-Tabel1[[#This Row],[dateOp]]</f>
        <v>0</v>
      </c>
    </row>
    <row r="410" spans="1:15" x14ac:dyDescent="0.2">
      <c r="A410" s="1">
        <v>44578</v>
      </c>
      <c r="B410" s="1">
        <v>44578</v>
      </c>
      <c r="D410" t="s">
        <v>25</v>
      </c>
      <c r="E410" t="s">
        <v>25</v>
      </c>
      <c r="F410">
        <v>-150</v>
      </c>
      <c r="H410" t="s">
        <v>15</v>
      </c>
      <c r="J410" s="3">
        <v>1369</v>
      </c>
      <c r="K410" s="3">
        <f t="shared" ca="1" si="24"/>
        <v>80</v>
      </c>
      <c r="L410" s="3">
        <f t="shared" ca="1" si="25"/>
        <v>1369</v>
      </c>
      <c r="M410" s="3">
        <f t="shared" ca="1" si="26"/>
        <v>150</v>
      </c>
      <c r="N410" s="3">
        <f t="shared" ca="1" si="27"/>
        <v>-25</v>
      </c>
      <c r="O410" s="6">
        <f>+Tabel1[[#This Row],[dateVal]]-Tabel1[[#This Row],[dateOp]]</f>
        <v>0</v>
      </c>
    </row>
    <row r="411" spans="1:15" x14ac:dyDescent="0.2">
      <c r="A411" s="1">
        <v>44572</v>
      </c>
      <c r="B411" s="1">
        <v>44572</v>
      </c>
      <c r="D411" t="s">
        <v>93</v>
      </c>
      <c r="E411" t="s">
        <v>93</v>
      </c>
      <c r="F411">
        <v>169</v>
      </c>
      <c r="H411" t="s">
        <v>15</v>
      </c>
      <c r="J411" s="3">
        <v>1369</v>
      </c>
      <c r="K411" s="3">
        <f t="shared" ca="1" si="24"/>
        <v>80</v>
      </c>
      <c r="L411" s="3">
        <f t="shared" ca="1" si="25"/>
        <v>1369</v>
      </c>
      <c r="M411" s="3">
        <f t="shared" ca="1" si="26"/>
        <v>150</v>
      </c>
      <c r="N411" s="3">
        <f t="shared" ca="1" si="27"/>
        <v>-25</v>
      </c>
      <c r="O411" s="6">
        <f>+Tabel1[[#This Row],[dateVal]]-Tabel1[[#This Row],[dateOp]]</f>
        <v>0</v>
      </c>
    </row>
    <row r="412" spans="1:15" x14ac:dyDescent="0.2">
      <c r="A412" s="1">
        <v>44571</v>
      </c>
      <c r="B412" s="1">
        <v>44571</v>
      </c>
      <c r="D412" t="s">
        <v>42</v>
      </c>
      <c r="E412" t="s">
        <v>14</v>
      </c>
      <c r="F412">
        <v>-134.75</v>
      </c>
      <c r="H412" t="s">
        <v>15</v>
      </c>
      <c r="J412" s="3">
        <v>1200</v>
      </c>
      <c r="K412" s="3">
        <f t="shared" ca="1" si="24"/>
        <v>80</v>
      </c>
      <c r="L412" s="3">
        <f t="shared" ca="1" si="25"/>
        <v>1200</v>
      </c>
      <c r="M412" s="3">
        <f t="shared" ca="1" si="26"/>
        <v>150</v>
      </c>
      <c r="N412" s="3">
        <f t="shared" ca="1" si="27"/>
        <v>-25</v>
      </c>
      <c r="O412" s="6">
        <f>+Tabel1[[#This Row],[dateVal]]-Tabel1[[#This Row],[dateOp]]</f>
        <v>0</v>
      </c>
    </row>
    <row r="413" spans="1:15" x14ac:dyDescent="0.2">
      <c r="A413" s="1">
        <v>44571</v>
      </c>
      <c r="B413" s="1">
        <v>44571</v>
      </c>
      <c r="D413" t="s">
        <v>37</v>
      </c>
      <c r="E413" t="s">
        <v>37</v>
      </c>
      <c r="F413">
        <v>13.01</v>
      </c>
      <c r="H413" t="s">
        <v>15</v>
      </c>
      <c r="J413" s="3">
        <v>1200</v>
      </c>
      <c r="K413" s="3">
        <f t="shared" ca="1" si="24"/>
        <v>80</v>
      </c>
      <c r="L413" s="3">
        <f t="shared" ca="1" si="25"/>
        <v>1200</v>
      </c>
      <c r="M413" s="3">
        <f t="shared" ca="1" si="26"/>
        <v>150</v>
      </c>
      <c r="N413" s="3">
        <f t="shared" ca="1" si="27"/>
        <v>-25</v>
      </c>
      <c r="O413" s="6">
        <f>+Tabel1[[#This Row],[dateVal]]-Tabel1[[#This Row],[dateOp]]</f>
        <v>0</v>
      </c>
    </row>
    <row r="414" spans="1:15" x14ac:dyDescent="0.2">
      <c r="A414" s="1">
        <v>44571</v>
      </c>
      <c r="B414" s="1">
        <v>44571</v>
      </c>
      <c r="D414" t="s">
        <v>37</v>
      </c>
      <c r="E414" t="s">
        <v>37</v>
      </c>
      <c r="F414">
        <v>15.99</v>
      </c>
      <c r="H414" t="s">
        <v>15</v>
      </c>
      <c r="J414" s="3">
        <v>1200</v>
      </c>
      <c r="K414" s="3">
        <f t="shared" ca="1" si="24"/>
        <v>80</v>
      </c>
      <c r="L414" s="3">
        <f t="shared" ca="1" si="25"/>
        <v>1200</v>
      </c>
      <c r="M414" s="3">
        <f t="shared" ca="1" si="26"/>
        <v>150</v>
      </c>
      <c r="N414" s="3">
        <f t="shared" ca="1" si="27"/>
        <v>-25</v>
      </c>
      <c r="O414" s="6">
        <f>+Tabel1[[#This Row],[dateVal]]-Tabel1[[#This Row],[dateOp]]</f>
        <v>0</v>
      </c>
    </row>
    <row r="415" spans="1:15" x14ac:dyDescent="0.2">
      <c r="A415" s="1">
        <v>44571</v>
      </c>
      <c r="B415" s="1">
        <v>44571</v>
      </c>
      <c r="D415" t="s">
        <v>37</v>
      </c>
      <c r="E415" t="s">
        <v>37</v>
      </c>
      <c r="F415">
        <v>134.75</v>
      </c>
      <c r="H415" t="s">
        <v>15</v>
      </c>
      <c r="J415" s="3">
        <v>1200</v>
      </c>
      <c r="K415" s="3">
        <f t="shared" ca="1" si="24"/>
        <v>80</v>
      </c>
      <c r="L415" s="3">
        <f t="shared" ca="1" si="25"/>
        <v>1200</v>
      </c>
      <c r="M415" s="3">
        <f t="shared" ca="1" si="26"/>
        <v>150</v>
      </c>
      <c r="N415" s="3">
        <f t="shared" ca="1" si="27"/>
        <v>-25</v>
      </c>
      <c r="O415" s="6">
        <f>+Tabel1[[#This Row],[dateVal]]-Tabel1[[#This Row],[dateOp]]</f>
        <v>0</v>
      </c>
    </row>
    <row r="416" spans="1:15" x14ac:dyDescent="0.2">
      <c r="A416" s="1">
        <v>44567</v>
      </c>
      <c r="B416" s="1">
        <v>44567</v>
      </c>
      <c r="D416" t="s">
        <v>45</v>
      </c>
      <c r="E416" t="s">
        <v>46</v>
      </c>
      <c r="F416">
        <v>-29</v>
      </c>
      <c r="H416" t="s">
        <v>15</v>
      </c>
      <c r="J416" s="3">
        <v>1171</v>
      </c>
      <c r="K416" s="3">
        <f t="shared" ca="1" si="24"/>
        <v>80</v>
      </c>
      <c r="L416" s="3">
        <f t="shared" ca="1" si="25"/>
        <v>1171</v>
      </c>
      <c r="M416" s="3">
        <f t="shared" ca="1" si="26"/>
        <v>150</v>
      </c>
      <c r="N416" s="3">
        <f t="shared" ca="1" si="27"/>
        <v>-25</v>
      </c>
      <c r="O416" s="6">
        <f>+Tabel1[[#This Row],[dateVal]]-Tabel1[[#This Row],[dateOp]]</f>
        <v>0</v>
      </c>
    </row>
    <row r="417" spans="1:15" x14ac:dyDescent="0.2">
      <c r="A417" s="1">
        <v>44558</v>
      </c>
      <c r="B417" s="1">
        <v>44558</v>
      </c>
      <c r="D417" t="s">
        <v>53</v>
      </c>
      <c r="E417" t="s">
        <v>31</v>
      </c>
      <c r="F417">
        <v>250</v>
      </c>
      <c r="H417" t="s">
        <v>15</v>
      </c>
      <c r="J417" s="3">
        <v>1200</v>
      </c>
      <c r="K417" s="3">
        <f t="shared" ca="1" si="24"/>
        <v>80</v>
      </c>
      <c r="L417" s="3">
        <f t="shared" ca="1" si="25"/>
        <v>1200</v>
      </c>
      <c r="M417" s="3">
        <f t="shared" ca="1" si="26"/>
        <v>150</v>
      </c>
      <c r="N417" s="3">
        <f t="shared" ca="1" si="27"/>
        <v>-25</v>
      </c>
      <c r="O417" s="6">
        <f>+Tabel1[[#This Row],[dateVal]]-Tabel1[[#This Row],[dateOp]]</f>
        <v>0</v>
      </c>
    </row>
    <row r="418" spans="1:15" x14ac:dyDescent="0.2">
      <c r="A418" s="1">
        <v>44558</v>
      </c>
      <c r="B418" s="1">
        <v>44558</v>
      </c>
      <c r="D418" t="s">
        <v>11</v>
      </c>
      <c r="E418" t="s">
        <v>11</v>
      </c>
      <c r="F418">
        <v>-241</v>
      </c>
      <c r="H418" t="s">
        <v>15</v>
      </c>
      <c r="J418" s="3">
        <v>1200</v>
      </c>
      <c r="K418" s="3">
        <f t="shared" ca="1" si="24"/>
        <v>80</v>
      </c>
      <c r="L418" s="3">
        <f t="shared" ca="1" si="25"/>
        <v>1200</v>
      </c>
      <c r="M418" s="3">
        <f t="shared" ca="1" si="26"/>
        <v>150</v>
      </c>
      <c r="N418" s="3">
        <f t="shared" ca="1" si="27"/>
        <v>-25</v>
      </c>
      <c r="O418" s="6">
        <f>+Tabel1[[#This Row],[dateVal]]-Tabel1[[#This Row],[dateOp]]</f>
        <v>0</v>
      </c>
    </row>
    <row r="419" spans="1:15" x14ac:dyDescent="0.2">
      <c r="A419" s="1">
        <v>44553</v>
      </c>
      <c r="B419" s="1">
        <v>44553</v>
      </c>
      <c r="D419" t="s">
        <v>94</v>
      </c>
      <c r="E419" t="s">
        <v>94</v>
      </c>
      <c r="F419">
        <v>-9</v>
      </c>
      <c r="H419" t="s">
        <v>15</v>
      </c>
      <c r="J419" s="3">
        <v>1191</v>
      </c>
      <c r="K419" s="3">
        <f t="shared" ca="1" si="24"/>
        <v>80</v>
      </c>
      <c r="L419" s="3">
        <f t="shared" ca="1" si="25"/>
        <v>1191</v>
      </c>
      <c r="M419" s="3">
        <f t="shared" ca="1" si="26"/>
        <v>150</v>
      </c>
      <c r="N419" s="3">
        <f t="shared" ca="1" si="27"/>
        <v>-25</v>
      </c>
      <c r="O419" s="6">
        <f>+Tabel1[[#This Row],[dateVal]]-Tabel1[[#This Row],[dateOp]]</f>
        <v>0</v>
      </c>
    </row>
    <row r="420" spans="1:15" x14ac:dyDescent="0.2">
      <c r="A420" s="1">
        <v>44547</v>
      </c>
      <c r="B420" s="1">
        <v>44547</v>
      </c>
      <c r="D420" t="s">
        <v>25</v>
      </c>
      <c r="E420" t="s">
        <v>25</v>
      </c>
      <c r="F420">
        <v>-150</v>
      </c>
      <c r="H420" t="s">
        <v>15</v>
      </c>
      <c r="J420" s="3">
        <v>1200</v>
      </c>
      <c r="K420" s="3">
        <f t="shared" ca="1" si="24"/>
        <v>80</v>
      </c>
      <c r="L420" s="3">
        <f t="shared" ca="1" si="25"/>
        <v>1200</v>
      </c>
      <c r="M420" s="3">
        <f t="shared" ca="1" si="26"/>
        <v>150</v>
      </c>
      <c r="N420" s="3">
        <f t="shared" ca="1" si="27"/>
        <v>-25</v>
      </c>
      <c r="O420" s="6">
        <f>+Tabel1[[#This Row],[dateVal]]-Tabel1[[#This Row],[dateOp]]</f>
        <v>0</v>
      </c>
    </row>
    <row r="421" spans="1:15" x14ac:dyDescent="0.2">
      <c r="A421" s="1">
        <v>44546</v>
      </c>
      <c r="B421" s="1">
        <v>44546</v>
      </c>
      <c r="D421" t="s">
        <v>11</v>
      </c>
      <c r="E421" t="s">
        <v>11</v>
      </c>
      <c r="F421">
        <v>-500</v>
      </c>
      <c r="H421" t="s">
        <v>15</v>
      </c>
      <c r="J421" s="3">
        <v>1350</v>
      </c>
      <c r="K421" s="3">
        <f t="shared" ca="1" si="24"/>
        <v>80</v>
      </c>
      <c r="L421" s="3">
        <f t="shared" ca="1" si="25"/>
        <v>1350</v>
      </c>
      <c r="M421" s="3">
        <f t="shared" ca="1" si="26"/>
        <v>150</v>
      </c>
      <c r="N421" s="3">
        <f t="shared" ca="1" si="27"/>
        <v>-25</v>
      </c>
      <c r="O421" s="6">
        <f>+Tabel1[[#This Row],[dateVal]]-Tabel1[[#This Row],[dateOp]]</f>
        <v>0</v>
      </c>
    </row>
    <row r="422" spans="1:15" x14ac:dyDescent="0.2">
      <c r="A422" s="1">
        <v>44545</v>
      </c>
      <c r="B422" s="1">
        <v>44545</v>
      </c>
      <c r="D422" t="s">
        <v>37</v>
      </c>
      <c r="E422" t="s">
        <v>37</v>
      </c>
      <c r="F422">
        <v>150</v>
      </c>
      <c r="H422" t="s">
        <v>15</v>
      </c>
      <c r="J422" s="3">
        <v>1850</v>
      </c>
      <c r="K422" s="3">
        <f t="shared" ca="1" si="24"/>
        <v>80</v>
      </c>
      <c r="L422" s="3">
        <f t="shared" ca="1" si="25"/>
        <v>1850</v>
      </c>
      <c r="M422" s="3">
        <f t="shared" ca="1" si="26"/>
        <v>150</v>
      </c>
      <c r="N422" s="3">
        <f t="shared" ca="1" si="27"/>
        <v>-25</v>
      </c>
      <c r="O422" s="6">
        <f>+Tabel1[[#This Row],[dateVal]]-Tabel1[[#This Row],[dateOp]]</f>
        <v>0</v>
      </c>
    </row>
    <row r="423" spans="1:15" x14ac:dyDescent="0.2">
      <c r="A423" s="1">
        <v>44545</v>
      </c>
      <c r="B423" s="1">
        <v>44545</v>
      </c>
      <c r="D423" t="s">
        <v>37</v>
      </c>
      <c r="E423" t="s">
        <v>37</v>
      </c>
      <c r="F423">
        <v>500</v>
      </c>
      <c r="H423" t="s">
        <v>15</v>
      </c>
      <c r="J423" s="3">
        <v>1850</v>
      </c>
      <c r="K423" s="3">
        <f t="shared" ca="1" si="24"/>
        <v>80</v>
      </c>
      <c r="L423" s="3">
        <f t="shared" ca="1" si="25"/>
        <v>1850</v>
      </c>
      <c r="M423" s="3">
        <f t="shared" ca="1" si="26"/>
        <v>150</v>
      </c>
      <c r="N423" s="3">
        <f t="shared" ca="1" si="27"/>
        <v>-25</v>
      </c>
      <c r="O423" s="6">
        <f>+Tabel1[[#This Row],[dateVal]]-Tabel1[[#This Row],[dateOp]]</f>
        <v>0</v>
      </c>
    </row>
    <row r="424" spans="1:15" x14ac:dyDescent="0.2">
      <c r="A424" s="1">
        <v>44544</v>
      </c>
      <c r="B424" s="1">
        <v>44544</v>
      </c>
      <c r="D424" t="s">
        <v>11</v>
      </c>
      <c r="E424" t="s">
        <v>11</v>
      </c>
      <c r="F424">
        <v>-250</v>
      </c>
      <c r="H424" t="s">
        <v>15</v>
      </c>
      <c r="J424" s="3">
        <v>1200</v>
      </c>
      <c r="K424" s="3">
        <f t="shared" ca="1" si="24"/>
        <v>80</v>
      </c>
      <c r="L424" s="3">
        <f t="shared" ca="1" si="25"/>
        <v>1200</v>
      </c>
      <c r="M424" s="3">
        <f t="shared" ca="1" si="26"/>
        <v>150</v>
      </c>
      <c r="N424" s="3">
        <f t="shared" ca="1" si="27"/>
        <v>-25</v>
      </c>
      <c r="O424" s="6">
        <f>+Tabel1[[#This Row],[dateVal]]-Tabel1[[#This Row],[dateOp]]</f>
        <v>0</v>
      </c>
    </row>
    <row r="425" spans="1:15" x14ac:dyDescent="0.2">
      <c r="A425" s="1">
        <v>44543</v>
      </c>
      <c r="B425" s="1">
        <v>44543</v>
      </c>
      <c r="D425" t="s">
        <v>53</v>
      </c>
      <c r="E425" t="s">
        <v>31</v>
      </c>
      <c r="F425">
        <v>250</v>
      </c>
      <c r="H425" t="s">
        <v>15</v>
      </c>
      <c r="J425" s="3">
        <v>1450</v>
      </c>
      <c r="K425" s="3">
        <f t="shared" ca="1" si="24"/>
        <v>80</v>
      </c>
      <c r="L425" s="3">
        <f t="shared" ca="1" si="25"/>
        <v>1450</v>
      </c>
      <c r="M425" s="3">
        <f t="shared" ca="1" si="26"/>
        <v>150</v>
      </c>
      <c r="N425" s="3">
        <f t="shared" ca="1" si="27"/>
        <v>-25</v>
      </c>
      <c r="O425" s="6">
        <f>+Tabel1[[#This Row],[dateVal]]-Tabel1[[#This Row],[dateOp]]</f>
        <v>0</v>
      </c>
    </row>
    <row r="426" spans="1:15" x14ac:dyDescent="0.2">
      <c r="A426" s="1">
        <v>44543</v>
      </c>
      <c r="B426" s="1">
        <v>44543</v>
      </c>
      <c r="D426" t="s">
        <v>11</v>
      </c>
      <c r="E426" t="s">
        <v>11</v>
      </c>
      <c r="F426">
        <v>-48.5</v>
      </c>
      <c r="H426" t="s">
        <v>15</v>
      </c>
      <c r="J426" s="3">
        <v>1450</v>
      </c>
      <c r="K426" s="3">
        <f t="shared" ca="1" si="24"/>
        <v>80</v>
      </c>
      <c r="L426" s="3">
        <f t="shared" ca="1" si="25"/>
        <v>1450</v>
      </c>
      <c r="M426" s="3">
        <f t="shared" ca="1" si="26"/>
        <v>150</v>
      </c>
      <c r="N426" s="3">
        <f t="shared" ca="1" si="27"/>
        <v>-25</v>
      </c>
      <c r="O426" s="6">
        <f>+Tabel1[[#This Row],[dateVal]]-Tabel1[[#This Row],[dateOp]]</f>
        <v>0</v>
      </c>
    </row>
    <row r="427" spans="1:15" x14ac:dyDescent="0.2">
      <c r="A427" s="1">
        <v>44540</v>
      </c>
      <c r="B427" s="1">
        <v>44540</v>
      </c>
      <c r="D427" t="s">
        <v>42</v>
      </c>
      <c r="E427" t="s">
        <v>14</v>
      </c>
      <c r="F427">
        <v>-134.75</v>
      </c>
      <c r="H427" t="s">
        <v>15</v>
      </c>
      <c r="J427" s="3">
        <v>1248.5</v>
      </c>
      <c r="K427" s="3">
        <f t="shared" ca="1" si="24"/>
        <v>80</v>
      </c>
      <c r="L427" s="3">
        <f t="shared" ca="1" si="25"/>
        <v>1248.5</v>
      </c>
      <c r="M427" s="3">
        <f t="shared" ca="1" si="26"/>
        <v>150</v>
      </c>
      <c r="N427" s="3">
        <f t="shared" ca="1" si="27"/>
        <v>-25</v>
      </c>
      <c r="O427" s="6">
        <f>+Tabel1[[#This Row],[dateVal]]-Tabel1[[#This Row],[dateOp]]</f>
        <v>0</v>
      </c>
    </row>
    <row r="428" spans="1:15" x14ac:dyDescent="0.2">
      <c r="A428" s="1">
        <v>44539</v>
      </c>
      <c r="B428" s="1">
        <v>44539</v>
      </c>
      <c r="D428" t="s">
        <v>37</v>
      </c>
      <c r="E428" t="s">
        <v>37</v>
      </c>
      <c r="F428">
        <v>40.4</v>
      </c>
      <c r="H428" t="s">
        <v>15</v>
      </c>
      <c r="J428" s="3">
        <v>1383.25</v>
      </c>
      <c r="K428" s="3">
        <f t="shared" ca="1" si="24"/>
        <v>80</v>
      </c>
      <c r="L428" s="3">
        <f t="shared" ca="1" si="25"/>
        <v>1383.25</v>
      </c>
      <c r="M428" s="3">
        <f t="shared" ca="1" si="26"/>
        <v>150</v>
      </c>
      <c r="N428" s="3">
        <f t="shared" ca="1" si="27"/>
        <v>-25</v>
      </c>
      <c r="O428" s="6">
        <f>+Tabel1[[#This Row],[dateVal]]-Tabel1[[#This Row],[dateOp]]</f>
        <v>0</v>
      </c>
    </row>
    <row r="429" spans="1:15" x14ac:dyDescent="0.2">
      <c r="A429" s="1">
        <v>44538</v>
      </c>
      <c r="B429" s="1">
        <v>44538</v>
      </c>
      <c r="D429" t="s">
        <v>37</v>
      </c>
      <c r="E429" t="s">
        <v>37</v>
      </c>
      <c r="F429">
        <v>15.99</v>
      </c>
      <c r="H429" t="s">
        <v>15</v>
      </c>
      <c r="J429" s="3">
        <v>1342.85</v>
      </c>
      <c r="K429" s="3">
        <f t="shared" ca="1" si="24"/>
        <v>80</v>
      </c>
      <c r="L429" s="3">
        <f t="shared" ca="1" si="25"/>
        <v>1342.85</v>
      </c>
      <c r="M429" s="3">
        <f t="shared" ca="1" si="26"/>
        <v>150</v>
      </c>
      <c r="N429" s="3">
        <f t="shared" ca="1" si="27"/>
        <v>-25</v>
      </c>
      <c r="O429" s="6">
        <f>+Tabel1[[#This Row],[dateVal]]-Tabel1[[#This Row],[dateOp]]</f>
        <v>0</v>
      </c>
    </row>
    <row r="430" spans="1:15" x14ac:dyDescent="0.2">
      <c r="A430" s="1">
        <v>44538</v>
      </c>
      <c r="B430" s="1">
        <v>44538</v>
      </c>
      <c r="D430" t="s">
        <v>37</v>
      </c>
      <c r="E430" t="s">
        <v>37</v>
      </c>
      <c r="F430">
        <v>134.75</v>
      </c>
      <c r="H430" t="s">
        <v>15</v>
      </c>
      <c r="J430" s="3">
        <v>1342.85</v>
      </c>
      <c r="K430" s="3">
        <f t="shared" ca="1" si="24"/>
        <v>80</v>
      </c>
      <c r="L430" s="3">
        <f t="shared" ca="1" si="25"/>
        <v>1342.85</v>
      </c>
      <c r="M430" s="3">
        <f t="shared" ca="1" si="26"/>
        <v>150</v>
      </c>
      <c r="N430" s="3">
        <f t="shared" ca="1" si="27"/>
        <v>-25</v>
      </c>
      <c r="O430" s="6">
        <f>+Tabel1[[#This Row],[dateVal]]-Tabel1[[#This Row],[dateOp]]</f>
        <v>0</v>
      </c>
    </row>
    <row r="431" spans="1:15" x14ac:dyDescent="0.2">
      <c r="A431" s="1">
        <v>44537</v>
      </c>
      <c r="B431" s="1">
        <v>44537</v>
      </c>
      <c r="D431" t="s">
        <v>95</v>
      </c>
      <c r="E431" t="s">
        <v>72</v>
      </c>
      <c r="F431">
        <v>-4.5</v>
      </c>
      <c r="H431" t="s">
        <v>15</v>
      </c>
      <c r="J431" s="3">
        <v>1192.1099999999999</v>
      </c>
      <c r="K431" s="3">
        <f t="shared" ca="1" si="24"/>
        <v>80</v>
      </c>
      <c r="L431" s="3">
        <f t="shared" ca="1" si="25"/>
        <v>1192.1099999999999</v>
      </c>
      <c r="M431" s="3">
        <f t="shared" ca="1" si="26"/>
        <v>150</v>
      </c>
      <c r="N431" s="3">
        <f t="shared" ca="1" si="27"/>
        <v>-25</v>
      </c>
      <c r="O431" s="6">
        <f>+Tabel1[[#This Row],[dateVal]]-Tabel1[[#This Row],[dateOp]]</f>
        <v>0</v>
      </c>
    </row>
    <row r="432" spans="1:15" x14ac:dyDescent="0.2">
      <c r="A432" s="1">
        <v>44536</v>
      </c>
      <c r="B432" s="1">
        <v>44536</v>
      </c>
      <c r="D432" t="s">
        <v>45</v>
      </c>
      <c r="E432" t="s">
        <v>46</v>
      </c>
      <c r="F432">
        <v>-15.99</v>
      </c>
      <c r="H432" t="s">
        <v>15</v>
      </c>
      <c r="J432" s="3">
        <v>1196.6099999999999</v>
      </c>
      <c r="K432" s="3">
        <f t="shared" ca="1" si="24"/>
        <v>80</v>
      </c>
      <c r="L432" s="3">
        <f t="shared" ca="1" si="25"/>
        <v>1196.6099999999999</v>
      </c>
      <c r="M432" s="3">
        <f t="shared" ca="1" si="26"/>
        <v>150</v>
      </c>
      <c r="N432" s="3">
        <f t="shared" ca="1" si="27"/>
        <v>-25</v>
      </c>
      <c r="O432" s="6">
        <f>+Tabel1[[#This Row],[dateVal]]-Tabel1[[#This Row],[dateOp]]</f>
        <v>0</v>
      </c>
    </row>
    <row r="433" spans="1:15" x14ac:dyDescent="0.2">
      <c r="A433" s="1">
        <v>44533</v>
      </c>
      <c r="B433" s="1">
        <v>44533</v>
      </c>
      <c r="D433" t="s">
        <v>37</v>
      </c>
      <c r="E433" t="s">
        <v>37</v>
      </c>
      <c r="F433">
        <v>12.6</v>
      </c>
      <c r="H433" t="s">
        <v>15</v>
      </c>
      <c r="J433" s="3">
        <v>1212.5999999999999</v>
      </c>
      <c r="K433" s="3">
        <f t="shared" ca="1" si="24"/>
        <v>80</v>
      </c>
      <c r="L433" s="3">
        <f t="shared" ca="1" si="25"/>
        <v>1212.5999999999999</v>
      </c>
      <c r="M433" s="3">
        <f t="shared" ca="1" si="26"/>
        <v>150</v>
      </c>
      <c r="N433" s="3">
        <f t="shared" ca="1" si="27"/>
        <v>-25</v>
      </c>
      <c r="O433" s="6">
        <f>+Tabel1[[#This Row],[dateVal]]-Tabel1[[#This Row],[dateOp]]</f>
        <v>0</v>
      </c>
    </row>
    <row r="434" spans="1:15" x14ac:dyDescent="0.2">
      <c r="A434" s="1">
        <v>44529</v>
      </c>
      <c r="B434" s="1">
        <v>44529</v>
      </c>
      <c r="D434" t="s">
        <v>65</v>
      </c>
      <c r="E434" t="s">
        <v>48</v>
      </c>
      <c r="F434">
        <v>-68.11</v>
      </c>
      <c r="H434" t="s">
        <v>15</v>
      </c>
      <c r="J434" s="3">
        <v>1200</v>
      </c>
      <c r="K434" s="3">
        <f t="shared" ca="1" si="24"/>
        <v>80</v>
      </c>
      <c r="L434" s="3">
        <f t="shared" ca="1" si="25"/>
        <v>1200</v>
      </c>
      <c r="M434" s="3">
        <f t="shared" ca="1" si="26"/>
        <v>150</v>
      </c>
      <c r="N434" s="3">
        <f t="shared" ca="1" si="27"/>
        <v>-25</v>
      </c>
      <c r="O434" s="6">
        <f>+Tabel1[[#This Row],[dateVal]]-Tabel1[[#This Row],[dateOp]]</f>
        <v>0</v>
      </c>
    </row>
    <row r="435" spans="1:15" x14ac:dyDescent="0.2">
      <c r="A435" s="1">
        <v>44529</v>
      </c>
      <c r="B435" s="1">
        <v>44529</v>
      </c>
      <c r="D435" t="s">
        <v>11</v>
      </c>
      <c r="E435" t="s">
        <v>11</v>
      </c>
      <c r="F435">
        <v>-500</v>
      </c>
      <c r="H435" t="s">
        <v>15</v>
      </c>
      <c r="J435" s="3">
        <v>1200</v>
      </c>
      <c r="K435" s="3">
        <f t="shared" ca="1" si="24"/>
        <v>80</v>
      </c>
      <c r="L435" s="3">
        <f t="shared" ca="1" si="25"/>
        <v>1200</v>
      </c>
      <c r="M435" s="3">
        <f t="shared" ca="1" si="26"/>
        <v>150</v>
      </c>
      <c r="N435" s="3">
        <f t="shared" ca="1" si="27"/>
        <v>-25</v>
      </c>
      <c r="O435" s="6">
        <f>+Tabel1[[#This Row],[dateVal]]-Tabel1[[#This Row],[dateOp]]</f>
        <v>0</v>
      </c>
    </row>
    <row r="436" spans="1:15" x14ac:dyDescent="0.2">
      <c r="A436" s="1">
        <v>44526</v>
      </c>
      <c r="B436" s="1">
        <v>44526</v>
      </c>
      <c r="D436" t="s">
        <v>37</v>
      </c>
      <c r="E436" t="s">
        <v>37</v>
      </c>
      <c r="F436">
        <v>68.11</v>
      </c>
      <c r="H436" t="s">
        <v>15</v>
      </c>
      <c r="J436" s="3">
        <v>1768.11</v>
      </c>
      <c r="K436" s="3">
        <f t="shared" ca="1" si="24"/>
        <v>80</v>
      </c>
      <c r="L436" s="3">
        <f t="shared" ca="1" si="25"/>
        <v>1768.11</v>
      </c>
      <c r="M436" s="3">
        <f t="shared" ca="1" si="26"/>
        <v>150</v>
      </c>
      <c r="N436" s="3">
        <f t="shared" ca="1" si="27"/>
        <v>-25</v>
      </c>
      <c r="O436" s="6">
        <f>+Tabel1[[#This Row],[dateVal]]-Tabel1[[#This Row],[dateOp]]</f>
        <v>0</v>
      </c>
    </row>
    <row r="437" spans="1:15" x14ac:dyDescent="0.2">
      <c r="A437" s="1">
        <v>44526</v>
      </c>
      <c r="B437" s="1">
        <v>44526</v>
      </c>
      <c r="D437" t="s">
        <v>37</v>
      </c>
      <c r="E437" t="s">
        <v>37</v>
      </c>
      <c r="F437">
        <v>500</v>
      </c>
      <c r="H437" t="s">
        <v>15</v>
      </c>
      <c r="J437" s="3">
        <v>1768.11</v>
      </c>
      <c r="K437" s="3">
        <f t="shared" ca="1" si="24"/>
        <v>80</v>
      </c>
      <c r="L437" s="3">
        <f t="shared" ca="1" si="25"/>
        <v>1768.11</v>
      </c>
      <c r="M437" s="3">
        <f t="shared" ca="1" si="26"/>
        <v>150</v>
      </c>
      <c r="N437" s="3">
        <f t="shared" ca="1" si="27"/>
        <v>-25</v>
      </c>
      <c r="O437" s="6">
        <f>+Tabel1[[#This Row],[dateVal]]-Tabel1[[#This Row],[dateOp]]</f>
        <v>0</v>
      </c>
    </row>
    <row r="438" spans="1:15" x14ac:dyDescent="0.2">
      <c r="A438" s="1">
        <v>44525</v>
      </c>
      <c r="B438" s="1">
        <v>44525</v>
      </c>
      <c r="D438" t="s">
        <v>37</v>
      </c>
      <c r="E438" t="s">
        <v>37</v>
      </c>
      <c r="F438">
        <v>150</v>
      </c>
      <c r="H438" t="s">
        <v>15</v>
      </c>
      <c r="J438" s="3">
        <v>1200</v>
      </c>
      <c r="K438" s="3">
        <f t="shared" ca="1" si="24"/>
        <v>80</v>
      </c>
      <c r="L438" s="3">
        <f t="shared" ca="1" si="25"/>
        <v>1200</v>
      </c>
      <c r="M438" s="3">
        <f t="shared" ca="1" si="26"/>
        <v>150</v>
      </c>
      <c r="N438" s="3">
        <f t="shared" ca="1" si="27"/>
        <v>-25</v>
      </c>
      <c r="O438" s="6">
        <f>+Tabel1[[#This Row],[dateVal]]-Tabel1[[#This Row],[dateOp]]</f>
        <v>0</v>
      </c>
    </row>
    <row r="439" spans="1:15" x14ac:dyDescent="0.2">
      <c r="A439" s="1">
        <v>44525</v>
      </c>
      <c r="B439" s="1">
        <v>44525</v>
      </c>
      <c r="D439" t="s">
        <v>53</v>
      </c>
      <c r="E439" t="s">
        <v>31</v>
      </c>
      <c r="F439">
        <v>100</v>
      </c>
      <c r="H439" t="s">
        <v>15</v>
      </c>
      <c r="J439" s="3">
        <v>1200</v>
      </c>
      <c r="K439" s="3">
        <f t="shared" ca="1" si="24"/>
        <v>80</v>
      </c>
      <c r="L439" s="3">
        <f t="shared" ca="1" si="25"/>
        <v>1200</v>
      </c>
      <c r="M439" s="3">
        <f t="shared" ca="1" si="26"/>
        <v>150</v>
      </c>
      <c r="N439" s="3">
        <f t="shared" ca="1" si="27"/>
        <v>-25</v>
      </c>
      <c r="O439" s="6">
        <f>+Tabel1[[#This Row],[dateVal]]-Tabel1[[#This Row],[dateOp]]</f>
        <v>0</v>
      </c>
    </row>
    <row r="440" spans="1:15" x14ac:dyDescent="0.2">
      <c r="A440" s="1">
        <v>44525</v>
      </c>
      <c r="B440" s="1">
        <v>44525</v>
      </c>
      <c r="D440" t="s">
        <v>11</v>
      </c>
      <c r="E440" t="s">
        <v>11</v>
      </c>
      <c r="F440">
        <v>-100</v>
      </c>
      <c r="H440" t="s">
        <v>15</v>
      </c>
      <c r="J440" s="3">
        <v>1200</v>
      </c>
      <c r="K440" s="3">
        <f t="shared" ca="1" si="24"/>
        <v>80</v>
      </c>
      <c r="L440" s="3">
        <f t="shared" ca="1" si="25"/>
        <v>1200</v>
      </c>
      <c r="M440" s="3">
        <f t="shared" ca="1" si="26"/>
        <v>150</v>
      </c>
      <c r="N440" s="3">
        <f t="shared" ca="1" si="27"/>
        <v>-25</v>
      </c>
      <c r="O440" s="6">
        <f>+Tabel1[[#This Row],[dateVal]]-Tabel1[[#This Row],[dateOp]]</f>
        <v>0</v>
      </c>
    </row>
    <row r="441" spans="1:15" x14ac:dyDescent="0.2">
      <c r="A441" s="1">
        <v>44524</v>
      </c>
      <c r="B441" s="1">
        <v>44524</v>
      </c>
      <c r="D441" t="s">
        <v>11</v>
      </c>
      <c r="E441" t="s">
        <v>11</v>
      </c>
      <c r="F441">
        <v>-150</v>
      </c>
      <c r="H441" t="s">
        <v>15</v>
      </c>
      <c r="J441" s="3">
        <v>1050</v>
      </c>
      <c r="K441" s="3">
        <f t="shared" ca="1" si="24"/>
        <v>80</v>
      </c>
      <c r="L441" s="3">
        <f t="shared" ca="1" si="25"/>
        <v>1050</v>
      </c>
      <c r="M441" s="3">
        <f t="shared" ca="1" si="26"/>
        <v>150</v>
      </c>
      <c r="N441" s="3">
        <f t="shared" ca="1" si="27"/>
        <v>-25</v>
      </c>
      <c r="O441" s="6">
        <f>+Tabel1[[#This Row],[dateVal]]-Tabel1[[#This Row],[dateOp]]</f>
        <v>0</v>
      </c>
    </row>
    <row r="442" spans="1:15" x14ac:dyDescent="0.2">
      <c r="A442" s="1">
        <v>44522</v>
      </c>
      <c r="B442" s="1">
        <v>44522</v>
      </c>
      <c r="D442" t="s">
        <v>62</v>
      </c>
      <c r="E442" t="s">
        <v>44</v>
      </c>
      <c r="F442">
        <v>35</v>
      </c>
      <c r="H442" t="s">
        <v>15</v>
      </c>
      <c r="J442" s="3">
        <v>1200</v>
      </c>
      <c r="K442" s="3">
        <f t="shared" ca="1" si="24"/>
        <v>80</v>
      </c>
      <c r="L442" s="3">
        <f t="shared" ca="1" si="25"/>
        <v>1200</v>
      </c>
      <c r="M442" s="3">
        <f t="shared" ca="1" si="26"/>
        <v>150</v>
      </c>
      <c r="N442" s="3">
        <f t="shared" ca="1" si="27"/>
        <v>-25</v>
      </c>
      <c r="O442" s="6">
        <f>+Tabel1[[#This Row],[dateVal]]-Tabel1[[#This Row],[dateOp]]</f>
        <v>0</v>
      </c>
    </row>
    <row r="443" spans="1:15" x14ac:dyDescent="0.2">
      <c r="A443" s="1">
        <v>44519</v>
      </c>
      <c r="B443" s="1">
        <v>44519</v>
      </c>
      <c r="D443" t="s">
        <v>11</v>
      </c>
      <c r="E443" t="s">
        <v>11</v>
      </c>
      <c r="F443">
        <v>-200</v>
      </c>
      <c r="H443" t="s">
        <v>15</v>
      </c>
      <c r="J443" s="3">
        <v>1165</v>
      </c>
      <c r="K443" s="3">
        <f t="shared" ca="1" si="24"/>
        <v>80</v>
      </c>
      <c r="L443" s="3">
        <f t="shared" ca="1" si="25"/>
        <v>1165</v>
      </c>
      <c r="M443" s="3">
        <f t="shared" ca="1" si="26"/>
        <v>150</v>
      </c>
      <c r="N443" s="3">
        <f t="shared" ca="1" si="27"/>
        <v>-25</v>
      </c>
      <c r="O443" s="6">
        <f>+Tabel1[[#This Row],[dateVal]]-Tabel1[[#This Row],[dateOp]]</f>
        <v>0</v>
      </c>
    </row>
    <row r="444" spans="1:15" x14ac:dyDescent="0.2">
      <c r="A444" s="1">
        <v>44517</v>
      </c>
      <c r="B444" s="1">
        <v>44517</v>
      </c>
      <c r="D444" t="s">
        <v>25</v>
      </c>
      <c r="E444" t="s">
        <v>25</v>
      </c>
      <c r="F444">
        <v>-150</v>
      </c>
      <c r="H444" t="s">
        <v>15</v>
      </c>
      <c r="J444" s="3">
        <v>1365</v>
      </c>
      <c r="K444" s="3">
        <f t="shared" ca="1" si="24"/>
        <v>80</v>
      </c>
      <c r="L444" s="3">
        <f t="shared" ca="1" si="25"/>
        <v>1365</v>
      </c>
      <c r="M444" s="3">
        <f t="shared" ca="1" si="26"/>
        <v>150</v>
      </c>
      <c r="N444" s="3">
        <f t="shared" ca="1" si="27"/>
        <v>-25</v>
      </c>
      <c r="O444" s="6">
        <f>+Tabel1[[#This Row],[dateVal]]-Tabel1[[#This Row],[dateOp]]</f>
        <v>0</v>
      </c>
    </row>
    <row r="445" spans="1:15" x14ac:dyDescent="0.2">
      <c r="A445" s="1">
        <v>44515</v>
      </c>
      <c r="B445" s="1">
        <v>44515</v>
      </c>
      <c r="D445" t="s">
        <v>54</v>
      </c>
      <c r="E445" t="s">
        <v>51</v>
      </c>
      <c r="F445">
        <v>-35</v>
      </c>
      <c r="H445" t="s">
        <v>15</v>
      </c>
      <c r="J445" s="3">
        <v>1515</v>
      </c>
      <c r="K445" s="3">
        <f t="shared" ca="1" si="24"/>
        <v>80</v>
      </c>
      <c r="L445" s="3">
        <f t="shared" ca="1" si="25"/>
        <v>1515</v>
      </c>
      <c r="M445" s="3">
        <f t="shared" ca="1" si="26"/>
        <v>150</v>
      </c>
      <c r="N445" s="3">
        <f t="shared" ca="1" si="27"/>
        <v>-25</v>
      </c>
      <c r="O445" s="6">
        <f>+Tabel1[[#This Row],[dateVal]]-Tabel1[[#This Row],[dateOp]]</f>
        <v>0</v>
      </c>
    </row>
    <row r="446" spans="1:15" x14ac:dyDescent="0.2">
      <c r="A446" s="1">
        <v>44515</v>
      </c>
      <c r="B446" s="1">
        <v>44515</v>
      </c>
      <c r="D446" t="s">
        <v>53</v>
      </c>
      <c r="E446" t="s">
        <v>31</v>
      </c>
      <c r="F446">
        <v>200</v>
      </c>
      <c r="H446" t="s">
        <v>15</v>
      </c>
      <c r="J446" s="3">
        <v>1515</v>
      </c>
      <c r="K446" s="3">
        <f t="shared" ca="1" si="24"/>
        <v>80</v>
      </c>
      <c r="L446" s="3">
        <f t="shared" ca="1" si="25"/>
        <v>1515</v>
      </c>
      <c r="M446" s="3">
        <f t="shared" ca="1" si="26"/>
        <v>150</v>
      </c>
      <c r="N446" s="3">
        <f t="shared" ca="1" si="27"/>
        <v>-25</v>
      </c>
      <c r="O446" s="6">
        <f>+Tabel1[[#This Row],[dateVal]]-Tabel1[[#This Row],[dateOp]]</f>
        <v>0</v>
      </c>
    </row>
    <row r="447" spans="1:15" x14ac:dyDescent="0.2">
      <c r="A447" s="1">
        <v>44515</v>
      </c>
      <c r="B447" s="1">
        <v>44515</v>
      </c>
      <c r="D447" t="s">
        <v>37</v>
      </c>
      <c r="E447" t="s">
        <v>37</v>
      </c>
      <c r="F447">
        <v>150</v>
      </c>
      <c r="H447" t="s">
        <v>15</v>
      </c>
      <c r="J447" s="3">
        <v>1515</v>
      </c>
      <c r="K447" s="3">
        <f t="shared" ca="1" si="24"/>
        <v>80</v>
      </c>
      <c r="L447" s="3">
        <f t="shared" ca="1" si="25"/>
        <v>1515</v>
      </c>
      <c r="M447" s="3">
        <f t="shared" ca="1" si="26"/>
        <v>150</v>
      </c>
      <c r="N447" s="3">
        <f t="shared" ca="1" si="27"/>
        <v>-25</v>
      </c>
      <c r="O447" s="6">
        <f>+Tabel1[[#This Row],[dateVal]]-Tabel1[[#This Row],[dateOp]]</f>
        <v>0</v>
      </c>
    </row>
    <row r="448" spans="1:15" x14ac:dyDescent="0.2">
      <c r="A448" s="1">
        <v>44510</v>
      </c>
      <c r="B448" s="1">
        <v>44510</v>
      </c>
      <c r="D448" t="s">
        <v>42</v>
      </c>
      <c r="E448" t="s">
        <v>14</v>
      </c>
      <c r="F448">
        <v>-134.75</v>
      </c>
      <c r="H448" t="s">
        <v>15</v>
      </c>
      <c r="J448" s="3">
        <v>1200</v>
      </c>
      <c r="K448" s="3">
        <f t="shared" ca="1" si="24"/>
        <v>80</v>
      </c>
      <c r="L448" s="3">
        <f t="shared" ca="1" si="25"/>
        <v>1200</v>
      </c>
      <c r="M448" s="3">
        <f t="shared" ca="1" si="26"/>
        <v>150</v>
      </c>
      <c r="N448" s="3">
        <f t="shared" ca="1" si="27"/>
        <v>-25</v>
      </c>
      <c r="O448" s="6">
        <f>+Tabel1[[#This Row],[dateVal]]-Tabel1[[#This Row],[dateOp]]</f>
        <v>0</v>
      </c>
    </row>
    <row r="449" spans="1:15" x14ac:dyDescent="0.2">
      <c r="A449" s="1">
        <v>44510</v>
      </c>
      <c r="B449" s="1">
        <v>44510</v>
      </c>
      <c r="D449" t="s">
        <v>11</v>
      </c>
      <c r="E449" t="s">
        <v>11</v>
      </c>
      <c r="F449">
        <v>-500</v>
      </c>
      <c r="H449" t="s">
        <v>15</v>
      </c>
      <c r="J449" s="3">
        <v>1200</v>
      </c>
      <c r="K449" s="3">
        <f t="shared" ca="1" si="24"/>
        <v>80</v>
      </c>
      <c r="L449" s="3">
        <f t="shared" ca="1" si="25"/>
        <v>1200</v>
      </c>
      <c r="M449" s="3">
        <f t="shared" ca="1" si="26"/>
        <v>150</v>
      </c>
      <c r="N449" s="3">
        <f t="shared" ca="1" si="27"/>
        <v>-25</v>
      </c>
      <c r="O449" s="6">
        <f>+Tabel1[[#This Row],[dateVal]]-Tabel1[[#This Row],[dateOp]]</f>
        <v>0</v>
      </c>
    </row>
    <row r="450" spans="1:15" x14ac:dyDescent="0.2">
      <c r="A450" s="1">
        <v>44509</v>
      </c>
      <c r="B450" s="1">
        <v>44509</v>
      </c>
      <c r="D450" t="s">
        <v>37</v>
      </c>
      <c r="E450" t="s">
        <v>37</v>
      </c>
      <c r="F450">
        <v>500</v>
      </c>
      <c r="H450" t="s">
        <v>15</v>
      </c>
      <c r="J450" s="3">
        <v>1834.75</v>
      </c>
      <c r="K450" s="3">
        <f t="shared" ref="K450:K513" ca="1" si="28">IF($H450=K$1,$J450,N(OFFSET(K450,-1,,,)))</f>
        <v>80</v>
      </c>
      <c r="L450" s="3">
        <f t="shared" ref="L450:L513" ca="1" si="29">IF($H450=L$1,$J450,N(OFFSET(L450,-1,,,)))</f>
        <v>1834.75</v>
      </c>
      <c r="M450" s="3">
        <f t="shared" ref="M450:M513" ca="1" si="30">IF($H450=M$1,$J450,N(OFFSET(M450,-1,,,)))</f>
        <v>150</v>
      </c>
      <c r="N450" s="3">
        <f t="shared" ref="N450:N513" ca="1" si="31">IF($H450=N$1,$J450,N(OFFSET(N450,-1,,,)))</f>
        <v>-25</v>
      </c>
      <c r="O450" s="6">
        <f>+Tabel1[[#This Row],[dateVal]]-Tabel1[[#This Row],[dateOp]]</f>
        <v>0</v>
      </c>
    </row>
    <row r="451" spans="1:15" x14ac:dyDescent="0.2">
      <c r="A451" s="1">
        <v>44509</v>
      </c>
      <c r="B451" s="1">
        <v>44509</v>
      </c>
      <c r="D451" t="s">
        <v>11</v>
      </c>
      <c r="E451" t="s">
        <v>11</v>
      </c>
      <c r="F451">
        <v>-31.5</v>
      </c>
      <c r="H451" t="s">
        <v>15</v>
      </c>
      <c r="J451" s="3">
        <v>1834.75</v>
      </c>
      <c r="K451" s="3">
        <f t="shared" ca="1" si="28"/>
        <v>80</v>
      </c>
      <c r="L451" s="3">
        <f t="shared" ca="1" si="29"/>
        <v>1834.75</v>
      </c>
      <c r="M451" s="3">
        <f t="shared" ca="1" si="30"/>
        <v>150</v>
      </c>
      <c r="N451" s="3">
        <f t="shared" ca="1" si="31"/>
        <v>-25</v>
      </c>
      <c r="O451" s="6">
        <f>+Tabel1[[#This Row],[dateVal]]-Tabel1[[#This Row],[dateOp]]</f>
        <v>0</v>
      </c>
    </row>
    <row r="452" spans="1:15" x14ac:dyDescent="0.2">
      <c r="A452" s="1">
        <v>44508</v>
      </c>
      <c r="B452" s="1">
        <v>44508</v>
      </c>
      <c r="D452" t="s">
        <v>45</v>
      </c>
      <c r="E452" t="s">
        <v>46</v>
      </c>
      <c r="F452">
        <v>-15.99</v>
      </c>
      <c r="H452" t="s">
        <v>15</v>
      </c>
      <c r="J452" s="3">
        <v>1366.25</v>
      </c>
      <c r="K452" s="3">
        <f t="shared" ca="1" si="28"/>
        <v>80</v>
      </c>
      <c r="L452" s="3">
        <f t="shared" ca="1" si="29"/>
        <v>1366.25</v>
      </c>
      <c r="M452" s="3">
        <f t="shared" ca="1" si="30"/>
        <v>150</v>
      </c>
      <c r="N452" s="3">
        <f t="shared" ca="1" si="31"/>
        <v>-25</v>
      </c>
      <c r="O452" s="6">
        <f>+Tabel1[[#This Row],[dateVal]]-Tabel1[[#This Row],[dateOp]]</f>
        <v>0</v>
      </c>
    </row>
    <row r="453" spans="1:15" x14ac:dyDescent="0.2">
      <c r="A453" s="1">
        <v>44508</v>
      </c>
      <c r="B453" s="1">
        <v>44508</v>
      </c>
      <c r="D453" t="s">
        <v>47</v>
      </c>
      <c r="E453" t="s">
        <v>48</v>
      </c>
      <c r="F453">
        <v>31.5</v>
      </c>
      <c r="H453" t="s">
        <v>15</v>
      </c>
      <c r="J453" s="3">
        <v>1366.25</v>
      </c>
      <c r="K453" s="3">
        <f t="shared" ca="1" si="28"/>
        <v>80</v>
      </c>
      <c r="L453" s="3">
        <f t="shared" ca="1" si="29"/>
        <v>1366.25</v>
      </c>
      <c r="M453" s="3">
        <f t="shared" ca="1" si="30"/>
        <v>150</v>
      </c>
      <c r="N453" s="3">
        <f t="shared" ca="1" si="31"/>
        <v>-25</v>
      </c>
      <c r="O453" s="6">
        <f>+Tabel1[[#This Row],[dateVal]]-Tabel1[[#This Row],[dateOp]]</f>
        <v>0</v>
      </c>
    </row>
    <row r="454" spans="1:15" x14ac:dyDescent="0.2">
      <c r="A454" s="1">
        <v>44508</v>
      </c>
      <c r="B454" s="1">
        <v>44508</v>
      </c>
      <c r="D454" t="s">
        <v>37</v>
      </c>
      <c r="E454" t="s">
        <v>37</v>
      </c>
      <c r="F454">
        <v>15.99</v>
      </c>
      <c r="H454" t="s">
        <v>15</v>
      </c>
      <c r="J454" s="3">
        <v>1366.25</v>
      </c>
      <c r="K454" s="3">
        <f t="shared" ca="1" si="28"/>
        <v>80</v>
      </c>
      <c r="L454" s="3">
        <f t="shared" ca="1" si="29"/>
        <v>1366.25</v>
      </c>
      <c r="M454" s="3">
        <f t="shared" ca="1" si="30"/>
        <v>150</v>
      </c>
      <c r="N454" s="3">
        <f t="shared" ca="1" si="31"/>
        <v>-25</v>
      </c>
      <c r="O454" s="6">
        <f>+Tabel1[[#This Row],[dateVal]]-Tabel1[[#This Row],[dateOp]]</f>
        <v>0</v>
      </c>
    </row>
    <row r="455" spans="1:15" x14ac:dyDescent="0.2">
      <c r="A455" s="1">
        <v>44508</v>
      </c>
      <c r="B455" s="1">
        <v>44508</v>
      </c>
      <c r="D455" t="s">
        <v>37</v>
      </c>
      <c r="E455" t="s">
        <v>37</v>
      </c>
      <c r="F455">
        <v>134.75</v>
      </c>
      <c r="H455" t="s">
        <v>15</v>
      </c>
      <c r="J455" s="3">
        <v>1366.25</v>
      </c>
      <c r="K455" s="3">
        <f t="shared" ca="1" si="28"/>
        <v>80</v>
      </c>
      <c r="L455" s="3">
        <f t="shared" ca="1" si="29"/>
        <v>1366.25</v>
      </c>
      <c r="M455" s="3">
        <f t="shared" ca="1" si="30"/>
        <v>150</v>
      </c>
      <c r="N455" s="3">
        <f t="shared" ca="1" si="31"/>
        <v>-25</v>
      </c>
      <c r="O455" s="6">
        <f>+Tabel1[[#This Row],[dateVal]]-Tabel1[[#This Row],[dateOp]]</f>
        <v>0</v>
      </c>
    </row>
    <row r="456" spans="1:15" x14ac:dyDescent="0.2">
      <c r="A456" s="1">
        <v>44497</v>
      </c>
      <c r="B456" s="1">
        <v>44497</v>
      </c>
      <c r="D456" t="s">
        <v>37</v>
      </c>
      <c r="E456" t="s">
        <v>37</v>
      </c>
      <c r="F456">
        <v>60</v>
      </c>
      <c r="H456" t="s">
        <v>15</v>
      </c>
      <c r="J456" s="3">
        <v>1200</v>
      </c>
      <c r="K456" s="3">
        <f t="shared" ca="1" si="28"/>
        <v>80</v>
      </c>
      <c r="L456" s="3">
        <f t="shared" ca="1" si="29"/>
        <v>1200</v>
      </c>
      <c r="M456" s="3">
        <f t="shared" ca="1" si="30"/>
        <v>150</v>
      </c>
      <c r="N456" s="3">
        <f t="shared" ca="1" si="31"/>
        <v>-25</v>
      </c>
      <c r="O456" s="6">
        <f>+Tabel1[[#This Row],[dateVal]]-Tabel1[[#This Row],[dateOp]]</f>
        <v>0</v>
      </c>
    </row>
    <row r="457" spans="1:15" x14ac:dyDescent="0.2">
      <c r="A457" s="1">
        <v>44497</v>
      </c>
      <c r="B457" s="1">
        <v>44497</v>
      </c>
      <c r="D457" t="s">
        <v>11</v>
      </c>
      <c r="E457" t="s">
        <v>11</v>
      </c>
      <c r="F457" t="s">
        <v>96</v>
      </c>
      <c r="H457" t="s">
        <v>15</v>
      </c>
      <c r="J457" s="3">
        <v>1200</v>
      </c>
      <c r="K457" s="3">
        <f t="shared" ca="1" si="28"/>
        <v>80</v>
      </c>
      <c r="L457" s="3">
        <f t="shared" ca="1" si="29"/>
        <v>1200</v>
      </c>
      <c r="M457" s="3">
        <f t="shared" ca="1" si="30"/>
        <v>150</v>
      </c>
      <c r="N457" s="3">
        <f t="shared" ca="1" si="31"/>
        <v>-25</v>
      </c>
      <c r="O457" s="6">
        <f>+Tabel1[[#This Row],[dateVal]]-Tabel1[[#This Row],[dateOp]]</f>
        <v>0</v>
      </c>
    </row>
    <row r="458" spans="1:15" x14ac:dyDescent="0.2">
      <c r="A458" s="1">
        <v>44496</v>
      </c>
      <c r="B458" s="1">
        <v>44496</v>
      </c>
      <c r="D458" t="s">
        <v>94</v>
      </c>
      <c r="E458" t="s">
        <v>94</v>
      </c>
      <c r="F458">
        <v>-60</v>
      </c>
      <c r="H458" t="s">
        <v>15</v>
      </c>
      <c r="J458" s="3">
        <v>3640</v>
      </c>
      <c r="K458" s="3">
        <f t="shared" ca="1" si="28"/>
        <v>80</v>
      </c>
      <c r="L458" s="3">
        <f t="shared" ca="1" si="29"/>
        <v>3640</v>
      </c>
      <c r="M458" s="3">
        <f t="shared" ca="1" si="30"/>
        <v>150</v>
      </c>
      <c r="N458" s="3">
        <f t="shared" ca="1" si="31"/>
        <v>-25</v>
      </c>
      <c r="O458" s="6">
        <f>+Tabel1[[#This Row],[dateVal]]-Tabel1[[#This Row],[dateOp]]</f>
        <v>0</v>
      </c>
    </row>
    <row r="459" spans="1:15" x14ac:dyDescent="0.2">
      <c r="A459" s="1">
        <v>44496</v>
      </c>
      <c r="B459" s="1">
        <v>44496</v>
      </c>
      <c r="D459" t="s">
        <v>37</v>
      </c>
      <c r="E459" t="s">
        <v>37</v>
      </c>
      <c r="F459" t="s">
        <v>97</v>
      </c>
      <c r="H459" t="s">
        <v>15</v>
      </c>
      <c r="J459" s="3">
        <v>3640</v>
      </c>
      <c r="K459" s="3">
        <f t="shared" ca="1" si="28"/>
        <v>80</v>
      </c>
      <c r="L459" s="3">
        <f t="shared" ca="1" si="29"/>
        <v>3640</v>
      </c>
      <c r="M459" s="3">
        <f t="shared" ca="1" si="30"/>
        <v>150</v>
      </c>
      <c r="N459" s="3">
        <f t="shared" ca="1" si="31"/>
        <v>-25</v>
      </c>
      <c r="O459" s="6">
        <f>+Tabel1[[#This Row],[dateVal]]-Tabel1[[#This Row],[dateOp]]</f>
        <v>0</v>
      </c>
    </row>
    <row r="460" spans="1:15" x14ac:dyDescent="0.2">
      <c r="A460" s="1">
        <v>44489</v>
      </c>
      <c r="B460" s="1">
        <v>44489</v>
      </c>
      <c r="D460" t="s">
        <v>11</v>
      </c>
      <c r="E460" t="s">
        <v>11</v>
      </c>
      <c r="F460" t="s">
        <v>40</v>
      </c>
      <c r="H460" t="s">
        <v>15</v>
      </c>
      <c r="J460" s="3">
        <v>1200</v>
      </c>
      <c r="K460" s="3">
        <f t="shared" ca="1" si="28"/>
        <v>80</v>
      </c>
      <c r="L460" s="3">
        <f t="shared" ca="1" si="29"/>
        <v>1200</v>
      </c>
      <c r="M460" s="3">
        <f t="shared" ca="1" si="30"/>
        <v>150</v>
      </c>
      <c r="N460" s="3">
        <f t="shared" ca="1" si="31"/>
        <v>-25</v>
      </c>
      <c r="O460" s="6">
        <f>+Tabel1[[#This Row],[dateVal]]-Tabel1[[#This Row],[dateOp]]</f>
        <v>0</v>
      </c>
    </row>
    <row r="461" spans="1:15" x14ac:dyDescent="0.2">
      <c r="A461" s="1">
        <v>44489</v>
      </c>
      <c r="B461" s="1">
        <v>44489</v>
      </c>
      <c r="D461" t="s">
        <v>98</v>
      </c>
      <c r="E461" t="s">
        <v>14</v>
      </c>
      <c r="F461">
        <v>-394.29</v>
      </c>
      <c r="H461" t="s">
        <v>15</v>
      </c>
      <c r="J461" s="3">
        <v>1200</v>
      </c>
      <c r="K461" s="3">
        <f t="shared" ca="1" si="28"/>
        <v>80</v>
      </c>
      <c r="L461" s="3">
        <f t="shared" ca="1" si="29"/>
        <v>1200</v>
      </c>
      <c r="M461" s="3">
        <f t="shared" ca="1" si="30"/>
        <v>150</v>
      </c>
      <c r="N461" s="3">
        <f t="shared" ca="1" si="31"/>
        <v>-25</v>
      </c>
      <c r="O461" s="6">
        <f>+Tabel1[[#This Row],[dateVal]]-Tabel1[[#This Row],[dateOp]]</f>
        <v>0</v>
      </c>
    </row>
    <row r="462" spans="1:15" x14ac:dyDescent="0.2">
      <c r="A462" s="1">
        <v>44488</v>
      </c>
      <c r="B462" s="1">
        <v>44488</v>
      </c>
      <c r="D462" t="s">
        <v>99</v>
      </c>
      <c r="E462" t="s">
        <v>100</v>
      </c>
      <c r="F462" t="s">
        <v>101</v>
      </c>
      <c r="H462" t="s">
        <v>15</v>
      </c>
      <c r="J462" s="3">
        <v>2594.29</v>
      </c>
      <c r="K462" s="3">
        <f t="shared" ca="1" si="28"/>
        <v>80</v>
      </c>
      <c r="L462" s="3">
        <f t="shared" ca="1" si="29"/>
        <v>2594.29</v>
      </c>
      <c r="M462" s="3">
        <f t="shared" ca="1" si="30"/>
        <v>150</v>
      </c>
      <c r="N462" s="3">
        <f t="shared" ca="1" si="31"/>
        <v>-25</v>
      </c>
      <c r="O462" s="6">
        <f>+Tabel1[[#This Row],[dateVal]]-Tabel1[[#This Row],[dateOp]]</f>
        <v>0</v>
      </c>
    </row>
    <row r="463" spans="1:15" x14ac:dyDescent="0.2">
      <c r="A463" s="1">
        <v>44487</v>
      </c>
      <c r="B463" s="1">
        <v>44487</v>
      </c>
      <c r="D463" t="s">
        <v>25</v>
      </c>
      <c r="E463" t="s">
        <v>25</v>
      </c>
      <c r="F463">
        <v>-150</v>
      </c>
      <c r="H463" t="s">
        <v>15</v>
      </c>
      <c r="J463" s="3">
        <v>1200</v>
      </c>
      <c r="K463" s="3">
        <f t="shared" ca="1" si="28"/>
        <v>80</v>
      </c>
      <c r="L463" s="3">
        <f t="shared" ca="1" si="29"/>
        <v>1200</v>
      </c>
      <c r="M463" s="3">
        <f t="shared" ca="1" si="30"/>
        <v>150</v>
      </c>
      <c r="N463" s="3">
        <f t="shared" ca="1" si="31"/>
        <v>-25</v>
      </c>
      <c r="O463" s="6">
        <f>+Tabel1[[#This Row],[dateVal]]-Tabel1[[#This Row],[dateOp]]</f>
        <v>0</v>
      </c>
    </row>
    <row r="464" spans="1:15" x14ac:dyDescent="0.2">
      <c r="A464" s="1">
        <v>44487</v>
      </c>
      <c r="B464" s="1">
        <v>44487</v>
      </c>
      <c r="D464" t="s">
        <v>11</v>
      </c>
      <c r="E464" t="s">
        <v>11</v>
      </c>
      <c r="F464">
        <v>-15.15</v>
      </c>
      <c r="H464" t="s">
        <v>15</v>
      </c>
      <c r="J464" s="3">
        <v>1200</v>
      </c>
      <c r="K464" s="3">
        <f t="shared" ca="1" si="28"/>
        <v>80</v>
      </c>
      <c r="L464" s="3">
        <f t="shared" ca="1" si="29"/>
        <v>1200</v>
      </c>
      <c r="M464" s="3">
        <f t="shared" ca="1" si="30"/>
        <v>150</v>
      </c>
      <c r="N464" s="3">
        <f t="shared" ca="1" si="31"/>
        <v>-25</v>
      </c>
      <c r="O464" s="6">
        <f>+Tabel1[[#This Row],[dateVal]]-Tabel1[[#This Row],[dateOp]]</f>
        <v>0</v>
      </c>
    </row>
    <row r="465" spans="1:15" x14ac:dyDescent="0.2">
      <c r="A465" s="1">
        <v>44484</v>
      </c>
      <c r="B465" s="1">
        <v>44484</v>
      </c>
      <c r="D465" t="s">
        <v>37</v>
      </c>
      <c r="E465" t="s">
        <v>37</v>
      </c>
      <c r="F465">
        <v>150</v>
      </c>
      <c r="H465" t="s">
        <v>15</v>
      </c>
      <c r="J465" s="3">
        <v>1365.15</v>
      </c>
      <c r="K465" s="3">
        <f t="shared" ca="1" si="28"/>
        <v>80</v>
      </c>
      <c r="L465" s="3">
        <f t="shared" ca="1" si="29"/>
        <v>1365.15</v>
      </c>
      <c r="M465" s="3">
        <f t="shared" ca="1" si="30"/>
        <v>150</v>
      </c>
      <c r="N465" s="3">
        <f t="shared" ca="1" si="31"/>
        <v>-25</v>
      </c>
      <c r="O465" s="6">
        <f>+Tabel1[[#This Row],[dateVal]]-Tabel1[[#This Row],[dateOp]]</f>
        <v>0</v>
      </c>
    </row>
    <row r="466" spans="1:15" x14ac:dyDescent="0.2">
      <c r="A466" s="1">
        <v>44483</v>
      </c>
      <c r="B466" s="1">
        <v>44483</v>
      </c>
      <c r="D466" t="s">
        <v>102</v>
      </c>
      <c r="E466" t="s">
        <v>44</v>
      </c>
      <c r="F466">
        <v>9.15</v>
      </c>
      <c r="H466" t="s">
        <v>15</v>
      </c>
      <c r="J466" s="3">
        <v>1215.1500000000001</v>
      </c>
      <c r="K466" s="3">
        <f t="shared" ca="1" si="28"/>
        <v>80</v>
      </c>
      <c r="L466" s="3">
        <f t="shared" ca="1" si="29"/>
        <v>1215.1500000000001</v>
      </c>
      <c r="M466" s="3">
        <f t="shared" ca="1" si="30"/>
        <v>150</v>
      </c>
      <c r="N466" s="3">
        <f t="shared" ca="1" si="31"/>
        <v>-25</v>
      </c>
      <c r="O466" s="6">
        <f>+Tabel1[[#This Row],[dateVal]]-Tabel1[[#This Row],[dateOp]]</f>
        <v>0</v>
      </c>
    </row>
    <row r="467" spans="1:15" x14ac:dyDescent="0.2">
      <c r="A467" s="1">
        <v>44483</v>
      </c>
      <c r="B467" s="1">
        <v>44483</v>
      </c>
      <c r="D467" t="s">
        <v>102</v>
      </c>
      <c r="E467" t="s">
        <v>44</v>
      </c>
      <c r="F467">
        <v>6</v>
      </c>
      <c r="H467" t="s">
        <v>15</v>
      </c>
      <c r="J467" s="3">
        <v>1215.1500000000001</v>
      </c>
      <c r="K467" s="3">
        <f t="shared" ca="1" si="28"/>
        <v>80</v>
      </c>
      <c r="L467" s="3">
        <f t="shared" ca="1" si="29"/>
        <v>1215.1500000000001</v>
      </c>
      <c r="M467" s="3">
        <f t="shared" ca="1" si="30"/>
        <v>150</v>
      </c>
      <c r="N467" s="3">
        <f t="shared" ca="1" si="31"/>
        <v>-25</v>
      </c>
      <c r="O467" s="6">
        <f>+Tabel1[[#This Row],[dateVal]]-Tabel1[[#This Row],[dateOp]]</f>
        <v>0</v>
      </c>
    </row>
    <row r="468" spans="1:15" x14ac:dyDescent="0.2">
      <c r="A468" s="1">
        <v>44480</v>
      </c>
      <c r="B468" s="1">
        <v>44480</v>
      </c>
      <c r="D468" t="s">
        <v>42</v>
      </c>
      <c r="E468" t="s">
        <v>14</v>
      </c>
      <c r="F468">
        <v>-134.75</v>
      </c>
      <c r="H468" t="s">
        <v>15</v>
      </c>
      <c r="J468" s="3">
        <v>1200</v>
      </c>
      <c r="K468" s="3">
        <f t="shared" ca="1" si="28"/>
        <v>80</v>
      </c>
      <c r="L468" s="3">
        <f t="shared" ca="1" si="29"/>
        <v>1200</v>
      </c>
      <c r="M468" s="3">
        <f t="shared" ca="1" si="30"/>
        <v>150</v>
      </c>
      <c r="N468" s="3">
        <f t="shared" ca="1" si="31"/>
        <v>-25</v>
      </c>
      <c r="O468" s="6">
        <f>+Tabel1[[#This Row],[dateVal]]-Tabel1[[#This Row],[dateOp]]</f>
        <v>0</v>
      </c>
    </row>
    <row r="469" spans="1:15" x14ac:dyDescent="0.2">
      <c r="A469" s="1">
        <v>44477</v>
      </c>
      <c r="B469" s="1">
        <v>44477</v>
      </c>
      <c r="D469" t="s">
        <v>37</v>
      </c>
      <c r="E469" t="s">
        <v>37</v>
      </c>
      <c r="F469">
        <v>15.99</v>
      </c>
      <c r="H469" t="s">
        <v>15</v>
      </c>
      <c r="J469" s="3">
        <v>1334.75</v>
      </c>
      <c r="K469" s="3">
        <f t="shared" ca="1" si="28"/>
        <v>80</v>
      </c>
      <c r="L469" s="3">
        <f t="shared" ca="1" si="29"/>
        <v>1334.75</v>
      </c>
      <c r="M469" s="3">
        <f t="shared" ca="1" si="30"/>
        <v>150</v>
      </c>
      <c r="N469" s="3">
        <f t="shared" ca="1" si="31"/>
        <v>-25</v>
      </c>
      <c r="O469" s="6">
        <f>+Tabel1[[#This Row],[dateVal]]-Tabel1[[#This Row],[dateOp]]</f>
        <v>0</v>
      </c>
    </row>
    <row r="470" spans="1:15" x14ac:dyDescent="0.2">
      <c r="A470" s="1">
        <v>44477</v>
      </c>
      <c r="B470" s="1">
        <v>44477</v>
      </c>
      <c r="D470" t="s">
        <v>37</v>
      </c>
      <c r="E470" t="s">
        <v>37</v>
      </c>
      <c r="F470">
        <v>134.75</v>
      </c>
      <c r="H470" t="s">
        <v>15</v>
      </c>
      <c r="J470" s="3">
        <v>1334.75</v>
      </c>
      <c r="K470" s="3">
        <f t="shared" ca="1" si="28"/>
        <v>80</v>
      </c>
      <c r="L470" s="3">
        <f t="shared" ca="1" si="29"/>
        <v>1334.75</v>
      </c>
      <c r="M470" s="3">
        <f t="shared" ca="1" si="30"/>
        <v>150</v>
      </c>
      <c r="N470" s="3">
        <f t="shared" ca="1" si="31"/>
        <v>-25</v>
      </c>
      <c r="O470" s="6">
        <f>+Tabel1[[#This Row],[dateVal]]-Tabel1[[#This Row],[dateOp]]</f>
        <v>0</v>
      </c>
    </row>
    <row r="471" spans="1:15" x14ac:dyDescent="0.2">
      <c r="A471" s="1">
        <v>44475</v>
      </c>
      <c r="B471" s="1">
        <v>44475</v>
      </c>
      <c r="D471" t="s">
        <v>45</v>
      </c>
      <c r="E471" t="s">
        <v>46</v>
      </c>
      <c r="F471">
        <v>-15.99</v>
      </c>
      <c r="H471" t="s">
        <v>15</v>
      </c>
      <c r="J471" s="3">
        <v>1184.01</v>
      </c>
      <c r="K471" s="3">
        <f t="shared" ca="1" si="28"/>
        <v>80</v>
      </c>
      <c r="L471" s="3">
        <f t="shared" ca="1" si="29"/>
        <v>1184.01</v>
      </c>
      <c r="M471" s="3">
        <f t="shared" ca="1" si="30"/>
        <v>150</v>
      </c>
      <c r="N471" s="3">
        <f t="shared" ca="1" si="31"/>
        <v>-25</v>
      </c>
      <c r="O471" s="6">
        <f>+Tabel1[[#This Row],[dateVal]]-Tabel1[[#This Row],[dateOp]]</f>
        <v>0</v>
      </c>
    </row>
    <row r="472" spans="1:15" x14ac:dyDescent="0.2">
      <c r="A472" s="1">
        <v>44470</v>
      </c>
      <c r="B472" s="1">
        <v>44470</v>
      </c>
      <c r="D472" t="s">
        <v>99</v>
      </c>
      <c r="E472" t="s">
        <v>100</v>
      </c>
      <c r="F472" t="s">
        <v>103</v>
      </c>
      <c r="H472" t="s">
        <v>15</v>
      </c>
      <c r="J472" s="3">
        <v>1200</v>
      </c>
      <c r="K472" s="3">
        <f t="shared" ca="1" si="28"/>
        <v>80</v>
      </c>
      <c r="L472" s="3">
        <f t="shared" ca="1" si="29"/>
        <v>1200</v>
      </c>
      <c r="M472" s="3">
        <f t="shared" ca="1" si="30"/>
        <v>150</v>
      </c>
      <c r="N472" s="3">
        <f t="shared" ca="1" si="31"/>
        <v>-25</v>
      </c>
      <c r="O472" s="6">
        <f>+Tabel1[[#This Row],[dateVal]]-Tabel1[[#This Row],[dateOp]]</f>
        <v>0</v>
      </c>
    </row>
    <row r="473" spans="1:15" x14ac:dyDescent="0.2">
      <c r="A473" s="1">
        <v>44470</v>
      </c>
      <c r="B473" s="1">
        <v>44470</v>
      </c>
      <c r="D473" t="s">
        <v>11</v>
      </c>
      <c r="E473" t="s">
        <v>11</v>
      </c>
      <c r="F473">
        <v>-500</v>
      </c>
      <c r="H473" t="s">
        <v>15</v>
      </c>
      <c r="J473" s="3">
        <v>1200</v>
      </c>
      <c r="K473" s="3">
        <f t="shared" ca="1" si="28"/>
        <v>80</v>
      </c>
      <c r="L473" s="3">
        <f t="shared" ca="1" si="29"/>
        <v>1200</v>
      </c>
      <c r="M473" s="3">
        <f t="shared" ca="1" si="30"/>
        <v>150</v>
      </c>
      <c r="N473" s="3">
        <f t="shared" ca="1" si="31"/>
        <v>-25</v>
      </c>
      <c r="O473" s="6">
        <f>+Tabel1[[#This Row],[dateVal]]-Tabel1[[#This Row],[dateOp]]</f>
        <v>0</v>
      </c>
    </row>
    <row r="474" spans="1:15" x14ac:dyDescent="0.2">
      <c r="A474" s="1">
        <v>44470</v>
      </c>
      <c r="B474" s="1">
        <v>44470</v>
      </c>
      <c r="D474" t="s">
        <v>11</v>
      </c>
      <c r="E474" t="s">
        <v>11</v>
      </c>
      <c r="F474">
        <v>-500</v>
      </c>
      <c r="H474" t="s">
        <v>15</v>
      </c>
      <c r="J474" s="3">
        <v>1200</v>
      </c>
      <c r="K474" s="3">
        <f t="shared" ca="1" si="28"/>
        <v>80</v>
      </c>
      <c r="L474" s="3">
        <f t="shared" ca="1" si="29"/>
        <v>1200</v>
      </c>
      <c r="M474" s="3">
        <f t="shared" ca="1" si="30"/>
        <v>150</v>
      </c>
      <c r="N474" s="3">
        <f t="shared" ca="1" si="31"/>
        <v>-25</v>
      </c>
      <c r="O474" s="6">
        <f>+Tabel1[[#This Row],[dateVal]]-Tabel1[[#This Row],[dateOp]]</f>
        <v>0</v>
      </c>
    </row>
    <row r="475" spans="1:15" x14ac:dyDescent="0.2">
      <c r="A475" s="1">
        <v>44470</v>
      </c>
      <c r="B475" s="1">
        <v>44470</v>
      </c>
      <c r="D475" t="s">
        <v>11</v>
      </c>
      <c r="E475" t="s">
        <v>11</v>
      </c>
      <c r="F475">
        <v>-500</v>
      </c>
      <c r="H475" t="s">
        <v>15</v>
      </c>
      <c r="J475" s="3">
        <v>1200</v>
      </c>
      <c r="K475" s="3">
        <f t="shared" ca="1" si="28"/>
        <v>80</v>
      </c>
      <c r="L475" s="3">
        <f t="shared" ca="1" si="29"/>
        <v>1200</v>
      </c>
      <c r="M475" s="3">
        <f t="shared" ca="1" si="30"/>
        <v>150</v>
      </c>
      <c r="N475" s="3">
        <f t="shared" ca="1" si="31"/>
        <v>-25</v>
      </c>
      <c r="O475" s="6">
        <f>+Tabel1[[#This Row],[dateVal]]-Tabel1[[#This Row],[dateOp]]</f>
        <v>0</v>
      </c>
    </row>
    <row r="476" spans="1:15" x14ac:dyDescent="0.2">
      <c r="A476" s="1">
        <v>44470</v>
      </c>
      <c r="B476" s="1">
        <v>44470</v>
      </c>
      <c r="D476" t="s">
        <v>11</v>
      </c>
      <c r="E476" t="s">
        <v>11</v>
      </c>
      <c r="F476">
        <v>-500</v>
      </c>
      <c r="H476" t="s">
        <v>15</v>
      </c>
      <c r="J476" s="3">
        <v>1200</v>
      </c>
      <c r="K476" s="3">
        <f t="shared" ca="1" si="28"/>
        <v>80</v>
      </c>
      <c r="L476" s="3">
        <f t="shared" ca="1" si="29"/>
        <v>1200</v>
      </c>
      <c r="M476" s="3">
        <f t="shared" ca="1" si="30"/>
        <v>150</v>
      </c>
      <c r="N476" s="3">
        <f t="shared" ca="1" si="31"/>
        <v>-25</v>
      </c>
      <c r="O476" s="6">
        <f>+Tabel1[[#This Row],[dateVal]]-Tabel1[[#This Row],[dateOp]]</f>
        <v>0</v>
      </c>
    </row>
    <row r="477" spans="1:15" x14ac:dyDescent="0.2">
      <c r="A477" s="1">
        <v>44468</v>
      </c>
      <c r="B477" s="1">
        <v>44468</v>
      </c>
      <c r="D477" t="s">
        <v>37</v>
      </c>
      <c r="E477" t="s">
        <v>37</v>
      </c>
      <c r="F477">
        <v>500</v>
      </c>
      <c r="H477" t="s">
        <v>15</v>
      </c>
      <c r="J477" s="3">
        <v>1700</v>
      </c>
      <c r="K477" s="3">
        <f t="shared" ca="1" si="28"/>
        <v>80</v>
      </c>
      <c r="L477" s="3">
        <f t="shared" ca="1" si="29"/>
        <v>1700</v>
      </c>
      <c r="M477" s="3">
        <f t="shared" ca="1" si="30"/>
        <v>150</v>
      </c>
      <c r="N477" s="3">
        <f t="shared" ca="1" si="31"/>
        <v>-25</v>
      </c>
      <c r="O477" s="6">
        <f>+Tabel1[[#This Row],[dateVal]]-Tabel1[[#This Row],[dateOp]]</f>
        <v>0</v>
      </c>
    </row>
    <row r="478" spans="1:15" x14ac:dyDescent="0.2">
      <c r="A478" s="1">
        <v>44456</v>
      </c>
      <c r="B478" s="1">
        <v>44456</v>
      </c>
      <c r="D478" t="s">
        <v>25</v>
      </c>
      <c r="E478" t="s">
        <v>25</v>
      </c>
      <c r="F478">
        <v>-150</v>
      </c>
      <c r="H478" t="s">
        <v>15</v>
      </c>
      <c r="J478" s="3">
        <v>1200</v>
      </c>
      <c r="K478" s="3">
        <f t="shared" ca="1" si="28"/>
        <v>80</v>
      </c>
      <c r="L478" s="3">
        <f t="shared" ca="1" si="29"/>
        <v>1200</v>
      </c>
      <c r="M478" s="3">
        <f t="shared" ca="1" si="30"/>
        <v>150</v>
      </c>
      <c r="N478" s="3">
        <f t="shared" ca="1" si="31"/>
        <v>-25</v>
      </c>
      <c r="O478" s="6">
        <f>+Tabel1[[#This Row],[dateVal]]-Tabel1[[#This Row],[dateOp]]</f>
        <v>0</v>
      </c>
    </row>
    <row r="479" spans="1:15" x14ac:dyDescent="0.2">
      <c r="A479" s="1">
        <v>44454</v>
      </c>
      <c r="B479" s="1">
        <v>44454</v>
      </c>
      <c r="D479" t="s">
        <v>37</v>
      </c>
      <c r="E479" t="s">
        <v>37</v>
      </c>
      <c r="F479">
        <v>150</v>
      </c>
      <c r="H479" t="s">
        <v>15</v>
      </c>
      <c r="J479" s="3">
        <v>1350</v>
      </c>
      <c r="K479" s="3">
        <f t="shared" ca="1" si="28"/>
        <v>80</v>
      </c>
      <c r="L479" s="3">
        <f t="shared" ca="1" si="29"/>
        <v>1350</v>
      </c>
      <c r="M479" s="3">
        <f t="shared" ca="1" si="30"/>
        <v>150</v>
      </c>
      <c r="N479" s="3">
        <f t="shared" ca="1" si="31"/>
        <v>-25</v>
      </c>
      <c r="O479" s="6">
        <f>+Tabel1[[#This Row],[dateVal]]-Tabel1[[#This Row],[dateOp]]</f>
        <v>0</v>
      </c>
    </row>
    <row r="480" spans="1:15" x14ac:dyDescent="0.2">
      <c r="A480" s="1">
        <v>44453</v>
      </c>
      <c r="B480" s="1">
        <v>44453</v>
      </c>
      <c r="D480" t="s">
        <v>11</v>
      </c>
      <c r="E480" t="s">
        <v>11</v>
      </c>
      <c r="F480">
        <v>-250</v>
      </c>
      <c r="H480" t="s">
        <v>15</v>
      </c>
      <c r="J480" s="3">
        <v>1200</v>
      </c>
      <c r="K480" s="3">
        <f t="shared" ca="1" si="28"/>
        <v>80</v>
      </c>
      <c r="L480" s="3">
        <f t="shared" ca="1" si="29"/>
        <v>1200</v>
      </c>
      <c r="M480" s="3">
        <f t="shared" ca="1" si="30"/>
        <v>150</v>
      </c>
      <c r="N480" s="3">
        <f t="shared" ca="1" si="31"/>
        <v>-25</v>
      </c>
      <c r="O480" s="6">
        <f>+Tabel1[[#This Row],[dateVal]]-Tabel1[[#This Row],[dateOp]]</f>
        <v>0</v>
      </c>
    </row>
    <row r="481" spans="1:15" x14ac:dyDescent="0.2">
      <c r="A481" s="1">
        <v>44453</v>
      </c>
      <c r="B481" s="1">
        <v>44453</v>
      </c>
      <c r="D481" t="s">
        <v>11</v>
      </c>
      <c r="E481" t="s">
        <v>11</v>
      </c>
      <c r="F481">
        <v>-28.54</v>
      </c>
      <c r="H481" t="s">
        <v>15</v>
      </c>
      <c r="J481" s="3">
        <v>1200</v>
      </c>
      <c r="K481" s="3">
        <f t="shared" ca="1" si="28"/>
        <v>80</v>
      </c>
      <c r="L481" s="3">
        <f t="shared" ca="1" si="29"/>
        <v>1200</v>
      </c>
      <c r="M481" s="3">
        <f t="shared" ca="1" si="30"/>
        <v>150</v>
      </c>
      <c r="N481" s="3">
        <f t="shared" ca="1" si="31"/>
        <v>-25</v>
      </c>
      <c r="O481" s="6">
        <f>+Tabel1[[#This Row],[dateVal]]-Tabel1[[#This Row],[dateOp]]</f>
        <v>0</v>
      </c>
    </row>
    <row r="482" spans="1:15" x14ac:dyDescent="0.2">
      <c r="A482" s="1">
        <v>44452</v>
      </c>
      <c r="B482" s="1">
        <v>44452</v>
      </c>
      <c r="D482" t="s">
        <v>93</v>
      </c>
      <c r="E482" t="s">
        <v>93</v>
      </c>
      <c r="F482">
        <v>250</v>
      </c>
      <c r="H482" t="s">
        <v>15</v>
      </c>
      <c r="J482" s="3">
        <v>1478.54</v>
      </c>
      <c r="K482" s="3">
        <f t="shared" ca="1" si="28"/>
        <v>80</v>
      </c>
      <c r="L482" s="3">
        <f t="shared" ca="1" si="29"/>
        <v>1478.54</v>
      </c>
      <c r="M482" s="3">
        <f t="shared" ca="1" si="30"/>
        <v>150</v>
      </c>
      <c r="N482" s="3">
        <f t="shared" ca="1" si="31"/>
        <v>-25</v>
      </c>
      <c r="O482" s="6">
        <f>+Tabel1[[#This Row],[dateVal]]-Tabel1[[#This Row],[dateOp]]</f>
        <v>0</v>
      </c>
    </row>
    <row r="483" spans="1:15" x14ac:dyDescent="0.2">
      <c r="A483" s="1">
        <v>44449</v>
      </c>
      <c r="B483" s="1">
        <v>44449</v>
      </c>
      <c r="D483" t="s">
        <v>42</v>
      </c>
      <c r="E483" t="s">
        <v>14</v>
      </c>
      <c r="F483">
        <v>-134.75</v>
      </c>
      <c r="H483" t="s">
        <v>15</v>
      </c>
      <c r="J483" s="3">
        <v>1228.54</v>
      </c>
      <c r="K483" s="3">
        <f t="shared" ca="1" si="28"/>
        <v>80</v>
      </c>
      <c r="L483" s="3">
        <f t="shared" ca="1" si="29"/>
        <v>1228.54</v>
      </c>
      <c r="M483" s="3">
        <f t="shared" ca="1" si="30"/>
        <v>150</v>
      </c>
      <c r="N483" s="3">
        <f t="shared" ca="1" si="31"/>
        <v>-25</v>
      </c>
      <c r="O483" s="6">
        <f>+Tabel1[[#This Row],[dateVal]]-Tabel1[[#This Row],[dateOp]]</f>
        <v>0</v>
      </c>
    </row>
    <row r="484" spans="1:15" x14ac:dyDescent="0.2">
      <c r="A484" s="1">
        <v>44447</v>
      </c>
      <c r="B484" s="1">
        <v>44447</v>
      </c>
      <c r="D484" t="s">
        <v>37</v>
      </c>
      <c r="E484" t="s">
        <v>37</v>
      </c>
      <c r="F484">
        <v>15.99</v>
      </c>
      <c r="H484" t="s">
        <v>15</v>
      </c>
      <c r="J484" s="3">
        <v>1363.29</v>
      </c>
      <c r="K484" s="3">
        <f t="shared" ca="1" si="28"/>
        <v>80</v>
      </c>
      <c r="L484" s="3">
        <f t="shared" ca="1" si="29"/>
        <v>1363.29</v>
      </c>
      <c r="M484" s="3">
        <f t="shared" ca="1" si="30"/>
        <v>150</v>
      </c>
      <c r="N484" s="3">
        <f t="shared" ca="1" si="31"/>
        <v>-25</v>
      </c>
      <c r="O484" s="6">
        <f>+Tabel1[[#This Row],[dateVal]]-Tabel1[[#This Row],[dateOp]]</f>
        <v>0</v>
      </c>
    </row>
    <row r="485" spans="1:15" x14ac:dyDescent="0.2">
      <c r="A485" s="1">
        <v>44447</v>
      </c>
      <c r="B485" s="1">
        <v>44447</v>
      </c>
      <c r="D485" t="s">
        <v>37</v>
      </c>
      <c r="E485" t="s">
        <v>37</v>
      </c>
      <c r="F485">
        <v>134.75</v>
      </c>
      <c r="H485" t="s">
        <v>15</v>
      </c>
      <c r="J485" s="3">
        <v>1363.29</v>
      </c>
      <c r="K485" s="3">
        <f t="shared" ca="1" si="28"/>
        <v>80</v>
      </c>
      <c r="L485" s="3">
        <f t="shared" ca="1" si="29"/>
        <v>1363.29</v>
      </c>
      <c r="M485" s="3">
        <f t="shared" ca="1" si="30"/>
        <v>150</v>
      </c>
      <c r="N485" s="3">
        <f t="shared" ca="1" si="31"/>
        <v>-25</v>
      </c>
      <c r="O485" s="6">
        <f>+Tabel1[[#This Row],[dateVal]]-Tabel1[[#This Row],[dateOp]]</f>
        <v>0</v>
      </c>
    </row>
    <row r="486" spans="1:15" x14ac:dyDescent="0.2">
      <c r="A486" s="1">
        <v>44445</v>
      </c>
      <c r="B486" s="1">
        <v>44445</v>
      </c>
      <c r="D486" t="s">
        <v>45</v>
      </c>
      <c r="E486" t="s">
        <v>46</v>
      </c>
      <c r="F486">
        <v>-15.99</v>
      </c>
      <c r="H486" t="s">
        <v>15</v>
      </c>
      <c r="J486" s="3">
        <v>1212.55</v>
      </c>
      <c r="K486" s="3">
        <f t="shared" ca="1" si="28"/>
        <v>80</v>
      </c>
      <c r="L486" s="3">
        <f t="shared" ca="1" si="29"/>
        <v>1212.55</v>
      </c>
      <c r="M486" s="3">
        <f t="shared" ca="1" si="30"/>
        <v>150</v>
      </c>
      <c r="N486" s="3">
        <f t="shared" ca="1" si="31"/>
        <v>-25</v>
      </c>
      <c r="O486" s="6">
        <f>+Tabel1[[#This Row],[dateVal]]-Tabel1[[#This Row],[dateOp]]</f>
        <v>0</v>
      </c>
    </row>
    <row r="487" spans="1:15" x14ac:dyDescent="0.2">
      <c r="A487" s="1">
        <v>44445</v>
      </c>
      <c r="B487" s="1">
        <v>44445</v>
      </c>
      <c r="D487" t="s">
        <v>47</v>
      </c>
      <c r="E487" t="s">
        <v>48</v>
      </c>
      <c r="F487">
        <v>28.54</v>
      </c>
      <c r="H487" t="s">
        <v>15</v>
      </c>
      <c r="J487" s="3">
        <v>1212.55</v>
      </c>
      <c r="K487" s="3">
        <f t="shared" ca="1" si="28"/>
        <v>80</v>
      </c>
      <c r="L487" s="3">
        <f t="shared" ca="1" si="29"/>
        <v>1212.55</v>
      </c>
      <c r="M487" s="3">
        <f t="shared" ca="1" si="30"/>
        <v>150</v>
      </c>
      <c r="N487" s="3">
        <f t="shared" ca="1" si="31"/>
        <v>-25</v>
      </c>
      <c r="O487" s="6">
        <f>+Tabel1[[#This Row],[dateVal]]-Tabel1[[#This Row],[dateOp]]</f>
        <v>0</v>
      </c>
    </row>
    <row r="488" spans="1:15" x14ac:dyDescent="0.2">
      <c r="A488" s="1">
        <v>44441</v>
      </c>
      <c r="B488" s="1">
        <v>44441</v>
      </c>
      <c r="D488" t="s">
        <v>11</v>
      </c>
      <c r="E488" t="s">
        <v>11</v>
      </c>
      <c r="F488">
        <v>-35.549999999999997</v>
      </c>
      <c r="H488" t="s">
        <v>15</v>
      </c>
      <c r="J488" s="3">
        <v>1200</v>
      </c>
      <c r="K488" s="3">
        <f t="shared" ca="1" si="28"/>
        <v>80</v>
      </c>
      <c r="L488" s="3">
        <f t="shared" ca="1" si="29"/>
        <v>1200</v>
      </c>
      <c r="M488" s="3">
        <f t="shared" ca="1" si="30"/>
        <v>150</v>
      </c>
      <c r="N488" s="3">
        <f t="shared" ca="1" si="31"/>
        <v>-25</v>
      </c>
      <c r="O488" s="6">
        <f>+Tabel1[[#This Row],[dateVal]]-Tabel1[[#This Row],[dateOp]]</f>
        <v>0</v>
      </c>
    </row>
    <row r="489" spans="1:15" x14ac:dyDescent="0.2">
      <c r="A489" s="1">
        <v>44441</v>
      </c>
      <c r="B489" s="1">
        <v>44441</v>
      </c>
      <c r="D489" t="s">
        <v>98</v>
      </c>
      <c r="E489" t="s">
        <v>14</v>
      </c>
      <c r="F489">
        <v>-751.63</v>
      </c>
      <c r="H489" t="s">
        <v>15</v>
      </c>
      <c r="J489" s="3">
        <v>1200</v>
      </c>
      <c r="K489" s="3">
        <f t="shared" ca="1" si="28"/>
        <v>80</v>
      </c>
      <c r="L489" s="3">
        <f t="shared" ca="1" si="29"/>
        <v>1200</v>
      </c>
      <c r="M489" s="3">
        <f t="shared" ca="1" si="30"/>
        <v>150</v>
      </c>
      <c r="N489" s="3">
        <f t="shared" ca="1" si="31"/>
        <v>-25</v>
      </c>
      <c r="O489" s="6">
        <f>+Tabel1[[#This Row],[dateVal]]-Tabel1[[#This Row],[dateOp]]</f>
        <v>0</v>
      </c>
    </row>
    <row r="490" spans="1:15" x14ac:dyDescent="0.2">
      <c r="A490" s="1">
        <v>44440</v>
      </c>
      <c r="B490" s="1">
        <v>44440</v>
      </c>
      <c r="D490" t="s">
        <v>99</v>
      </c>
      <c r="E490" t="s">
        <v>100</v>
      </c>
      <c r="F490">
        <v>751.63</v>
      </c>
      <c r="H490" t="s">
        <v>15</v>
      </c>
      <c r="J490" s="3">
        <v>1987.18</v>
      </c>
      <c r="K490" s="3">
        <f t="shared" ca="1" si="28"/>
        <v>80</v>
      </c>
      <c r="L490" s="3">
        <f t="shared" ca="1" si="29"/>
        <v>1987.18</v>
      </c>
      <c r="M490" s="3">
        <f t="shared" ca="1" si="30"/>
        <v>150</v>
      </c>
      <c r="N490" s="3">
        <f t="shared" ca="1" si="31"/>
        <v>-25</v>
      </c>
      <c r="O490" s="6">
        <f>+Tabel1[[#This Row],[dateVal]]-Tabel1[[#This Row],[dateOp]]</f>
        <v>0</v>
      </c>
    </row>
    <row r="491" spans="1:15" x14ac:dyDescent="0.2">
      <c r="A491" s="1">
        <v>44440</v>
      </c>
      <c r="B491" s="1">
        <v>44440</v>
      </c>
      <c r="D491" t="s">
        <v>37</v>
      </c>
      <c r="E491" t="s">
        <v>37</v>
      </c>
      <c r="F491">
        <v>35.549999999999997</v>
      </c>
      <c r="H491" t="s">
        <v>15</v>
      </c>
      <c r="J491" s="3">
        <v>1987.18</v>
      </c>
      <c r="K491" s="3">
        <f t="shared" ca="1" si="28"/>
        <v>80</v>
      </c>
      <c r="L491" s="3">
        <f t="shared" ca="1" si="29"/>
        <v>1987.18</v>
      </c>
      <c r="M491" s="3">
        <f t="shared" ca="1" si="30"/>
        <v>150</v>
      </c>
      <c r="N491" s="3">
        <f t="shared" ca="1" si="31"/>
        <v>-25</v>
      </c>
      <c r="O491" s="6">
        <f>+Tabel1[[#This Row],[dateVal]]-Tabel1[[#This Row],[dateOp]]</f>
        <v>0</v>
      </c>
    </row>
    <row r="492" spans="1:15" x14ac:dyDescent="0.2">
      <c r="A492" s="1">
        <v>44438</v>
      </c>
      <c r="B492" s="1">
        <v>44438</v>
      </c>
      <c r="D492" t="s">
        <v>11</v>
      </c>
      <c r="E492" t="s">
        <v>11</v>
      </c>
      <c r="F492" t="s">
        <v>40</v>
      </c>
      <c r="H492" t="s">
        <v>15</v>
      </c>
      <c r="J492" s="3">
        <v>1200</v>
      </c>
      <c r="K492" s="3">
        <f t="shared" ca="1" si="28"/>
        <v>80</v>
      </c>
      <c r="L492" s="3">
        <f t="shared" ca="1" si="29"/>
        <v>1200</v>
      </c>
      <c r="M492" s="3">
        <f t="shared" ca="1" si="30"/>
        <v>150</v>
      </c>
      <c r="N492" s="3">
        <f t="shared" ca="1" si="31"/>
        <v>-25</v>
      </c>
      <c r="O492" s="6">
        <f>+Tabel1[[#This Row],[dateVal]]-Tabel1[[#This Row],[dateOp]]</f>
        <v>0</v>
      </c>
    </row>
    <row r="493" spans="1:15" x14ac:dyDescent="0.2">
      <c r="A493" s="1">
        <v>44438</v>
      </c>
      <c r="B493" s="1">
        <v>44438</v>
      </c>
      <c r="D493" t="s">
        <v>11</v>
      </c>
      <c r="E493" t="s">
        <v>11</v>
      </c>
      <c r="F493">
        <v>-640</v>
      </c>
      <c r="H493" t="s">
        <v>15</v>
      </c>
      <c r="J493" s="3">
        <v>1200</v>
      </c>
      <c r="K493" s="3">
        <f t="shared" ca="1" si="28"/>
        <v>80</v>
      </c>
      <c r="L493" s="3">
        <f t="shared" ca="1" si="29"/>
        <v>1200</v>
      </c>
      <c r="M493" s="3">
        <f t="shared" ca="1" si="30"/>
        <v>150</v>
      </c>
      <c r="N493" s="3">
        <f t="shared" ca="1" si="31"/>
        <v>-25</v>
      </c>
      <c r="O493" s="6">
        <f>+Tabel1[[#This Row],[dateVal]]-Tabel1[[#This Row],[dateOp]]</f>
        <v>0</v>
      </c>
    </row>
    <row r="494" spans="1:15" x14ac:dyDescent="0.2">
      <c r="A494" s="1">
        <v>44433</v>
      </c>
      <c r="B494" s="1">
        <v>44433</v>
      </c>
      <c r="D494" t="s">
        <v>11</v>
      </c>
      <c r="E494" t="s">
        <v>11</v>
      </c>
      <c r="F494" t="s">
        <v>22</v>
      </c>
      <c r="H494" t="s">
        <v>15</v>
      </c>
      <c r="J494" s="3">
        <v>2840</v>
      </c>
      <c r="K494" s="3">
        <f t="shared" ca="1" si="28"/>
        <v>80</v>
      </c>
      <c r="L494" s="3">
        <f t="shared" ca="1" si="29"/>
        <v>2840</v>
      </c>
      <c r="M494" s="3">
        <f t="shared" ca="1" si="30"/>
        <v>150</v>
      </c>
      <c r="N494" s="3">
        <f t="shared" ca="1" si="31"/>
        <v>-25</v>
      </c>
      <c r="O494" s="6">
        <f>+Tabel1[[#This Row],[dateVal]]-Tabel1[[#This Row],[dateOp]]</f>
        <v>0</v>
      </c>
    </row>
    <row r="495" spans="1:15" x14ac:dyDescent="0.2">
      <c r="A495" s="1">
        <v>44427</v>
      </c>
      <c r="B495" s="1">
        <v>44427</v>
      </c>
      <c r="D495" t="s">
        <v>27</v>
      </c>
      <c r="E495" t="s">
        <v>28</v>
      </c>
      <c r="F495">
        <v>900</v>
      </c>
      <c r="H495" t="s">
        <v>15</v>
      </c>
      <c r="J495" s="3">
        <v>4840</v>
      </c>
      <c r="K495" s="3">
        <f t="shared" ca="1" si="28"/>
        <v>80</v>
      </c>
      <c r="L495" s="3">
        <f t="shared" ca="1" si="29"/>
        <v>4840</v>
      </c>
      <c r="M495" s="3">
        <f t="shared" ca="1" si="30"/>
        <v>150</v>
      </c>
      <c r="N495" s="3">
        <f t="shared" ca="1" si="31"/>
        <v>-25</v>
      </c>
      <c r="O495" s="6">
        <f>+Tabel1[[#This Row],[dateVal]]-Tabel1[[#This Row],[dateOp]]</f>
        <v>0</v>
      </c>
    </row>
    <row r="496" spans="1:15" x14ac:dyDescent="0.2">
      <c r="A496" s="1">
        <v>44427</v>
      </c>
      <c r="B496" s="1">
        <v>44427</v>
      </c>
      <c r="D496" t="s">
        <v>11</v>
      </c>
      <c r="E496" t="s">
        <v>11</v>
      </c>
      <c r="F496" t="s">
        <v>104</v>
      </c>
      <c r="H496" t="s">
        <v>15</v>
      </c>
      <c r="J496" s="3">
        <v>4840</v>
      </c>
      <c r="K496" s="3">
        <f t="shared" ca="1" si="28"/>
        <v>80</v>
      </c>
      <c r="L496" s="3">
        <f t="shared" ca="1" si="29"/>
        <v>4840</v>
      </c>
      <c r="M496" s="3">
        <f t="shared" ca="1" si="30"/>
        <v>150</v>
      </c>
      <c r="N496" s="3">
        <f t="shared" ca="1" si="31"/>
        <v>-25</v>
      </c>
      <c r="O496" s="6">
        <f>+Tabel1[[#This Row],[dateVal]]-Tabel1[[#This Row],[dateOp]]</f>
        <v>0</v>
      </c>
    </row>
    <row r="497" spans="1:15" x14ac:dyDescent="0.2">
      <c r="A497" s="1">
        <v>44426</v>
      </c>
      <c r="B497" s="1">
        <v>44426</v>
      </c>
      <c r="D497" t="s">
        <v>27</v>
      </c>
      <c r="E497" t="s">
        <v>28</v>
      </c>
      <c r="F497" t="s">
        <v>105</v>
      </c>
      <c r="H497" t="s">
        <v>15</v>
      </c>
      <c r="J497" s="3">
        <v>6940</v>
      </c>
      <c r="K497" s="3">
        <f t="shared" ca="1" si="28"/>
        <v>80</v>
      </c>
      <c r="L497" s="3">
        <f t="shared" ca="1" si="29"/>
        <v>6940</v>
      </c>
      <c r="M497" s="3">
        <f t="shared" ca="1" si="30"/>
        <v>150</v>
      </c>
      <c r="N497" s="3">
        <f t="shared" ca="1" si="31"/>
        <v>-25</v>
      </c>
      <c r="O497" s="6">
        <f>+Tabel1[[#This Row],[dateVal]]-Tabel1[[#This Row],[dateOp]]</f>
        <v>0</v>
      </c>
    </row>
    <row r="498" spans="1:15" x14ac:dyDescent="0.2">
      <c r="A498" s="1">
        <v>44426</v>
      </c>
      <c r="B498" s="1">
        <v>44426</v>
      </c>
      <c r="D498" t="s">
        <v>11</v>
      </c>
      <c r="E498" t="s">
        <v>11</v>
      </c>
      <c r="F498">
        <v>-230.51</v>
      </c>
      <c r="H498" t="s">
        <v>15</v>
      </c>
      <c r="J498" s="3">
        <v>6940</v>
      </c>
      <c r="K498" s="3">
        <f t="shared" ca="1" si="28"/>
        <v>80</v>
      </c>
      <c r="L498" s="3">
        <f t="shared" ca="1" si="29"/>
        <v>6940</v>
      </c>
      <c r="M498" s="3">
        <f t="shared" ca="1" si="30"/>
        <v>150</v>
      </c>
      <c r="N498" s="3">
        <f t="shared" ca="1" si="31"/>
        <v>-25</v>
      </c>
      <c r="O498" s="6">
        <f>+Tabel1[[#This Row],[dateVal]]-Tabel1[[#This Row],[dateOp]]</f>
        <v>0</v>
      </c>
    </row>
    <row r="499" spans="1:15" x14ac:dyDescent="0.2">
      <c r="A499" s="1">
        <v>44425</v>
      </c>
      <c r="B499" s="1">
        <v>44425</v>
      </c>
      <c r="D499" t="s">
        <v>25</v>
      </c>
      <c r="E499" t="s">
        <v>25</v>
      </c>
      <c r="F499">
        <v>-150</v>
      </c>
      <c r="H499" t="s">
        <v>15</v>
      </c>
      <c r="J499" s="3">
        <v>4180.51</v>
      </c>
      <c r="K499" s="3">
        <f t="shared" ca="1" si="28"/>
        <v>80</v>
      </c>
      <c r="L499" s="3">
        <f t="shared" ca="1" si="29"/>
        <v>4180.51</v>
      </c>
      <c r="M499" s="3">
        <f t="shared" ca="1" si="30"/>
        <v>150</v>
      </c>
      <c r="N499" s="3">
        <f t="shared" ca="1" si="31"/>
        <v>-25</v>
      </c>
      <c r="O499" s="6">
        <f>+Tabel1[[#This Row],[dateVal]]-Tabel1[[#This Row],[dateOp]]</f>
        <v>0</v>
      </c>
    </row>
    <row r="500" spans="1:15" x14ac:dyDescent="0.2">
      <c r="A500" s="1">
        <v>44424</v>
      </c>
      <c r="B500" s="1">
        <v>44424</v>
      </c>
      <c r="D500" t="s">
        <v>99</v>
      </c>
      <c r="E500" t="s">
        <v>100</v>
      </c>
      <c r="F500" t="s">
        <v>106</v>
      </c>
      <c r="H500" t="s">
        <v>15</v>
      </c>
      <c r="J500" s="3">
        <v>4330.51</v>
      </c>
      <c r="K500" s="3">
        <f t="shared" ca="1" si="28"/>
        <v>80</v>
      </c>
      <c r="L500" s="3">
        <f t="shared" ca="1" si="29"/>
        <v>4330.51</v>
      </c>
      <c r="M500" s="3">
        <f t="shared" ca="1" si="30"/>
        <v>150</v>
      </c>
      <c r="N500" s="3">
        <f t="shared" ca="1" si="31"/>
        <v>-25</v>
      </c>
      <c r="O500" s="6">
        <f>+Tabel1[[#This Row],[dateVal]]-Tabel1[[#This Row],[dateOp]]</f>
        <v>0</v>
      </c>
    </row>
    <row r="501" spans="1:15" x14ac:dyDescent="0.2">
      <c r="A501" s="1">
        <v>44424</v>
      </c>
      <c r="B501" s="1">
        <v>44424</v>
      </c>
      <c r="D501" t="s">
        <v>37</v>
      </c>
      <c r="E501" t="s">
        <v>37</v>
      </c>
      <c r="F501">
        <v>150</v>
      </c>
      <c r="H501" t="s">
        <v>15</v>
      </c>
      <c r="J501" s="3">
        <v>4330.51</v>
      </c>
      <c r="K501" s="3">
        <f t="shared" ca="1" si="28"/>
        <v>80</v>
      </c>
      <c r="L501" s="3">
        <f t="shared" ca="1" si="29"/>
        <v>4330.51</v>
      </c>
      <c r="M501" s="3">
        <f t="shared" ca="1" si="30"/>
        <v>150</v>
      </c>
      <c r="N501" s="3">
        <f t="shared" ca="1" si="31"/>
        <v>-25</v>
      </c>
      <c r="O501" s="6">
        <f>+Tabel1[[#This Row],[dateVal]]-Tabel1[[#This Row],[dateOp]]</f>
        <v>0</v>
      </c>
    </row>
    <row r="502" spans="1:15" x14ac:dyDescent="0.2">
      <c r="A502" s="1">
        <v>44419</v>
      </c>
      <c r="B502" s="1">
        <v>44419</v>
      </c>
      <c r="D502" t="s">
        <v>37</v>
      </c>
      <c r="E502" t="s">
        <v>37</v>
      </c>
      <c r="F502">
        <v>250</v>
      </c>
      <c r="H502" t="s">
        <v>15</v>
      </c>
      <c r="J502" s="3">
        <v>1450</v>
      </c>
      <c r="K502" s="3">
        <f t="shared" ca="1" si="28"/>
        <v>80</v>
      </c>
      <c r="L502" s="3">
        <f t="shared" ca="1" si="29"/>
        <v>1450</v>
      </c>
      <c r="M502" s="3">
        <f t="shared" ca="1" si="30"/>
        <v>150</v>
      </c>
      <c r="N502" s="3">
        <f t="shared" ca="1" si="31"/>
        <v>-25</v>
      </c>
      <c r="O502" s="6">
        <f>+Tabel1[[#This Row],[dateVal]]-Tabel1[[#This Row],[dateOp]]</f>
        <v>0</v>
      </c>
    </row>
    <row r="503" spans="1:15" x14ac:dyDescent="0.2">
      <c r="A503" s="1">
        <v>44418</v>
      </c>
      <c r="B503" s="1">
        <v>44418</v>
      </c>
      <c r="D503" t="s">
        <v>42</v>
      </c>
      <c r="E503" t="s">
        <v>14</v>
      </c>
      <c r="F503">
        <v>-134.75</v>
      </c>
      <c r="H503" t="s">
        <v>15</v>
      </c>
      <c r="J503" s="3">
        <v>1200</v>
      </c>
      <c r="K503" s="3">
        <f t="shared" ca="1" si="28"/>
        <v>80</v>
      </c>
      <c r="L503" s="3">
        <f t="shared" ca="1" si="29"/>
        <v>1200</v>
      </c>
      <c r="M503" s="3">
        <f t="shared" ca="1" si="30"/>
        <v>150</v>
      </c>
      <c r="N503" s="3">
        <f t="shared" ca="1" si="31"/>
        <v>-25</v>
      </c>
      <c r="O503" s="6">
        <f>+Tabel1[[#This Row],[dateVal]]-Tabel1[[#This Row],[dateOp]]</f>
        <v>0</v>
      </c>
    </row>
    <row r="504" spans="1:15" x14ac:dyDescent="0.2">
      <c r="A504" s="1">
        <v>44417</v>
      </c>
      <c r="B504" s="1">
        <v>44417</v>
      </c>
      <c r="D504" t="s">
        <v>54</v>
      </c>
      <c r="E504" t="s">
        <v>51</v>
      </c>
      <c r="F504">
        <v>-77.930000000000007</v>
      </c>
      <c r="H504" t="s">
        <v>15</v>
      </c>
      <c r="J504" s="3">
        <v>1334.75</v>
      </c>
      <c r="K504" s="3">
        <f t="shared" ca="1" si="28"/>
        <v>80</v>
      </c>
      <c r="L504" s="3">
        <f t="shared" ca="1" si="29"/>
        <v>1334.75</v>
      </c>
      <c r="M504" s="3">
        <f t="shared" ca="1" si="30"/>
        <v>150</v>
      </c>
      <c r="N504" s="3">
        <f t="shared" ca="1" si="31"/>
        <v>-25</v>
      </c>
      <c r="O504" s="6">
        <f>+Tabel1[[#This Row],[dateVal]]-Tabel1[[#This Row],[dateOp]]</f>
        <v>0</v>
      </c>
    </row>
    <row r="505" spans="1:15" x14ac:dyDescent="0.2">
      <c r="A505" s="1">
        <v>44417</v>
      </c>
      <c r="B505" s="1">
        <v>44417</v>
      </c>
      <c r="D505" t="s">
        <v>37</v>
      </c>
      <c r="E505" t="s">
        <v>37</v>
      </c>
      <c r="F505">
        <v>15.99</v>
      </c>
      <c r="H505" t="s">
        <v>15</v>
      </c>
      <c r="J505" s="3">
        <v>1334.75</v>
      </c>
      <c r="K505" s="3">
        <f t="shared" ca="1" si="28"/>
        <v>80</v>
      </c>
      <c r="L505" s="3">
        <f t="shared" ca="1" si="29"/>
        <v>1334.75</v>
      </c>
      <c r="M505" s="3">
        <f t="shared" ca="1" si="30"/>
        <v>150</v>
      </c>
      <c r="N505" s="3">
        <f t="shared" ca="1" si="31"/>
        <v>-25</v>
      </c>
      <c r="O505" s="6">
        <f>+Tabel1[[#This Row],[dateVal]]-Tabel1[[#This Row],[dateOp]]</f>
        <v>0</v>
      </c>
    </row>
    <row r="506" spans="1:15" x14ac:dyDescent="0.2">
      <c r="A506" s="1">
        <v>44417</v>
      </c>
      <c r="B506" s="1">
        <v>44417</v>
      </c>
      <c r="D506" t="s">
        <v>37</v>
      </c>
      <c r="E506" t="s">
        <v>37</v>
      </c>
      <c r="F506">
        <v>134.75</v>
      </c>
      <c r="H506" t="s">
        <v>15</v>
      </c>
      <c r="J506" s="3">
        <v>1334.75</v>
      </c>
      <c r="K506" s="3">
        <f t="shared" ca="1" si="28"/>
        <v>80</v>
      </c>
      <c r="L506" s="3">
        <f t="shared" ca="1" si="29"/>
        <v>1334.75</v>
      </c>
      <c r="M506" s="3">
        <f t="shared" ca="1" si="30"/>
        <v>150</v>
      </c>
      <c r="N506" s="3">
        <f t="shared" ca="1" si="31"/>
        <v>-25</v>
      </c>
      <c r="O506" s="6">
        <f>+Tabel1[[#This Row],[dateVal]]-Tabel1[[#This Row],[dateOp]]</f>
        <v>0</v>
      </c>
    </row>
    <row r="507" spans="1:15" x14ac:dyDescent="0.2">
      <c r="A507" s="1">
        <v>44414</v>
      </c>
      <c r="B507" s="1">
        <v>44414</v>
      </c>
      <c r="D507" t="s">
        <v>37</v>
      </c>
      <c r="E507" t="s">
        <v>37</v>
      </c>
      <c r="F507">
        <v>93</v>
      </c>
      <c r="H507" t="s">
        <v>15</v>
      </c>
      <c r="J507" s="3">
        <v>1261.94</v>
      </c>
      <c r="K507" s="3">
        <f t="shared" ca="1" si="28"/>
        <v>80</v>
      </c>
      <c r="L507" s="3">
        <f t="shared" ca="1" si="29"/>
        <v>1261.94</v>
      </c>
      <c r="M507" s="3">
        <f t="shared" ca="1" si="30"/>
        <v>150</v>
      </c>
      <c r="N507" s="3">
        <f t="shared" ca="1" si="31"/>
        <v>-25</v>
      </c>
      <c r="O507" s="6">
        <f>+Tabel1[[#This Row],[dateVal]]-Tabel1[[#This Row],[dateOp]]</f>
        <v>0</v>
      </c>
    </row>
    <row r="508" spans="1:15" x14ac:dyDescent="0.2">
      <c r="A508" s="1">
        <v>44414</v>
      </c>
      <c r="B508" s="1">
        <v>44414</v>
      </c>
      <c r="D508" t="s">
        <v>37</v>
      </c>
      <c r="E508" t="s">
        <v>37</v>
      </c>
      <c r="F508">
        <v>77.930000000000007</v>
      </c>
      <c r="H508" t="s">
        <v>15</v>
      </c>
      <c r="J508" s="3">
        <v>1261.94</v>
      </c>
      <c r="K508" s="3">
        <f t="shared" ca="1" si="28"/>
        <v>80</v>
      </c>
      <c r="L508" s="3">
        <f t="shared" ca="1" si="29"/>
        <v>1261.94</v>
      </c>
      <c r="M508" s="3">
        <f t="shared" ca="1" si="30"/>
        <v>150</v>
      </c>
      <c r="N508" s="3">
        <f t="shared" ca="1" si="31"/>
        <v>-25</v>
      </c>
      <c r="O508" s="6">
        <f>+Tabel1[[#This Row],[dateVal]]-Tabel1[[#This Row],[dateOp]]</f>
        <v>0</v>
      </c>
    </row>
    <row r="509" spans="1:15" x14ac:dyDescent="0.2">
      <c r="A509" s="1">
        <v>44412</v>
      </c>
      <c r="B509" s="1">
        <v>44412</v>
      </c>
      <c r="D509" t="s">
        <v>45</v>
      </c>
      <c r="E509" t="s">
        <v>46</v>
      </c>
      <c r="F509">
        <v>-15.99</v>
      </c>
      <c r="H509" t="s">
        <v>15</v>
      </c>
      <c r="J509" s="3">
        <v>1091.01</v>
      </c>
      <c r="K509" s="3">
        <f t="shared" ca="1" si="28"/>
        <v>80</v>
      </c>
      <c r="L509" s="3">
        <f t="shared" ca="1" si="29"/>
        <v>1091.01</v>
      </c>
      <c r="M509" s="3">
        <f t="shared" ca="1" si="30"/>
        <v>150</v>
      </c>
      <c r="N509" s="3">
        <f t="shared" ca="1" si="31"/>
        <v>-25</v>
      </c>
      <c r="O509" s="6">
        <f>+Tabel1[[#This Row],[dateVal]]-Tabel1[[#This Row],[dateOp]]</f>
        <v>0</v>
      </c>
    </row>
    <row r="510" spans="1:15" x14ac:dyDescent="0.2">
      <c r="A510" s="1">
        <v>44403</v>
      </c>
      <c r="B510" s="1">
        <v>44403</v>
      </c>
      <c r="D510" t="s">
        <v>94</v>
      </c>
      <c r="E510" t="s">
        <v>94</v>
      </c>
      <c r="F510">
        <v>-93</v>
      </c>
      <c r="H510" t="s">
        <v>15</v>
      </c>
      <c r="J510" s="3">
        <v>1107</v>
      </c>
      <c r="K510" s="3">
        <f t="shared" ca="1" si="28"/>
        <v>80</v>
      </c>
      <c r="L510" s="3">
        <f t="shared" ca="1" si="29"/>
        <v>1107</v>
      </c>
      <c r="M510" s="3">
        <f t="shared" ca="1" si="30"/>
        <v>150</v>
      </c>
      <c r="N510" s="3">
        <f t="shared" ca="1" si="31"/>
        <v>-25</v>
      </c>
      <c r="O510" s="6">
        <f>+Tabel1[[#This Row],[dateVal]]-Tabel1[[#This Row],[dateOp]]</f>
        <v>0</v>
      </c>
    </row>
    <row r="511" spans="1:15" x14ac:dyDescent="0.2">
      <c r="A511" s="1">
        <v>44396</v>
      </c>
      <c r="B511" s="1">
        <v>44396</v>
      </c>
      <c r="D511" t="s">
        <v>25</v>
      </c>
      <c r="E511" t="s">
        <v>25</v>
      </c>
      <c r="F511">
        <v>-150</v>
      </c>
      <c r="H511" t="s">
        <v>15</v>
      </c>
      <c r="J511" s="3">
        <v>1200</v>
      </c>
      <c r="K511" s="3">
        <f t="shared" ca="1" si="28"/>
        <v>80</v>
      </c>
      <c r="L511" s="3">
        <f t="shared" ca="1" si="29"/>
        <v>1200</v>
      </c>
      <c r="M511" s="3">
        <f t="shared" ca="1" si="30"/>
        <v>150</v>
      </c>
      <c r="N511" s="3">
        <f t="shared" ca="1" si="31"/>
        <v>-25</v>
      </c>
      <c r="O511" s="6">
        <f>+Tabel1[[#This Row],[dateVal]]-Tabel1[[#This Row],[dateOp]]</f>
        <v>0</v>
      </c>
    </row>
    <row r="512" spans="1:15" x14ac:dyDescent="0.2">
      <c r="A512" s="1">
        <v>44392</v>
      </c>
      <c r="B512" s="1">
        <v>44392</v>
      </c>
      <c r="D512" t="s">
        <v>37</v>
      </c>
      <c r="E512" t="s">
        <v>37</v>
      </c>
      <c r="F512">
        <v>150</v>
      </c>
      <c r="H512" t="s">
        <v>15</v>
      </c>
      <c r="J512" s="3">
        <v>1350</v>
      </c>
      <c r="K512" s="3">
        <f t="shared" ca="1" si="28"/>
        <v>80</v>
      </c>
      <c r="L512" s="3">
        <f t="shared" ca="1" si="29"/>
        <v>1350</v>
      </c>
      <c r="M512" s="3">
        <f t="shared" ca="1" si="30"/>
        <v>150</v>
      </c>
      <c r="N512" s="3">
        <f t="shared" ca="1" si="31"/>
        <v>-25</v>
      </c>
      <c r="O512" s="6">
        <f>+Tabel1[[#This Row],[dateVal]]-Tabel1[[#This Row],[dateOp]]</f>
        <v>0</v>
      </c>
    </row>
    <row r="513" spans="1:15" x14ac:dyDescent="0.2">
      <c r="A513" s="1">
        <v>44389</v>
      </c>
      <c r="B513" s="1">
        <v>44389</v>
      </c>
      <c r="D513" t="s">
        <v>42</v>
      </c>
      <c r="E513" t="s">
        <v>14</v>
      </c>
      <c r="F513">
        <v>-134.75</v>
      </c>
      <c r="H513" t="s">
        <v>15</v>
      </c>
      <c r="J513" s="3">
        <v>1200</v>
      </c>
      <c r="K513" s="3">
        <f t="shared" ca="1" si="28"/>
        <v>80</v>
      </c>
      <c r="L513" s="3">
        <f t="shared" ca="1" si="29"/>
        <v>1200</v>
      </c>
      <c r="M513" s="3">
        <f t="shared" ca="1" si="30"/>
        <v>150</v>
      </c>
      <c r="N513" s="3">
        <f t="shared" ca="1" si="31"/>
        <v>-25</v>
      </c>
      <c r="O513" s="6">
        <f>+Tabel1[[#This Row],[dateVal]]-Tabel1[[#This Row],[dateOp]]</f>
        <v>0</v>
      </c>
    </row>
    <row r="514" spans="1:15" x14ac:dyDescent="0.2">
      <c r="A514" s="1">
        <v>44389</v>
      </c>
      <c r="B514" s="1">
        <v>44389</v>
      </c>
      <c r="D514" t="s">
        <v>11</v>
      </c>
      <c r="E514" t="s">
        <v>11</v>
      </c>
      <c r="F514">
        <v>-800.07</v>
      </c>
      <c r="H514" t="s">
        <v>15</v>
      </c>
      <c r="J514" s="3">
        <v>1200</v>
      </c>
      <c r="K514" s="3">
        <f t="shared" ref="K514:K554" ca="1" si="32">IF($H514=K$1,$J514,N(OFFSET(K514,-1,,,)))</f>
        <v>80</v>
      </c>
      <c r="L514" s="3">
        <f t="shared" ref="L514:L554" ca="1" si="33">IF($H514=L$1,$J514,N(OFFSET(L514,-1,,,)))</f>
        <v>1200</v>
      </c>
      <c r="M514" s="3">
        <f t="shared" ref="M514:M554" ca="1" si="34">IF($H514=M$1,$J514,N(OFFSET(M514,-1,,,)))</f>
        <v>150</v>
      </c>
      <c r="N514" s="3">
        <f t="shared" ref="N514:N554" ca="1" si="35">IF($H514=N$1,$J514,N(OFFSET(N514,-1,,,)))</f>
        <v>-25</v>
      </c>
      <c r="O514" s="6">
        <f>+Tabel1[[#This Row],[dateVal]]-Tabel1[[#This Row],[dateOp]]</f>
        <v>0</v>
      </c>
    </row>
    <row r="515" spans="1:15" x14ac:dyDescent="0.2">
      <c r="A515" s="1">
        <v>44386</v>
      </c>
      <c r="B515" s="1">
        <v>44386</v>
      </c>
      <c r="D515" t="s">
        <v>29</v>
      </c>
      <c r="E515" t="s">
        <v>29</v>
      </c>
      <c r="F515">
        <v>-20</v>
      </c>
      <c r="H515" t="s">
        <v>15</v>
      </c>
      <c r="J515" s="3">
        <v>2134.8200000000002</v>
      </c>
      <c r="K515" s="3">
        <f t="shared" ca="1" si="32"/>
        <v>80</v>
      </c>
      <c r="L515" s="3">
        <f t="shared" ca="1" si="33"/>
        <v>2134.8200000000002</v>
      </c>
      <c r="M515" s="3">
        <f t="shared" ca="1" si="34"/>
        <v>150</v>
      </c>
      <c r="N515" s="3">
        <f t="shared" ca="1" si="35"/>
        <v>-25</v>
      </c>
      <c r="O515" s="6">
        <f>+Tabel1[[#This Row],[dateVal]]-Tabel1[[#This Row],[dateOp]]</f>
        <v>0</v>
      </c>
    </row>
    <row r="516" spans="1:15" x14ac:dyDescent="0.2">
      <c r="A516" s="1">
        <v>44386</v>
      </c>
      <c r="B516" s="1">
        <v>44386</v>
      </c>
      <c r="D516" t="s">
        <v>37</v>
      </c>
      <c r="E516" t="s">
        <v>37</v>
      </c>
      <c r="F516">
        <v>70.069999999999993</v>
      </c>
      <c r="H516" t="s">
        <v>15</v>
      </c>
      <c r="J516" s="3">
        <v>2134.8200000000002</v>
      </c>
      <c r="K516" s="3">
        <f t="shared" ca="1" si="32"/>
        <v>80</v>
      </c>
      <c r="L516" s="3">
        <f t="shared" ca="1" si="33"/>
        <v>2134.8200000000002</v>
      </c>
      <c r="M516" s="3">
        <f t="shared" ca="1" si="34"/>
        <v>150</v>
      </c>
      <c r="N516" s="3">
        <f t="shared" ca="1" si="35"/>
        <v>-25</v>
      </c>
      <c r="O516" s="6">
        <f>+Tabel1[[#This Row],[dateVal]]-Tabel1[[#This Row],[dateOp]]</f>
        <v>0</v>
      </c>
    </row>
    <row r="517" spans="1:15" x14ac:dyDescent="0.2">
      <c r="A517" s="1">
        <v>44386</v>
      </c>
      <c r="B517" s="1">
        <v>44386</v>
      </c>
      <c r="D517" t="s">
        <v>37</v>
      </c>
      <c r="E517" t="s">
        <v>37</v>
      </c>
      <c r="F517">
        <v>750</v>
      </c>
      <c r="H517" t="s">
        <v>15</v>
      </c>
      <c r="J517" s="3">
        <v>2134.8200000000002</v>
      </c>
      <c r="K517" s="3">
        <f t="shared" ca="1" si="32"/>
        <v>80</v>
      </c>
      <c r="L517" s="3">
        <f t="shared" ca="1" si="33"/>
        <v>2134.8200000000002</v>
      </c>
      <c r="M517" s="3">
        <f t="shared" ca="1" si="34"/>
        <v>150</v>
      </c>
      <c r="N517" s="3">
        <f t="shared" ca="1" si="35"/>
        <v>-25</v>
      </c>
      <c r="O517" s="6">
        <f>+Tabel1[[#This Row],[dateVal]]-Tabel1[[#This Row],[dateOp]]</f>
        <v>0</v>
      </c>
    </row>
    <row r="518" spans="1:15" x14ac:dyDescent="0.2">
      <c r="A518" s="1">
        <v>44385</v>
      </c>
      <c r="B518" s="1">
        <v>44385</v>
      </c>
      <c r="D518" t="s">
        <v>37</v>
      </c>
      <c r="E518" t="s">
        <v>37</v>
      </c>
      <c r="F518">
        <v>15.99</v>
      </c>
      <c r="H518" t="s">
        <v>15</v>
      </c>
      <c r="J518" s="3">
        <v>1334.75</v>
      </c>
      <c r="K518" s="3">
        <f t="shared" ca="1" si="32"/>
        <v>80</v>
      </c>
      <c r="L518" s="3">
        <f t="shared" ca="1" si="33"/>
        <v>1334.75</v>
      </c>
      <c r="M518" s="3">
        <f t="shared" ca="1" si="34"/>
        <v>150</v>
      </c>
      <c r="N518" s="3">
        <f t="shared" ca="1" si="35"/>
        <v>-25</v>
      </c>
      <c r="O518" s="6">
        <f>+Tabel1[[#This Row],[dateVal]]-Tabel1[[#This Row],[dateOp]]</f>
        <v>0</v>
      </c>
    </row>
    <row r="519" spans="1:15" x14ac:dyDescent="0.2">
      <c r="A519" s="1">
        <v>44385</v>
      </c>
      <c r="B519" s="1">
        <v>44385</v>
      </c>
      <c r="D519" t="s">
        <v>37</v>
      </c>
      <c r="E519" t="s">
        <v>37</v>
      </c>
      <c r="F519">
        <v>134.75</v>
      </c>
      <c r="H519" t="s">
        <v>15</v>
      </c>
      <c r="J519" s="3">
        <v>1334.75</v>
      </c>
      <c r="K519" s="3">
        <f t="shared" ca="1" si="32"/>
        <v>80</v>
      </c>
      <c r="L519" s="3">
        <f t="shared" ca="1" si="33"/>
        <v>1334.75</v>
      </c>
      <c r="M519" s="3">
        <f t="shared" ca="1" si="34"/>
        <v>150</v>
      </c>
      <c r="N519" s="3">
        <f t="shared" ca="1" si="35"/>
        <v>-25</v>
      </c>
      <c r="O519" s="6">
        <f>+Tabel1[[#This Row],[dateVal]]-Tabel1[[#This Row],[dateOp]]</f>
        <v>0</v>
      </c>
    </row>
    <row r="520" spans="1:15" x14ac:dyDescent="0.2">
      <c r="A520" s="1">
        <v>44384</v>
      </c>
      <c r="B520" s="1">
        <v>44384</v>
      </c>
      <c r="D520" t="s">
        <v>45</v>
      </c>
      <c r="E520" t="s">
        <v>46</v>
      </c>
      <c r="F520">
        <v>-15.99</v>
      </c>
      <c r="H520" t="s">
        <v>15</v>
      </c>
      <c r="J520" s="3">
        <v>1184.01</v>
      </c>
      <c r="K520" s="3">
        <f t="shared" ca="1" si="32"/>
        <v>80</v>
      </c>
      <c r="L520" s="3">
        <f t="shared" ca="1" si="33"/>
        <v>1184.01</v>
      </c>
      <c r="M520" s="3">
        <f t="shared" ca="1" si="34"/>
        <v>150</v>
      </c>
      <c r="N520" s="3">
        <f t="shared" ca="1" si="35"/>
        <v>-25</v>
      </c>
      <c r="O520" s="6">
        <f>+Tabel1[[#This Row],[dateVal]]-Tabel1[[#This Row],[dateOp]]</f>
        <v>0</v>
      </c>
    </row>
    <row r="521" spans="1:15" x14ac:dyDescent="0.2">
      <c r="A521" s="1">
        <v>44378</v>
      </c>
      <c r="B521" s="1">
        <v>44378</v>
      </c>
      <c r="D521" t="s">
        <v>11</v>
      </c>
      <c r="E521" t="s">
        <v>11</v>
      </c>
      <c r="F521" t="s">
        <v>107</v>
      </c>
      <c r="H521" t="s">
        <v>15</v>
      </c>
      <c r="J521" s="3">
        <v>1200</v>
      </c>
      <c r="K521" s="3">
        <f t="shared" ca="1" si="32"/>
        <v>80</v>
      </c>
      <c r="L521" s="3">
        <f t="shared" ca="1" si="33"/>
        <v>1200</v>
      </c>
      <c r="M521" s="3">
        <f t="shared" ca="1" si="34"/>
        <v>150</v>
      </c>
      <c r="N521" s="3">
        <f t="shared" ca="1" si="35"/>
        <v>-25</v>
      </c>
      <c r="O521" s="6">
        <f>+Tabel1[[#This Row],[dateVal]]-Tabel1[[#This Row],[dateOp]]</f>
        <v>0</v>
      </c>
    </row>
    <row r="522" spans="1:15" x14ac:dyDescent="0.2">
      <c r="A522" s="1">
        <v>44378</v>
      </c>
      <c r="B522" s="1">
        <v>44378</v>
      </c>
      <c r="D522" t="s">
        <v>65</v>
      </c>
      <c r="E522" t="s">
        <v>48</v>
      </c>
      <c r="F522">
        <v>-65.25</v>
      </c>
      <c r="H522" t="s">
        <v>15</v>
      </c>
      <c r="J522" s="3">
        <v>1200</v>
      </c>
      <c r="K522" s="3">
        <f t="shared" ca="1" si="32"/>
        <v>80</v>
      </c>
      <c r="L522" s="3">
        <f t="shared" ca="1" si="33"/>
        <v>1200</v>
      </c>
      <c r="M522" s="3">
        <f t="shared" ca="1" si="34"/>
        <v>150</v>
      </c>
      <c r="N522" s="3">
        <f t="shared" ca="1" si="35"/>
        <v>-25</v>
      </c>
      <c r="O522" s="6">
        <f>+Tabel1[[#This Row],[dateVal]]-Tabel1[[#This Row],[dateOp]]</f>
        <v>0</v>
      </c>
    </row>
    <row r="523" spans="1:15" x14ac:dyDescent="0.2">
      <c r="A523" s="1">
        <v>44377</v>
      </c>
      <c r="B523" s="1">
        <v>44377</v>
      </c>
      <c r="D523" t="s">
        <v>37</v>
      </c>
      <c r="E523" t="s">
        <v>37</v>
      </c>
      <c r="F523">
        <v>65.25</v>
      </c>
      <c r="H523" t="s">
        <v>15</v>
      </c>
      <c r="J523" s="3">
        <v>51255.25</v>
      </c>
      <c r="K523" s="3">
        <f t="shared" ca="1" si="32"/>
        <v>80</v>
      </c>
      <c r="L523" s="3">
        <f t="shared" ca="1" si="33"/>
        <v>51255.25</v>
      </c>
      <c r="M523" s="3">
        <f t="shared" ca="1" si="34"/>
        <v>150</v>
      </c>
      <c r="N523" s="3">
        <f t="shared" ca="1" si="35"/>
        <v>-25</v>
      </c>
      <c r="O523" s="6">
        <f>+Tabel1[[#This Row],[dateVal]]-Tabel1[[#This Row],[dateOp]]</f>
        <v>0</v>
      </c>
    </row>
    <row r="524" spans="1:15" x14ac:dyDescent="0.2">
      <c r="A524" s="1">
        <v>44376</v>
      </c>
      <c r="B524" s="1">
        <v>44376</v>
      </c>
      <c r="D524" t="s">
        <v>27</v>
      </c>
      <c r="E524" t="s">
        <v>28</v>
      </c>
      <c r="F524" t="s">
        <v>108</v>
      </c>
      <c r="H524" t="s">
        <v>15</v>
      </c>
      <c r="J524" s="3">
        <v>51190</v>
      </c>
      <c r="K524" s="3">
        <f t="shared" ca="1" si="32"/>
        <v>80</v>
      </c>
      <c r="L524" s="3">
        <f t="shared" ca="1" si="33"/>
        <v>51190</v>
      </c>
      <c r="M524" s="3">
        <f t="shared" ca="1" si="34"/>
        <v>150</v>
      </c>
      <c r="N524" s="3">
        <f t="shared" ca="1" si="35"/>
        <v>-25</v>
      </c>
      <c r="O524" s="6">
        <f>+Tabel1[[#This Row],[dateVal]]-Tabel1[[#This Row],[dateOp]]</f>
        <v>0</v>
      </c>
    </row>
    <row r="525" spans="1:15" x14ac:dyDescent="0.2">
      <c r="A525" s="1">
        <v>44376</v>
      </c>
      <c r="B525" s="1">
        <v>44376</v>
      </c>
      <c r="D525" t="s">
        <v>11</v>
      </c>
      <c r="E525" t="s">
        <v>11</v>
      </c>
      <c r="F525">
        <v>-10</v>
      </c>
      <c r="H525" t="s">
        <v>15</v>
      </c>
      <c r="J525" s="3">
        <v>51190</v>
      </c>
      <c r="K525" s="3">
        <f t="shared" ca="1" si="32"/>
        <v>80</v>
      </c>
      <c r="L525" s="3">
        <f t="shared" ca="1" si="33"/>
        <v>51190</v>
      </c>
      <c r="M525" s="3">
        <f t="shared" ca="1" si="34"/>
        <v>150</v>
      </c>
      <c r="N525" s="3">
        <f t="shared" ca="1" si="35"/>
        <v>-25</v>
      </c>
      <c r="O525" s="6">
        <f>+Tabel1[[#This Row],[dateVal]]-Tabel1[[#This Row],[dateOp]]</f>
        <v>0</v>
      </c>
    </row>
    <row r="526" spans="1:15" x14ac:dyDescent="0.2">
      <c r="A526" s="1">
        <v>44368</v>
      </c>
      <c r="B526" s="1">
        <v>44368</v>
      </c>
      <c r="D526" t="s">
        <v>11</v>
      </c>
      <c r="E526" t="s">
        <v>11</v>
      </c>
      <c r="F526" t="s">
        <v>40</v>
      </c>
      <c r="H526" t="s">
        <v>15</v>
      </c>
      <c r="J526" s="3">
        <v>1200</v>
      </c>
      <c r="K526" s="3">
        <f t="shared" ca="1" si="32"/>
        <v>80</v>
      </c>
      <c r="L526" s="3">
        <f t="shared" ca="1" si="33"/>
        <v>1200</v>
      </c>
      <c r="M526" s="3">
        <f t="shared" ca="1" si="34"/>
        <v>150</v>
      </c>
      <c r="N526" s="3">
        <f t="shared" ca="1" si="35"/>
        <v>-25</v>
      </c>
      <c r="O526" s="6">
        <f>+Tabel1[[#This Row],[dateVal]]-Tabel1[[#This Row],[dateOp]]</f>
        <v>0</v>
      </c>
    </row>
    <row r="527" spans="1:15" x14ac:dyDescent="0.2">
      <c r="A527" s="1">
        <v>44365</v>
      </c>
      <c r="B527" s="1">
        <v>44365</v>
      </c>
      <c r="D527" t="s">
        <v>27</v>
      </c>
      <c r="E527" t="s">
        <v>28</v>
      </c>
      <c r="F527" t="s">
        <v>39</v>
      </c>
      <c r="H527" t="s">
        <v>15</v>
      </c>
      <c r="J527" s="3">
        <v>2200</v>
      </c>
      <c r="K527" s="3">
        <f t="shared" ca="1" si="32"/>
        <v>80</v>
      </c>
      <c r="L527" s="3">
        <f t="shared" ca="1" si="33"/>
        <v>2200</v>
      </c>
      <c r="M527" s="3">
        <f t="shared" ca="1" si="34"/>
        <v>150</v>
      </c>
      <c r="N527" s="3">
        <f t="shared" ca="1" si="35"/>
        <v>-25</v>
      </c>
      <c r="O527" s="6">
        <f>+Tabel1[[#This Row],[dateVal]]-Tabel1[[#This Row],[dateOp]]</f>
        <v>0</v>
      </c>
    </row>
    <row r="528" spans="1:15" x14ac:dyDescent="0.2">
      <c r="A528" s="1">
        <v>44364</v>
      </c>
      <c r="B528" s="1">
        <v>44364</v>
      </c>
      <c r="D528" t="s">
        <v>25</v>
      </c>
      <c r="E528" t="s">
        <v>25</v>
      </c>
      <c r="F528">
        <v>-150</v>
      </c>
      <c r="H528" t="s">
        <v>15</v>
      </c>
      <c r="J528" s="3">
        <v>1200</v>
      </c>
      <c r="K528" s="3">
        <f t="shared" ca="1" si="32"/>
        <v>80</v>
      </c>
      <c r="L528" s="3">
        <f t="shared" ca="1" si="33"/>
        <v>1200</v>
      </c>
      <c r="M528" s="3">
        <f t="shared" ca="1" si="34"/>
        <v>150</v>
      </c>
      <c r="N528" s="3">
        <f t="shared" ca="1" si="35"/>
        <v>-25</v>
      </c>
      <c r="O528" s="6">
        <f>+Tabel1[[#This Row],[dateVal]]-Tabel1[[#This Row],[dateOp]]</f>
        <v>0</v>
      </c>
    </row>
    <row r="529" spans="1:15" x14ac:dyDescent="0.2">
      <c r="A529" s="1">
        <v>44362</v>
      </c>
      <c r="B529" s="1">
        <v>44362</v>
      </c>
      <c r="D529" t="s">
        <v>37</v>
      </c>
      <c r="E529" t="s">
        <v>37</v>
      </c>
      <c r="F529">
        <v>150</v>
      </c>
      <c r="H529" t="s">
        <v>15</v>
      </c>
      <c r="J529" s="3">
        <v>1350</v>
      </c>
      <c r="K529" s="3">
        <f t="shared" ca="1" si="32"/>
        <v>80</v>
      </c>
      <c r="L529" s="3">
        <f t="shared" ca="1" si="33"/>
        <v>1350</v>
      </c>
      <c r="M529" s="3">
        <f t="shared" ca="1" si="34"/>
        <v>150</v>
      </c>
      <c r="N529" s="3">
        <f t="shared" ca="1" si="35"/>
        <v>-25</v>
      </c>
      <c r="O529" s="6">
        <f>+Tabel1[[#This Row],[dateVal]]-Tabel1[[#This Row],[dateOp]]</f>
        <v>0</v>
      </c>
    </row>
    <row r="530" spans="1:15" x14ac:dyDescent="0.2">
      <c r="A530" s="1">
        <v>44361</v>
      </c>
      <c r="B530" s="1">
        <v>44361</v>
      </c>
      <c r="D530" t="s">
        <v>11</v>
      </c>
      <c r="E530" t="s">
        <v>11</v>
      </c>
      <c r="F530">
        <v>-126.76</v>
      </c>
      <c r="H530" t="s">
        <v>15</v>
      </c>
      <c r="J530" s="3">
        <v>1200</v>
      </c>
      <c r="K530" s="3">
        <f t="shared" ca="1" si="32"/>
        <v>80</v>
      </c>
      <c r="L530" s="3">
        <f t="shared" ca="1" si="33"/>
        <v>1200</v>
      </c>
      <c r="M530" s="3">
        <f t="shared" ca="1" si="34"/>
        <v>150</v>
      </c>
      <c r="N530" s="3">
        <f t="shared" ca="1" si="35"/>
        <v>-25</v>
      </c>
      <c r="O530" s="6">
        <f>+Tabel1[[#This Row],[dateVal]]-Tabel1[[#This Row],[dateOp]]</f>
        <v>0</v>
      </c>
    </row>
    <row r="531" spans="1:15" x14ac:dyDescent="0.2">
      <c r="A531" s="1">
        <v>44357</v>
      </c>
      <c r="B531" s="1">
        <v>44357</v>
      </c>
      <c r="D531" t="s">
        <v>42</v>
      </c>
      <c r="E531" t="s">
        <v>14</v>
      </c>
      <c r="F531">
        <v>-134.75</v>
      </c>
      <c r="H531" t="s">
        <v>15</v>
      </c>
      <c r="J531" s="3">
        <v>1326.76</v>
      </c>
      <c r="K531" s="3">
        <f t="shared" ca="1" si="32"/>
        <v>80</v>
      </c>
      <c r="L531" s="3">
        <f t="shared" ca="1" si="33"/>
        <v>1326.76</v>
      </c>
      <c r="M531" s="3">
        <f t="shared" ca="1" si="34"/>
        <v>150</v>
      </c>
      <c r="N531" s="3">
        <f t="shared" ca="1" si="35"/>
        <v>-25</v>
      </c>
      <c r="O531" s="6">
        <f>+Tabel1[[#This Row],[dateVal]]-Tabel1[[#This Row],[dateOp]]</f>
        <v>0</v>
      </c>
    </row>
    <row r="532" spans="1:15" x14ac:dyDescent="0.2">
      <c r="A532" s="1">
        <v>44355</v>
      </c>
      <c r="B532" s="1">
        <v>44355</v>
      </c>
      <c r="D532" t="s">
        <v>37</v>
      </c>
      <c r="E532" t="s">
        <v>37</v>
      </c>
      <c r="F532">
        <v>15.99</v>
      </c>
      <c r="H532" t="s">
        <v>15</v>
      </c>
      <c r="J532" s="3">
        <v>1461.51</v>
      </c>
      <c r="K532" s="3">
        <f t="shared" ca="1" si="32"/>
        <v>80</v>
      </c>
      <c r="L532" s="3">
        <f t="shared" ca="1" si="33"/>
        <v>1461.51</v>
      </c>
      <c r="M532" s="3">
        <f t="shared" ca="1" si="34"/>
        <v>150</v>
      </c>
      <c r="N532" s="3">
        <f t="shared" ca="1" si="35"/>
        <v>-25</v>
      </c>
      <c r="O532" s="6">
        <f>+Tabel1[[#This Row],[dateVal]]-Tabel1[[#This Row],[dateOp]]</f>
        <v>0</v>
      </c>
    </row>
    <row r="533" spans="1:15" x14ac:dyDescent="0.2">
      <c r="A533" s="1">
        <v>44355</v>
      </c>
      <c r="B533" s="1">
        <v>44355</v>
      </c>
      <c r="D533" t="s">
        <v>37</v>
      </c>
      <c r="E533" t="s">
        <v>37</v>
      </c>
      <c r="F533">
        <v>134.75</v>
      </c>
      <c r="H533" t="s">
        <v>15</v>
      </c>
      <c r="J533" s="3">
        <v>1461.51</v>
      </c>
      <c r="K533" s="3">
        <f t="shared" ca="1" si="32"/>
        <v>80</v>
      </c>
      <c r="L533" s="3">
        <f t="shared" ca="1" si="33"/>
        <v>1461.51</v>
      </c>
      <c r="M533" s="3">
        <f t="shared" ca="1" si="34"/>
        <v>150</v>
      </c>
      <c r="N533" s="3">
        <f t="shared" ca="1" si="35"/>
        <v>-25</v>
      </c>
      <c r="O533" s="6">
        <f>+Tabel1[[#This Row],[dateVal]]-Tabel1[[#This Row],[dateOp]]</f>
        <v>0</v>
      </c>
    </row>
    <row r="534" spans="1:15" x14ac:dyDescent="0.2">
      <c r="A534" s="1">
        <v>44355</v>
      </c>
      <c r="B534" s="1">
        <v>44355</v>
      </c>
      <c r="D534" t="s">
        <v>20</v>
      </c>
      <c r="E534" t="s">
        <v>21</v>
      </c>
      <c r="F534" t="s">
        <v>40</v>
      </c>
      <c r="H534" t="s">
        <v>15</v>
      </c>
      <c r="J534" s="3">
        <v>1461.51</v>
      </c>
      <c r="K534" s="3">
        <f t="shared" ca="1" si="32"/>
        <v>80</v>
      </c>
      <c r="L534" s="3">
        <f t="shared" ca="1" si="33"/>
        <v>1461.51</v>
      </c>
      <c r="M534" s="3">
        <f t="shared" ca="1" si="34"/>
        <v>150</v>
      </c>
      <c r="N534" s="3">
        <f t="shared" ca="1" si="35"/>
        <v>-25</v>
      </c>
      <c r="O534" s="6">
        <f>+Tabel1[[#This Row],[dateVal]]-Tabel1[[#This Row],[dateOp]]</f>
        <v>0</v>
      </c>
    </row>
    <row r="535" spans="1:15" x14ac:dyDescent="0.2">
      <c r="A535" s="1">
        <v>44354</v>
      </c>
      <c r="B535" s="1">
        <v>44354</v>
      </c>
      <c r="D535" t="s">
        <v>45</v>
      </c>
      <c r="E535" t="s">
        <v>46</v>
      </c>
      <c r="F535">
        <v>-15.99</v>
      </c>
      <c r="H535" t="s">
        <v>15</v>
      </c>
      <c r="J535" s="3">
        <v>2310.77</v>
      </c>
      <c r="K535" s="3">
        <f t="shared" ca="1" si="32"/>
        <v>80</v>
      </c>
      <c r="L535" s="3">
        <f t="shared" ca="1" si="33"/>
        <v>2310.77</v>
      </c>
      <c r="M535" s="3">
        <f t="shared" ca="1" si="34"/>
        <v>150</v>
      </c>
      <c r="N535" s="3">
        <f t="shared" ca="1" si="35"/>
        <v>-25</v>
      </c>
      <c r="O535" s="6">
        <f>+Tabel1[[#This Row],[dateVal]]-Tabel1[[#This Row],[dateOp]]</f>
        <v>0</v>
      </c>
    </row>
    <row r="536" spans="1:15" x14ac:dyDescent="0.2">
      <c r="A536" s="1">
        <v>44354</v>
      </c>
      <c r="B536" s="1">
        <v>44354</v>
      </c>
      <c r="D536" t="s">
        <v>37</v>
      </c>
      <c r="E536" t="s">
        <v>37</v>
      </c>
      <c r="F536">
        <v>126.76</v>
      </c>
      <c r="H536" t="s">
        <v>15</v>
      </c>
      <c r="J536" s="3">
        <v>2310.77</v>
      </c>
      <c r="K536" s="3">
        <f t="shared" ca="1" si="32"/>
        <v>80</v>
      </c>
      <c r="L536" s="3">
        <f t="shared" ca="1" si="33"/>
        <v>2310.77</v>
      </c>
      <c r="M536" s="3">
        <f t="shared" ca="1" si="34"/>
        <v>150</v>
      </c>
      <c r="N536" s="3">
        <f t="shared" ca="1" si="35"/>
        <v>-25</v>
      </c>
      <c r="O536" s="6">
        <f>+Tabel1[[#This Row],[dateVal]]-Tabel1[[#This Row],[dateOp]]</f>
        <v>0</v>
      </c>
    </row>
    <row r="537" spans="1:15" x14ac:dyDescent="0.2">
      <c r="A537" s="1">
        <v>44354</v>
      </c>
      <c r="B537" s="1">
        <v>44354</v>
      </c>
      <c r="D537" t="s">
        <v>37</v>
      </c>
      <c r="E537" t="s">
        <v>37</v>
      </c>
      <c r="F537" t="s">
        <v>39</v>
      </c>
      <c r="H537" t="s">
        <v>15</v>
      </c>
      <c r="J537" s="3">
        <v>2310.77</v>
      </c>
      <c r="K537" s="3">
        <f t="shared" ca="1" si="32"/>
        <v>80</v>
      </c>
      <c r="L537" s="3">
        <f t="shared" ca="1" si="33"/>
        <v>2310.77</v>
      </c>
      <c r="M537" s="3">
        <f t="shared" ca="1" si="34"/>
        <v>150</v>
      </c>
      <c r="N537" s="3">
        <f t="shared" ca="1" si="35"/>
        <v>-25</v>
      </c>
      <c r="O537" s="6">
        <f>+Tabel1[[#This Row],[dateVal]]-Tabel1[[#This Row],[dateOp]]</f>
        <v>0</v>
      </c>
    </row>
    <row r="538" spans="1:15" x14ac:dyDescent="0.2">
      <c r="A538" s="1">
        <v>44351</v>
      </c>
      <c r="B538" s="1">
        <v>44351</v>
      </c>
      <c r="D538" t="s">
        <v>11</v>
      </c>
      <c r="E538" t="s">
        <v>11</v>
      </c>
      <c r="F538" t="s">
        <v>40</v>
      </c>
      <c r="H538" t="s">
        <v>15</v>
      </c>
      <c r="J538" s="3">
        <v>1200</v>
      </c>
      <c r="K538" s="3">
        <f t="shared" ca="1" si="32"/>
        <v>80</v>
      </c>
      <c r="L538" s="3">
        <f t="shared" ca="1" si="33"/>
        <v>1200</v>
      </c>
      <c r="M538" s="3">
        <f t="shared" ca="1" si="34"/>
        <v>150</v>
      </c>
      <c r="N538" s="3">
        <f t="shared" ca="1" si="35"/>
        <v>-25</v>
      </c>
      <c r="O538" s="6">
        <f>+Tabel1[[#This Row],[dateVal]]-Tabel1[[#This Row],[dateOp]]</f>
        <v>0</v>
      </c>
    </row>
    <row r="539" spans="1:15" x14ac:dyDescent="0.2">
      <c r="A539" s="1">
        <v>44351</v>
      </c>
      <c r="B539" s="1">
        <v>44351</v>
      </c>
      <c r="D539" t="s">
        <v>109</v>
      </c>
      <c r="E539" t="s">
        <v>48</v>
      </c>
      <c r="F539">
        <v>-60.72</v>
      </c>
      <c r="H539" t="s">
        <v>15</v>
      </c>
      <c r="J539" s="3">
        <v>1200</v>
      </c>
      <c r="K539" s="3">
        <f t="shared" ca="1" si="32"/>
        <v>80</v>
      </c>
      <c r="L539" s="3">
        <f t="shared" ca="1" si="33"/>
        <v>1200</v>
      </c>
      <c r="M539" s="3">
        <f t="shared" ca="1" si="34"/>
        <v>150</v>
      </c>
      <c r="N539" s="3">
        <f t="shared" ca="1" si="35"/>
        <v>-25</v>
      </c>
      <c r="O539" s="6">
        <f>+Tabel1[[#This Row],[dateVal]]-Tabel1[[#This Row],[dateOp]]</f>
        <v>0</v>
      </c>
    </row>
    <row r="540" spans="1:15" x14ac:dyDescent="0.2">
      <c r="A540" s="1">
        <v>44344</v>
      </c>
      <c r="B540" s="1">
        <v>44344</v>
      </c>
      <c r="D540" t="s">
        <v>37</v>
      </c>
      <c r="E540" t="s">
        <v>37</v>
      </c>
      <c r="F540" t="s">
        <v>39</v>
      </c>
      <c r="H540" t="s">
        <v>15</v>
      </c>
      <c r="J540" s="3">
        <v>2260.7199999999998</v>
      </c>
      <c r="K540" s="3">
        <f t="shared" ca="1" si="32"/>
        <v>80</v>
      </c>
      <c r="L540" s="3">
        <f t="shared" ca="1" si="33"/>
        <v>2260.7199999999998</v>
      </c>
      <c r="M540" s="3">
        <f t="shared" ca="1" si="34"/>
        <v>150</v>
      </c>
      <c r="N540" s="3">
        <f t="shared" ca="1" si="35"/>
        <v>-25</v>
      </c>
      <c r="O540" s="6">
        <f>+Tabel1[[#This Row],[dateVal]]-Tabel1[[#This Row],[dateOp]]</f>
        <v>0</v>
      </c>
    </row>
    <row r="541" spans="1:15" x14ac:dyDescent="0.2">
      <c r="A541" s="1">
        <v>44342</v>
      </c>
      <c r="B541" s="1">
        <v>44342</v>
      </c>
      <c r="D541" t="s">
        <v>37</v>
      </c>
      <c r="E541" t="s">
        <v>37</v>
      </c>
      <c r="F541">
        <v>60.72</v>
      </c>
      <c r="H541" t="s">
        <v>15</v>
      </c>
      <c r="J541" s="3">
        <v>1260.72</v>
      </c>
      <c r="K541" s="3">
        <f t="shared" ca="1" si="32"/>
        <v>80</v>
      </c>
      <c r="L541" s="3">
        <f t="shared" ca="1" si="33"/>
        <v>1260.72</v>
      </c>
      <c r="M541" s="3">
        <f t="shared" ca="1" si="34"/>
        <v>150</v>
      </c>
      <c r="N541" s="3">
        <f t="shared" ca="1" si="35"/>
        <v>-25</v>
      </c>
      <c r="O541" s="6">
        <f>+Tabel1[[#This Row],[dateVal]]-Tabel1[[#This Row],[dateOp]]</f>
        <v>0</v>
      </c>
    </row>
    <row r="542" spans="1:15" x14ac:dyDescent="0.2">
      <c r="A542" s="1">
        <v>44341</v>
      </c>
      <c r="B542" s="1">
        <v>44341</v>
      </c>
      <c r="D542" t="s">
        <v>20</v>
      </c>
      <c r="E542" t="s">
        <v>21</v>
      </c>
      <c r="F542" t="s">
        <v>40</v>
      </c>
      <c r="H542" t="s">
        <v>15</v>
      </c>
      <c r="J542" s="3">
        <v>1200</v>
      </c>
      <c r="K542" s="3">
        <f t="shared" ca="1" si="32"/>
        <v>80</v>
      </c>
      <c r="L542" s="3">
        <f t="shared" ca="1" si="33"/>
        <v>1200</v>
      </c>
      <c r="M542" s="3">
        <f t="shared" ca="1" si="34"/>
        <v>150</v>
      </c>
      <c r="N542" s="3">
        <f t="shared" ca="1" si="35"/>
        <v>-25</v>
      </c>
      <c r="O542" s="6">
        <f>+Tabel1[[#This Row],[dateVal]]-Tabel1[[#This Row],[dateOp]]</f>
        <v>0</v>
      </c>
    </row>
    <row r="543" spans="1:15" x14ac:dyDescent="0.2">
      <c r="A543" s="1">
        <v>44341</v>
      </c>
      <c r="B543" s="1">
        <v>44341</v>
      </c>
      <c r="D543" t="s">
        <v>11</v>
      </c>
      <c r="E543" t="s">
        <v>11</v>
      </c>
      <c r="F543">
        <v>-200</v>
      </c>
      <c r="H543" t="s">
        <v>15</v>
      </c>
      <c r="J543" s="3">
        <v>1200</v>
      </c>
      <c r="K543" s="3">
        <f t="shared" ca="1" si="32"/>
        <v>80</v>
      </c>
      <c r="L543" s="3">
        <f t="shared" ca="1" si="33"/>
        <v>1200</v>
      </c>
      <c r="M543" s="3">
        <f t="shared" ca="1" si="34"/>
        <v>150</v>
      </c>
      <c r="N543" s="3">
        <f t="shared" ca="1" si="35"/>
        <v>-25</v>
      </c>
      <c r="O543" s="6">
        <f>+Tabel1[[#This Row],[dateVal]]-Tabel1[[#This Row],[dateOp]]</f>
        <v>0</v>
      </c>
    </row>
    <row r="544" spans="1:15" x14ac:dyDescent="0.2">
      <c r="A544" s="1">
        <v>44337</v>
      </c>
      <c r="B544" s="1">
        <v>44337</v>
      </c>
      <c r="D544" t="s">
        <v>37</v>
      </c>
      <c r="E544" t="s">
        <v>37</v>
      </c>
      <c r="F544" t="s">
        <v>39</v>
      </c>
      <c r="H544" t="s">
        <v>15</v>
      </c>
      <c r="J544" s="3">
        <v>2400</v>
      </c>
      <c r="K544" s="3">
        <f t="shared" ca="1" si="32"/>
        <v>80</v>
      </c>
      <c r="L544" s="3">
        <f t="shared" ca="1" si="33"/>
        <v>2400</v>
      </c>
      <c r="M544" s="3">
        <f t="shared" ca="1" si="34"/>
        <v>150</v>
      </c>
      <c r="N544" s="3">
        <f t="shared" ca="1" si="35"/>
        <v>-25</v>
      </c>
      <c r="O544" s="6">
        <f>+Tabel1[[#This Row],[dateVal]]-Tabel1[[#This Row],[dateOp]]</f>
        <v>0</v>
      </c>
    </row>
    <row r="545" spans="1:15" x14ac:dyDescent="0.2">
      <c r="A545" s="1">
        <v>44337</v>
      </c>
      <c r="B545" s="1">
        <v>44337</v>
      </c>
      <c r="D545" t="s">
        <v>93</v>
      </c>
      <c r="E545" t="s">
        <v>93</v>
      </c>
      <c r="F545">
        <v>200</v>
      </c>
      <c r="H545" t="s">
        <v>15</v>
      </c>
      <c r="J545" s="3">
        <v>2400</v>
      </c>
      <c r="K545" s="3">
        <f t="shared" ca="1" si="32"/>
        <v>80</v>
      </c>
      <c r="L545" s="3">
        <f t="shared" ca="1" si="33"/>
        <v>2400</v>
      </c>
      <c r="M545" s="3">
        <f t="shared" ca="1" si="34"/>
        <v>150</v>
      </c>
      <c r="N545" s="3">
        <f t="shared" ca="1" si="35"/>
        <v>-25</v>
      </c>
      <c r="O545" s="6">
        <f>+Tabel1[[#This Row],[dateVal]]-Tabel1[[#This Row],[dateOp]]</f>
        <v>0</v>
      </c>
    </row>
    <row r="546" spans="1:15" x14ac:dyDescent="0.2">
      <c r="A546" s="1">
        <v>44334</v>
      </c>
      <c r="B546" s="1">
        <v>44334</v>
      </c>
      <c r="D546" t="s">
        <v>20</v>
      </c>
      <c r="E546" t="s">
        <v>21</v>
      </c>
      <c r="F546" t="s">
        <v>40</v>
      </c>
      <c r="H546" t="s">
        <v>15</v>
      </c>
      <c r="J546" s="3">
        <v>1200</v>
      </c>
      <c r="K546" s="3">
        <f t="shared" ca="1" si="32"/>
        <v>80</v>
      </c>
      <c r="L546" s="3">
        <f t="shared" ca="1" si="33"/>
        <v>1200</v>
      </c>
      <c r="M546" s="3">
        <f t="shared" ca="1" si="34"/>
        <v>150</v>
      </c>
      <c r="N546" s="3">
        <f t="shared" ca="1" si="35"/>
        <v>-25</v>
      </c>
      <c r="O546" s="6">
        <f>+Tabel1[[#This Row],[dateVal]]-Tabel1[[#This Row],[dateOp]]</f>
        <v>0</v>
      </c>
    </row>
    <row r="547" spans="1:15" x14ac:dyDescent="0.2">
      <c r="A547" s="1">
        <v>44333</v>
      </c>
      <c r="B547" s="1">
        <v>44333</v>
      </c>
      <c r="D547" t="s">
        <v>37</v>
      </c>
      <c r="E547" t="s">
        <v>37</v>
      </c>
      <c r="F547" t="s">
        <v>39</v>
      </c>
      <c r="H547" t="s">
        <v>15</v>
      </c>
      <c r="J547" s="3">
        <v>2200</v>
      </c>
      <c r="K547" s="3">
        <f t="shared" ca="1" si="32"/>
        <v>80</v>
      </c>
      <c r="L547" s="3">
        <f t="shared" ca="1" si="33"/>
        <v>2200</v>
      </c>
      <c r="M547" s="3">
        <f t="shared" ca="1" si="34"/>
        <v>150</v>
      </c>
      <c r="N547" s="3">
        <f t="shared" ca="1" si="35"/>
        <v>-25</v>
      </c>
      <c r="O547" s="6">
        <f>+Tabel1[[#This Row],[dateVal]]-Tabel1[[#This Row],[dateOp]]</f>
        <v>0</v>
      </c>
    </row>
    <row r="548" spans="1:15" x14ac:dyDescent="0.2">
      <c r="A548" s="1">
        <v>44333</v>
      </c>
      <c r="B548" s="1">
        <v>44333</v>
      </c>
      <c r="D548" t="s">
        <v>37</v>
      </c>
      <c r="E548" t="s">
        <v>37</v>
      </c>
      <c r="F548">
        <v>150</v>
      </c>
      <c r="H548" t="s">
        <v>15</v>
      </c>
      <c r="J548" s="3">
        <v>2200</v>
      </c>
      <c r="K548" s="3">
        <f t="shared" ca="1" si="32"/>
        <v>80</v>
      </c>
      <c r="L548" s="3">
        <f t="shared" ca="1" si="33"/>
        <v>2200</v>
      </c>
      <c r="M548" s="3">
        <f t="shared" ca="1" si="34"/>
        <v>150</v>
      </c>
      <c r="N548" s="3">
        <f t="shared" ca="1" si="35"/>
        <v>-25</v>
      </c>
      <c r="O548" s="6">
        <f>+Tabel1[[#This Row],[dateVal]]-Tabel1[[#This Row],[dateOp]]</f>
        <v>0</v>
      </c>
    </row>
    <row r="549" spans="1:15" x14ac:dyDescent="0.2">
      <c r="A549" s="1">
        <v>44333</v>
      </c>
      <c r="B549" s="1">
        <v>44333</v>
      </c>
      <c r="D549" t="s">
        <v>25</v>
      </c>
      <c r="E549" t="s">
        <v>25</v>
      </c>
      <c r="F549">
        <v>-150</v>
      </c>
      <c r="H549" t="s">
        <v>15</v>
      </c>
      <c r="J549" s="3">
        <v>2200</v>
      </c>
      <c r="K549" s="3">
        <f t="shared" ca="1" si="32"/>
        <v>80</v>
      </c>
      <c r="L549" s="3">
        <f t="shared" ca="1" si="33"/>
        <v>2200</v>
      </c>
      <c r="M549" s="3">
        <f t="shared" ca="1" si="34"/>
        <v>150</v>
      </c>
      <c r="N549" s="3">
        <f t="shared" ca="1" si="35"/>
        <v>-25</v>
      </c>
      <c r="O549" s="6">
        <f>+Tabel1[[#This Row],[dateVal]]-Tabel1[[#This Row],[dateOp]]</f>
        <v>0</v>
      </c>
    </row>
    <row r="550" spans="1:15" x14ac:dyDescent="0.2">
      <c r="A550" s="1">
        <v>44328</v>
      </c>
      <c r="B550" s="1">
        <v>44328</v>
      </c>
      <c r="D550" t="s">
        <v>20</v>
      </c>
      <c r="E550" t="s">
        <v>21</v>
      </c>
      <c r="F550" t="s">
        <v>40</v>
      </c>
      <c r="H550" t="s">
        <v>15</v>
      </c>
      <c r="J550" s="3">
        <v>1200</v>
      </c>
      <c r="K550" s="3">
        <f t="shared" ca="1" si="32"/>
        <v>80</v>
      </c>
      <c r="L550" s="3">
        <f t="shared" ca="1" si="33"/>
        <v>1200</v>
      </c>
      <c r="M550" s="3">
        <f t="shared" ca="1" si="34"/>
        <v>150</v>
      </c>
      <c r="N550" s="3">
        <f t="shared" ca="1" si="35"/>
        <v>-25</v>
      </c>
      <c r="O550" s="6">
        <f>+Tabel1[[#This Row],[dateVal]]-Tabel1[[#This Row],[dateOp]]</f>
        <v>0</v>
      </c>
    </row>
    <row r="551" spans="1:15" x14ac:dyDescent="0.2">
      <c r="A551" s="1">
        <v>44326</v>
      </c>
      <c r="B551" s="1">
        <v>44326</v>
      </c>
      <c r="D551" t="s">
        <v>42</v>
      </c>
      <c r="E551" t="s">
        <v>14</v>
      </c>
      <c r="F551">
        <v>-134.75</v>
      </c>
      <c r="H551" t="s">
        <v>15</v>
      </c>
      <c r="J551" s="3">
        <v>2200</v>
      </c>
      <c r="K551" s="3">
        <f t="shared" ca="1" si="32"/>
        <v>80</v>
      </c>
      <c r="L551" s="3">
        <f t="shared" ca="1" si="33"/>
        <v>2200</v>
      </c>
      <c r="M551" s="3">
        <f t="shared" ca="1" si="34"/>
        <v>150</v>
      </c>
      <c r="N551" s="3">
        <f t="shared" ca="1" si="35"/>
        <v>-25</v>
      </c>
      <c r="O551" s="6">
        <f>+Tabel1[[#This Row],[dateVal]]-Tabel1[[#This Row],[dateOp]]</f>
        <v>0</v>
      </c>
    </row>
    <row r="552" spans="1:15" x14ac:dyDescent="0.2">
      <c r="A552" s="1">
        <v>44326</v>
      </c>
      <c r="B552" s="1">
        <v>44326</v>
      </c>
      <c r="D552" t="s">
        <v>37</v>
      </c>
      <c r="E552" t="s">
        <v>37</v>
      </c>
      <c r="F552">
        <v>15.99</v>
      </c>
      <c r="H552" t="s">
        <v>15</v>
      </c>
      <c r="J552" s="3">
        <v>2200</v>
      </c>
      <c r="K552" s="3">
        <f t="shared" ca="1" si="32"/>
        <v>80</v>
      </c>
      <c r="L552" s="3">
        <f t="shared" ca="1" si="33"/>
        <v>2200</v>
      </c>
      <c r="M552" s="3">
        <f t="shared" ca="1" si="34"/>
        <v>150</v>
      </c>
      <c r="N552" s="3">
        <f t="shared" ca="1" si="35"/>
        <v>-25</v>
      </c>
      <c r="O552" s="6">
        <f>+Tabel1[[#This Row],[dateVal]]-Tabel1[[#This Row],[dateOp]]</f>
        <v>0</v>
      </c>
    </row>
    <row r="553" spans="1:15" x14ac:dyDescent="0.2">
      <c r="A553" s="1">
        <v>44326</v>
      </c>
      <c r="B553" s="1">
        <v>44326</v>
      </c>
      <c r="D553" t="s">
        <v>37</v>
      </c>
      <c r="E553" t="s">
        <v>37</v>
      </c>
      <c r="F553">
        <v>134.75</v>
      </c>
      <c r="H553" t="s">
        <v>15</v>
      </c>
      <c r="J553" s="3">
        <v>2200</v>
      </c>
      <c r="K553" s="3">
        <f t="shared" ca="1" si="32"/>
        <v>80</v>
      </c>
      <c r="L553" s="3">
        <f t="shared" ca="1" si="33"/>
        <v>2200</v>
      </c>
      <c r="M553" s="3">
        <f t="shared" ca="1" si="34"/>
        <v>150</v>
      </c>
      <c r="N553" s="3">
        <f t="shared" ca="1" si="35"/>
        <v>-25</v>
      </c>
      <c r="O553" s="6">
        <f>+Tabel1[[#This Row],[dateVal]]-Tabel1[[#This Row],[dateOp]]</f>
        <v>0</v>
      </c>
    </row>
    <row r="554" spans="1:15" x14ac:dyDescent="0.2">
      <c r="A554" s="1">
        <v>44326</v>
      </c>
      <c r="B554" s="1">
        <v>44326</v>
      </c>
      <c r="D554" t="s">
        <v>37</v>
      </c>
      <c r="E554" t="s">
        <v>37</v>
      </c>
      <c r="F554" t="s">
        <v>39</v>
      </c>
      <c r="H554" t="s">
        <v>15</v>
      </c>
      <c r="J554" s="3">
        <v>2200</v>
      </c>
      <c r="K554" s="3">
        <f t="shared" ca="1" si="32"/>
        <v>80</v>
      </c>
      <c r="L554" s="3">
        <f t="shared" ca="1" si="33"/>
        <v>2200</v>
      </c>
      <c r="M554" s="3">
        <f t="shared" ca="1" si="34"/>
        <v>150</v>
      </c>
      <c r="N554" s="3">
        <f t="shared" ca="1" si="35"/>
        <v>-25</v>
      </c>
      <c r="O554" s="6">
        <f>+Tabel1[[#This Row],[dateVal]]-Tabel1[[#This Row],[dateOp]]</f>
        <v>0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Grafieken</vt:lpstr>
      </vt:variant>
      <vt:variant>
        <vt:i4>1</vt:i4>
      </vt:variant>
    </vt:vector>
  </HeadingPairs>
  <TitlesOfParts>
    <vt:vector size="3" baseType="lpstr">
      <vt:lpstr>TCD1</vt:lpstr>
      <vt:lpstr>tout-export-operations-public</vt:lpstr>
      <vt:lpstr>Grafiek1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2022-11-06T16:37:18Z</dcterms:created>
  <dcterms:modified xsi:type="dcterms:W3CDTF">2022-11-06T16:37:18Z</dcterms:modified>
</cp:coreProperties>
</file>