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0C5F35E4-1870-463F-8921-310ADCF82C15}" xr6:coauthVersionLast="47" xr6:coauthVersionMax="47" xr10:uidLastSave="{00000000-0000-0000-0000-000000000000}"/>
  <bookViews>
    <workbookView xWindow="-120" yWindow="-120" windowWidth="29040" windowHeight="16440" tabRatio="264" xr2:uid="{596C0A11-03D0-4ED8-B826-5F8976C0EEA7}"/>
  </bookViews>
  <sheets>
    <sheet name="Calendrier" sheetId="3" r:id="rId1"/>
    <sheet name="Mois" sheetId="2" r:id="rId2"/>
    <sheet name="TCD" sheetId="4" r:id="rId3"/>
    <sheet name="Backup" sheetId="5" r:id="rId4"/>
  </sheets>
  <functionGroups builtInGroupCount="19"/>
  <definedNames>
    <definedName name="Année">Mois!$A$18</definedName>
    <definedName name="Codes">TBL_Calendrier[code]</definedName>
    <definedName name="Dates_Noms">TBL_Calendrier[comb]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DNTM" hidden="1">700000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MTD" hidden="1">800000</definedName>
    <definedName name="IQ_NAMES_REVISION_DATE_" hidden="1">41547.3902083333</definedName>
    <definedName name="IQ_NTM" hidden="1">6000</definedName>
    <definedName name="IQ_QTD" hidden="1">750000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Mes_Personnes">Calendrier!$A$11:$A$20</definedName>
    <definedName name="MijnTabel">TBL_Calendrier[#All]</definedName>
    <definedName name="Mois">Calendrier!$A$3</definedName>
    <definedName name="NomMois">Mois!$A$1:$A$12</definedName>
    <definedName name="Série1">OFFSET(Mes_Personnes,,368,,)</definedName>
    <definedName name="Série2">OFFSET(Mes_Personnes,,369,,)</definedName>
  </definedNames>
  <calcPr calcId="191029"/>
  <pivotCaches>
    <pivotCache cacheId="102" r:id="rId5"/>
    <pivotCache cacheId="106" r:id="rId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" i="3" l="1"/>
  <c r="A1" i="3" l="1"/>
  <c r="HR24" i="3"/>
  <c r="NF14" i="3"/>
  <c r="NH22" i="3"/>
  <c r="NH15" i="3"/>
  <c r="NG15" i="3"/>
  <c r="NK13" i="3"/>
  <c r="NJ22" i="3"/>
  <c r="NL21" i="3"/>
  <c r="NN17" i="3"/>
  <c r="NL14" i="3"/>
  <c r="NH20" i="3"/>
  <c r="NI11" i="3"/>
  <c r="NJ17" i="3"/>
  <c r="NL19" i="3"/>
  <c r="NH13" i="3"/>
  <c r="NI17" i="3"/>
  <c r="NK22" i="3"/>
  <c r="NG16" i="3"/>
  <c r="NK20" i="3"/>
  <c r="NH16" i="3"/>
  <c r="NF17" i="3"/>
  <c r="NN22" i="3"/>
  <c r="NK19" i="3"/>
  <c r="NN14" i="3"/>
  <c r="NH19" i="3"/>
  <c r="NN12" i="3"/>
  <c r="NG19" i="3"/>
  <c r="NL13" i="3"/>
  <c r="NH18" i="3"/>
  <c r="NJ14" i="3"/>
  <c r="NG20" i="3"/>
  <c r="NN21" i="3"/>
  <c r="NO19" i="3"/>
  <c r="NF13" i="3"/>
  <c r="NG21" i="3"/>
  <c r="NO17" i="3"/>
  <c r="NN16" i="3"/>
  <c r="NJ16" i="3"/>
  <c r="NF20" i="3"/>
  <c r="NI18" i="3"/>
  <c r="NO11" i="3"/>
  <c r="NG18" i="3"/>
  <c r="NL12" i="3"/>
  <c r="NG14" i="3"/>
  <c r="NO15" i="3"/>
  <c r="NF11" i="3"/>
  <c r="NO21" i="3"/>
  <c r="NK14" i="3"/>
  <c r="NI15" i="3"/>
  <c r="NF12" i="3"/>
  <c r="NK21" i="3"/>
  <c r="NK17" i="3"/>
  <c r="NJ11" i="3"/>
  <c r="NN13" i="3"/>
  <c r="NK18" i="3"/>
  <c r="NG17" i="3"/>
  <c r="NK12" i="3"/>
  <c r="NM19" i="3"/>
  <c r="NL18" i="3"/>
  <c r="NJ12" i="3"/>
  <c r="NO13" i="3"/>
  <c r="NN19" i="3"/>
  <c r="NL20" i="3"/>
  <c r="NJ18" i="3"/>
  <c r="NF22" i="3"/>
  <c r="NO22" i="3"/>
  <c r="NI12" i="3"/>
  <c r="NI20" i="3"/>
  <c r="NN20" i="3"/>
  <c r="NG22" i="3"/>
  <c r="NH12" i="3"/>
  <c r="NM16" i="3"/>
  <c r="NF19" i="3"/>
  <c r="NJ21" i="3"/>
  <c r="NN15" i="3"/>
  <c r="NM12" i="3"/>
  <c r="NN11" i="3"/>
  <c r="NF18" i="3"/>
  <c r="NI22" i="3"/>
  <c r="NM17" i="3"/>
  <c r="NI16" i="3"/>
  <c r="NG12" i="3"/>
  <c r="NO16" i="3"/>
  <c r="NK15" i="3"/>
  <c r="NJ19" i="3"/>
  <c r="NL11" i="3"/>
  <c r="NN18" i="3"/>
  <c r="NM21" i="3"/>
  <c r="NG11" i="3"/>
  <c r="NO14" i="3"/>
  <c r="NM11" i="3"/>
  <c r="NF16" i="3"/>
  <c r="NH21" i="3"/>
  <c r="NI19" i="3"/>
  <c r="NK16" i="3"/>
  <c r="NH17" i="3"/>
  <c r="NF15" i="3"/>
  <c r="NJ13" i="3"/>
  <c r="NL16" i="3"/>
  <c r="NM20" i="3"/>
  <c r="NH11" i="3"/>
  <c r="NI14" i="3"/>
  <c r="NL22" i="3"/>
  <c r="NI13" i="3"/>
  <c r="NL15" i="3"/>
  <c r="NM22" i="3"/>
  <c r="NJ20" i="3"/>
  <c r="NM14" i="3"/>
  <c r="NM15" i="3"/>
  <c r="NM13" i="3"/>
  <c r="NL17" i="3"/>
  <c r="NK11" i="3"/>
  <c r="NJ15" i="3"/>
  <c r="NO18" i="3"/>
  <c r="NM18" i="3"/>
  <c r="NH14" i="3"/>
  <c r="NO20" i="3"/>
  <c r="NI21" i="3"/>
  <c r="NF21" i="3"/>
  <c r="NO12" i="3"/>
  <c r="NG13" i="3"/>
  <c r="NE20" i="3"/>
  <c r="NE14" i="3"/>
  <c r="NE13" i="3"/>
  <c r="NE11" i="3"/>
  <c r="NE18" i="3"/>
  <c r="NE15" i="3"/>
  <c r="NE17" i="3"/>
  <c r="NE16" i="3"/>
  <c r="NE12" i="3"/>
  <c r="NE22" i="3"/>
  <c r="NE21" i="3"/>
  <c r="NE19" i="3"/>
  <c r="B6" i="3" l="1"/>
  <c r="B8" i="3"/>
  <c r="B9" i="3"/>
  <c r="C7" i="3"/>
  <c r="C9" i="3" l="1"/>
  <c r="C6" i="3"/>
  <c r="D7" i="3"/>
  <c r="C8" i="3"/>
  <c r="D9" i="3" l="1"/>
  <c r="D6" i="3"/>
  <c r="E7" i="3"/>
  <c r="D8" i="3"/>
  <c r="E9" i="3" l="1"/>
  <c r="E6" i="3"/>
  <c r="E8" i="3"/>
  <c r="F7" i="3"/>
  <c r="F9" i="3" l="1"/>
  <c r="F6" i="3"/>
  <c r="F8" i="3"/>
  <c r="G7" i="3"/>
  <c r="G9" i="3" l="1"/>
  <c r="G6" i="3"/>
  <c r="G8" i="3"/>
  <c r="H7" i="3"/>
  <c r="H9" i="3" l="1"/>
  <c r="H6" i="3"/>
  <c r="H8" i="3"/>
  <c r="I7" i="3"/>
  <c r="I9" i="3" l="1"/>
  <c r="I6" i="3"/>
  <c r="I8" i="3"/>
  <c r="J7" i="3"/>
  <c r="J9" i="3" l="1"/>
  <c r="J6" i="3"/>
  <c r="J8" i="3"/>
  <c r="K7" i="3"/>
  <c r="L7" i="3" l="1"/>
  <c r="L9" i="3" s="1"/>
  <c r="K9" i="3"/>
  <c r="K6" i="3"/>
  <c r="K8" i="3"/>
  <c r="L6" i="3" l="1"/>
  <c r="M7" i="3"/>
  <c r="M6" i="3" s="1"/>
  <c r="L8" i="3"/>
  <c r="M9" i="3" l="1"/>
  <c r="M8" i="3"/>
  <c r="N7" i="3"/>
  <c r="N6" i="3" s="1"/>
  <c r="N9" i="3" l="1"/>
  <c r="O7" i="3"/>
  <c r="O9" i="3" s="1"/>
  <c r="N8" i="3"/>
  <c r="P7" i="3" l="1"/>
  <c r="P9" i="3" s="1"/>
  <c r="O8" i="3"/>
  <c r="O6" i="3"/>
  <c r="Q7" i="3" l="1"/>
  <c r="R7" i="3" s="1"/>
  <c r="P8" i="3"/>
  <c r="P6" i="3"/>
  <c r="Q8" i="3" l="1"/>
  <c r="Q6" i="3"/>
  <c r="Q9" i="3"/>
  <c r="R9" i="3"/>
  <c r="R6" i="3"/>
  <c r="R8" i="3"/>
  <c r="S7" i="3"/>
  <c r="S9" i="3" l="1"/>
  <c r="S6" i="3"/>
  <c r="S8" i="3"/>
  <c r="T7" i="3"/>
  <c r="T9" i="3" l="1"/>
  <c r="T6" i="3"/>
  <c r="T8" i="3"/>
  <c r="U7" i="3"/>
  <c r="U9" i="3" l="1"/>
  <c r="U6" i="3"/>
  <c r="U8" i="3"/>
  <c r="V7" i="3"/>
  <c r="V9" i="3" l="1"/>
  <c r="V6" i="3"/>
  <c r="V8" i="3"/>
  <c r="W7" i="3"/>
  <c r="W9" i="3" l="1"/>
  <c r="W6" i="3"/>
  <c r="W8" i="3"/>
  <c r="X7" i="3"/>
  <c r="X9" i="3" l="1"/>
  <c r="X6" i="3"/>
  <c r="X8" i="3"/>
  <c r="Y7" i="3"/>
  <c r="Y9" i="3" l="1"/>
  <c r="Y6" i="3"/>
  <c r="Y8" i="3"/>
  <c r="Z7" i="3"/>
  <c r="Z9" i="3" l="1"/>
  <c r="Z6" i="3"/>
  <c r="Z8" i="3"/>
  <c r="AA7" i="3"/>
  <c r="AA9" i="3" l="1"/>
  <c r="AA6" i="3"/>
  <c r="AA8" i="3"/>
  <c r="AB7" i="3"/>
  <c r="AB9" i="3" l="1"/>
  <c r="AB6" i="3"/>
  <c r="AB8" i="3"/>
  <c r="AC7" i="3"/>
  <c r="AC9" i="3" l="1"/>
  <c r="AC6" i="3"/>
  <c r="AC8" i="3"/>
  <c r="AD7" i="3"/>
  <c r="AD9" i="3" l="1"/>
  <c r="AD6" i="3"/>
  <c r="AD8" i="3"/>
  <c r="AE7" i="3"/>
  <c r="AE9" i="3" l="1"/>
  <c r="AE6" i="3"/>
  <c r="AE8" i="3"/>
  <c r="AF7" i="3"/>
  <c r="AF9" i="3" l="1"/>
  <c r="AF6" i="3"/>
  <c r="AF8" i="3"/>
  <c r="AG7" i="3"/>
  <c r="AG9" i="3" l="1"/>
  <c r="AG6" i="3"/>
  <c r="AG8" i="3"/>
  <c r="AH7" i="3"/>
  <c r="AH9" i="3" l="1"/>
  <c r="AH6" i="3"/>
  <c r="AH8" i="3"/>
  <c r="AI7" i="3"/>
  <c r="AI9" i="3" l="1"/>
  <c r="AI6" i="3"/>
  <c r="AI8" i="3"/>
  <c r="AJ7" i="3"/>
  <c r="AJ9" i="3" l="1"/>
  <c r="AJ6" i="3"/>
  <c r="AJ8" i="3"/>
  <c r="AK7" i="3"/>
  <c r="AK9" i="3" l="1"/>
  <c r="AK6" i="3"/>
  <c r="AK8" i="3"/>
  <c r="AL7" i="3"/>
  <c r="AL9" i="3" l="1"/>
  <c r="AL6" i="3"/>
  <c r="AL8" i="3"/>
  <c r="AM7" i="3"/>
  <c r="AM9" i="3" l="1"/>
  <c r="AM6" i="3"/>
  <c r="AM8" i="3"/>
  <c r="AN7" i="3"/>
  <c r="AN9" i="3" l="1"/>
  <c r="AN6" i="3"/>
  <c r="AN8" i="3"/>
  <c r="AO7" i="3"/>
  <c r="AO9" i="3" l="1"/>
  <c r="AO6" i="3"/>
  <c r="AO8" i="3"/>
  <c r="AP7" i="3"/>
  <c r="AP9" i="3" l="1"/>
  <c r="AP6" i="3"/>
  <c r="AP8" i="3"/>
  <c r="AQ7" i="3"/>
  <c r="AQ9" i="3" l="1"/>
  <c r="AQ6" i="3"/>
  <c r="AQ8" i="3"/>
  <c r="AR7" i="3"/>
  <c r="AR9" i="3" l="1"/>
  <c r="AR6" i="3"/>
  <c r="AR8" i="3"/>
  <c r="AS7" i="3"/>
  <c r="AS9" i="3" l="1"/>
  <c r="AS6" i="3"/>
  <c r="AS8" i="3"/>
  <c r="AT7" i="3"/>
  <c r="AT9" i="3" l="1"/>
  <c r="AT6" i="3"/>
  <c r="AT8" i="3"/>
  <c r="AU7" i="3"/>
  <c r="AU9" i="3" l="1"/>
  <c r="AU6" i="3"/>
  <c r="AU8" i="3"/>
  <c r="AV7" i="3"/>
  <c r="AV9" i="3" l="1"/>
  <c r="AV6" i="3"/>
  <c r="AV8" i="3"/>
  <c r="AW7" i="3"/>
  <c r="AW9" i="3" l="1"/>
  <c r="AW6" i="3"/>
  <c r="AW8" i="3"/>
  <c r="AX7" i="3"/>
  <c r="AX9" i="3" l="1"/>
  <c r="AX6" i="3"/>
  <c r="AX8" i="3"/>
  <c r="AY7" i="3"/>
  <c r="AY9" i="3" l="1"/>
  <c r="AY6" i="3"/>
  <c r="AY8" i="3"/>
  <c r="AZ7" i="3"/>
  <c r="AZ9" i="3" l="1"/>
  <c r="AZ6" i="3"/>
  <c r="AZ8" i="3"/>
  <c r="BA7" i="3"/>
  <c r="BA9" i="3" l="1"/>
  <c r="BA6" i="3"/>
  <c r="BA8" i="3"/>
  <c r="BB7" i="3"/>
  <c r="BB9" i="3" l="1"/>
  <c r="BB6" i="3"/>
  <c r="BB8" i="3"/>
  <c r="BC7" i="3"/>
  <c r="BC9" i="3" l="1"/>
  <c r="BC6" i="3"/>
  <c r="BC8" i="3"/>
  <c r="BD7" i="3"/>
  <c r="BD9" i="3" l="1"/>
  <c r="BD6" i="3"/>
  <c r="BD8" i="3"/>
  <c r="BE7" i="3"/>
  <c r="BE9" i="3" l="1"/>
  <c r="BE6" i="3"/>
  <c r="BE8" i="3"/>
  <c r="BF7" i="3"/>
  <c r="BF9" i="3" l="1"/>
  <c r="BF6" i="3"/>
  <c r="BF8" i="3"/>
  <c r="BG7" i="3"/>
  <c r="BG9" i="3" l="1"/>
  <c r="BG6" i="3"/>
  <c r="BG8" i="3"/>
  <c r="BH7" i="3"/>
  <c r="BH9" i="3" l="1"/>
  <c r="BH6" i="3"/>
  <c r="BH8" i="3"/>
  <c r="BI7" i="3"/>
  <c r="BI9" i="3" l="1"/>
  <c r="BI6" i="3"/>
  <c r="BI8" i="3"/>
  <c r="BJ7" i="3"/>
  <c r="BJ9" i="3" l="1"/>
  <c r="BJ6" i="3"/>
  <c r="BJ8" i="3"/>
  <c r="BK7" i="3"/>
  <c r="BK9" i="3" l="1"/>
  <c r="BK6" i="3"/>
  <c r="BK8" i="3"/>
  <c r="BL7" i="3"/>
  <c r="BL9" i="3" l="1"/>
  <c r="BL6" i="3"/>
  <c r="BL8" i="3"/>
  <c r="BM7" i="3"/>
  <c r="BM9" i="3" l="1"/>
  <c r="BM6" i="3"/>
  <c r="BM8" i="3"/>
  <c r="BN7" i="3"/>
  <c r="BN9" i="3" l="1"/>
  <c r="BN6" i="3"/>
  <c r="BN8" i="3"/>
  <c r="BO7" i="3"/>
  <c r="BO9" i="3" l="1"/>
  <c r="BO6" i="3"/>
  <c r="BO8" i="3"/>
  <c r="BP7" i="3"/>
  <c r="BP9" i="3" l="1"/>
  <c r="BP6" i="3"/>
  <c r="BP8" i="3"/>
  <c r="BQ7" i="3"/>
  <c r="BQ9" i="3" l="1"/>
  <c r="BQ6" i="3"/>
  <c r="BQ8" i="3"/>
  <c r="BR7" i="3"/>
  <c r="BR9" i="3" l="1"/>
  <c r="BR6" i="3"/>
  <c r="BR8" i="3"/>
  <c r="BS7" i="3"/>
  <c r="BS9" i="3" l="1"/>
  <c r="BS6" i="3"/>
  <c r="BS8" i="3"/>
  <c r="BT7" i="3"/>
  <c r="BT9" i="3" l="1"/>
  <c r="BT6" i="3"/>
  <c r="BT8" i="3"/>
  <c r="BU7" i="3"/>
  <c r="BU9" i="3" l="1"/>
  <c r="BU6" i="3"/>
  <c r="BU8" i="3"/>
  <c r="BV7" i="3"/>
  <c r="BV9" i="3" l="1"/>
  <c r="BV6" i="3"/>
  <c r="BV8" i="3"/>
  <c r="BW7" i="3"/>
  <c r="BW9" i="3" l="1"/>
  <c r="BW6" i="3"/>
  <c r="BW8" i="3"/>
  <c r="BX7" i="3"/>
  <c r="BX9" i="3" l="1"/>
  <c r="BX6" i="3"/>
  <c r="BX8" i="3"/>
  <c r="BY7" i="3"/>
  <c r="BY9" i="3" l="1"/>
  <c r="BY6" i="3"/>
  <c r="BY8" i="3"/>
  <c r="BZ7" i="3"/>
  <c r="BZ9" i="3" l="1"/>
  <c r="BZ6" i="3"/>
  <c r="BZ8" i="3"/>
  <c r="CA7" i="3"/>
  <c r="CA9" i="3" l="1"/>
  <c r="CA6" i="3"/>
  <c r="CA8" i="3"/>
  <c r="CB7" i="3"/>
  <c r="CB9" i="3" l="1"/>
  <c r="CB6" i="3"/>
  <c r="CB8" i="3"/>
  <c r="CC7" i="3"/>
  <c r="CC9" i="3" l="1"/>
  <c r="CC6" i="3"/>
  <c r="CC8" i="3"/>
  <c r="CD7" i="3"/>
  <c r="CD9" i="3" l="1"/>
  <c r="CD6" i="3"/>
  <c r="CD8" i="3"/>
  <c r="CE7" i="3"/>
  <c r="CE9" i="3" l="1"/>
  <c r="CE6" i="3"/>
  <c r="CE8" i="3"/>
  <c r="CF7" i="3"/>
  <c r="CF9" i="3" l="1"/>
  <c r="CF6" i="3"/>
  <c r="CF8" i="3"/>
  <c r="CG7" i="3"/>
  <c r="CG9" i="3" l="1"/>
  <c r="CG6" i="3"/>
  <c r="CG8" i="3"/>
  <c r="CH7" i="3"/>
  <c r="CH9" i="3" l="1"/>
  <c r="CH6" i="3"/>
  <c r="CH8" i="3"/>
  <c r="CI7" i="3"/>
  <c r="CI9" i="3" l="1"/>
  <c r="CI6" i="3"/>
  <c r="CI8" i="3"/>
  <c r="CJ7" i="3"/>
  <c r="CJ9" i="3" l="1"/>
  <c r="CJ6" i="3"/>
  <c r="CJ8" i="3"/>
  <c r="CK7" i="3"/>
  <c r="CK9" i="3" l="1"/>
  <c r="CK6" i="3"/>
  <c r="CK8" i="3"/>
  <c r="CL7" i="3"/>
  <c r="CL9" i="3" l="1"/>
  <c r="CL6" i="3"/>
  <c r="CL8" i="3"/>
  <c r="CM7" i="3"/>
  <c r="CM9" i="3" l="1"/>
  <c r="CM6" i="3"/>
  <c r="CM8" i="3"/>
  <c r="CN7" i="3"/>
  <c r="CN9" i="3" l="1"/>
  <c r="CN6" i="3"/>
  <c r="CN8" i="3"/>
  <c r="CO7" i="3"/>
  <c r="CO9" i="3" l="1"/>
  <c r="CO6" i="3"/>
  <c r="CO8" i="3"/>
  <c r="CP7" i="3"/>
  <c r="CP9" i="3" l="1"/>
  <c r="CP6" i="3"/>
  <c r="CP8" i="3"/>
  <c r="CQ7" i="3"/>
  <c r="CQ9" i="3" l="1"/>
  <c r="CQ6" i="3"/>
  <c r="CQ8" i="3"/>
  <c r="CR7" i="3"/>
  <c r="CR9" i="3" l="1"/>
  <c r="CR6" i="3"/>
  <c r="CR8" i="3"/>
  <c r="CS7" i="3"/>
  <c r="CS9" i="3" l="1"/>
  <c r="CS6" i="3"/>
  <c r="CS8" i="3"/>
  <c r="CT7" i="3"/>
  <c r="CT9" i="3" l="1"/>
  <c r="CT6" i="3"/>
  <c r="CT8" i="3"/>
  <c r="CU7" i="3"/>
  <c r="CU9" i="3" l="1"/>
  <c r="CU6" i="3"/>
  <c r="CU8" i="3"/>
  <c r="CV7" i="3"/>
  <c r="CV9" i="3" l="1"/>
  <c r="CV6" i="3"/>
  <c r="CV8" i="3"/>
  <c r="CW7" i="3"/>
  <c r="CW9" i="3" l="1"/>
  <c r="CW6" i="3"/>
  <c r="CW8" i="3"/>
  <c r="CX7" i="3"/>
  <c r="CX9" i="3" l="1"/>
  <c r="CX6" i="3"/>
  <c r="CX8" i="3"/>
  <c r="CY7" i="3"/>
  <c r="CY9" i="3" l="1"/>
  <c r="CY6" i="3"/>
  <c r="CY8" i="3"/>
  <c r="CZ7" i="3"/>
  <c r="CZ9" i="3" l="1"/>
  <c r="CZ6" i="3"/>
  <c r="CZ8" i="3"/>
  <c r="DA7" i="3"/>
  <c r="DA9" i="3" l="1"/>
  <c r="DA6" i="3"/>
  <c r="DA8" i="3"/>
  <c r="DB7" i="3"/>
  <c r="DB9" i="3" l="1"/>
  <c r="DB6" i="3"/>
  <c r="DB8" i="3"/>
  <c r="DC7" i="3"/>
  <c r="DC9" i="3" l="1"/>
  <c r="DC6" i="3"/>
  <c r="DC8" i="3"/>
  <c r="DD7" i="3"/>
  <c r="DD9" i="3" l="1"/>
  <c r="DD6" i="3"/>
  <c r="DD8" i="3"/>
  <c r="DE7" i="3"/>
  <c r="DE9" i="3" l="1"/>
  <c r="DE6" i="3"/>
  <c r="DE8" i="3"/>
  <c r="DF7" i="3"/>
  <c r="DF9" i="3" l="1"/>
  <c r="DF6" i="3"/>
  <c r="DF8" i="3"/>
  <c r="DG7" i="3"/>
  <c r="DG9" i="3" l="1"/>
  <c r="DG6" i="3"/>
  <c r="DG8" i="3"/>
  <c r="DH7" i="3"/>
  <c r="DH9" i="3" l="1"/>
  <c r="DH6" i="3"/>
  <c r="DH8" i="3"/>
  <c r="DI7" i="3"/>
  <c r="DI9" i="3" l="1"/>
  <c r="DI6" i="3"/>
  <c r="DI8" i="3"/>
  <c r="DJ7" i="3"/>
  <c r="DJ9" i="3" l="1"/>
  <c r="DJ6" i="3"/>
  <c r="DJ8" i="3"/>
  <c r="DK7" i="3"/>
  <c r="DK9" i="3" l="1"/>
  <c r="DK6" i="3"/>
  <c r="DK8" i="3"/>
  <c r="DL7" i="3"/>
  <c r="DL9" i="3" l="1"/>
  <c r="DL6" i="3"/>
  <c r="DL8" i="3"/>
  <c r="DM7" i="3"/>
  <c r="DM9" i="3" l="1"/>
  <c r="DM6" i="3"/>
  <c r="DM8" i="3"/>
  <c r="DN7" i="3"/>
  <c r="DN9" i="3" l="1"/>
  <c r="DN6" i="3"/>
  <c r="DN8" i="3"/>
  <c r="DO7" i="3"/>
  <c r="DO9" i="3" l="1"/>
  <c r="DO6" i="3"/>
  <c r="DO8" i="3"/>
  <c r="DP7" i="3"/>
  <c r="DP9" i="3" l="1"/>
  <c r="DP6" i="3"/>
  <c r="DP8" i="3"/>
  <c r="DQ7" i="3"/>
  <c r="DQ9" i="3" l="1"/>
  <c r="DQ6" i="3"/>
  <c r="DQ8" i="3"/>
  <c r="DR7" i="3"/>
  <c r="DR9" i="3" l="1"/>
  <c r="DR6" i="3"/>
  <c r="DR8" i="3"/>
  <c r="DS7" i="3"/>
  <c r="DS9" i="3" l="1"/>
  <c r="DS6" i="3"/>
  <c r="DS8" i="3"/>
  <c r="DT7" i="3"/>
  <c r="DT9" i="3" l="1"/>
  <c r="DT6" i="3"/>
  <c r="DT8" i="3"/>
  <c r="DU7" i="3"/>
  <c r="DU9" i="3" l="1"/>
  <c r="DU6" i="3"/>
  <c r="DU8" i="3"/>
  <c r="DV7" i="3"/>
  <c r="DV9" i="3" l="1"/>
  <c r="DV6" i="3"/>
  <c r="DV8" i="3"/>
  <c r="DW7" i="3"/>
  <c r="DW9" i="3" l="1"/>
  <c r="DW6" i="3"/>
  <c r="DW8" i="3"/>
  <c r="DX7" i="3"/>
  <c r="DX9" i="3" l="1"/>
  <c r="DX6" i="3"/>
  <c r="DX8" i="3"/>
  <c r="DY7" i="3"/>
  <c r="DY9" i="3" l="1"/>
  <c r="DY6" i="3"/>
  <c r="DY8" i="3"/>
  <c r="DZ7" i="3"/>
  <c r="DZ9" i="3" l="1"/>
  <c r="DZ6" i="3"/>
  <c r="DZ8" i="3"/>
  <c r="EA7" i="3"/>
  <c r="EA9" i="3" l="1"/>
  <c r="EA6" i="3"/>
  <c r="EA8" i="3"/>
  <c r="EB7" i="3"/>
  <c r="EB9" i="3" l="1"/>
  <c r="EB6" i="3"/>
  <c r="EB8" i="3"/>
  <c r="EC7" i="3"/>
  <c r="EC9" i="3" l="1"/>
  <c r="EC6" i="3"/>
  <c r="EC8" i="3"/>
  <c r="ED7" i="3"/>
  <c r="ED9" i="3" l="1"/>
  <c r="ED6" i="3"/>
  <c r="ED8" i="3"/>
  <c r="EE7" i="3"/>
  <c r="EE9" i="3" l="1"/>
  <c r="EE6" i="3"/>
  <c r="EE8" i="3"/>
  <c r="EF7" i="3"/>
  <c r="EF9" i="3" l="1"/>
  <c r="EF6" i="3"/>
  <c r="EF8" i="3"/>
  <c r="EG7" i="3"/>
  <c r="EG9" i="3" l="1"/>
  <c r="EG6" i="3"/>
  <c r="EG8" i="3"/>
  <c r="EH7" i="3"/>
  <c r="EH9" i="3" l="1"/>
  <c r="EH6" i="3"/>
  <c r="EH8" i="3"/>
  <c r="EI7" i="3"/>
  <c r="EI9" i="3" l="1"/>
  <c r="EI6" i="3"/>
  <c r="EI8" i="3"/>
  <c r="EJ7" i="3"/>
  <c r="EJ9" i="3" l="1"/>
  <c r="EJ6" i="3"/>
  <c r="EJ8" i="3"/>
  <c r="EK7" i="3"/>
  <c r="EK9" i="3" l="1"/>
  <c r="EK6" i="3"/>
  <c r="EK8" i="3"/>
  <c r="EL7" i="3"/>
  <c r="EL9" i="3" l="1"/>
  <c r="EL6" i="3"/>
  <c r="EL8" i="3"/>
  <c r="EM7" i="3"/>
  <c r="EM9" i="3" l="1"/>
  <c r="EM6" i="3"/>
  <c r="EM8" i="3"/>
  <c r="EN7" i="3"/>
  <c r="EN9" i="3" l="1"/>
  <c r="EN6" i="3"/>
  <c r="EN8" i="3"/>
  <c r="EO7" i="3"/>
  <c r="EO9" i="3" l="1"/>
  <c r="EO6" i="3"/>
  <c r="EO8" i="3"/>
  <c r="EP7" i="3"/>
  <c r="EP9" i="3" l="1"/>
  <c r="EP6" i="3"/>
  <c r="EP8" i="3"/>
  <c r="EQ7" i="3"/>
  <c r="EQ9" i="3" l="1"/>
  <c r="EQ6" i="3"/>
  <c r="EQ8" i="3"/>
  <c r="ER7" i="3"/>
  <c r="ER9" i="3" l="1"/>
  <c r="ER6" i="3"/>
  <c r="ER8" i="3"/>
  <c r="ES7" i="3"/>
  <c r="ES9" i="3" l="1"/>
  <c r="ES6" i="3"/>
  <c r="ES8" i="3"/>
  <c r="ET7" i="3"/>
  <c r="ET9" i="3" l="1"/>
  <c r="ET6" i="3"/>
  <c r="ET8" i="3"/>
  <c r="EU7" i="3"/>
  <c r="EU9" i="3" l="1"/>
  <c r="EU6" i="3"/>
  <c r="EU8" i="3"/>
  <c r="EV7" i="3"/>
  <c r="EV9" i="3" l="1"/>
  <c r="EV6" i="3"/>
  <c r="EV8" i="3"/>
  <c r="EW7" i="3"/>
  <c r="EW9" i="3" l="1"/>
  <c r="EW6" i="3"/>
  <c r="EW8" i="3"/>
  <c r="EX7" i="3"/>
  <c r="EX9" i="3" l="1"/>
  <c r="EX6" i="3"/>
  <c r="EX8" i="3"/>
  <c r="EY7" i="3"/>
  <c r="EY9" i="3" l="1"/>
  <c r="EY6" i="3"/>
  <c r="EY8" i="3"/>
  <c r="EZ7" i="3"/>
  <c r="EZ9" i="3" l="1"/>
  <c r="EZ6" i="3"/>
  <c r="EZ8" i="3"/>
  <c r="FA7" i="3"/>
  <c r="FA9" i="3" l="1"/>
  <c r="FA6" i="3"/>
  <c r="FA8" i="3"/>
  <c r="FB7" i="3"/>
  <c r="FB9" i="3" l="1"/>
  <c r="FB6" i="3"/>
  <c r="FB8" i="3"/>
  <c r="FC7" i="3"/>
  <c r="FC9" i="3" l="1"/>
  <c r="FC6" i="3"/>
  <c r="FC8" i="3"/>
  <c r="FD7" i="3"/>
  <c r="FD9" i="3" l="1"/>
  <c r="FD6" i="3"/>
  <c r="FD8" i="3"/>
  <c r="FE7" i="3"/>
  <c r="FE9" i="3" l="1"/>
  <c r="FE6" i="3"/>
  <c r="FE8" i="3"/>
  <c r="FF7" i="3"/>
  <c r="FF9" i="3" l="1"/>
  <c r="FF6" i="3"/>
  <c r="FF8" i="3"/>
  <c r="FG7" i="3"/>
  <c r="FG9" i="3" l="1"/>
  <c r="FG6" i="3"/>
  <c r="FG8" i="3"/>
  <c r="FH7" i="3"/>
  <c r="FH9" i="3" l="1"/>
  <c r="FH6" i="3"/>
  <c r="FH8" i="3"/>
  <c r="FI7" i="3"/>
  <c r="FI9" i="3" l="1"/>
  <c r="FI6" i="3"/>
  <c r="FI8" i="3"/>
  <c r="FJ7" i="3"/>
  <c r="FJ9" i="3" l="1"/>
  <c r="FJ6" i="3"/>
  <c r="FJ8" i="3"/>
  <c r="FK7" i="3"/>
  <c r="FK9" i="3" l="1"/>
  <c r="FK6" i="3"/>
  <c r="FK8" i="3"/>
  <c r="FL7" i="3"/>
  <c r="FL9" i="3" l="1"/>
  <c r="FL6" i="3"/>
  <c r="FL8" i="3"/>
  <c r="FM7" i="3"/>
  <c r="FM9" i="3" l="1"/>
  <c r="FM6" i="3"/>
  <c r="FM8" i="3"/>
  <c r="FN7" i="3"/>
  <c r="FN9" i="3" l="1"/>
  <c r="FN6" i="3"/>
  <c r="FN8" i="3"/>
  <c r="FO7" i="3"/>
  <c r="FO9" i="3" l="1"/>
  <c r="FO6" i="3"/>
  <c r="FO8" i="3"/>
  <c r="FP7" i="3"/>
  <c r="FP9" i="3" l="1"/>
  <c r="FP6" i="3"/>
  <c r="FP8" i="3"/>
  <c r="FQ7" i="3"/>
  <c r="FQ9" i="3" l="1"/>
  <c r="FQ6" i="3"/>
  <c r="FQ8" i="3"/>
  <c r="FR7" i="3"/>
  <c r="FR9" i="3" l="1"/>
  <c r="FR6" i="3"/>
  <c r="FR8" i="3"/>
  <c r="FS7" i="3"/>
  <c r="FS9" i="3" l="1"/>
  <c r="FS6" i="3"/>
  <c r="FS8" i="3"/>
  <c r="FT7" i="3"/>
  <c r="FT9" i="3" l="1"/>
  <c r="FT6" i="3"/>
  <c r="FT8" i="3"/>
  <c r="FU7" i="3"/>
  <c r="FU9" i="3" l="1"/>
  <c r="FU6" i="3"/>
  <c r="FU8" i="3"/>
  <c r="FV7" i="3"/>
  <c r="FV9" i="3" l="1"/>
  <c r="FV6" i="3"/>
  <c r="FV8" i="3"/>
  <c r="FW7" i="3"/>
  <c r="FW9" i="3" l="1"/>
  <c r="FW6" i="3"/>
  <c r="FW8" i="3"/>
  <c r="FX7" i="3"/>
  <c r="FX9" i="3" l="1"/>
  <c r="FX6" i="3"/>
  <c r="FX8" i="3"/>
  <c r="FY7" i="3"/>
  <c r="FY9" i="3" l="1"/>
  <c r="FY6" i="3"/>
  <c r="FY8" i="3"/>
  <c r="FZ7" i="3"/>
  <c r="FZ9" i="3" l="1"/>
  <c r="FZ6" i="3"/>
  <c r="FZ8" i="3"/>
  <c r="GA7" i="3"/>
  <c r="GA9" i="3" l="1"/>
  <c r="GA6" i="3"/>
  <c r="GA8" i="3"/>
  <c r="GB7" i="3"/>
  <c r="GB9" i="3" l="1"/>
  <c r="GB6" i="3"/>
  <c r="GB8" i="3"/>
  <c r="GC7" i="3"/>
  <c r="GC9" i="3" l="1"/>
  <c r="GC6" i="3"/>
  <c r="GC8" i="3"/>
  <c r="GD7" i="3"/>
  <c r="GD9" i="3" l="1"/>
  <c r="GD6" i="3"/>
  <c r="GD8" i="3"/>
  <c r="GE7" i="3"/>
  <c r="GE9" i="3" l="1"/>
  <c r="GE6" i="3"/>
  <c r="GE8" i="3"/>
  <c r="GF7" i="3"/>
  <c r="GF9" i="3" l="1"/>
  <c r="GF6" i="3"/>
  <c r="GF8" i="3"/>
  <c r="GG7" i="3"/>
  <c r="GG9" i="3" l="1"/>
  <c r="GG6" i="3"/>
  <c r="GG8" i="3"/>
  <c r="GH7" i="3"/>
  <c r="GH9" i="3" l="1"/>
  <c r="GH6" i="3"/>
  <c r="GH8" i="3"/>
  <c r="GI7" i="3"/>
  <c r="GI9" i="3" l="1"/>
  <c r="GI6" i="3"/>
  <c r="GI8" i="3"/>
  <c r="GJ7" i="3"/>
  <c r="GJ9" i="3" l="1"/>
  <c r="GJ6" i="3"/>
  <c r="GJ8" i="3"/>
  <c r="GK7" i="3"/>
  <c r="GK9" i="3" l="1"/>
  <c r="GK6" i="3"/>
  <c r="GK8" i="3"/>
  <c r="GL7" i="3"/>
  <c r="GL9" i="3" l="1"/>
  <c r="GL6" i="3"/>
  <c r="GL8" i="3"/>
  <c r="GM7" i="3"/>
  <c r="GM9" i="3" l="1"/>
  <c r="GM6" i="3"/>
  <c r="GM8" i="3"/>
  <c r="GN7" i="3"/>
  <c r="GN9" i="3" l="1"/>
  <c r="GN6" i="3"/>
  <c r="GN8" i="3"/>
  <c r="GO7" i="3"/>
  <c r="GO9" i="3" l="1"/>
  <c r="GO6" i="3"/>
  <c r="GO8" i="3"/>
  <c r="GP7" i="3"/>
  <c r="GP9" i="3" l="1"/>
  <c r="GP6" i="3"/>
  <c r="GP8" i="3"/>
  <c r="GQ7" i="3"/>
  <c r="GQ9" i="3" l="1"/>
  <c r="GQ6" i="3"/>
  <c r="GQ8" i="3"/>
  <c r="GR7" i="3"/>
  <c r="GR9" i="3" l="1"/>
  <c r="GR6" i="3"/>
  <c r="GR8" i="3"/>
  <c r="GS7" i="3"/>
  <c r="GS9" i="3" l="1"/>
  <c r="GS6" i="3"/>
  <c r="GS8" i="3"/>
  <c r="GT7" i="3"/>
  <c r="GT9" i="3" l="1"/>
  <c r="GT6" i="3"/>
  <c r="GT8" i="3"/>
  <c r="GU7" i="3"/>
  <c r="GU9" i="3" l="1"/>
  <c r="GU6" i="3"/>
  <c r="GU8" i="3"/>
  <c r="GV7" i="3"/>
  <c r="GV9" i="3" l="1"/>
  <c r="GV6" i="3"/>
  <c r="GV8" i="3"/>
  <c r="GW7" i="3"/>
  <c r="GW9" i="3" l="1"/>
  <c r="GW6" i="3"/>
  <c r="GW8" i="3"/>
  <c r="GX7" i="3"/>
  <c r="GX9" i="3" l="1"/>
  <c r="GX6" i="3"/>
  <c r="GX8" i="3"/>
  <c r="GY7" i="3"/>
  <c r="GY9" i="3" l="1"/>
  <c r="GY6" i="3"/>
  <c r="GY8" i="3"/>
  <c r="GZ7" i="3"/>
  <c r="GZ9" i="3" l="1"/>
  <c r="GZ6" i="3"/>
  <c r="GZ8" i="3"/>
  <c r="HA7" i="3"/>
  <c r="HA9" i="3" l="1"/>
  <c r="HA6" i="3"/>
  <c r="HA8" i="3"/>
  <c r="HB7" i="3"/>
  <c r="HB9" i="3" l="1"/>
  <c r="HB6" i="3"/>
  <c r="HB8" i="3"/>
  <c r="HC7" i="3"/>
  <c r="HC9" i="3" l="1"/>
  <c r="HC6" i="3"/>
  <c r="HC8" i="3"/>
  <c r="HD7" i="3"/>
  <c r="HD9" i="3" l="1"/>
  <c r="HD6" i="3"/>
  <c r="HD8" i="3"/>
  <c r="HE7" i="3"/>
  <c r="HE9" i="3" l="1"/>
  <c r="HE6" i="3"/>
  <c r="HE8" i="3"/>
  <c r="HF7" i="3"/>
  <c r="HF9" i="3" l="1"/>
  <c r="HF6" i="3"/>
  <c r="HF8" i="3"/>
  <c r="HG7" i="3"/>
  <c r="HG9" i="3" l="1"/>
  <c r="HG6" i="3"/>
  <c r="HG8" i="3"/>
  <c r="HH7" i="3"/>
  <c r="HH9" i="3" l="1"/>
  <c r="HH6" i="3"/>
  <c r="HH8" i="3"/>
  <c r="HI7" i="3"/>
  <c r="HI9" i="3" l="1"/>
  <c r="HI6" i="3"/>
  <c r="HI8" i="3"/>
  <c r="HJ7" i="3"/>
  <c r="HJ9" i="3" l="1"/>
  <c r="HJ6" i="3"/>
  <c r="HJ8" i="3"/>
  <c r="HK7" i="3"/>
  <c r="HK9" i="3" l="1"/>
  <c r="HK6" i="3"/>
  <c r="HK8" i="3"/>
  <c r="HL7" i="3"/>
  <c r="HL9" i="3" l="1"/>
  <c r="HL6" i="3"/>
  <c r="HL8" i="3"/>
  <c r="HM7" i="3"/>
  <c r="HM9" i="3" l="1"/>
  <c r="HM6" i="3"/>
  <c r="HM8" i="3"/>
  <c r="HN7" i="3"/>
  <c r="HN9" i="3" l="1"/>
  <c r="HN6" i="3"/>
  <c r="HN8" i="3"/>
  <c r="HO7" i="3"/>
  <c r="HO9" i="3" l="1"/>
  <c r="HO6" i="3"/>
  <c r="HO8" i="3"/>
  <c r="HP7" i="3"/>
  <c r="HP9" i="3" l="1"/>
  <c r="HP6" i="3"/>
  <c r="HP8" i="3"/>
  <c r="HQ7" i="3"/>
  <c r="HQ9" i="3" l="1"/>
  <c r="HQ6" i="3"/>
  <c r="HQ8" i="3"/>
  <c r="HR7" i="3"/>
  <c r="HR9" i="3" l="1"/>
  <c r="HR6" i="3"/>
  <c r="HR8" i="3"/>
  <c r="HS7" i="3"/>
  <c r="HS9" i="3" l="1"/>
  <c r="HS6" i="3"/>
  <c r="HS8" i="3"/>
  <c r="HT7" i="3"/>
  <c r="HT9" i="3" l="1"/>
  <c r="HT6" i="3"/>
  <c r="HT8" i="3"/>
  <c r="HU7" i="3"/>
  <c r="HU9" i="3" l="1"/>
  <c r="HU6" i="3"/>
  <c r="HU8" i="3"/>
  <c r="HV7" i="3"/>
  <c r="HV9" i="3" l="1"/>
  <c r="HV6" i="3"/>
  <c r="HV8" i="3"/>
  <c r="HW7" i="3"/>
  <c r="HW9" i="3" l="1"/>
  <c r="HW6" i="3"/>
  <c r="HW8" i="3"/>
  <c r="HX7" i="3"/>
  <c r="HX9" i="3" l="1"/>
  <c r="HX6" i="3"/>
  <c r="HX8" i="3"/>
  <c r="HY7" i="3"/>
  <c r="HY9" i="3" l="1"/>
  <c r="HY6" i="3"/>
  <c r="HY8" i="3"/>
  <c r="HZ7" i="3"/>
  <c r="HZ9" i="3" l="1"/>
  <c r="HZ6" i="3"/>
  <c r="HZ8" i="3"/>
  <c r="IA7" i="3"/>
  <c r="IA9" i="3" l="1"/>
  <c r="IA6" i="3"/>
  <c r="IA8" i="3"/>
  <c r="IB7" i="3"/>
  <c r="IB9" i="3" l="1"/>
  <c r="IB6" i="3"/>
  <c r="IB8" i="3"/>
  <c r="IC7" i="3"/>
  <c r="IC9" i="3" l="1"/>
  <c r="IC6" i="3"/>
  <c r="IC8" i="3"/>
  <c r="ID7" i="3"/>
  <c r="ID9" i="3" l="1"/>
  <c r="ID6" i="3"/>
  <c r="ID8" i="3"/>
  <c r="IE7" i="3"/>
  <c r="IE9" i="3" l="1"/>
  <c r="IE6" i="3"/>
  <c r="IE8" i="3"/>
  <c r="IF7" i="3"/>
  <c r="IF9" i="3" l="1"/>
  <c r="IF6" i="3"/>
  <c r="IF8" i="3"/>
  <c r="IG7" i="3"/>
  <c r="IG9" i="3" l="1"/>
  <c r="IG6" i="3"/>
  <c r="IG8" i="3"/>
  <c r="IH7" i="3"/>
  <c r="IH9" i="3" l="1"/>
  <c r="IH6" i="3"/>
  <c r="IH8" i="3"/>
  <c r="II7" i="3"/>
  <c r="II9" i="3" l="1"/>
  <c r="II6" i="3"/>
  <c r="II8" i="3"/>
  <c r="IJ7" i="3"/>
  <c r="IJ9" i="3" l="1"/>
  <c r="IJ6" i="3"/>
  <c r="IJ8" i="3"/>
  <c r="IK7" i="3"/>
  <c r="IK9" i="3" l="1"/>
  <c r="IK6" i="3"/>
  <c r="IK8" i="3"/>
  <c r="IL7" i="3"/>
  <c r="IL9" i="3" l="1"/>
  <c r="IL6" i="3"/>
  <c r="IL8" i="3"/>
  <c r="IM7" i="3"/>
  <c r="IM9" i="3" l="1"/>
  <c r="IM6" i="3"/>
  <c r="IM8" i="3"/>
  <c r="IN7" i="3"/>
  <c r="IN9" i="3" l="1"/>
  <c r="IN6" i="3"/>
  <c r="IN8" i="3"/>
  <c r="IO7" i="3"/>
  <c r="IO9" i="3" l="1"/>
  <c r="IO6" i="3"/>
  <c r="IO8" i="3"/>
  <c r="IP7" i="3"/>
  <c r="IP9" i="3" l="1"/>
  <c r="IP6" i="3"/>
  <c r="IP8" i="3"/>
  <c r="IQ7" i="3"/>
  <c r="IQ9" i="3" l="1"/>
  <c r="IQ6" i="3"/>
  <c r="IQ8" i="3"/>
  <c r="IR7" i="3"/>
  <c r="IR9" i="3" l="1"/>
  <c r="IR6" i="3"/>
  <c r="IR8" i="3"/>
  <c r="IS7" i="3"/>
  <c r="IS9" i="3" l="1"/>
  <c r="IS6" i="3"/>
  <c r="IS8" i="3"/>
  <c r="IT7" i="3"/>
  <c r="IT9" i="3" l="1"/>
  <c r="IT6" i="3"/>
  <c r="IT8" i="3"/>
  <c r="IU7" i="3"/>
  <c r="IU9" i="3" l="1"/>
  <c r="IU6" i="3"/>
  <c r="IU8" i="3"/>
  <c r="IV7" i="3"/>
  <c r="IV9" i="3" l="1"/>
  <c r="IV6" i="3"/>
  <c r="IV8" i="3"/>
  <c r="IW7" i="3"/>
  <c r="IW9" i="3" l="1"/>
  <c r="IW6" i="3"/>
  <c r="IW8" i="3"/>
  <c r="IX7" i="3"/>
  <c r="IX9" i="3" l="1"/>
  <c r="IX6" i="3"/>
  <c r="IX8" i="3"/>
  <c r="IY7" i="3"/>
  <c r="IY9" i="3" l="1"/>
  <c r="IY6" i="3"/>
  <c r="IY8" i="3"/>
  <c r="IZ7" i="3"/>
  <c r="IZ9" i="3" l="1"/>
  <c r="IZ6" i="3"/>
  <c r="IZ8" i="3"/>
  <c r="JA7" i="3"/>
  <c r="JA9" i="3" l="1"/>
  <c r="JA6" i="3"/>
  <c r="JA8" i="3"/>
  <c r="JB7" i="3"/>
  <c r="JB9" i="3" l="1"/>
  <c r="JB6" i="3"/>
  <c r="JB8" i="3"/>
  <c r="JC7" i="3"/>
  <c r="JC9" i="3" l="1"/>
  <c r="JC6" i="3"/>
  <c r="JC8" i="3"/>
  <c r="JD7" i="3"/>
  <c r="JD9" i="3" l="1"/>
  <c r="JD6" i="3"/>
  <c r="JD8" i="3"/>
  <c r="JE7" i="3"/>
  <c r="JE9" i="3" l="1"/>
  <c r="JE6" i="3"/>
  <c r="JE8" i="3"/>
  <c r="JF7" i="3"/>
  <c r="JF9" i="3" l="1"/>
  <c r="JF6" i="3"/>
  <c r="JF8" i="3"/>
  <c r="JG7" i="3"/>
  <c r="JG9" i="3" l="1"/>
  <c r="JG6" i="3"/>
  <c r="JG8" i="3"/>
  <c r="JH7" i="3"/>
  <c r="JH9" i="3" l="1"/>
  <c r="JH6" i="3"/>
  <c r="JH8" i="3"/>
  <c r="JI7" i="3"/>
  <c r="JI9" i="3" l="1"/>
  <c r="JI6" i="3"/>
  <c r="JI8" i="3"/>
  <c r="JJ7" i="3"/>
  <c r="JJ9" i="3" l="1"/>
  <c r="JJ6" i="3"/>
  <c r="JJ8" i="3"/>
  <c r="JK7" i="3"/>
  <c r="JK9" i="3" l="1"/>
  <c r="JK6" i="3"/>
  <c r="JK8" i="3"/>
  <c r="JL7" i="3"/>
  <c r="JL9" i="3" l="1"/>
  <c r="JL6" i="3"/>
  <c r="JL8" i="3"/>
  <c r="JM7" i="3"/>
  <c r="JM9" i="3" l="1"/>
  <c r="JM6" i="3"/>
  <c r="JM8" i="3"/>
  <c r="JN7" i="3"/>
  <c r="JN9" i="3" l="1"/>
  <c r="JN6" i="3"/>
  <c r="JN8" i="3"/>
  <c r="JO7" i="3"/>
  <c r="JO9" i="3" l="1"/>
  <c r="JO6" i="3"/>
  <c r="JO8" i="3"/>
  <c r="JP7" i="3"/>
  <c r="JP9" i="3" l="1"/>
  <c r="JP6" i="3"/>
  <c r="JP8" i="3"/>
  <c r="JQ7" i="3"/>
  <c r="JQ9" i="3" l="1"/>
  <c r="JQ6" i="3"/>
  <c r="JQ8" i="3"/>
  <c r="JR7" i="3"/>
  <c r="JR9" i="3" l="1"/>
  <c r="JR6" i="3"/>
  <c r="JR8" i="3"/>
  <c r="JS7" i="3"/>
  <c r="JS9" i="3" l="1"/>
  <c r="JS6" i="3"/>
  <c r="JS8" i="3"/>
  <c r="JT7" i="3"/>
  <c r="JT9" i="3" l="1"/>
  <c r="JT6" i="3"/>
  <c r="JT8" i="3"/>
  <c r="JU7" i="3"/>
  <c r="JU9" i="3" l="1"/>
  <c r="JU6" i="3"/>
  <c r="JU8" i="3"/>
  <c r="JV7" i="3"/>
  <c r="JV9" i="3" l="1"/>
  <c r="JV6" i="3"/>
  <c r="JV8" i="3"/>
  <c r="JW7" i="3"/>
  <c r="JW9" i="3" l="1"/>
  <c r="JW6" i="3"/>
  <c r="JW8" i="3"/>
  <c r="JX7" i="3"/>
  <c r="JX9" i="3" l="1"/>
  <c r="JX6" i="3"/>
  <c r="JX8" i="3"/>
  <c r="JY7" i="3"/>
  <c r="JY9" i="3" l="1"/>
  <c r="JY6" i="3"/>
  <c r="JY8" i="3"/>
  <c r="JZ7" i="3"/>
  <c r="JZ9" i="3" l="1"/>
  <c r="JZ6" i="3"/>
  <c r="JZ8" i="3"/>
  <c r="KA7" i="3"/>
  <c r="KA9" i="3" l="1"/>
  <c r="KA6" i="3"/>
  <c r="KA8" i="3"/>
  <c r="KB7" i="3"/>
  <c r="KB9" i="3" l="1"/>
  <c r="KB6" i="3"/>
  <c r="KB8" i="3"/>
  <c r="KC7" i="3"/>
  <c r="KC9" i="3" l="1"/>
  <c r="KC6" i="3"/>
  <c r="KC8" i="3"/>
  <c r="KD7" i="3"/>
  <c r="KD9" i="3" l="1"/>
  <c r="KD6" i="3"/>
  <c r="KD8" i="3"/>
  <c r="KE7" i="3"/>
  <c r="KE9" i="3" l="1"/>
  <c r="KE6" i="3"/>
  <c r="KE8" i="3"/>
  <c r="KF7" i="3"/>
  <c r="KF9" i="3" l="1"/>
  <c r="KF6" i="3"/>
  <c r="KF8" i="3"/>
  <c r="KG7" i="3"/>
  <c r="KG9" i="3" l="1"/>
  <c r="KG6" i="3"/>
  <c r="KG8" i="3"/>
  <c r="KH7" i="3"/>
  <c r="KH9" i="3" l="1"/>
  <c r="KH6" i="3"/>
  <c r="KH8" i="3"/>
  <c r="KI7" i="3"/>
  <c r="KI9" i="3" l="1"/>
  <c r="KI6" i="3"/>
  <c r="KI8" i="3"/>
  <c r="KJ7" i="3"/>
  <c r="KJ9" i="3" l="1"/>
  <c r="KJ6" i="3"/>
  <c r="KJ8" i="3"/>
  <c r="KK7" i="3"/>
  <c r="KK9" i="3" l="1"/>
  <c r="KK6" i="3"/>
  <c r="KK8" i="3"/>
  <c r="KL7" i="3"/>
  <c r="KL9" i="3" l="1"/>
  <c r="KL6" i="3"/>
  <c r="KL8" i="3"/>
  <c r="KM7" i="3"/>
  <c r="KM9" i="3" l="1"/>
  <c r="KM6" i="3"/>
  <c r="KM8" i="3"/>
  <c r="KN7" i="3"/>
  <c r="KN9" i="3" l="1"/>
  <c r="KN6" i="3"/>
  <c r="KN8" i="3"/>
  <c r="KO7" i="3"/>
  <c r="KO9" i="3" l="1"/>
  <c r="KO6" i="3"/>
  <c r="KO8" i="3"/>
  <c r="KP7" i="3"/>
  <c r="KP9" i="3" l="1"/>
  <c r="KP6" i="3"/>
  <c r="KP8" i="3"/>
  <c r="KQ7" i="3"/>
  <c r="KQ9" i="3" l="1"/>
  <c r="KQ6" i="3"/>
  <c r="KQ8" i="3"/>
  <c r="KR7" i="3"/>
  <c r="KR9" i="3" l="1"/>
  <c r="KR6" i="3"/>
  <c r="KR8" i="3"/>
  <c r="KS7" i="3"/>
  <c r="KS9" i="3" l="1"/>
  <c r="KS6" i="3"/>
  <c r="KS8" i="3"/>
  <c r="KT7" i="3"/>
  <c r="KT9" i="3" l="1"/>
  <c r="KT6" i="3"/>
  <c r="KT8" i="3"/>
  <c r="KU7" i="3"/>
  <c r="KU9" i="3" l="1"/>
  <c r="KU6" i="3"/>
  <c r="KU8" i="3"/>
  <c r="KV7" i="3"/>
  <c r="KV9" i="3" l="1"/>
  <c r="KV6" i="3"/>
  <c r="KV8" i="3"/>
  <c r="KW7" i="3"/>
  <c r="KW9" i="3" l="1"/>
  <c r="KW6" i="3"/>
  <c r="KW8" i="3"/>
  <c r="KX7" i="3"/>
  <c r="KX9" i="3" l="1"/>
  <c r="KX6" i="3"/>
  <c r="KX8" i="3"/>
  <c r="KY7" i="3"/>
  <c r="KY9" i="3" l="1"/>
  <c r="KY6" i="3"/>
  <c r="KY8" i="3"/>
  <c r="KZ7" i="3"/>
  <c r="KZ9" i="3" l="1"/>
  <c r="KZ6" i="3"/>
  <c r="KZ8" i="3"/>
  <c r="LA7" i="3"/>
  <c r="LA9" i="3" l="1"/>
  <c r="LA6" i="3"/>
  <c r="LA8" i="3"/>
  <c r="LB7" i="3"/>
  <c r="LB9" i="3" l="1"/>
  <c r="LB6" i="3"/>
  <c r="LB8" i="3"/>
  <c r="LC7" i="3"/>
  <c r="LC9" i="3" l="1"/>
  <c r="LC6" i="3"/>
  <c r="LC8" i="3"/>
  <c r="LD7" i="3"/>
  <c r="LD9" i="3" l="1"/>
  <c r="LD6" i="3"/>
  <c r="LD8" i="3"/>
  <c r="LE7" i="3"/>
  <c r="LE9" i="3" l="1"/>
  <c r="LE6" i="3"/>
  <c r="LE8" i="3"/>
  <c r="LF7" i="3"/>
  <c r="LF9" i="3" l="1"/>
  <c r="LF6" i="3"/>
  <c r="LF8" i="3"/>
  <c r="LG7" i="3"/>
  <c r="LG9" i="3" l="1"/>
  <c r="LG6" i="3"/>
  <c r="LG8" i="3"/>
  <c r="LH7" i="3"/>
  <c r="LH9" i="3" l="1"/>
  <c r="LH6" i="3"/>
  <c r="LH8" i="3"/>
  <c r="LI7" i="3"/>
  <c r="LI9" i="3" l="1"/>
  <c r="LI6" i="3"/>
  <c r="LI8" i="3"/>
  <c r="LJ7" i="3"/>
  <c r="LJ9" i="3" l="1"/>
  <c r="LJ6" i="3"/>
  <c r="LJ8" i="3"/>
  <c r="LK7" i="3"/>
  <c r="LK9" i="3" l="1"/>
  <c r="LK6" i="3"/>
  <c r="LK8" i="3"/>
  <c r="LL7" i="3"/>
  <c r="LL9" i="3" l="1"/>
  <c r="LL6" i="3"/>
  <c r="LL8" i="3"/>
  <c r="LM7" i="3"/>
  <c r="LM9" i="3" l="1"/>
  <c r="LM6" i="3"/>
  <c r="LM8" i="3"/>
  <c r="LN7" i="3"/>
  <c r="LN9" i="3" l="1"/>
  <c r="LN6" i="3"/>
  <c r="LN8" i="3"/>
  <c r="LO7" i="3"/>
  <c r="LO9" i="3" l="1"/>
  <c r="LO6" i="3"/>
  <c r="LO8" i="3"/>
  <c r="LP7" i="3"/>
  <c r="LP9" i="3" l="1"/>
  <c r="LP6" i="3"/>
  <c r="LP8" i="3"/>
  <c r="LQ7" i="3"/>
  <c r="LQ9" i="3" l="1"/>
  <c r="LQ6" i="3"/>
  <c r="LQ8" i="3"/>
  <c r="LR7" i="3"/>
  <c r="LR9" i="3" l="1"/>
  <c r="LR6" i="3"/>
  <c r="LR8" i="3"/>
  <c r="LS7" i="3"/>
  <c r="LS9" i="3" l="1"/>
  <c r="LS6" i="3"/>
  <c r="LS8" i="3"/>
  <c r="LT7" i="3"/>
  <c r="LT9" i="3" l="1"/>
  <c r="LT6" i="3"/>
  <c r="LT8" i="3"/>
  <c r="LU7" i="3"/>
  <c r="LU9" i="3" l="1"/>
  <c r="LU6" i="3"/>
  <c r="LU8" i="3"/>
  <c r="LV7" i="3"/>
  <c r="LV9" i="3" l="1"/>
  <c r="LV6" i="3"/>
  <c r="LV8" i="3"/>
  <c r="LW7" i="3"/>
  <c r="LW9" i="3" l="1"/>
  <c r="LW6" i="3"/>
  <c r="LW8" i="3"/>
  <c r="LX7" i="3"/>
  <c r="LX9" i="3" l="1"/>
  <c r="LX6" i="3"/>
  <c r="LX8" i="3"/>
  <c r="LY7" i="3"/>
  <c r="LY9" i="3" l="1"/>
  <c r="LY6" i="3"/>
  <c r="LY8" i="3"/>
  <c r="LZ7" i="3"/>
  <c r="LZ9" i="3" l="1"/>
  <c r="LZ6" i="3"/>
  <c r="LZ8" i="3"/>
  <c r="MA7" i="3"/>
  <c r="MA9" i="3" l="1"/>
  <c r="MA6" i="3"/>
  <c r="MA8" i="3"/>
  <c r="MB7" i="3"/>
  <c r="MB9" i="3" l="1"/>
  <c r="MB6" i="3"/>
  <c r="MB8" i="3"/>
  <c r="MC7" i="3"/>
  <c r="MC9" i="3" l="1"/>
  <c r="MC6" i="3"/>
  <c r="MC8" i="3"/>
  <c r="MD7" i="3"/>
  <c r="MD9" i="3" l="1"/>
  <c r="MD6" i="3"/>
  <c r="MD8" i="3"/>
  <c r="ME7" i="3"/>
  <c r="ME9" i="3" l="1"/>
  <c r="ME6" i="3"/>
  <c r="ME8" i="3"/>
  <c r="MF7" i="3"/>
  <c r="MF9" i="3" l="1"/>
  <c r="MF6" i="3"/>
  <c r="MF8" i="3"/>
  <c r="MG7" i="3"/>
  <c r="MG9" i="3" l="1"/>
  <c r="MG6" i="3"/>
  <c r="MG8" i="3"/>
  <c r="MH7" i="3"/>
  <c r="MH9" i="3" l="1"/>
  <c r="MH6" i="3"/>
  <c r="MH8" i="3"/>
  <c r="MI7" i="3"/>
  <c r="MI9" i="3" l="1"/>
  <c r="MI6" i="3"/>
  <c r="MI8" i="3"/>
  <c r="MJ7" i="3"/>
  <c r="MJ9" i="3" l="1"/>
  <c r="MJ6" i="3"/>
  <c r="MK7" i="3"/>
  <c r="MJ8" i="3"/>
  <c r="MK9" i="3" l="1"/>
  <c r="MK6" i="3"/>
  <c r="ML7" i="3"/>
  <c r="MK8" i="3"/>
  <c r="ML9" i="3" l="1"/>
  <c r="ML6" i="3"/>
  <c r="MM7" i="3"/>
  <c r="ML8" i="3"/>
  <c r="MM9" i="3" l="1"/>
  <c r="MM6" i="3"/>
  <c r="MN7" i="3"/>
  <c r="MM8" i="3"/>
  <c r="MN9" i="3" l="1"/>
  <c r="MN6" i="3"/>
  <c r="MO7" i="3"/>
  <c r="MN8" i="3"/>
  <c r="MO9" i="3" l="1"/>
  <c r="MO6" i="3"/>
  <c r="MO8" i="3"/>
  <c r="MP7" i="3"/>
  <c r="MP9" i="3" l="1"/>
  <c r="MP6" i="3"/>
  <c r="MP8" i="3"/>
  <c r="MQ7" i="3"/>
  <c r="MQ9" i="3" l="1"/>
  <c r="MQ6" i="3"/>
  <c r="MQ8" i="3"/>
  <c r="MR7" i="3"/>
  <c r="MR9" i="3" l="1"/>
  <c r="MR6" i="3"/>
  <c r="MS7" i="3"/>
  <c r="MR8" i="3"/>
  <c r="MS9" i="3" l="1"/>
  <c r="MS6" i="3"/>
  <c r="MT7" i="3"/>
  <c r="MS8" i="3"/>
  <c r="MT9" i="3" l="1"/>
  <c r="MT6" i="3"/>
  <c r="MT8" i="3"/>
  <c r="MU7" i="3"/>
  <c r="MU9" i="3" l="1"/>
  <c r="MU6" i="3"/>
  <c r="MU8" i="3"/>
  <c r="MV7" i="3"/>
  <c r="MV9" i="3" l="1"/>
  <c r="MV6" i="3"/>
  <c r="MW7" i="3"/>
  <c r="MV8" i="3"/>
  <c r="MW9" i="3" l="1"/>
  <c r="MW6" i="3"/>
  <c r="MW8" i="3"/>
  <c r="MX7" i="3"/>
  <c r="MX9" i="3" l="1"/>
  <c r="MX6" i="3"/>
  <c r="MX8" i="3"/>
  <c r="MY7" i="3"/>
  <c r="MY9" i="3" l="1"/>
  <c r="MY6" i="3"/>
  <c r="MY8" i="3"/>
  <c r="MZ7" i="3"/>
  <c r="MZ9" i="3" l="1"/>
  <c r="MZ6" i="3"/>
  <c r="NA7" i="3"/>
  <c r="MZ8" i="3"/>
  <c r="NA9" i="3" l="1"/>
  <c r="NA6" i="3"/>
  <c r="NB7" i="3"/>
  <c r="NA8" i="3"/>
  <c r="NB9" i="3" l="1"/>
  <c r="NB6" i="3"/>
  <c r="NC7" i="3"/>
  <c r="NB8" i="3"/>
  <c r="NC6" i="3" l="1"/>
  <c r="NC8" i="3"/>
  <c r="NC9" i="3"/>
</calcChain>
</file>

<file path=xl/sharedStrings.xml><?xml version="1.0" encoding="utf-8"?>
<sst xmlns="http://schemas.openxmlformats.org/spreadsheetml/2006/main" count="3494" uniqueCount="291">
  <si>
    <t>ChomageTech</t>
  </si>
  <si>
    <t>Vacances</t>
  </si>
  <si>
    <t>Personnel</t>
  </si>
  <si>
    <t>Congé Maladie</t>
  </si>
  <si>
    <t>Décès</t>
  </si>
  <si>
    <t>Naissance</t>
  </si>
  <si>
    <t>Absence demi journée</t>
  </si>
  <si>
    <t>Congé demi-journée</t>
  </si>
  <si>
    <t>Nom d'absence</t>
  </si>
  <si>
    <t>Code</t>
  </si>
  <si>
    <t>JOURS</t>
  </si>
  <si>
    <t>Nombre de jours d'absence</t>
  </si>
  <si>
    <t>CT</t>
  </si>
  <si>
    <t>Sur le mois</t>
  </si>
  <si>
    <t>Sur l'année</t>
  </si>
  <si>
    <t>V</t>
  </si>
  <si>
    <t>P</t>
  </si>
  <si>
    <t>CM</t>
  </si>
  <si>
    <t>D</t>
  </si>
  <si>
    <t>N</t>
  </si>
  <si>
    <t>ADJ</t>
  </si>
  <si>
    <t>CDJ</t>
  </si>
  <si>
    <t>Autre situation</t>
  </si>
  <si>
    <t>Congé demi-journée 1</t>
  </si>
  <si>
    <t>Sélectionnez les jours ouvrables</t>
  </si>
  <si>
    <t>Lun</t>
  </si>
  <si>
    <t>Yes</t>
  </si>
  <si>
    <t>Mar</t>
  </si>
  <si>
    <t>Mer</t>
  </si>
  <si>
    <t>Jeu</t>
  </si>
  <si>
    <t>Ven</t>
  </si>
  <si>
    <t>Sam</t>
  </si>
  <si>
    <t>Dim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</si>
  <si>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</si>
  <si>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</si>
  <si>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</si>
  <si>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</si>
  <si>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</si>
  <si>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</si>
  <si>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</si>
  <si>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</si>
  <si>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</si>
  <si>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</si>
  <si>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</si>
  <si>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</si>
  <si>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PERS_1</t>
  </si>
  <si>
    <t>PERS_2</t>
  </si>
  <si>
    <t>PERS_3</t>
  </si>
  <si>
    <t>PERS_4</t>
  </si>
  <si>
    <t>PERS_5</t>
  </si>
  <si>
    <t>PERS_6</t>
  </si>
  <si>
    <t>PERS_7</t>
  </si>
  <si>
    <t>PERS_8</t>
  </si>
  <si>
    <t>PERS_9</t>
  </si>
  <si>
    <t>PERS_10</t>
  </si>
  <si>
    <t>date</t>
  </si>
  <si>
    <t>code</t>
  </si>
  <si>
    <t>mois</t>
  </si>
  <si>
    <t>jour</t>
  </si>
  <si>
    <t>semaine</t>
  </si>
  <si>
    <t>JJJ</t>
  </si>
  <si>
    <t>Eindtotaal</t>
  </si>
  <si>
    <t>2022</t>
  </si>
  <si>
    <t>Totaal 2022</t>
  </si>
  <si>
    <t>personne</t>
  </si>
  <si>
    <t>22-01</t>
  </si>
  <si>
    <t>22-02</t>
  </si>
  <si>
    <t>22-03</t>
  </si>
  <si>
    <t>22-05</t>
  </si>
  <si>
    <t>22-06</t>
  </si>
  <si>
    <t>22-08</t>
  </si>
  <si>
    <t>22-04</t>
  </si>
  <si>
    <t>22-07</t>
  </si>
  <si>
    <t>année-mois</t>
  </si>
  <si>
    <t>comb</t>
  </si>
  <si>
    <t>44609|PERS_1</t>
  </si>
  <si>
    <t>44625|PERS_1</t>
  </si>
  <si>
    <t>44633|PERS_1</t>
  </si>
  <si>
    <t>44641|PERS_1</t>
  </si>
  <si>
    <t>44687|PERS_1</t>
  </si>
  <si>
    <t>44688|PERS_1</t>
  </si>
  <si>
    <t>44696|PERS_1</t>
  </si>
  <si>
    <t>44697|PERS_1</t>
  </si>
  <si>
    <t>44698|PERS_1</t>
  </si>
  <si>
    <t>44701|PERS_1</t>
  </si>
  <si>
    <t>44702|PERS_1</t>
  </si>
  <si>
    <t>44703|PERS_1</t>
  </si>
  <si>
    <t>44704|PERS_1</t>
  </si>
  <si>
    <t>44705|PERS_1</t>
  </si>
  <si>
    <t>44708|PERS_1</t>
  </si>
  <si>
    <t>44709|PERS_1</t>
  </si>
  <si>
    <t>44710|PERS_1</t>
  </si>
  <si>
    <t>44711|PERS_1</t>
  </si>
  <si>
    <t>44712|PERS_1</t>
  </si>
  <si>
    <t>44715|PERS_1</t>
  </si>
  <si>
    <t>44716|PERS_1</t>
  </si>
  <si>
    <t>44717|PERS_1</t>
  </si>
  <si>
    <t>44571|PERS_2</t>
  </si>
  <si>
    <t>44575|PERS_2</t>
  </si>
  <si>
    <t>44609|PERS_2</t>
  </si>
  <si>
    <t>44610|PERS_2</t>
  </si>
  <si>
    <t>44630|PERS_2</t>
  </si>
  <si>
    <t>44631|PERS_2</t>
  </si>
  <si>
    <t>44632|PERS_2</t>
  </si>
  <si>
    <t>44687|PERS_2</t>
  </si>
  <si>
    <t>44688|PERS_2</t>
  </si>
  <si>
    <t>44689|PERS_2</t>
  </si>
  <si>
    <t>44691|PERS_2</t>
  </si>
  <si>
    <t>44703|PERS_2</t>
  </si>
  <si>
    <t>44711|PERS_2</t>
  </si>
  <si>
    <t>44731|PERS_2</t>
  </si>
  <si>
    <t>44739|PERS_2</t>
  </si>
  <si>
    <t>44575|PERS_3</t>
  </si>
  <si>
    <t>44609|PERS_3</t>
  </si>
  <si>
    <t>44687|PERS_3</t>
  </si>
  <si>
    <t>44688|PERS_3</t>
  </si>
  <si>
    <t>44689|PERS_3</t>
  </si>
  <si>
    <t>44690|PERS_3</t>
  </si>
  <si>
    <t>44717|PERS_3</t>
  </si>
  <si>
    <t>44731|PERS_3</t>
  </si>
  <si>
    <t>44739|PERS_3</t>
  </si>
  <si>
    <t>44779|PERS_3</t>
  </si>
  <si>
    <t>44575|PERS_4</t>
  </si>
  <si>
    <t>44606|PERS_4</t>
  </si>
  <si>
    <t>44609|PERS_4</t>
  </si>
  <si>
    <t>44640|PERS_4</t>
  </si>
  <si>
    <t>44681|PERS_4</t>
  </si>
  <si>
    <t>44696|PERS_4</t>
  </si>
  <si>
    <t>44717|PERS_4</t>
  </si>
  <si>
    <t>44739|PERS_4</t>
  </si>
  <si>
    <t>44575|PERS_5</t>
  </si>
  <si>
    <t>44609|PERS_5</t>
  </si>
  <si>
    <t>44613|PERS_5</t>
  </si>
  <si>
    <t>44614|PERS_5</t>
  </si>
  <si>
    <t>44615|PERS_5</t>
  </si>
  <si>
    <t>44616|PERS_5</t>
  </si>
  <si>
    <t>44617|PERS_5</t>
  </si>
  <si>
    <t>44633|PERS_5</t>
  </si>
  <si>
    <t>44681|PERS_5</t>
  </si>
  <si>
    <t>44696|PERS_5</t>
  </si>
  <si>
    <t>44704|PERS_5</t>
  </si>
  <si>
    <t>44717|PERS_5</t>
  </si>
  <si>
    <t>44739|PERS_5</t>
  </si>
  <si>
    <t>44781|PERS_5</t>
  </si>
  <si>
    <t>44575|PERS_6</t>
  </si>
  <si>
    <t>44579|PERS_6</t>
  </si>
  <si>
    <t>44609|PERS_6</t>
  </si>
  <si>
    <t>44633|PERS_6</t>
  </si>
  <si>
    <t>44651|PERS_6</t>
  </si>
  <si>
    <t>44652|PERS_6</t>
  </si>
  <si>
    <t>44653|PERS_6</t>
  </si>
  <si>
    <t>44701|PERS_6</t>
  </si>
  <si>
    <t>44717|PERS_6</t>
  </si>
  <si>
    <t>44575|PERS_7</t>
  </si>
  <si>
    <t>44579|PERS_7</t>
  </si>
  <si>
    <t>44609|PERS_7</t>
  </si>
  <si>
    <t>44717|PERS_7</t>
  </si>
  <si>
    <t>44575|PERS_8</t>
  </si>
  <si>
    <t>44607|PERS_8</t>
  </si>
  <si>
    <t>44609|PERS_8</t>
  </si>
  <si>
    <t>44638|PERS_8</t>
  </si>
  <si>
    <t>44639|PERS_8</t>
  </si>
  <si>
    <t>44717|PERS_8</t>
  </si>
  <si>
    <t>44575|PERS_9</t>
  </si>
  <si>
    <t>44609|PERS_9</t>
  </si>
  <si>
    <t>44748|PERS_9</t>
  </si>
  <si>
    <t>44751|PERS_9</t>
  </si>
  <si>
    <t>44752|PERS_9</t>
  </si>
  <si>
    <t>44753|PERS_9</t>
  </si>
  <si>
    <t>44754|PERS_9</t>
  </si>
  <si>
    <t>44755|PERS_9</t>
  </si>
  <si>
    <t>44758|PERS_9</t>
  </si>
  <si>
    <t>44759|PERS_9</t>
  </si>
  <si>
    <t>44760|PERS_9</t>
  </si>
  <si>
    <t>44761|PERS_9</t>
  </si>
  <si>
    <t>44762|PERS_9</t>
  </si>
  <si>
    <t>44765|PERS_9</t>
  </si>
  <si>
    <t>44766|PERS_9</t>
  </si>
  <si>
    <t>44767|PERS_9</t>
  </si>
  <si>
    <t>44768|PERS_9</t>
  </si>
  <si>
    <t>44769|PERS_9</t>
  </si>
  <si>
    <t>44772|PERS_9</t>
  </si>
  <si>
    <t>44773|PERS_9</t>
  </si>
  <si>
    <t>44774|PERS_9</t>
  </si>
  <si>
    <t>44775|PERS_9</t>
  </si>
  <si>
    <t>44776|PERS_9</t>
  </si>
  <si>
    <t>44565|PERS_10</t>
  </si>
  <si>
    <t>44566|PERS_10</t>
  </si>
  <si>
    <t>44567|PERS_10</t>
  </si>
  <si>
    <t>44568|PERS_10</t>
  </si>
  <si>
    <t>44571|PERS_10</t>
  </si>
  <si>
    <t>44575|PERS_10</t>
  </si>
  <si>
    <t>44609|PERS_10</t>
  </si>
  <si>
    <t>44624|PERS_10</t>
  </si>
  <si>
    <t>44625|PERS_10</t>
  </si>
  <si>
    <t>44626|PERS_10</t>
  </si>
  <si>
    <t>44627|PERS_10</t>
  </si>
  <si>
    <t>44628|PERS_10</t>
  </si>
  <si>
    <t>44630|PERS_10</t>
  </si>
  <si>
    <t>44631|PERS_10</t>
  </si>
  <si>
    <t>44632|PERS_10</t>
  </si>
  <si>
    <t>44633|PERS_10</t>
  </si>
  <si>
    <t>44634|PERS_10</t>
  </si>
  <si>
    <t>44635|PERS_10</t>
  </si>
  <si>
    <t>44637|PERS_10</t>
  </si>
  <si>
    <t>44638|PERS_10</t>
  </si>
  <si>
    <t>44639|PERS_10</t>
  </si>
  <si>
    <t>44640|PERS_10</t>
  </si>
  <si>
    <t>44641|PERS_10</t>
  </si>
  <si>
    <t>44644|PERS_10</t>
  </si>
  <si>
    <t>44645|PERS_10</t>
  </si>
  <si>
    <t>44646|PERS_10</t>
  </si>
  <si>
    <t>44647|PERS_10</t>
  </si>
  <si>
    <t>44648|PERS_10</t>
  </si>
  <si>
    <t>44649|PERS_10</t>
  </si>
  <si>
    <t>44651|PERS_10</t>
  </si>
  <si>
    <t>44652|PERS_10</t>
  </si>
  <si>
    <t>44653|PERS_10</t>
  </si>
  <si>
    <t>44654|PERS_10</t>
  </si>
  <si>
    <t>44679|PERS_10</t>
  </si>
  <si>
    <t>44680|PERS_10</t>
  </si>
  <si>
    <t>44681|PERS_10</t>
  </si>
  <si>
    <t>44682|PERS_10</t>
  </si>
  <si>
    <t>44683|PERS_10</t>
  </si>
  <si>
    <t>44725|PERS_10</t>
  </si>
  <si>
    <t>44726|PERS_10</t>
  </si>
  <si>
    <t>44729|PERS_10</t>
  </si>
  <si>
    <t>44730|PERS_10</t>
  </si>
  <si>
    <t>44731|PERS_10</t>
  </si>
  <si>
    <t>44732|PERS_10</t>
  </si>
  <si>
    <t>44733|PERS_10</t>
  </si>
  <si>
    <t>Aantal van personne</t>
  </si>
  <si>
    <t>&lt;&lt;&lt;&lt; do not change !!!</t>
  </si>
  <si>
    <t>année</t>
  </si>
  <si>
    <t>44564|PERS_10</t>
  </si>
  <si>
    <t>Jaren</t>
  </si>
  <si>
    <t>jan</t>
  </si>
  <si>
    <t>feb</t>
  </si>
  <si>
    <t>mrt</t>
  </si>
  <si>
    <t>apr</t>
  </si>
  <si>
    <t>mei</t>
  </si>
  <si>
    <t>jun</t>
  </si>
  <si>
    <t>jul</t>
  </si>
  <si>
    <t>aug</t>
  </si>
  <si>
    <t>poids</t>
  </si>
  <si>
    <t>Som van poids</t>
  </si>
  <si>
    <t>23-01</t>
  </si>
  <si>
    <t>44930|PERS_3</t>
  </si>
  <si>
    <t>23-02</t>
  </si>
  <si>
    <t>44959|PERS_3</t>
  </si>
  <si>
    <t>23-12</t>
  </si>
  <si>
    <t>45273|PERS_3</t>
  </si>
  <si>
    <t>44959|PERS_5</t>
  </si>
  <si>
    <t>45273|PERS_6</t>
  </si>
  <si>
    <t>45266|PERS_7</t>
  </si>
  <si>
    <t>2023</t>
  </si>
  <si>
    <t>Totaal 2023</t>
  </si>
  <si>
    <t>dec</t>
  </si>
  <si>
    <t>44965|PERS_4</t>
  </si>
  <si>
    <t>23-04</t>
  </si>
  <si>
    <t>45029|PERS_1</t>
  </si>
  <si>
    <t>45029|PERS_2</t>
  </si>
  <si>
    <t>45029|PERS_3</t>
  </si>
  <si>
    <t>45029|PERS_4</t>
  </si>
  <si>
    <t>45029|PERS_5</t>
  </si>
  <si>
    <t>45029|PERS_6</t>
  </si>
  <si>
    <t>45029|PERS_7</t>
  </si>
  <si>
    <t>45029|PERS_8</t>
  </si>
  <si>
    <t>45029|PERS_9</t>
  </si>
  <si>
    <t>45029|PERS_10</t>
  </si>
  <si>
    <t>44930|PERS_5</t>
  </si>
  <si>
    <t>dans ce TCD la date est groupée par année !!!!</t>
  </si>
  <si>
    <t>dans ce TCD la date est groupée par mois &amp; année !!!!</t>
  </si>
  <si>
    <t>49-01</t>
  </si>
  <si>
    <t>54427|PERS_4</t>
  </si>
  <si>
    <t>2049</t>
  </si>
  <si>
    <t>Totaal 2049</t>
  </si>
  <si>
    <t>54428|PERS_4</t>
  </si>
  <si>
    <t>54429|PERS_4</t>
  </si>
  <si>
    <t>54430|PERS_4</t>
  </si>
  <si>
    <t>sep</t>
  </si>
  <si>
    <t>okt</t>
  </si>
  <si>
    <t>nov</t>
  </si>
  <si>
    <t>-</t>
  </si>
  <si>
    <t>za</t>
  </si>
  <si>
    <t>zo</t>
  </si>
  <si>
    <t>ma</t>
  </si>
  <si>
    <t>di</t>
  </si>
  <si>
    <t>wo</t>
  </si>
  <si>
    <t>do</t>
  </si>
  <si>
    <t>vr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</si>
</sst>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;0;"/>
    <numFmt numFmtId="165" formatCode=";;;"/>
    <numFmt numFmtId="166" formatCode="dd"/>
    <numFmt numFmtId="167" formatCode="ddd\ dd/mm/yyyy"/>
    <numFmt numFmtId="168" formatCode="dd/mm/yyyy\ hh:mm:ss"/>
  </numFmts>
  <fonts count="39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b/>
      <i/>
      <sz val="11"/>
      <color theme="4" tint="-0.249977111117893"/>
      <name val="Calibri"/>
      <family val="2"/>
      <scheme val="minor"/>
    </font>
    <font>
      <b/>
      <sz val="10"/>
      <name val="Arimo"/>
      <family val="2"/>
    </font>
    <font>
      <b/>
      <sz val="11"/>
      <color theme="6" tint="-0.499984740745262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sz val="11"/>
      <color theme="6" tint="-0.499984740745262"/>
      <name val="Calibri"/>
      <family val="2"/>
      <scheme val="minor"/>
    </font>
    <font>
      <sz val="11"/>
      <color theme="5" tint="-0.499984740745262"/>
      <name val="Calibri"/>
      <family val="2"/>
      <scheme val="minor"/>
    </font>
    <font>
      <b/>
      <i/>
      <sz val="12"/>
      <color theme="4" tint="-0.249977111117893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sz val="10"/>
      <color theme="3" tint="-0.249977111117893"/>
      <name val="Century Gothic"/>
      <family val="2"/>
    </font>
    <font>
      <sz val="10"/>
      <color theme="1"/>
      <name val="Arimo"/>
      <family val="2"/>
    </font>
    <font>
      <sz val="10"/>
      <name val="Century Gothic"/>
      <family val="2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2"/>
      <name val="Calibri"/>
      <family val="2"/>
      <scheme val="minor"/>
    </font>
    <font>
      <b/>
      <sz val="8"/>
      <color theme="2"/>
      <name val="Calibri"/>
      <family val="2"/>
      <scheme val="minor"/>
    </font>
    <font>
      <b/>
      <i/>
      <sz val="11"/>
      <color theme="2"/>
      <name val="Calibri"/>
      <family val="2"/>
      <scheme val="minor"/>
    </font>
    <font>
      <sz val="8"/>
      <color theme="2"/>
      <name val="Calibri"/>
      <family val="2"/>
      <scheme val="minor"/>
    </font>
    <font>
      <b/>
      <i/>
      <sz val="2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6"/>
      <color rgb="FFFF0000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3" tint="0.79998168889431442"/>
        <bgColor indexed="64"/>
      </patternFill>
    </fill>
    <fill>
      <gradientFill degree="90">
        <stop position="0">
          <color theme="0"/>
        </stop>
        <stop position="1">
          <color rgb="FFB00000"/>
        </stop>
      </gradient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0" fontId="3" fillId="0" borderId="0"/>
    <xf numFmtId="0" fontId="2" fillId="0" borderId="0"/>
    <xf numFmtId="0" fontId="1" fillId="0" borderId="0"/>
  </cellStyleXfs>
  <cellXfs count="138">
    <xf numFmtId="0" fontId="0" fillId="0" borderId="0" xfId="0"/>
    <xf numFmtId="0" fontId="8" fillId="0" borderId="1" xfId="2" applyFont="1" applyBorder="1"/>
    <xf numFmtId="0" fontId="8" fillId="0" borderId="0" xfId="2" applyFont="1"/>
    <xf numFmtId="14" fontId="8" fillId="0" borderId="0" xfId="2" applyNumberFormat="1" applyFont="1"/>
    <xf numFmtId="0" fontId="1" fillId="0" borderId="0" xfId="3" applyProtection="1">
      <protection locked="0"/>
    </xf>
    <xf numFmtId="0" fontId="10" fillId="0" borderId="0" xfId="3" applyFont="1" applyAlignment="1" applyProtection="1">
      <alignment vertical="center"/>
      <protection locked="0"/>
    </xf>
    <xf numFmtId="0" fontId="6" fillId="0" borderId="0" xfId="3" applyFont="1" applyAlignment="1" applyProtection="1">
      <alignment horizontal="center"/>
      <protection locked="0"/>
    </xf>
    <xf numFmtId="164" fontId="4" fillId="8" borderId="7" xfId="3" applyNumberFormat="1" applyFont="1" applyFill="1" applyBorder="1" applyAlignment="1" applyProtection="1">
      <alignment horizontal="center" vertical="center"/>
      <protection locked="0"/>
    </xf>
    <xf numFmtId="164" fontId="4" fillId="10" borderId="8" xfId="3" applyNumberFormat="1" applyFont="1" applyFill="1" applyBorder="1" applyAlignment="1" applyProtection="1">
      <alignment horizontal="center" vertical="center"/>
      <protection locked="0"/>
    </xf>
    <xf numFmtId="164" fontId="4" fillId="11" borderId="8" xfId="3" applyNumberFormat="1" applyFont="1" applyFill="1" applyBorder="1" applyAlignment="1" applyProtection="1">
      <alignment horizontal="center" vertical="center"/>
      <protection locked="0"/>
    </xf>
    <xf numFmtId="164" fontId="4" fillId="12" borderId="8" xfId="3" applyNumberFormat="1" applyFont="1" applyFill="1" applyBorder="1" applyAlignment="1" applyProtection="1">
      <alignment horizontal="center" vertical="center"/>
      <protection locked="0"/>
    </xf>
    <xf numFmtId="164" fontId="4" fillId="2" borderId="8" xfId="3" applyNumberFormat="1" applyFont="1" applyFill="1" applyBorder="1" applyAlignment="1" applyProtection="1">
      <alignment horizontal="center" vertical="center"/>
      <protection locked="0"/>
    </xf>
    <xf numFmtId="164" fontId="4" fillId="13" borderId="9" xfId="3" applyNumberFormat="1" applyFont="1" applyFill="1" applyBorder="1" applyAlignment="1" applyProtection="1">
      <alignment horizontal="center" vertical="center"/>
      <protection locked="0"/>
    </xf>
    <xf numFmtId="0" fontId="4" fillId="0" borderId="0" xfId="3" applyFont="1" applyProtection="1">
      <protection locked="0"/>
    </xf>
    <xf numFmtId="164" fontId="4" fillId="10" borderId="0" xfId="3" applyNumberFormat="1" applyFont="1" applyFill="1" applyAlignment="1" applyProtection="1">
      <alignment horizontal="center" vertical="center"/>
      <protection locked="0"/>
    </xf>
    <xf numFmtId="164" fontId="4" fillId="11" borderId="0" xfId="3" applyNumberFormat="1" applyFont="1" applyFill="1" applyAlignment="1" applyProtection="1">
      <alignment horizontal="center" vertical="center"/>
      <protection locked="0"/>
    </xf>
    <xf numFmtId="0" fontId="1" fillId="0" borderId="0" xfId="3" applyAlignment="1">
      <alignment horizontal="right"/>
    </xf>
    <xf numFmtId="0" fontId="1" fillId="0" borderId="0" xfId="3" applyAlignment="1" applyProtection="1">
      <alignment horizontal="right"/>
      <protection locked="0"/>
    </xf>
    <xf numFmtId="164" fontId="4" fillId="17" borderId="0" xfId="3" applyNumberFormat="1" applyFont="1" applyFill="1" applyAlignment="1" applyProtection="1">
      <alignment horizontal="center" vertical="center"/>
      <protection locked="0"/>
    </xf>
    <xf numFmtId="0" fontId="1" fillId="0" borderId="1" xfId="3" applyBorder="1" applyAlignment="1" applyProtection="1">
      <alignment horizontal="center"/>
      <protection locked="0"/>
    </xf>
    <xf numFmtId="0" fontId="1" fillId="0" borderId="0" xfId="3" applyAlignment="1" applyProtection="1">
      <alignment horizontal="center"/>
      <protection locked="0"/>
    </xf>
    <xf numFmtId="164" fontId="4" fillId="12" borderId="0" xfId="3" applyNumberFormat="1" applyFont="1" applyFill="1" applyAlignment="1" applyProtection="1">
      <alignment horizontal="center" vertical="center"/>
      <protection locked="0"/>
    </xf>
    <xf numFmtId="0" fontId="5" fillId="0" borderId="0" xfId="3" applyFont="1" applyProtection="1">
      <protection locked="0"/>
    </xf>
    <xf numFmtId="164" fontId="4" fillId="2" borderId="0" xfId="3" applyNumberFormat="1" applyFont="1" applyFill="1" applyAlignment="1" applyProtection="1">
      <alignment horizontal="center" vertical="center"/>
      <protection locked="0"/>
    </xf>
    <xf numFmtId="0" fontId="5" fillId="0" borderId="0" xfId="3" applyFont="1" applyAlignment="1" applyProtection="1">
      <alignment horizontal="right" vertical="center"/>
      <protection locked="0"/>
    </xf>
    <xf numFmtId="0" fontId="5" fillId="0" borderId="0" xfId="3" applyFont="1" applyAlignment="1">
      <alignment horizontal="right" vertical="center"/>
    </xf>
    <xf numFmtId="164" fontId="4" fillId="13" borderId="4" xfId="3" applyNumberFormat="1" applyFont="1" applyFill="1" applyBorder="1" applyAlignment="1" applyProtection="1">
      <alignment horizontal="center" vertical="center"/>
      <protection locked="0"/>
    </xf>
    <xf numFmtId="0" fontId="15" fillId="14" borderId="1" xfId="3" applyFont="1" applyFill="1" applyBorder="1" applyAlignment="1" applyProtection="1">
      <alignment horizontal="center"/>
      <protection locked="0"/>
    </xf>
    <xf numFmtId="0" fontId="15" fillId="15" borderId="1" xfId="3" applyFont="1" applyFill="1" applyBorder="1" applyAlignment="1" applyProtection="1">
      <alignment horizontal="center"/>
      <protection locked="0"/>
    </xf>
    <xf numFmtId="0" fontId="12" fillId="0" borderId="8" xfId="3" applyFont="1" applyBorder="1" applyAlignment="1" applyProtection="1">
      <alignment horizontal="left"/>
      <protection locked="0"/>
    </xf>
    <xf numFmtId="0" fontId="15" fillId="0" borderId="8" xfId="3" applyFont="1" applyBorder="1" applyAlignment="1" applyProtection="1">
      <alignment horizontal="center"/>
      <protection locked="0"/>
    </xf>
    <xf numFmtId="0" fontId="1" fillId="0" borderId="15" xfId="3" applyBorder="1" applyProtection="1">
      <protection locked="0"/>
    </xf>
    <xf numFmtId="0" fontId="1" fillId="0" borderId="15" xfId="3" applyBorder="1" applyAlignment="1" applyProtection="1">
      <alignment horizontal="center"/>
      <protection locked="0"/>
    </xf>
    <xf numFmtId="0" fontId="20" fillId="0" borderId="0" xfId="3" applyFont="1" applyProtection="1">
      <protection locked="0"/>
    </xf>
    <xf numFmtId="0" fontId="20" fillId="0" borderId="15" xfId="3" applyFont="1" applyBorder="1" applyProtection="1">
      <protection locked="0"/>
    </xf>
    <xf numFmtId="0" fontId="20" fillId="0" borderId="15" xfId="3" applyFont="1" applyBorder="1" applyAlignment="1" applyProtection="1">
      <alignment horizontal="left" indent="1"/>
      <protection locked="0"/>
    </xf>
    <xf numFmtId="0" fontId="7" fillId="0" borderId="0" xfId="3" applyFont="1" applyProtection="1">
      <protection locked="0"/>
    </xf>
    <xf numFmtId="0" fontId="24" fillId="0" borderId="0" xfId="3" applyFont="1" applyAlignment="1" applyProtection="1">
      <alignment vertical="center"/>
      <protection locked="0"/>
    </xf>
    <xf numFmtId="164" fontId="4" fillId="0" borderId="0" xfId="3" applyNumberFormat="1" applyFont="1" applyAlignment="1" applyProtection="1">
      <alignment horizontal="center" vertical="center"/>
      <protection locked="0"/>
    </xf>
    <xf numFmtId="164" fontId="17" fillId="0" borderId="0" xfId="3" applyNumberFormat="1" applyFont="1" applyAlignment="1" applyProtection="1">
      <alignment horizontal="left" vertical="center"/>
      <protection locked="0"/>
    </xf>
    <xf numFmtId="164" fontId="1" fillId="0" borderId="0" xfId="3" applyNumberFormat="1" applyAlignment="1" applyProtection="1">
      <alignment horizontal="center" vertical="center"/>
      <protection locked="0"/>
    </xf>
    <xf numFmtId="0" fontId="15" fillId="21" borderId="10" xfId="3" applyFont="1" applyFill="1" applyBorder="1" applyAlignment="1" applyProtection="1">
      <alignment horizontal="center" vertical="center"/>
      <protection locked="0"/>
    </xf>
    <xf numFmtId="0" fontId="8" fillId="0" borderId="0" xfId="2" applyFont="1" applyFill="1"/>
    <xf numFmtId="165" fontId="27" fillId="0" borderId="0" xfId="3" applyNumberFormat="1" applyFont="1"/>
    <xf numFmtId="0" fontId="27" fillId="0" borderId="0" xfId="3" applyFont="1" applyProtection="1">
      <protection locked="0"/>
    </xf>
    <xf numFmtId="0" fontId="27" fillId="4" borderId="1" xfId="3" applyFont="1" applyFill="1" applyBorder="1" applyAlignment="1" applyProtection="1">
      <alignment horizontal="center"/>
      <protection locked="0"/>
    </xf>
    <xf numFmtId="0" fontId="27" fillId="5" borderId="4" xfId="3" applyFont="1" applyFill="1" applyBorder="1" applyAlignment="1" applyProtection="1">
      <alignment horizontal="centerContinuous" vertical="center"/>
      <protection locked="0"/>
    </xf>
    <xf numFmtId="164" fontId="27" fillId="8" borderId="0" xfId="3" applyNumberFormat="1" applyFont="1" applyFill="1" applyAlignment="1" applyProtection="1">
      <alignment horizontal="center" vertical="center"/>
      <protection locked="0"/>
    </xf>
    <xf numFmtId="165" fontId="30" fillId="0" borderId="0" xfId="3" applyNumberFormat="1" applyFont="1" applyAlignment="1">
      <alignment shrinkToFit="1"/>
    </xf>
    <xf numFmtId="0" fontId="30" fillId="5" borderId="12" xfId="3" applyFont="1" applyFill="1" applyBorder="1" applyAlignment="1" applyProtection="1">
      <alignment horizontal="center" vertical="center" shrinkToFit="1"/>
      <protection locked="0"/>
    </xf>
    <xf numFmtId="0" fontId="30" fillId="6" borderId="8" xfId="3" applyFont="1" applyFill="1" applyBorder="1" applyAlignment="1" applyProtection="1">
      <alignment horizontal="center" vertical="center" shrinkToFit="1"/>
      <protection locked="0"/>
    </xf>
    <xf numFmtId="0" fontId="30" fillId="6" borderId="9" xfId="3" applyFont="1" applyFill="1" applyBorder="1" applyAlignment="1" applyProtection="1">
      <alignment horizontal="center" vertical="center" shrinkToFit="1"/>
      <protection locked="0"/>
    </xf>
    <xf numFmtId="0" fontId="30" fillId="0" borderId="0" xfId="3" applyFont="1" applyAlignment="1" applyProtection="1">
      <alignment shrinkToFit="1"/>
      <protection locked="0"/>
    </xf>
    <xf numFmtId="0" fontId="8" fillId="0" borderId="1" xfId="3" applyFont="1" applyFill="1" applyBorder="1" applyAlignment="1" applyProtection="1">
      <alignment horizontal="left"/>
      <protection locked="0"/>
    </xf>
    <xf numFmtId="0" fontId="8" fillId="0" borderId="0" xfId="2" applyNumberFormat="1" applyFont="1" applyFill="1"/>
    <xf numFmtId="167" fontId="8" fillId="0" borderId="0" xfId="2" applyNumberFormat="1" applyFont="1"/>
    <xf numFmtId="167" fontId="8" fillId="0" borderId="0" xfId="2" applyNumberFormat="1" applyFont="1" applyFill="1"/>
    <xf numFmtId="0" fontId="27" fillId="5" borderId="5" xfId="3" applyFont="1" applyFill="1" applyBorder="1" applyAlignment="1" applyProtection="1">
      <alignment horizontal="centerContinuous" vertical="center"/>
      <protection locked="0"/>
    </xf>
    <xf numFmtId="0" fontId="30" fillId="5" borderId="2" xfId="3" applyFont="1" applyFill="1" applyBorder="1" applyAlignment="1" applyProtection="1">
      <alignment horizontal="center" vertical="center" shrinkToFit="1"/>
      <protection locked="0"/>
    </xf>
    <xf numFmtId="0" fontId="10" fillId="0" borderId="0" xfId="3" applyFont="1" applyFill="1" applyBorder="1" applyAlignment="1" applyProtection="1">
      <alignment vertical="center"/>
      <protection locked="0"/>
    </xf>
    <xf numFmtId="165" fontId="27" fillId="0" borderId="0" xfId="3" applyNumberFormat="1" applyFont="1" applyFill="1" applyBorder="1"/>
    <xf numFmtId="165" fontId="30" fillId="0" borderId="0" xfId="3" applyNumberFormat="1" applyFont="1" applyFill="1" applyBorder="1" applyAlignment="1">
      <alignment shrinkToFit="1"/>
    </xf>
    <xf numFmtId="166" fontId="13" fillId="0" borderId="0" xfId="3" applyNumberFormat="1" applyFont="1" applyFill="1" applyBorder="1" applyAlignment="1">
      <alignment horizontal="center" vertical="center"/>
    </xf>
    <xf numFmtId="16" fontId="13" fillId="0" borderId="0" xfId="3" applyNumberFormat="1" applyFont="1" applyFill="1" applyBorder="1" applyAlignment="1">
      <alignment horizontal="center" vertical="center"/>
    </xf>
    <xf numFmtId="0" fontId="1" fillId="0" borderId="0" xfId="3" applyFill="1" applyBorder="1" applyProtection="1">
      <protection locked="0"/>
    </xf>
    <xf numFmtId="0" fontId="1" fillId="0" borderId="0" xfId="3" applyFill="1" applyBorder="1" applyAlignment="1" applyProtection="1">
      <alignment horizontal="center"/>
      <protection locked="0"/>
    </xf>
    <xf numFmtId="0" fontId="20" fillId="0" borderId="0" xfId="3" applyFont="1" applyFill="1" applyBorder="1" applyProtection="1">
      <protection locked="0"/>
    </xf>
    <xf numFmtId="0" fontId="31" fillId="14" borderId="1" xfId="3" applyFont="1" applyFill="1" applyBorder="1" applyProtection="1">
      <protection locked="0"/>
    </xf>
    <xf numFmtId="166" fontId="32" fillId="14" borderId="1" xfId="3" applyNumberFormat="1" applyFont="1" applyFill="1" applyBorder="1" applyAlignment="1">
      <alignment horizontal="center" vertical="center"/>
    </xf>
    <xf numFmtId="166" fontId="32" fillId="14" borderId="3" xfId="3" applyNumberFormat="1" applyFont="1" applyFill="1" applyBorder="1" applyAlignment="1">
      <alignment horizontal="center" vertical="center"/>
    </xf>
    <xf numFmtId="0" fontId="33" fillId="14" borderId="1" xfId="3" applyFont="1" applyFill="1" applyBorder="1" applyProtection="1">
      <protection locked="0"/>
    </xf>
    <xf numFmtId="16" fontId="32" fillId="14" borderId="1" xfId="3" applyNumberFormat="1" applyFont="1" applyFill="1" applyBorder="1" applyAlignment="1">
      <alignment horizontal="center" vertical="center"/>
    </xf>
    <xf numFmtId="16" fontId="32" fillId="14" borderId="3" xfId="3" applyNumberFormat="1" applyFont="1" applyFill="1" applyBorder="1" applyAlignment="1">
      <alignment horizontal="center" vertical="center"/>
    </xf>
    <xf numFmtId="1" fontId="34" fillId="14" borderId="1" xfId="3" applyNumberFormat="1" applyFont="1" applyFill="1" applyBorder="1" applyAlignment="1">
      <alignment horizontal="center" vertical="center"/>
    </xf>
    <xf numFmtId="1" fontId="34" fillId="14" borderId="3" xfId="3" applyNumberFormat="1" applyFont="1" applyFill="1" applyBorder="1" applyAlignment="1">
      <alignment horizontal="center" vertical="center"/>
    </xf>
    <xf numFmtId="0" fontId="1" fillId="22" borderId="1" xfId="3" applyFill="1" applyBorder="1" applyAlignment="1" applyProtection="1">
      <alignment horizontal="left"/>
      <protection locked="0"/>
    </xf>
    <xf numFmtId="0" fontId="20" fillId="22" borderId="0" xfId="3" applyFont="1" applyFill="1" applyProtection="1">
      <protection locked="0"/>
    </xf>
    <xf numFmtId="0" fontId="22" fillId="22" borderId="0" xfId="3" applyFont="1" applyFill="1" applyAlignment="1" applyProtection="1">
      <alignment vertical="center"/>
      <protection locked="0"/>
    </xf>
    <xf numFmtId="164" fontId="21" fillId="22" borderId="0" xfId="3" applyNumberFormat="1" applyFont="1" applyFill="1" applyAlignment="1" applyProtection="1">
      <alignment horizontal="center" vertical="center"/>
      <protection locked="0"/>
    </xf>
    <xf numFmtId="0" fontId="24" fillId="22" borderId="0" xfId="3" applyFont="1" applyFill="1" applyAlignment="1" applyProtection="1">
      <alignment vertical="center"/>
      <protection locked="0"/>
    </xf>
    <xf numFmtId="164" fontId="4" fillId="22" borderId="0" xfId="3" applyNumberFormat="1" applyFont="1" applyFill="1" applyAlignment="1" applyProtection="1">
      <alignment horizontal="center" vertical="center"/>
      <protection locked="0"/>
    </xf>
    <xf numFmtId="164" fontId="17" fillId="22" borderId="0" xfId="3" applyNumberFormat="1" applyFont="1" applyFill="1" applyAlignment="1" applyProtection="1">
      <alignment horizontal="left" vertical="center"/>
      <protection locked="0"/>
    </xf>
    <xf numFmtId="0" fontId="0" fillId="0" borderId="0" xfId="0" pivotButton="1"/>
    <xf numFmtId="167" fontId="0" fillId="0" borderId="0" xfId="0" applyNumberFormat="1"/>
    <xf numFmtId="0" fontId="0" fillId="0" borderId="0" xfId="0" applyNumberFormat="1"/>
    <xf numFmtId="0" fontId="16" fillId="15" borderId="7" xfId="3" applyFont="1" applyFill="1" applyBorder="1" applyAlignment="1" applyProtection="1">
      <alignment horizontal="center" vertical="center" wrapText="1"/>
      <protection locked="0"/>
    </xf>
    <xf numFmtId="0" fontId="16" fillId="15" borderId="9" xfId="3" applyFont="1" applyFill="1" applyBorder="1" applyAlignment="1" applyProtection="1">
      <alignment horizontal="center" vertical="center" wrapText="1"/>
      <protection locked="0"/>
    </xf>
    <xf numFmtId="0" fontId="8" fillId="0" borderId="0" xfId="3" applyFont="1" applyFill="1" applyBorder="1" applyAlignment="1" applyProtection="1">
      <alignment horizontal="left"/>
      <protection locked="0"/>
    </xf>
    <xf numFmtId="1" fontId="34" fillId="14" borderId="10" xfId="3" applyNumberFormat="1" applyFont="1" applyFill="1" applyBorder="1" applyAlignment="1">
      <alignment horizontal="center" vertical="center"/>
    </xf>
    <xf numFmtId="1" fontId="34" fillId="14" borderId="7" xfId="3" applyNumberFormat="1" applyFont="1" applyFill="1" applyBorder="1" applyAlignment="1">
      <alignment horizontal="center" vertical="center"/>
    </xf>
    <xf numFmtId="0" fontId="14" fillId="7" borderId="16" xfId="3" applyFont="1" applyFill="1" applyBorder="1" applyAlignment="1" applyProtection="1">
      <alignment horizontal="center" vertical="center" wrapText="1"/>
      <protection locked="0"/>
    </xf>
    <xf numFmtId="0" fontId="14" fillId="9" borderId="17" xfId="3" applyFont="1" applyFill="1" applyBorder="1" applyAlignment="1" applyProtection="1">
      <alignment horizontal="center" vertical="center" wrapText="1"/>
      <protection locked="0"/>
    </xf>
    <xf numFmtId="0" fontId="1" fillId="0" borderId="6" xfId="3" applyBorder="1" applyAlignment="1" applyProtection="1">
      <alignment horizontal="center"/>
      <protection locked="0"/>
    </xf>
    <xf numFmtId="0" fontId="17" fillId="7" borderId="12" xfId="3" applyFont="1" applyFill="1" applyBorder="1" applyProtection="1">
      <protection locked="0"/>
    </xf>
    <xf numFmtId="0" fontId="18" fillId="9" borderId="6" xfId="3" applyFont="1" applyFill="1" applyBorder="1" applyProtection="1">
      <protection locked="0"/>
    </xf>
    <xf numFmtId="0" fontId="14" fillId="0" borderId="0" xfId="3" applyFont="1" applyFill="1" applyBorder="1" applyAlignment="1" applyProtection="1">
      <alignment horizontal="center" vertical="center"/>
      <protection locked="0"/>
    </xf>
    <xf numFmtId="0" fontId="27" fillId="0" borderId="0" xfId="3" applyFont="1" applyAlignment="1" applyProtection="1">
      <alignment horizontal="center"/>
      <protection locked="0"/>
    </xf>
    <xf numFmtId="0" fontId="30" fillId="0" borderId="0" xfId="3" applyFont="1" applyAlignment="1" applyProtection="1">
      <alignment horizontal="center" shrinkToFit="1"/>
      <protection locked="0"/>
    </xf>
    <xf numFmtId="0" fontId="27" fillId="6" borderId="5" xfId="3" applyFont="1" applyFill="1" applyBorder="1" applyAlignment="1" applyProtection="1">
      <alignment horizontal="center" vertical="center"/>
      <protection locked="0"/>
    </xf>
    <xf numFmtId="0" fontId="27" fillId="6" borderId="4" xfId="3" applyFont="1" applyFill="1" applyBorder="1" applyAlignment="1" applyProtection="1">
      <alignment horizontal="center" vertical="center"/>
      <protection locked="0"/>
    </xf>
    <xf numFmtId="0" fontId="1" fillId="16" borderId="1" xfId="3" applyFill="1" applyBorder="1" applyAlignment="1" applyProtection="1">
      <alignment horizontal="center"/>
      <protection locked="0"/>
    </xf>
    <xf numFmtId="0" fontId="20" fillId="0" borderId="0" xfId="3" applyFont="1" applyAlignment="1" applyProtection="1">
      <alignment horizontal="center"/>
      <protection locked="0"/>
    </xf>
    <xf numFmtId="164" fontId="23" fillId="0" borderId="0" xfId="0" applyNumberFormat="1" applyFont="1" applyAlignment="1">
      <alignment horizontal="center" textRotation="90"/>
    </xf>
    <xf numFmtId="0" fontId="23" fillId="0" borderId="0" xfId="0" applyFont="1" applyAlignment="1">
      <alignment horizontal="center" textRotation="90"/>
    </xf>
    <xf numFmtId="165" fontId="28" fillId="23" borderId="0" xfId="3" applyNumberFormat="1" applyFont="1" applyFill="1" applyAlignment="1" applyProtection="1">
      <alignment horizontal="center" vertical="center"/>
      <protection locked="0"/>
    </xf>
    <xf numFmtId="165" fontId="28" fillId="23" borderId="0" xfId="3" applyNumberFormat="1" applyFont="1" applyFill="1"/>
    <xf numFmtId="165" fontId="27" fillId="23" borderId="0" xfId="3" applyNumberFormat="1" applyFont="1" applyFill="1"/>
    <xf numFmtId="0" fontId="28" fillId="23" borderId="0" xfId="3" applyFont="1" applyFill="1" applyAlignment="1" applyProtection="1">
      <alignment horizontal="center" vertical="center"/>
      <protection locked="0"/>
    </xf>
    <xf numFmtId="165" fontId="29" fillId="23" borderId="0" xfId="3" applyNumberFormat="1" applyFont="1" applyFill="1"/>
    <xf numFmtId="0" fontId="30" fillId="23" borderId="0" xfId="3" applyFont="1" applyFill="1" applyAlignment="1" applyProtection="1">
      <alignment horizontal="center" vertical="center" shrinkToFit="1"/>
      <protection locked="0"/>
    </xf>
    <xf numFmtId="165" fontId="30" fillId="23" borderId="0" xfId="3" applyNumberFormat="1" applyFont="1" applyFill="1" applyAlignment="1">
      <alignment shrinkToFit="1"/>
    </xf>
    <xf numFmtId="0" fontId="1" fillId="0" borderId="11" xfId="3" applyBorder="1" applyAlignment="1" applyProtection="1">
      <alignment horizontal="center"/>
      <protection locked="0"/>
    </xf>
    <xf numFmtId="0" fontId="1" fillId="0" borderId="3" xfId="3" applyBorder="1" applyAlignment="1" applyProtection="1">
      <alignment horizontal="center"/>
      <protection locked="0"/>
    </xf>
    <xf numFmtId="0" fontId="9" fillId="19" borderId="1" xfId="3" applyFont="1" applyFill="1" applyBorder="1" applyAlignment="1" applyProtection="1">
      <alignment horizontal="center" vertical="center"/>
    </xf>
    <xf numFmtId="0" fontId="35" fillId="0" borderId="0" xfId="2" applyFont="1" applyAlignment="1">
      <alignment horizontal="left" vertical="center"/>
    </xf>
    <xf numFmtId="0" fontId="26" fillId="20" borderId="0" xfId="3" applyFont="1" applyFill="1" applyAlignment="1" applyProtection="1">
      <alignment horizontal="center"/>
      <protection locked="0"/>
    </xf>
    <xf numFmtId="0" fontId="19" fillId="18" borderId="13" xfId="3" applyFont="1" applyFill="1" applyBorder="1" applyAlignment="1" applyProtection="1">
      <alignment horizontal="center"/>
      <protection locked="0"/>
    </xf>
    <xf numFmtId="0" fontId="19" fillId="18" borderId="14" xfId="3" applyFont="1" applyFill="1" applyBorder="1" applyAlignment="1" applyProtection="1">
      <alignment horizontal="center"/>
      <protection locked="0"/>
    </xf>
    <xf numFmtId="164" fontId="36" fillId="7" borderId="1" xfId="3" applyNumberFormat="1" applyFont="1" applyFill="1" applyBorder="1" applyAlignment="1" applyProtection="1">
      <alignment horizontal="left" vertical="center"/>
      <protection locked="0"/>
    </xf>
    <xf numFmtId="164" fontId="37" fillId="7" borderId="1" xfId="3" applyNumberFormat="1" applyFont="1" applyFill="1" applyBorder="1" applyAlignment="1" applyProtection="1">
      <alignment horizontal="left" vertical="center"/>
      <protection locked="0"/>
    </xf>
    <xf numFmtId="0" fontId="37" fillId="7" borderId="1" xfId="3" applyFont="1" applyFill="1" applyBorder="1" applyAlignment="1" applyProtection="1">
      <alignment horizontal="left"/>
      <protection locked="0"/>
    </xf>
    <xf numFmtId="164" fontId="37" fillId="7" borderId="4" xfId="3" applyNumberFormat="1" applyFont="1" applyFill="1" applyBorder="1" applyAlignment="1" applyProtection="1">
      <alignment horizontal="left" vertical="center"/>
      <protection locked="0"/>
    </xf>
    <xf numFmtId="0" fontId="1" fillId="16" borderId="6" xfId="3" applyFill="1" applyBorder="1" applyAlignment="1" applyProtection="1">
      <alignment horizontal="center"/>
      <protection locked="0"/>
    </xf>
    <xf numFmtId="164" fontId="4" fillId="0" borderId="0" xfId="3" applyNumberFormat="1" applyFont="1" applyFill="1" applyBorder="1" applyAlignment="1" applyProtection="1">
      <alignment horizontal="center" vertical="center"/>
      <protection locked="0"/>
    </xf>
    <xf numFmtId="0" fontId="15" fillId="0" borderId="0" xfId="3" applyFont="1" applyFill="1" applyBorder="1" applyAlignment="1" applyProtection="1">
      <alignment horizontal="center" vertical="center"/>
      <protection locked="0"/>
    </xf>
    <xf numFmtId="0" fontId="16" fillId="0" borderId="0" xfId="3" applyFont="1" applyFill="1" applyBorder="1" applyAlignment="1" applyProtection="1">
      <alignment horizontal="center" vertical="center" wrapText="1"/>
      <protection locked="0"/>
    </xf>
    <xf numFmtId="0" fontId="8" fillId="0" borderId="0" xfId="3" applyFont="1" applyFill="1" applyAlignment="1" applyProtection="1">
      <alignment horizontal="left"/>
      <protection locked="0"/>
    </xf>
    <xf numFmtId="0" fontId="8" fillId="0" borderId="10" xfId="3" applyFont="1" applyFill="1" applyBorder="1" applyAlignment="1" applyProtection="1">
      <alignment horizontal="left"/>
      <protection locked="0"/>
    </xf>
    <xf numFmtId="0" fontId="38" fillId="0" borderId="0" xfId="0" applyFont="1"/>
    <xf numFmtId="0" fontId="23" fillId="0" borderId="0" xfId="0" applyFont="1" applyAlignment="1">
      <alignment horizontal="right" textRotation="90"/>
    </xf>
    <xf numFmtId="164" fontId="11" fillId="3" borderId="0" xfId="0" applyNumberFormat="1" applyFont="1" applyFill="1" applyAlignment="1">
      <alignment horizontal="center" textRotation="90"/>
    </xf>
    <xf numFmtId="0" fontId="11" fillId="3" borderId="0" xfId="0" applyFont="1" applyFill="1" applyAlignment="1">
      <alignment horizontal="center" textRotation="90"/>
    </xf>
    <xf numFmtId="0" fontId="11" fillId="3" borderId="2" xfId="0" applyFont="1" applyFill="1" applyBorder="1" applyAlignment="1">
      <alignment horizontal="center" textRotation="90"/>
    </xf>
    <xf numFmtId="14" fontId="0" fillId="0" borderId="0" xfId="0" applyNumberFormat="1"/>
    <xf numFmtId="167" fontId="0" fillId="20" borderId="0" xfId="0" applyNumberFormat="1" applyFill="1"/>
    <xf numFmtId="0" fontId="0" fillId="20" borderId="0" xfId="0" applyFill="1"/>
    <xf numFmtId="0" fontId="0" fillId="20" borderId="0" xfId="0" applyNumberFormat="1" applyFill="1"/>
    <xf numFmtId="168" fontId="0" fillId="0" borderId="0" xfId="0" applyNumberFormat="1"/>
  </cellXfs>
  <cellStyles count="4">
    <cellStyle name="Normal 6" xfId="2" xr:uid="{0FECF631-A7BE-4096-A2D9-41A4DCFC3E0C}"/>
    <cellStyle name="Normal 7" xfId="1" xr:uid="{12AA23BE-54BA-449A-A7B8-F1CBD343A7B5}"/>
    <cellStyle name="Normal 7 2" xfId="3" xr:uid="{7A7BF65B-1BE5-408E-9A38-CA8A28D6F96D}"/>
    <cellStyle name="Standaard" xfId="0" builtinId="0"/>
  </cellStyles>
  <dxfs count="24">
    <dxf>
      <fill>
        <patternFill>
          <bgColor theme="9" tint="-0.24994659260841701"/>
        </patternFill>
      </fill>
    </dxf>
    <dxf>
      <font>
        <b/>
        <i val="0"/>
      </font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4" tint="0.59996337778862885"/>
        </patternFill>
      </fill>
    </dxf>
    <dxf>
      <font>
        <b/>
        <i val="0"/>
        <color theme="0"/>
      </font>
      <fill>
        <patternFill>
          <bgColor rgb="FF008080"/>
        </patternFill>
      </fill>
    </dxf>
    <dxf>
      <font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b/>
        <i val="0"/>
        <color rgb="FFC00000"/>
      </font>
      <fill>
        <patternFill>
          <bgColor theme="6" tint="0.39994506668294322"/>
        </patternFill>
      </fill>
    </dxf>
    <dxf>
      <font>
        <color theme="3" tint="-0.499984740745262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rgb="FFFF0000"/>
      </font>
    </dxf>
    <dxf>
      <fill>
        <patternFill patternType="solid"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ddd\ 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ln>
                  <a:noFill/>
                </a:ln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>
                <a:ln>
                  <a:noFill/>
                </a:ln>
              </a:rPr>
              <a:t>  EMPLOYE   PLANNING    </a:t>
            </a:r>
          </a:p>
        </c:rich>
      </c:tx>
      <c:layout>
        <c:manualLayout>
          <c:xMode val="edge"/>
          <c:yMode val="edge"/>
          <c:x val="0.34574203353783595"/>
          <c:y val="3.696856953564759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ln>
                <a:noFill/>
              </a:ln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>
        <c:manualLayout>
          <c:layoutTarget val="inner"/>
          <c:xMode val="edge"/>
          <c:yMode val="edge"/>
          <c:x val="0.11595510602628811"/>
          <c:y val="0.12453478790908487"/>
          <c:w val="0.8398068966132225"/>
          <c:h val="0.60741960160884112"/>
        </c:manualLayout>
      </c:layout>
      <c:barChart>
        <c:barDir val="col"/>
        <c:grouping val="clustered"/>
        <c:varyColors val="0"/>
        <c:ser>
          <c:idx val="0"/>
          <c:order val="0"/>
          <c:tx>
            <c:v>Janvier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[0]!Mes_Personnes</c:f>
              <c:strCache>
                <c:ptCount val="10"/>
                <c:pt idx="0">
                  <c:v>PERS_1</c:v>
                </c:pt>
                <c:pt idx="1">
                  <c:v>PERS_2</c:v>
                </c:pt>
                <c:pt idx="2">
                  <c:v>PERS_3</c:v>
                </c:pt>
                <c:pt idx="3">
                  <c:v>PERS_4</c:v>
                </c:pt>
                <c:pt idx="4">
                  <c:v>PERS_5</c:v>
                </c:pt>
                <c:pt idx="5">
                  <c:v>PERS_6</c:v>
                </c:pt>
                <c:pt idx="6">
                  <c:v>PERS_7</c:v>
                </c:pt>
                <c:pt idx="7">
                  <c:v>PERS_8</c:v>
                </c:pt>
                <c:pt idx="8">
                  <c:v>PERS_9</c:v>
                </c:pt>
                <c:pt idx="9">
                  <c:v>PERS_10</c:v>
                </c:pt>
              </c:strCache>
            </c:strRef>
          </c:cat>
          <c:val>
            <c:numRef>
              <c:f>[0]!Série1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0.5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ED2-4245-81D7-C9F50F0ED440}"/>
            </c:ext>
          </c:extLst>
        </c:ser>
        <c:ser>
          <c:idx val="1"/>
          <c:order val="1"/>
          <c:tx>
            <c:v>2023</c:v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[0]!Mes_Personnes</c:f>
              <c:strCache>
                <c:ptCount val="10"/>
                <c:pt idx="0">
                  <c:v>PERS_1</c:v>
                </c:pt>
                <c:pt idx="1">
                  <c:v>PERS_2</c:v>
                </c:pt>
                <c:pt idx="2">
                  <c:v>PERS_3</c:v>
                </c:pt>
                <c:pt idx="3">
                  <c:v>PERS_4</c:v>
                </c:pt>
                <c:pt idx="4">
                  <c:v>PERS_5</c:v>
                </c:pt>
                <c:pt idx="5">
                  <c:v>PERS_6</c:v>
                </c:pt>
                <c:pt idx="6">
                  <c:v>PERS_7</c:v>
                </c:pt>
                <c:pt idx="7">
                  <c:v>PERS_8</c:v>
                </c:pt>
                <c:pt idx="8">
                  <c:v>PERS_9</c:v>
                </c:pt>
                <c:pt idx="9">
                  <c:v>PERS_10</c:v>
                </c:pt>
              </c:strCache>
            </c:strRef>
          </c:cat>
          <c:val>
            <c:numRef>
              <c:f>[0]!Série2</c:f>
              <c:numCache>
                <c:formatCode>General</c:formatCode>
                <c:ptCount val="10"/>
                <c:pt idx="0">
                  <c:v>1</c:v>
                </c:pt>
                <c:pt idx="1">
                  <c:v>1</c:v>
                </c:pt>
                <c:pt idx="2">
                  <c:v>3.5</c:v>
                </c:pt>
                <c:pt idx="3">
                  <c:v>2</c:v>
                </c:pt>
                <c:pt idx="4">
                  <c:v>3</c:v>
                </c:pt>
                <c:pt idx="5">
                  <c:v>2</c:v>
                </c:pt>
                <c:pt idx="6">
                  <c:v>2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ED2-4245-81D7-C9F50F0ED44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10"/>
        <c:axId val="768927760"/>
        <c:axId val="768925136"/>
      </c:barChart>
      <c:catAx>
        <c:axId val="7689277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BE">
                    <a:solidFill>
                      <a:schemeClr val="bg1"/>
                    </a:solidFill>
                  </a:rPr>
                  <a:t>NOM DU PERSONEEL</a:t>
                </a:r>
              </a:p>
            </c:rich>
          </c:tx>
          <c:layout>
            <c:manualLayout>
              <c:xMode val="edge"/>
              <c:yMode val="edge"/>
              <c:x val="0.46011864421893678"/>
              <c:y val="0.8615205900377760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3000000" spcFirstLastPara="1" vertOverflow="ellipsis" wrap="square" anchor="ctr" anchorCtr="0"/>
          <a:lstStyle/>
          <a:p>
            <a:pPr>
              <a:defRPr sz="1000" b="1" i="0" u="none" strike="noStrike" kern="1200" baseline="0">
                <a:solidFill>
                  <a:schemeClr val="bg1"/>
                </a:solidFill>
                <a:effectLst/>
                <a:latin typeface="+mn-lt"/>
                <a:ea typeface="+mn-ea"/>
                <a:cs typeface="+mn-cs"/>
              </a:defRPr>
            </a:pPr>
            <a:endParaRPr lang="nl-BE"/>
          </a:p>
        </c:txPr>
        <c:crossAx val="768925136"/>
        <c:crosses val="autoZero"/>
        <c:auto val="1"/>
        <c:lblAlgn val="ctr"/>
        <c:lblOffset val="100"/>
        <c:tickMarkSkip val="2"/>
        <c:noMultiLvlLbl val="0"/>
      </c:catAx>
      <c:valAx>
        <c:axId val="768925136"/>
        <c:scaling>
          <c:orientation val="minMax"/>
          <c:max val="10"/>
          <c:min val="0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BE">
                    <a:solidFill>
                      <a:schemeClr val="bg1"/>
                    </a:solidFill>
                  </a:rPr>
                  <a:t>ANNEE   EN   COURS</a:t>
                </a:r>
              </a:p>
            </c:rich>
          </c:tx>
          <c:layout>
            <c:manualLayout>
              <c:xMode val="edge"/>
              <c:yMode val="edge"/>
              <c:x val="2.4799751654152772E-2"/>
              <c:y val="0.3068274835019268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68927760"/>
        <c:crosses val="autoZero"/>
        <c:crossBetween val="between"/>
        <c:majorUnit val="5"/>
        <c:minorUnit val="2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4062182322412659"/>
          <c:y val="0.90510527212554337"/>
          <c:w val="0.52229525400831089"/>
          <c:h val="5.053244443167956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1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 w="31750">
      <a:solidFill>
        <a:schemeClr val="bg2"/>
      </a:solidFill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142875</xdr:colOff>
      <xdr:row>1</xdr:row>
      <xdr:rowOff>102706</xdr:rowOff>
    </xdr:from>
    <xdr:to>
      <xdr:col>21</xdr:col>
      <xdr:colOff>182276</xdr:colOff>
      <xdr:row>1</xdr:row>
      <xdr:rowOff>498706</xdr:rowOff>
    </xdr:to>
    <xdr:sp macro="" textlink="" fLocksText="0">
      <xdr:nvSpPr>
        <xdr:cNvPr id="2" name="Rectangle Mois">
          <a:extLst>
            <a:ext uri="{FF2B5EF4-FFF2-40B4-BE49-F238E27FC236}">
              <a16:creationId xmlns:a16="http://schemas.microsoft.com/office/drawing/2014/main" id="{82F23926-3059-46DA-A19F-A025EBBFEC62}"/>
            </a:ext>
          </a:extLst>
        </xdr:cNvPr>
        <xdr:cNvSpPr/>
      </xdr:nvSpPr>
      <xdr:spPr>
        <a:xfrm>
          <a:off x="4371975" y="521806"/>
          <a:ext cx="2611151" cy="396000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ctr">
          <a:noAutofit/>
        </a:bodyPr>
        <a:lstStyle/>
        <a:p>
          <a:pPr algn="ctr"/>
          <a:r>
            <a:rPr lang="en-US" sz="1800" cap="none" spc="0">
              <a:ln w="0">
                <a:noFill/>
              </a:ln>
              <a:effectLst/>
            </a:rPr>
            <a:t>januari 2023</a:t>
          </a:r>
        </a:p>
      </xdr:txBody>
    </xdr:sp>
    <xdr:clientData/>
  </xdr:twoCellAnchor>
  <xdr:twoCellAnchor editAs="absolute">
    <xdr:from>
      <xdr:col>21</xdr:col>
      <xdr:colOff>176412</xdr:colOff>
      <xdr:row>1</xdr:row>
      <xdr:rowOff>58494</xdr:rowOff>
    </xdr:from>
    <xdr:to>
      <xdr:col>23</xdr:col>
      <xdr:colOff>89544</xdr:colOff>
      <xdr:row>2</xdr:row>
      <xdr:rowOff>38301</xdr:rowOff>
    </xdr:to>
    <xdr:pic macro="[0]!NextMonth">
      <xdr:nvPicPr>
        <xdr:cNvPr id="3" name="Graphic 6" descr="Play">
          <a:extLst>
            <a:ext uri="{FF2B5EF4-FFF2-40B4-BE49-F238E27FC236}">
              <a16:creationId xmlns:a16="http://schemas.microsoft.com/office/drawing/2014/main" id="{94BC9378-4765-4ECF-B8E1-75ACF407B52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rcRect l="141" t="-193" r="141" b="193"/>
        <a:stretch/>
      </xdr:blipFill>
      <xdr:spPr>
        <a:xfrm>
          <a:off x="6977262" y="477594"/>
          <a:ext cx="484632" cy="484632"/>
        </a:xfrm>
        <a:prstGeom prst="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</xdr:pic>
    <xdr:clientData/>
  </xdr:twoCellAnchor>
  <xdr:twoCellAnchor editAs="absolute">
    <xdr:from>
      <xdr:col>10</xdr:col>
      <xdr:colOff>257175</xdr:colOff>
      <xdr:row>1</xdr:row>
      <xdr:rowOff>70500</xdr:rowOff>
    </xdr:from>
    <xdr:to>
      <xdr:col>12</xdr:col>
      <xdr:colOff>170307</xdr:colOff>
      <xdr:row>2</xdr:row>
      <xdr:rowOff>50307</xdr:rowOff>
    </xdr:to>
    <xdr:pic macro="[0]!PreviousMonth">
      <xdr:nvPicPr>
        <xdr:cNvPr id="4" name="Graphic 8" descr="Play">
          <a:extLst>
            <a:ext uri="{FF2B5EF4-FFF2-40B4-BE49-F238E27FC236}">
              <a16:creationId xmlns:a16="http://schemas.microsoft.com/office/drawing/2014/main" id="{6FAD99F0-701D-44D7-BFE1-EB9F0037D24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rcRect t="1772" b="-1772"/>
        <a:stretch/>
      </xdr:blipFill>
      <xdr:spPr>
        <a:xfrm flipH="1">
          <a:off x="3914775" y="489600"/>
          <a:ext cx="484632" cy="484632"/>
        </a:xfrm>
        <a:prstGeom prst="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</xdr:pic>
    <xdr:clientData/>
  </xdr:twoCellAnchor>
  <xdr:twoCellAnchor>
    <xdr:from>
      <xdr:col>383</xdr:col>
      <xdr:colOff>284162</xdr:colOff>
      <xdr:row>0</xdr:row>
      <xdr:rowOff>219075</xdr:rowOff>
    </xdr:from>
    <xdr:to>
      <xdr:col>396</xdr:col>
      <xdr:colOff>307975</xdr:colOff>
      <xdr:row>21</xdr:row>
      <xdr:rowOff>0</xdr:rowOff>
    </xdr:to>
    <xdr:graphicFrame macro="">
      <xdr:nvGraphicFramePr>
        <xdr:cNvPr id="6" name="Graphique 2">
          <a:extLst>
            <a:ext uri="{FF2B5EF4-FFF2-40B4-BE49-F238E27FC236}">
              <a16:creationId xmlns:a16="http://schemas.microsoft.com/office/drawing/2014/main" id="{6A367EDC-4888-415B-86DA-1362800E0B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368</xdr:col>
      <xdr:colOff>238125</xdr:colOff>
      <xdr:row>1</xdr:row>
      <xdr:rowOff>19050</xdr:rowOff>
    </xdr:from>
    <xdr:to>
      <xdr:col>369</xdr:col>
      <xdr:colOff>676275</xdr:colOff>
      <xdr:row>2</xdr:row>
      <xdr:rowOff>333375</xdr:rowOff>
    </xdr:to>
    <xdr:sp macro="[0]!Graphiqu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8E671BC3-B445-4A33-A803-F9A80B22E07A}"/>
            </a:ext>
          </a:extLst>
        </xdr:cNvPr>
        <xdr:cNvSpPr/>
      </xdr:nvSpPr>
      <xdr:spPr>
        <a:xfrm>
          <a:off x="10182225" y="438150"/>
          <a:ext cx="1238250" cy="819150"/>
        </a:xfrm>
        <a:prstGeom prst="roundRect">
          <a:avLst>
            <a:gd name="adj" fmla="val 50000"/>
          </a:avLst>
        </a:prstGeom>
        <a:solidFill>
          <a:schemeClr val="accent2"/>
        </a:solidFill>
        <a:ln>
          <a:noFill/>
        </a:ln>
        <a:effectLst>
          <a:outerShdw blurRad="152400" dist="317500" dir="5400000" sx="90000" sy="-19000" rotWithShape="0">
            <a:prstClr val="black">
              <a:alpha val="15000"/>
            </a:prstClr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VISUALISER</a:t>
          </a:r>
        </a:p>
      </xdr:txBody>
    </xdr:sp>
    <xdr:clientData/>
  </xdr:twoCellAnchor>
  <xdr:twoCellAnchor editAs="absolute">
    <xdr:from>
      <xdr:col>0</xdr:col>
      <xdr:colOff>0</xdr:colOff>
      <xdr:row>1</xdr:row>
      <xdr:rowOff>104775</xdr:rowOff>
    </xdr:from>
    <xdr:to>
      <xdr:col>0</xdr:col>
      <xdr:colOff>962024</xdr:colOff>
      <xdr:row>3</xdr:row>
      <xdr:rowOff>85725</xdr:rowOff>
    </xdr:to>
    <xdr:sp macro="[0]!AutreAnnée" textlink="">
      <xdr:nvSpPr>
        <xdr:cNvPr id="9" name="Rectangle : coins arrondis 6">
          <a:extLst>
            <a:ext uri="{FF2B5EF4-FFF2-40B4-BE49-F238E27FC236}">
              <a16:creationId xmlns:a16="http://schemas.microsoft.com/office/drawing/2014/main" id="{4E9D585C-0D28-4AE2-84E0-A330163CE100}"/>
            </a:ext>
          </a:extLst>
        </xdr:cNvPr>
        <xdr:cNvSpPr/>
      </xdr:nvSpPr>
      <xdr:spPr>
        <a:xfrm>
          <a:off x="0" y="523875"/>
          <a:ext cx="962024" cy="657225"/>
        </a:xfrm>
        <a:prstGeom prst="roundRect">
          <a:avLst>
            <a:gd name="adj" fmla="val 50000"/>
          </a:avLst>
        </a:prstGeom>
        <a:solidFill>
          <a:schemeClr val="accent2"/>
        </a:solidFill>
        <a:ln>
          <a:noFill/>
        </a:ln>
        <a:effectLst>
          <a:outerShdw blurRad="152400" dist="317500" dir="5400000" sx="90000" sy="-19000" rotWithShape="0">
            <a:prstClr val="black">
              <a:alpha val="15000"/>
            </a:prstClr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autree</a:t>
          </a:r>
        </a:p>
        <a:p>
          <a:pPr algn="ctr"/>
          <a:r>
            <a:rPr lang="fr-BE" sz="1100" b="1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Année</a:t>
          </a:r>
        </a:p>
      </xdr:txBody>
    </xdr:sp>
    <xdr:clientData/>
  </xdr:twoCellAnchor>
  <xdr:oneCellAnchor>
    <xdr:from>
      <xdr:col>18</xdr:col>
      <xdr:colOff>95250</xdr:colOff>
      <xdr:row>1</xdr:row>
      <xdr:rowOff>342900</xdr:rowOff>
    </xdr:from>
    <xdr:ext cx="184731" cy="264560"/>
    <xdr:sp macro="" textlink="">
      <xdr:nvSpPr>
        <xdr:cNvPr id="35" name="Tekstvak 34">
          <a:extLst>
            <a:ext uri="{FF2B5EF4-FFF2-40B4-BE49-F238E27FC236}">
              <a16:creationId xmlns:a16="http://schemas.microsoft.com/office/drawing/2014/main" id="{3501273E-C3C2-C09A-B421-DBC622503C1E}"/>
            </a:ext>
          </a:extLst>
        </xdr:cNvPr>
        <xdr:cNvSpPr txBox="1"/>
      </xdr:nvSpPr>
      <xdr:spPr>
        <a:xfrm>
          <a:off x="6038850" y="76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nl-BE" sz="1100"/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SA" refreshedDate="44861.659870023148" createdVersion="8" refreshedVersion="8" minRefreshableVersion="3" recordCount="179" xr:uid="{0016797E-294D-4C7E-B9C7-2E83E5779BF5}">
  <cacheSource type="worksheet">
    <worksheetSource name="TBL_Calendrier"/>
  </cacheSource>
  <cacheFields count="7">
    <cacheField name="date" numFmtId="167">
      <sharedItems containsSemiMixedTypes="0" containsNonDate="0" containsDate="1" containsString="0" minDate="2022-01-03T00:00:00" maxDate="2049-01-08T00:00:00" count="110">
        <d v="2022-01-03T00:00:00"/>
        <d v="2022-01-04T00:00:00"/>
        <d v="2022-01-05T00:00:00"/>
        <d v="2022-01-06T00:00:00"/>
        <d v="2022-01-07T00:00:00"/>
        <d v="2022-01-10T00:00:00"/>
        <d v="2022-01-14T00:00:00"/>
        <d v="2022-01-18T00:00:00"/>
        <d v="2022-02-14T00:00:00"/>
        <d v="2022-02-15T00:00:00"/>
        <d v="2022-02-17T00:00:00"/>
        <d v="2022-02-18T00:00:00"/>
        <d v="2022-02-21T00:00:00"/>
        <d v="2022-02-22T00:00:00"/>
        <d v="2022-02-23T00:00:00"/>
        <d v="2022-02-24T00:00:00"/>
        <d v="2022-02-25T00:00:00"/>
        <d v="2022-03-04T00:00:00"/>
        <d v="2022-03-05T00:00:00"/>
        <d v="2022-03-06T00:00:00"/>
        <d v="2022-03-07T00:00:00"/>
        <d v="2022-03-08T00:00:00"/>
        <d v="2022-03-10T00:00:00"/>
        <d v="2022-03-11T00:00:00"/>
        <d v="2022-03-12T00:00:00"/>
        <d v="2022-03-13T00:00:00"/>
        <d v="2022-03-14T00:00:00"/>
        <d v="2022-03-15T00:00:00"/>
        <d v="2022-03-17T00:00:00"/>
        <d v="2022-03-18T00:00:00"/>
        <d v="2022-03-19T00:00:00"/>
        <d v="2022-03-20T00:00:00"/>
        <d v="2022-03-21T00:00:00"/>
        <d v="2022-03-24T00:00:00"/>
        <d v="2022-03-25T00:00:00"/>
        <d v="2022-03-26T00:00:00"/>
        <d v="2022-03-27T00:00:00"/>
        <d v="2022-03-28T00:00:00"/>
        <d v="2022-03-29T00:00:00"/>
        <d v="2022-03-31T00:00:00"/>
        <d v="2022-04-01T00:00:00"/>
        <d v="2022-04-02T00:00:00"/>
        <d v="2022-04-03T00:00:00"/>
        <d v="2022-04-28T00:00:00"/>
        <d v="2022-04-29T00:00:00"/>
        <d v="2022-04-30T00:00:00"/>
        <d v="2022-05-01T00:00:00"/>
        <d v="2022-05-02T00:00:00"/>
        <d v="2022-05-06T00:00:00"/>
        <d v="2022-05-07T00:00:00"/>
        <d v="2022-05-08T00:00:00"/>
        <d v="2022-05-09T00:00:00"/>
        <d v="2022-05-10T00:00:00"/>
        <d v="2022-05-15T00:00:00"/>
        <d v="2022-05-16T00:00:00"/>
        <d v="2022-05-17T00:00:00"/>
        <d v="2022-05-20T00:00:00"/>
        <d v="2022-05-21T00:00:00"/>
        <d v="2022-05-22T00:00:00"/>
        <d v="2022-05-23T00:00:00"/>
        <d v="2022-05-24T00:00:00"/>
        <d v="2022-05-27T00:00:00"/>
        <d v="2022-05-28T00:00:00"/>
        <d v="2022-05-29T00:00:00"/>
        <d v="2022-05-30T00:00:00"/>
        <d v="2022-05-31T00:00:00"/>
        <d v="2022-06-03T00:00:00"/>
        <d v="2022-06-04T00:00:00"/>
        <d v="2022-06-05T00:00:00"/>
        <d v="2022-06-13T00:00:00"/>
        <d v="2022-06-14T00:00:00"/>
        <d v="2022-06-17T00:00:00"/>
        <d v="2022-06-18T00:00:00"/>
        <d v="2022-06-19T00:00:00"/>
        <d v="2022-06-20T00:00:00"/>
        <d v="2022-06-21T00:00:00"/>
        <d v="2022-06-27T00:00:00"/>
        <d v="2022-07-06T00:00:00"/>
        <d v="2022-07-09T00:00:00"/>
        <d v="2022-07-10T00:00:00"/>
        <d v="2022-07-11T00:00:00"/>
        <d v="2022-07-12T00:00:00"/>
        <d v="2022-07-13T00:00:00"/>
        <d v="2022-07-16T00:00:00"/>
        <d v="2022-07-17T00:00:00"/>
        <d v="2022-07-18T00:00:00"/>
        <d v="2022-07-19T00:00:00"/>
        <d v="2022-07-20T00:00:00"/>
        <d v="2022-07-23T00:00:00"/>
        <d v="2022-07-24T00:00:00"/>
        <d v="2022-07-25T00:00:00"/>
        <d v="2022-07-26T00:00:00"/>
        <d v="2022-07-27T00:00:00"/>
        <d v="2022-07-30T00:00:00"/>
        <d v="2022-07-31T00:00:00"/>
        <d v="2022-08-01T00:00:00"/>
        <d v="2022-08-02T00:00:00"/>
        <d v="2022-08-03T00:00:00"/>
        <d v="2022-08-06T00:00:00"/>
        <d v="2022-08-08T00:00:00"/>
        <d v="2023-01-04T00:00:00"/>
        <d v="2023-02-02T00:00:00"/>
        <d v="2023-02-08T00:00:00"/>
        <d v="2023-04-13T00:00:00"/>
        <d v="2023-12-06T00:00:00"/>
        <d v="2023-12-13T00:00:00"/>
        <d v="2049-01-04T00:00:00"/>
        <d v="2049-01-05T00:00:00"/>
        <d v="2049-01-06T00:00:00"/>
        <d v="2049-01-07T00:00:00"/>
      </sharedItems>
      <fieldGroup base="0">
        <rangePr groupBy="years" startDate="2022-01-03T00:00:00" endDate="2049-01-08T00:00:00"/>
        <groupItems count="30">
          <s v="&lt;3/01/2022"/>
          <s v="2022"/>
          <s v="2023"/>
          <s v="2024"/>
          <s v="2025"/>
          <s v="2026"/>
          <s v="2027"/>
          <s v="2028"/>
          <s v="2029"/>
          <s v="2030"/>
          <s v="2031"/>
          <s v="2032"/>
          <s v="2033"/>
          <s v="2034"/>
          <s v="2035"/>
          <s v="2036"/>
          <s v="2037"/>
          <s v="2038"/>
          <s v="2039"/>
          <s v="2040"/>
          <s v="2041"/>
          <s v="2042"/>
          <s v="2043"/>
          <s v="2044"/>
          <s v="2045"/>
          <s v="2046"/>
          <s v="2047"/>
          <s v="2048"/>
          <s v="2049"/>
          <s v="&gt;8/01/2049"/>
        </groupItems>
      </fieldGroup>
    </cacheField>
    <cacheField name="semaine" numFmtId="0">
      <sharedItems containsSemiMixedTypes="0" containsString="0" containsNumber="1" containsInteger="1" minValue="1" maxValue="50"/>
    </cacheField>
    <cacheField name="année-mois" numFmtId="0">
      <sharedItems/>
    </cacheField>
    <cacheField name="personne" numFmtId="0">
      <sharedItems containsBlank="1" count="11">
        <s v="PERS_10"/>
        <s v="PERS_2"/>
        <s v="PERS_3"/>
        <s v="PERS_4"/>
        <s v="PERS_5"/>
        <s v="PERS_6"/>
        <s v="PERS_7"/>
        <s v="PERS_8"/>
        <s v="PERS_9"/>
        <s v="PERS_1"/>
        <m u="1"/>
      </sharedItems>
    </cacheField>
    <cacheField name="code" numFmtId="0">
      <sharedItems containsBlank="1" count="9">
        <s v="N"/>
        <s v="V"/>
        <s v="CT"/>
        <s v="P"/>
        <s v="CDJ"/>
        <s v="ADJ"/>
        <s v="CM"/>
        <m u="1"/>
        <s v="|" u="1"/>
      </sharedItems>
    </cacheField>
    <cacheField name="comb" numFmtId="0">
      <sharedItems/>
    </cacheField>
    <cacheField name="poids" numFmtId="0">
      <sharedItems containsSemiMixedTypes="0" containsString="0" containsNumber="1" minValue="0.5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SA" refreshedDate="44861.659870138887" createdVersion="8" refreshedVersion="8" minRefreshableVersion="3" recordCount="179" xr:uid="{4EEBDC55-7BAB-41AB-8252-5A653F61BEF2}">
  <cacheSource type="worksheet">
    <worksheetSource ref="M1:S180" sheet="Mois"/>
  </cacheSource>
  <cacheFields count="8">
    <cacheField name="date" numFmtId="167">
      <sharedItems containsSemiMixedTypes="0" containsNonDate="0" containsDate="1" containsString="0" minDate="2022-01-03T00:00:00" maxDate="2049-01-08T00:00:00" count="110">
        <d v="2022-01-03T00:00:00"/>
        <d v="2022-01-04T00:00:00"/>
        <d v="2022-01-05T00:00:00"/>
        <d v="2022-01-06T00:00:00"/>
        <d v="2022-01-07T00:00:00"/>
        <d v="2022-01-10T00:00:00"/>
        <d v="2022-01-14T00:00:00"/>
        <d v="2022-01-18T00:00:00"/>
        <d v="2022-02-14T00:00:00"/>
        <d v="2022-02-15T00:00:00"/>
        <d v="2022-02-17T00:00:00"/>
        <d v="2022-02-18T00:00:00"/>
        <d v="2022-02-21T00:00:00"/>
        <d v="2022-02-22T00:00:00"/>
        <d v="2022-02-23T00:00:00"/>
        <d v="2022-02-24T00:00:00"/>
        <d v="2022-02-25T00:00:00"/>
        <d v="2022-03-04T00:00:00"/>
        <d v="2022-03-05T00:00:00"/>
        <d v="2022-03-06T00:00:00"/>
        <d v="2022-03-07T00:00:00"/>
        <d v="2022-03-08T00:00:00"/>
        <d v="2022-03-10T00:00:00"/>
        <d v="2022-03-11T00:00:00"/>
        <d v="2022-03-12T00:00:00"/>
        <d v="2022-03-13T00:00:00"/>
        <d v="2022-03-14T00:00:00"/>
        <d v="2022-03-15T00:00:00"/>
        <d v="2022-03-17T00:00:00"/>
        <d v="2022-03-18T00:00:00"/>
        <d v="2022-03-19T00:00:00"/>
        <d v="2022-03-20T00:00:00"/>
        <d v="2022-03-21T00:00:00"/>
        <d v="2022-03-24T00:00:00"/>
        <d v="2022-03-25T00:00:00"/>
        <d v="2022-03-26T00:00:00"/>
        <d v="2022-03-27T00:00:00"/>
        <d v="2022-03-28T00:00:00"/>
        <d v="2022-03-29T00:00:00"/>
        <d v="2022-03-31T00:00:00"/>
        <d v="2022-04-01T00:00:00"/>
        <d v="2022-04-02T00:00:00"/>
        <d v="2022-04-03T00:00:00"/>
        <d v="2022-04-28T00:00:00"/>
        <d v="2022-04-29T00:00:00"/>
        <d v="2022-04-30T00:00:00"/>
        <d v="2022-05-01T00:00:00"/>
        <d v="2022-05-02T00:00:00"/>
        <d v="2022-05-06T00:00:00"/>
        <d v="2022-05-07T00:00:00"/>
        <d v="2022-05-08T00:00:00"/>
        <d v="2022-05-09T00:00:00"/>
        <d v="2022-05-10T00:00:00"/>
        <d v="2022-05-15T00:00:00"/>
        <d v="2022-05-16T00:00:00"/>
        <d v="2022-05-17T00:00:00"/>
        <d v="2022-05-20T00:00:00"/>
        <d v="2022-05-21T00:00:00"/>
        <d v="2022-05-22T00:00:00"/>
        <d v="2022-05-23T00:00:00"/>
        <d v="2022-05-24T00:00:00"/>
        <d v="2022-05-27T00:00:00"/>
        <d v="2022-05-28T00:00:00"/>
        <d v="2022-05-29T00:00:00"/>
        <d v="2022-05-30T00:00:00"/>
        <d v="2022-05-31T00:00:00"/>
        <d v="2022-06-03T00:00:00"/>
        <d v="2022-06-04T00:00:00"/>
        <d v="2022-06-05T00:00:00"/>
        <d v="2022-06-13T00:00:00"/>
        <d v="2022-06-14T00:00:00"/>
        <d v="2022-06-17T00:00:00"/>
        <d v="2022-06-18T00:00:00"/>
        <d v="2022-06-19T00:00:00"/>
        <d v="2022-06-20T00:00:00"/>
        <d v="2022-06-21T00:00:00"/>
        <d v="2022-06-27T00:00:00"/>
        <d v="2022-07-06T00:00:00"/>
        <d v="2022-07-09T00:00:00"/>
        <d v="2022-07-10T00:00:00"/>
        <d v="2022-07-11T00:00:00"/>
        <d v="2022-07-12T00:00:00"/>
        <d v="2022-07-13T00:00:00"/>
        <d v="2022-07-16T00:00:00"/>
        <d v="2022-07-17T00:00:00"/>
        <d v="2022-07-18T00:00:00"/>
        <d v="2022-07-19T00:00:00"/>
        <d v="2022-07-20T00:00:00"/>
        <d v="2022-07-23T00:00:00"/>
        <d v="2022-07-24T00:00:00"/>
        <d v="2022-07-25T00:00:00"/>
        <d v="2022-07-26T00:00:00"/>
        <d v="2022-07-27T00:00:00"/>
        <d v="2022-07-30T00:00:00"/>
        <d v="2022-07-31T00:00:00"/>
        <d v="2022-08-01T00:00:00"/>
        <d v="2022-08-02T00:00:00"/>
        <d v="2022-08-03T00:00:00"/>
        <d v="2022-08-06T00:00:00"/>
        <d v="2022-08-08T00:00:00"/>
        <d v="2023-01-04T00:00:00"/>
        <d v="2023-02-02T00:00:00"/>
        <d v="2023-02-08T00:00:00"/>
        <d v="2023-04-13T00:00:00"/>
        <d v="2023-12-06T00:00:00"/>
        <d v="2023-12-13T00:00:00"/>
        <d v="2049-01-04T00:00:00"/>
        <d v="2049-01-05T00:00:00"/>
        <d v="2049-01-06T00:00:00"/>
        <d v="2049-01-07T00:00:00"/>
      </sharedItems>
      <fieldGroup par="7" base="0">
        <rangePr groupBy="months" startDate="2022-01-03T00:00:00" endDate="2049-01-08T00:00:00"/>
        <groupItems count="14">
          <s v="&lt;3/01/2022"/>
          <s v="jan"/>
          <s v="feb"/>
          <s v="mrt"/>
          <s v="apr"/>
          <s v="mei"/>
          <s v="jun"/>
          <s v="jul"/>
          <s v="aug"/>
          <s v="sep"/>
          <s v="okt"/>
          <s v="nov"/>
          <s v="dec"/>
          <s v="&gt;8/01/2049"/>
        </groupItems>
      </fieldGroup>
    </cacheField>
    <cacheField name="semaine" numFmtId="0">
      <sharedItems containsSemiMixedTypes="0" containsString="0" containsNumber="1" containsInteger="1" minValue="1" maxValue="50"/>
    </cacheField>
    <cacheField name="année-mois" numFmtId="0">
      <sharedItems/>
    </cacheField>
    <cacheField name="personne" numFmtId="0">
      <sharedItems containsBlank="1" count="11">
        <s v="PERS_10"/>
        <s v="PERS_2"/>
        <s v="PERS_3"/>
        <s v="PERS_4"/>
        <s v="PERS_5"/>
        <s v="PERS_6"/>
        <s v="PERS_7"/>
        <s v="PERS_8"/>
        <s v="PERS_9"/>
        <s v="PERS_1"/>
        <m u="1"/>
      </sharedItems>
    </cacheField>
    <cacheField name="code" numFmtId="0">
      <sharedItems/>
    </cacheField>
    <cacheField name="comb" numFmtId="0">
      <sharedItems/>
    </cacheField>
    <cacheField name="poids" numFmtId="0">
      <sharedItems containsSemiMixedTypes="0" containsString="0" containsNumber="1" minValue="0.5" maxValue="1"/>
    </cacheField>
    <cacheField name="Jaren" numFmtId="0" databaseField="0">
      <fieldGroup base="0">
        <rangePr groupBy="years" startDate="2022-01-03T00:00:00" endDate="2049-01-08T00:00:00"/>
        <groupItems count="30">
          <s v="&lt;3/01/2022"/>
          <s v="2022"/>
          <s v="2023"/>
          <s v="2024"/>
          <s v="2025"/>
          <s v="2026"/>
          <s v="2027"/>
          <s v="2028"/>
          <s v="2029"/>
          <s v="2030"/>
          <s v="2031"/>
          <s v="2032"/>
          <s v="2033"/>
          <s v="2034"/>
          <s v="2035"/>
          <s v="2036"/>
          <s v="2037"/>
          <s v="2038"/>
          <s v="2039"/>
          <s v="2040"/>
          <s v="2041"/>
          <s v="2042"/>
          <s v="2043"/>
          <s v="2044"/>
          <s v="2045"/>
          <s v="2046"/>
          <s v="2047"/>
          <s v="2048"/>
          <s v="2049"/>
          <s v="&gt;8/01/204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9">
  <r>
    <x v="0"/>
    <n v="1"/>
    <s v="22-01"/>
    <x v="0"/>
    <x v="0"/>
    <s v="44564|PERS_10"/>
    <n v="1"/>
  </r>
  <r>
    <x v="1"/>
    <n v="1"/>
    <s v="22-01"/>
    <x v="0"/>
    <x v="0"/>
    <s v="44565|PERS_10"/>
    <n v="1"/>
  </r>
  <r>
    <x v="2"/>
    <n v="1"/>
    <s v="22-01"/>
    <x v="0"/>
    <x v="0"/>
    <s v="44566|PERS_10"/>
    <n v="1"/>
  </r>
  <r>
    <x v="3"/>
    <n v="1"/>
    <s v="22-01"/>
    <x v="0"/>
    <x v="0"/>
    <s v="44567|PERS_10"/>
    <n v="1"/>
  </r>
  <r>
    <x v="4"/>
    <n v="1"/>
    <s v="22-01"/>
    <x v="0"/>
    <x v="0"/>
    <s v="44568|PERS_10"/>
    <n v="1"/>
  </r>
  <r>
    <x v="5"/>
    <n v="2"/>
    <s v="22-01"/>
    <x v="1"/>
    <x v="1"/>
    <s v="44571|PERS_2"/>
    <n v="1"/>
  </r>
  <r>
    <x v="5"/>
    <n v="2"/>
    <s v="22-01"/>
    <x v="0"/>
    <x v="0"/>
    <s v="44571|PERS_10"/>
    <n v="1"/>
  </r>
  <r>
    <x v="6"/>
    <n v="2"/>
    <s v="22-01"/>
    <x v="1"/>
    <x v="2"/>
    <s v="44575|PERS_2"/>
    <n v="1"/>
  </r>
  <r>
    <x v="6"/>
    <n v="2"/>
    <s v="22-01"/>
    <x v="2"/>
    <x v="2"/>
    <s v="44575|PERS_3"/>
    <n v="1"/>
  </r>
  <r>
    <x v="6"/>
    <n v="2"/>
    <s v="22-01"/>
    <x v="3"/>
    <x v="3"/>
    <s v="44575|PERS_4"/>
    <n v="1"/>
  </r>
  <r>
    <x v="6"/>
    <n v="2"/>
    <s v="22-01"/>
    <x v="4"/>
    <x v="3"/>
    <s v="44575|PERS_5"/>
    <n v="1"/>
  </r>
  <r>
    <x v="6"/>
    <n v="2"/>
    <s v="22-01"/>
    <x v="5"/>
    <x v="3"/>
    <s v="44575|PERS_6"/>
    <n v="1"/>
  </r>
  <r>
    <x v="6"/>
    <n v="2"/>
    <s v="22-01"/>
    <x v="6"/>
    <x v="3"/>
    <s v="44575|PERS_7"/>
    <n v="1"/>
  </r>
  <r>
    <x v="6"/>
    <n v="2"/>
    <s v="22-01"/>
    <x v="7"/>
    <x v="3"/>
    <s v="44575|PERS_8"/>
    <n v="1"/>
  </r>
  <r>
    <x v="6"/>
    <n v="2"/>
    <s v="22-01"/>
    <x v="8"/>
    <x v="3"/>
    <s v="44575|PERS_9"/>
    <n v="1"/>
  </r>
  <r>
    <x v="6"/>
    <n v="2"/>
    <s v="22-01"/>
    <x v="0"/>
    <x v="3"/>
    <s v="44575|PERS_10"/>
    <n v="1"/>
  </r>
  <r>
    <x v="7"/>
    <n v="3"/>
    <s v="22-01"/>
    <x v="5"/>
    <x v="4"/>
    <s v="44579|PERS_6"/>
    <n v="0.5"/>
  </r>
  <r>
    <x v="7"/>
    <n v="3"/>
    <s v="22-01"/>
    <x v="6"/>
    <x v="5"/>
    <s v="44579|PERS_7"/>
    <n v="0.5"/>
  </r>
  <r>
    <x v="8"/>
    <n v="7"/>
    <s v="22-02"/>
    <x v="3"/>
    <x v="2"/>
    <s v="44606|PERS_4"/>
    <n v="1"/>
  </r>
  <r>
    <x v="9"/>
    <n v="7"/>
    <s v="22-02"/>
    <x v="7"/>
    <x v="2"/>
    <s v="44607|PERS_8"/>
    <n v="1"/>
  </r>
  <r>
    <x v="10"/>
    <n v="7"/>
    <s v="22-02"/>
    <x v="9"/>
    <x v="3"/>
    <s v="44609|PERS_1"/>
    <n v="1"/>
  </r>
  <r>
    <x v="10"/>
    <n v="7"/>
    <s v="22-02"/>
    <x v="1"/>
    <x v="3"/>
    <s v="44609|PERS_2"/>
    <n v="1"/>
  </r>
  <r>
    <x v="10"/>
    <n v="7"/>
    <s v="22-02"/>
    <x v="2"/>
    <x v="3"/>
    <s v="44609|PERS_3"/>
    <n v="1"/>
  </r>
  <r>
    <x v="10"/>
    <n v="7"/>
    <s v="22-02"/>
    <x v="3"/>
    <x v="3"/>
    <s v="44609|PERS_4"/>
    <n v="1"/>
  </r>
  <r>
    <x v="10"/>
    <n v="7"/>
    <s v="22-02"/>
    <x v="4"/>
    <x v="3"/>
    <s v="44609|PERS_5"/>
    <n v="1"/>
  </r>
  <r>
    <x v="10"/>
    <n v="7"/>
    <s v="22-02"/>
    <x v="5"/>
    <x v="3"/>
    <s v="44609|PERS_6"/>
    <n v="1"/>
  </r>
  <r>
    <x v="10"/>
    <n v="7"/>
    <s v="22-02"/>
    <x v="6"/>
    <x v="3"/>
    <s v="44609|PERS_7"/>
    <n v="1"/>
  </r>
  <r>
    <x v="10"/>
    <n v="7"/>
    <s v="22-02"/>
    <x v="7"/>
    <x v="3"/>
    <s v="44609|PERS_8"/>
    <n v="1"/>
  </r>
  <r>
    <x v="10"/>
    <n v="7"/>
    <s v="22-02"/>
    <x v="8"/>
    <x v="3"/>
    <s v="44609|PERS_9"/>
    <n v="1"/>
  </r>
  <r>
    <x v="10"/>
    <n v="7"/>
    <s v="22-02"/>
    <x v="0"/>
    <x v="3"/>
    <s v="44609|PERS_10"/>
    <n v="1"/>
  </r>
  <r>
    <x v="11"/>
    <n v="7"/>
    <s v="22-02"/>
    <x v="1"/>
    <x v="0"/>
    <s v="44610|PERS_2"/>
    <n v="1"/>
  </r>
  <r>
    <x v="12"/>
    <n v="8"/>
    <s v="22-02"/>
    <x v="4"/>
    <x v="1"/>
    <s v="44613|PERS_5"/>
    <n v="1"/>
  </r>
  <r>
    <x v="13"/>
    <n v="8"/>
    <s v="22-02"/>
    <x v="4"/>
    <x v="1"/>
    <s v="44614|PERS_5"/>
    <n v="1"/>
  </r>
  <r>
    <x v="14"/>
    <n v="8"/>
    <s v="22-02"/>
    <x v="4"/>
    <x v="1"/>
    <s v="44615|PERS_5"/>
    <n v="1"/>
  </r>
  <r>
    <x v="15"/>
    <n v="8"/>
    <s v="22-02"/>
    <x v="4"/>
    <x v="1"/>
    <s v="44616|PERS_5"/>
    <n v="1"/>
  </r>
  <r>
    <x v="16"/>
    <n v="8"/>
    <s v="22-02"/>
    <x v="4"/>
    <x v="1"/>
    <s v="44617|PERS_5"/>
    <n v="1"/>
  </r>
  <r>
    <x v="17"/>
    <n v="9"/>
    <s v="22-03"/>
    <x v="0"/>
    <x v="1"/>
    <s v="44624|PERS_10"/>
    <n v="1"/>
  </r>
  <r>
    <x v="18"/>
    <n v="9"/>
    <s v="22-03"/>
    <x v="9"/>
    <x v="3"/>
    <s v="44625|PERS_1"/>
    <n v="1"/>
  </r>
  <r>
    <x v="18"/>
    <n v="9"/>
    <s v="22-03"/>
    <x v="0"/>
    <x v="1"/>
    <s v="44625|PERS_10"/>
    <n v="1"/>
  </r>
  <r>
    <x v="19"/>
    <n v="9"/>
    <s v="22-03"/>
    <x v="0"/>
    <x v="1"/>
    <s v="44626|PERS_10"/>
    <n v="1"/>
  </r>
  <r>
    <x v="20"/>
    <n v="10"/>
    <s v="22-03"/>
    <x v="0"/>
    <x v="1"/>
    <s v="44627|PERS_10"/>
    <n v="1"/>
  </r>
  <r>
    <x v="21"/>
    <n v="10"/>
    <s v="22-03"/>
    <x v="0"/>
    <x v="1"/>
    <s v="44628|PERS_10"/>
    <n v="1"/>
  </r>
  <r>
    <x v="22"/>
    <n v="10"/>
    <s v="22-03"/>
    <x v="1"/>
    <x v="0"/>
    <s v="44630|PERS_2"/>
    <n v="1"/>
  </r>
  <r>
    <x v="22"/>
    <n v="10"/>
    <s v="22-03"/>
    <x v="0"/>
    <x v="1"/>
    <s v="44630|PERS_10"/>
    <n v="1"/>
  </r>
  <r>
    <x v="23"/>
    <n v="10"/>
    <s v="22-03"/>
    <x v="1"/>
    <x v="0"/>
    <s v="44631|PERS_2"/>
    <n v="1"/>
  </r>
  <r>
    <x v="23"/>
    <n v="10"/>
    <s v="22-03"/>
    <x v="0"/>
    <x v="1"/>
    <s v="44631|PERS_10"/>
    <n v="1"/>
  </r>
  <r>
    <x v="24"/>
    <n v="10"/>
    <s v="22-03"/>
    <x v="1"/>
    <x v="0"/>
    <s v="44632|PERS_2"/>
    <n v="1"/>
  </r>
  <r>
    <x v="24"/>
    <n v="10"/>
    <s v="22-03"/>
    <x v="0"/>
    <x v="1"/>
    <s v="44632|PERS_10"/>
    <n v="1"/>
  </r>
  <r>
    <x v="25"/>
    <n v="10"/>
    <s v="22-03"/>
    <x v="9"/>
    <x v="0"/>
    <s v="44633|PERS_1"/>
    <n v="1"/>
  </r>
  <r>
    <x v="25"/>
    <n v="10"/>
    <s v="22-03"/>
    <x v="4"/>
    <x v="2"/>
    <s v="44633|PERS_5"/>
    <n v="1"/>
  </r>
  <r>
    <x v="25"/>
    <n v="10"/>
    <s v="22-03"/>
    <x v="5"/>
    <x v="3"/>
    <s v="44633|PERS_6"/>
    <n v="1"/>
  </r>
  <r>
    <x v="25"/>
    <n v="10"/>
    <s v="22-03"/>
    <x v="0"/>
    <x v="1"/>
    <s v="44633|PERS_10"/>
    <n v="1"/>
  </r>
  <r>
    <x v="26"/>
    <n v="11"/>
    <s v="22-03"/>
    <x v="0"/>
    <x v="1"/>
    <s v="44634|PERS_10"/>
    <n v="1"/>
  </r>
  <r>
    <x v="27"/>
    <n v="11"/>
    <s v="22-03"/>
    <x v="0"/>
    <x v="1"/>
    <s v="44635|PERS_10"/>
    <n v="1"/>
  </r>
  <r>
    <x v="28"/>
    <n v="11"/>
    <s v="22-03"/>
    <x v="0"/>
    <x v="1"/>
    <s v="44637|PERS_10"/>
    <n v="1"/>
  </r>
  <r>
    <x v="29"/>
    <n v="11"/>
    <s v="22-03"/>
    <x v="7"/>
    <x v="2"/>
    <s v="44638|PERS_8"/>
    <n v="1"/>
  </r>
  <r>
    <x v="29"/>
    <n v="11"/>
    <s v="22-03"/>
    <x v="0"/>
    <x v="1"/>
    <s v="44638|PERS_10"/>
    <n v="1"/>
  </r>
  <r>
    <x v="30"/>
    <n v="11"/>
    <s v="22-03"/>
    <x v="7"/>
    <x v="3"/>
    <s v="44639|PERS_8"/>
    <n v="1"/>
  </r>
  <r>
    <x v="30"/>
    <n v="11"/>
    <s v="22-03"/>
    <x v="0"/>
    <x v="1"/>
    <s v="44639|PERS_10"/>
    <n v="1"/>
  </r>
  <r>
    <x v="31"/>
    <n v="11"/>
    <s v="22-03"/>
    <x v="3"/>
    <x v="2"/>
    <s v="44640|PERS_4"/>
    <n v="1"/>
  </r>
  <r>
    <x v="31"/>
    <n v="11"/>
    <s v="22-03"/>
    <x v="0"/>
    <x v="1"/>
    <s v="44640|PERS_10"/>
    <n v="1"/>
  </r>
  <r>
    <x v="32"/>
    <n v="12"/>
    <s v="22-03"/>
    <x v="9"/>
    <x v="3"/>
    <s v="44641|PERS_1"/>
    <n v="1"/>
  </r>
  <r>
    <x v="32"/>
    <n v="12"/>
    <s v="22-03"/>
    <x v="0"/>
    <x v="1"/>
    <s v="44641|PERS_10"/>
    <n v="1"/>
  </r>
  <r>
    <x v="33"/>
    <n v="12"/>
    <s v="22-03"/>
    <x v="0"/>
    <x v="1"/>
    <s v="44644|PERS_10"/>
    <n v="1"/>
  </r>
  <r>
    <x v="34"/>
    <n v="12"/>
    <s v="22-03"/>
    <x v="0"/>
    <x v="1"/>
    <s v="44645|PERS_10"/>
    <n v="1"/>
  </r>
  <r>
    <x v="35"/>
    <n v="12"/>
    <s v="22-03"/>
    <x v="0"/>
    <x v="1"/>
    <s v="44646|PERS_10"/>
    <n v="1"/>
  </r>
  <r>
    <x v="36"/>
    <n v="12"/>
    <s v="22-03"/>
    <x v="0"/>
    <x v="1"/>
    <s v="44647|PERS_10"/>
    <n v="1"/>
  </r>
  <r>
    <x v="37"/>
    <n v="13"/>
    <s v="22-03"/>
    <x v="0"/>
    <x v="1"/>
    <s v="44648|PERS_10"/>
    <n v="1"/>
  </r>
  <r>
    <x v="38"/>
    <n v="13"/>
    <s v="22-03"/>
    <x v="0"/>
    <x v="1"/>
    <s v="44649|PERS_10"/>
    <n v="1"/>
  </r>
  <r>
    <x v="39"/>
    <n v="13"/>
    <s v="22-03"/>
    <x v="5"/>
    <x v="6"/>
    <s v="44651|PERS_6"/>
    <n v="1"/>
  </r>
  <r>
    <x v="39"/>
    <n v="13"/>
    <s v="22-03"/>
    <x v="0"/>
    <x v="1"/>
    <s v="44651|PERS_10"/>
    <n v="1"/>
  </r>
  <r>
    <x v="40"/>
    <n v="13"/>
    <s v="22-04"/>
    <x v="5"/>
    <x v="6"/>
    <s v="44652|PERS_6"/>
    <n v="1"/>
  </r>
  <r>
    <x v="40"/>
    <n v="13"/>
    <s v="22-04"/>
    <x v="0"/>
    <x v="1"/>
    <s v="44652|PERS_10"/>
    <n v="1"/>
  </r>
  <r>
    <x v="41"/>
    <n v="13"/>
    <s v="22-04"/>
    <x v="5"/>
    <x v="6"/>
    <s v="44653|PERS_6"/>
    <n v="1"/>
  </r>
  <r>
    <x v="41"/>
    <n v="13"/>
    <s v="22-04"/>
    <x v="0"/>
    <x v="1"/>
    <s v="44653|PERS_10"/>
    <n v="1"/>
  </r>
  <r>
    <x v="42"/>
    <n v="13"/>
    <s v="22-04"/>
    <x v="0"/>
    <x v="1"/>
    <s v="44654|PERS_10"/>
    <n v="1"/>
  </r>
  <r>
    <x v="43"/>
    <n v="17"/>
    <s v="22-04"/>
    <x v="0"/>
    <x v="1"/>
    <s v="44679|PERS_10"/>
    <n v="1"/>
  </r>
  <r>
    <x v="44"/>
    <n v="17"/>
    <s v="22-04"/>
    <x v="0"/>
    <x v="1"/>
    <s v="44680|PERS_10"/>
    <n v="1"/>
  </r>
  <r>
    <x v="45"/>
    <n v="17"/>
    <s v="22-04"/>
    <x v="3"/>
    <x v="5"/>
    <s v="44681|PERS_4"/>
    <n v="0.5"/>
  </r>
  <r>
    <x v="45"/>
    <n v="17"/>
    <s v="22-04"/>
    <x v="4"/>
    <x v="4"/>
    <s v="44681|PERS_5"/>
    <n v="0.5"/>
  </r>
  <r>
    <x v="45"/>
    <n v="17"/>
    <s v="22-04"/>
    <x v="0"/>
    <x v="1"/>
    <s v="44681|PERS_10"/>
    <n v="1"/>
  </r>
  <r>
    <x v="46"/>
    <n v="17"/>
    <s v="22-05"/>
    <x v="0"/>
    <x v="1"/>
    <s v="44682|PERS_10"/>
    <n v="1"/>
  </r>
  <r>
    <x v="47"/>
    <n v="18"/>
    <s v="22-05"/>
    <x v="0"/>
    <x v="4"/>
    <s v="44683|PERS_10"/>
    <n v="0.5"/>
  </r>
  <r>
    <x v="48"/>
    <n v="18"/>
    <s v="22-05"/>
    <x v="9"/>
    <x v="2"/>
    <s v="44687|PERS_1"/>
    <n v="1"/>
  </r>
  <r>
    <x v="48"/>
    <n v="18"/>
    <s v="22-05"/>
    <x v="1"/>
    <x v="3"/>
    <s v="44687|PERS_2"/>
    <n v="1"/>
  </r>
  <r>
    <x v="48"/>
    <n v="18"/>
    <s v="22-05"/>
    <x v="2"/>
    <x v="6"/>
    <s v="44687|PERS_3"/>
    <n v="1"/>
  </r>
  <r>
    <x v="49"/>
    <n v="18"/>
    <s v="22-05"/>
    <x v="9"/>
    <x v="1"/>
    <s v="44688|PERS_1"/>
    <n v="1"/>
  </r>
  <r>
    <x v="49"/>
    <n v="18"/>
    <s v="22-05"/>
    <x v="1"/>
    <x v="3"/>
    <s v="44688|PERS_2"/>
    <n v="1"/>
  </r>
  <r>
    <x v="49"/>
    <n v="18"/>
    <s v="22-05"/>
    <x v="2"/>
    <x v="6"/>
    <s v="44688|PERS_3"/>
    <n v="1"/>
  </r>
  <r>
    <x v="50"/>
    <n v="18"/>
    <s v="22-05"/>
    <x v="1"/>
    <x v="3"/>
    <s v="44689|PERS_2"/>
    <n v="1"/>
  </r>
  <r>
    <x v="50"/>
    <n v="18"/>
    <s v="22-05"/>
    <x v="2"/>
    <x v="6"/>
    <s v="44689|PERS_3"/>
    <n v="1"/>
  </r>
  <r>
    <x v="51"/>
    <n v="19"/>
    <s v="22-05"/>
    <x v="2"/>
    <x v="4"/>
    <s v="44690|PERS_3"/>
    <n v="0.5"/>
  </r>
  <r>
    <x v="52"/>
    <n v="19"/>
    <s v="22-05"/>
    <x v="1"/>
    <x v="3"/>
    <s v="44691|PERS_2"/>
    <n v="1"/>
  </r>
  <r>
    <x v="53"/>
    <n v="19"/>
    <s v="22-05"/>
    <x v="9"/>
    <x v="0"/>
    <s v="44696|PERS_1"/>
    <n v="1"/>
  </r>
  <r>
    <x v="53"/>
    <n v="19"/>
    <s v="22-05"/>
    <x v="3"/>
    <x v="3"/>
    <s v="44696|PERS_4"/>
    <n v="1"/>
  </r>
  <r>
    <x v="53"/>
    <n v="19"/>
    <s v="22-05"/>
    <x v="4"/>
    <x v="2"/>
    <s v="44696|PERS_5"/>
    <n v="1"/>
  </r>
  <r>
    <x v="54"/>
    <n v="20"/>
    <s v="22-05"/>
    <x v="9"/>
    <x v="0"/>
    <s v="44697|PERS_1"/>
    <n v="1"/>
  </r>
  <r>
    <x v="55"/>
    <n v="20"/>
    <s v="22-05"/>
    <x v="9"/>
    <x v="0"/>
    <s v="44698|PERS_1"/>
    <n v="1"/>
  </r>
  <r>
    <x v="56"/>
    <n v="20"/>
    <s v="22-05"/>
    <x v="9"/>
    <x v="0"/>
    <s v="44701|PERS_1"/>
    <n v="1"/>
  </r>
  <r>
    <x v="56"/>
    <n v="20"/>
    <s v="22-05"/>
    <x v="5"/>
    <x v="5"/>
    <s v="44701|PERS_6"/>
    <n v="0.5"/>
  </r>
  <r>
    <x v="57"/>
    <n v="20"/>
    <s v="22-05"/>
    <x v="9"/>
    <x v="0"/>
    <s v="44702|PERS_1"/>
    <n v="1"/>
  </r>
  <r>
    <x v="58"/>
    <n v="20"/>
    <s v="22-05"/>
    <x v="9"/>
    <x v="0"/>
    <s v="44703|PERS_1"/>
    <n v="1"/>
  </r>
  <r>
    <x v="58"/>
    <n v="20"/>
    <s v="22-05"/>
    <x v="1"/>
    <x v="3"/>
    <s v="44703|PERS_2"/>
    <n v="1"/>
  </r>
  <r>
    <x v="59"/>
    <n v="21"/>
    <s v="22-05"/>
    <x v="9"/>
    <x v="0"/>
    <s v="44704|PERS_1"/>
    <n v="1"/>
  </r>
  <r>
    <x v="59"/>
    <n v="21"/>
    <s v="22-05"/>
    <x v="4"/>
    <x v="0"/>
    <s v="44704|PERS_5"/>
    <n v="1"/>
  </r>
  <r>
    <x v="60"/>
    <n v="21"/>
    <s v="22-05"/>
    <x v="9"/>
    <x v="0"/>
    <s v="44705|PERS_1"/>
    <n v="1"/>
  </r>
  <r>
    <x v="61"/>
    <n v="21"/>
    <s v="22-05"/>
    <x v="9"/>
    <x v="0"/>
    <s v="44708|PERS_1"/>
    <n v="1"/>
  </r>
  <r>
    <x v="62"/>
    <n v="21"/>
    <s v="22-05"/>
    <x v="9"/>
    <x v="0"/>
    <s v="44709|PERS_1"/>
    <n v="1"/>
  </r>
  <r>
    <x v="63"/>
    <n v="21"/>
    <s v="22-05"/>
    <x v="9"/>
    <x v="0"/>
    <s v="44710|PERS_1"/>
    <n v="1"/>
  </r>
  <r>
    <x v="64"/>
    <n v="22"/>
    <s v="22-05"/>
    <x v="9"/>
    <x v="0"/>
    <s v="44711|PERS_1"/>
    <n v="1"/>
  </r>
  <r>
    <x v="64"/>
    <n v="22"/>
    <s v="22-05"/>
    <x v="1"/>
    <x v="3"/>
    <s v="44711|PERS_2"/>
    <n v="1"/>
  </r>
  <r>
    <x v="65"/>
    <n v="22"/>
    <s v="22-05"/>
    <x v="9"/>
    <x v="0"/>
    <s v="44712|PERS_1"/>
    <n v="1"/>
  </r>
  <r>
    <x v="66"/>
    <n v="22"/>
    <s v="22-06"/>
    <x v="9"/>
    <x v="0"/>
    <s v="44715|PERS_1"/>
    <n v="1"/>
  </r>
  <r>
    <x v="67"/>
    <n v="22"/>
    <s v="22-06"/>
    <x v="9"/>
    <x v="0"/>
    <s v="44716|PERS_1"/>
    <n v="1"/>
  </r>
  <r>
    <x v="68"/>
    <n v="22"/>
    <s v="22-06"/>
    <x v="9"/>
    <x v="0"/>
    <s v="44717|PERS_1"/>
    <n v="1"/>
  </r>
  <r>
    <x v="68"/>
    <n v="22"/>
    <s v="22-06"/>
    <x v="2"/>
    <x v="0"/>
    <s v="44717|PERS_3"/>
    <n v="1"/>
  </r>
  <r>
    <x v="68"/>
    <n v="22"/>
    <s v="22-06"/>
    <x v="3"/>
    <x v="0"/>
    <s v="44717|PERS_4"/>
    <n v="1"/>
  </r>
  <r>
    <x v="68"/>
    <n v="22"/>
    <s v="22-06"/>
    <x v="4"/>
    <x v="0"/>
    <s v="44717|PERS_5"/>
    <n v="1"/>
  </r>
  <r>
    <x v="68"/>
    <n v="22"/>
    <s v="22-06"/>
    <x v="5"/>
    <x v="0"/>
    <s v="44717|PERS_6"/>
    <n v="1"/>
  </r>
  <r>
    <x v="68"/>
    <n v="22"/>
    <s v="22-06"/>
    <x v="6"/>
    <x v="0"/>
    <s v="44717|PERS_7"/>
    <n v="1"/>
  </r>
  <r>
    <x v="68"/>
    <n v="22"/>
    <s v="22-06"/>
    <x v="7"/>
    <x v="0"/>
    <s v="44717|PERS_8"/>
    <n v="1"/>
  </r>
  <r>
    <x v="69"/>
    <n v="24"/>
    <s v="22-06"/>
    <x v="0"/>
    <x v="1"/>
    <s v="44725|PERS_10"/>
    <n v="1"/>
  </r>
  <r>
    <x v="70"/>
    <n v="24"/>
    <s v="22-06"/>
    <x v="0"/>
    <x v="1"/>
    <s v="44726|PERS_10"/>
    <n v="1"/>
  </r>
  <r>
    <x v="71"/>
    <n v="24"/>
    <s v="22-06"/>
    <x v="0"/>
    <x v="1"/>
    <s v="44729|PERS_10"/>
    <n v="1"/>
  </r>
  <r>
    <x v="72"/>
    <n v="24"/>
    <s v="22-06"/>
    <x v="0"/>
    <x v="1"/>
    <s v="44730|PERS_10"/>
    <n v="1"/>
  </r>
  <r>
    <x v="73"/>
    <n v="24"/>
    <s v="22-06"/>
    <x v="1"/>
    <x v="1"/>
    <s v="44731|PERS_2"/>
    <n v="1"/>
  </r>
  <r>
    <x v="73"/>
    <n v="24"/>
    <s v="22-06"/>
    <x v="2"/>
    <x v="0"/>
    <s v="44731|PERS_3"/>
    <n v="1"/>
  </r>
  <r>
    <x v="73"/>
    <n v="24"/>
    <s v="22-06"/>
    <x v="0"/>
    <x v="1"/>
    <s v="44731|PERS_10"/>
    <n v="1"/>
  </r>
  <r>
    <x v="74"/>
    <n v="25"/>
    <s v="22-06"/>
    <x v="0"/>
    <x v="1"/>
    <s v="44732|PERS_10"/>
    <n v="1"/>
  </r>
  <r>
    <x v="75"/>
    <n v="25"/>
    <s v="22-06"/>
    <x v="0"/>
    <x v="1"/>
    <s v="44733|PERS_10"/>
    <n v="1"/>
  </r>
  <r>
    <x v="76"/>
    <n v="26"/>
    <s v="22-06"/>
    <x v="1"/>
    <x v="2"/>
    <s v="44739|PERS_2"/>
    <n v="1"/>
  </r>
  <r>
    <x v="76"/>
    <n v="26"/>
    <s v="22-06"/>
    <x v="2"/>
    <x v="2"/>
    <s v="44739|PERS_3"/>
    <n v="1"/>
  </r>
  <r>
    <x v="76"/>
    <n v="26"/>
    <s v="22-06"/>
    <x v="3"/>
    <x v="2"/>
    <s v="44739|PERS_4"/>
    <n v="1"/>
  </r>
  <r>
    <x v="76"/>
    <n v="26"/>
    <s v="22-06"/>
    <x v="4"/>
    <x v="2"/>
    <s v="44739|PERS_5"/>
    <n v="1"/>
  </r>
  <r>
    <x v="77"/>
    <n v="27"/>
    <s v="22-07"/>
    <x v="8"/>
    <x v="0"/>
    <s v="44748|PERS_9"/>
    <n v="1"/>
  </r>
  <r>
    <x v="78"/>
    <n v="27"/>
    <s v="22-07"/>
    <x v="8"/>
    <x v="0"/>
    <s v="44751|PERS_9"/>
    <n v="1"/>
  </r>
  <r>
    <x v="79"/>
    <n v="27"/>
    <s v="22-07"/>
    <x v="8"/>
    <x v="0"/>
    <s v="44752|PERS_9"/>
    <n v="1"/>
  </r>
  <r>
    <x v="80"/>
    <n v="28"/>
    <s v="22-07"/>
    <x v="8"/>
    <x v="0"/>
    <s v="44753|PERS_9"/>
    <n v="1"/>
  </r>
  <r>
    <x v="81"/>
    <n v="28"/>
    <s v="22-07"/>
    <x v="8"/>
    <x v="0"/>
    <s v="44754|PERS_9"/>
    <n v="1"/>
  </r>
  <r>
    <x v="82"/>
    <n v="28"/>
    <s v="22-07"/>
    <x v="8"/>
    <x v="0"/>
    <s v="44755|PERS_9"/>
    <n v="1"/>
  </r>
  <r>
    <x v="83"/>
    <n v="28"/>
    <s v="22-07"/>
    <x v="8"/>
    <x v="0"/>
    <s v="44758|PERS_9"/>
    <n v="1"/>
  </r>
  <r>
    <x v="84"/>
    <n v="28"/>
    <s v="22-07"/>
    <x v="8"/>
    <x v="0"/>
    <s v="44759|PERS_9"/>
    <n v="1"/>
  </r>
  <r>
    <x v="85"/>
    <n v="29"/>
    <s v="22-07"/>
    <x v="8"/>
    <x v="0"/>
    <s v="44760|PERS_9"/>
    <n v="1"/>
  </r>
  <r>
    <x v="86"/>
    <n v="29"/>
    <s v="22-07"/>
    <x v="8"/>
    <x v="0"/>
    <s v="44761|PERS_9"/>
    <n v="1"/>
  </r>
  <r>
    <x v="87"/>
    <n v="29"/>
    <s v="22-07"/>
    <x v="8"/>
    <x v="0"/>
    <s v="44762|PERS_9"/>
    <n v="1"/>
  </r>
  <r>
    <x v="88"/>
    <n v="29"/>
    <s v="22-07"/>
    <x v="8"/>
    <x v="0"/>
    <s v="44765|PERS_9"/>
    <n v="1"/>
  </r>
  <r>
    <x v="89"/>
    <n v="29"/>
    <s v="22-07"/>
    <x v="8"/>
    <x v="0"/>
    <s v="44766|PERS_9"/>
    <n v="1"/>
  </r>
  <r>
    <x v="90"/>
    <n v="30"/>
    <s v="22-07"/>
    <x v="8"/>
    <x v="0"/>
    <s v="44767|PERS_9"/>
    <n v="1"/>
  </r>
  <r>
    <x v="91"/>
    <n v="30"/>
    <s v="22-07"/>
    <x v="8"/>
    <x v="0"/>
    <s v="44768|PERS_9"/>
    <n v="1"/>
  </r>
  <r>
    <x v="92"/>
    <n v="30"/>
    <s v="22-07"/>
    <x v="8"/>
    <x v="0"/>
    <s v="44769|PERS_9"/>
    <n v="1"/>
  </r>
  <r>
    <x v="93"/>
    <n v="30"/>
    <s v="22-07"/>
    <x v="8"/>
    <x v="0"/>
    <s v="44772|PERS_9"/>
    <n v="1"/>
  </r>
  <r>
    <x v="94"/>
    <n v="30"/>
    <s v="22-07"/>
    <x v="8"/>
    <x v="0"/>
    <s v="44773|PERS_9"/>
    <n v="1"/>
  </r>
  <r>
    <x v="95"/>
    <n v="31"/>
    <s v="22-08"/>
    <x v="8"/>
    <x v="0"/>
    <s v="44774|PERS_9"/>
    <n v="1"/>
  </r>
  <r>
    <x v="96"/>
    <n v="31"/>
    <s v="22-08"/>
    <x v="8"/>
    <x v="0"/>
    <s v="44775|PERS_9"/>
    <n v="1"/>
  </r>
  <r>
    <x v="97"/>
    <n v="31"/>
    <s v="22-08"/>
    <x v="8"/>
    <x v="0"/>
    <s v="44776|PERS_9"/>
    <n v="1"/>
  </r>
  <r>
    <x v="98"/>
    <n v="31"/>
    <s v="22-08"/>
    <x v="2"/>
    <x v="1"/>
    <s v="44779|PERS_3"/>
    <n v="1"/>
  </r>
  <r>
    <x v="99"/>
    <n v="32"/>
    <s v="22-08"/>
    <x v="4"/>
    <x v="1"/>
    <s v="44781|PERS_5"/>
    <n v="1"/>
  </r>
  <r>
    <x v="100"/>
    <n v="1"/>
    <s v="23-01"/>
    <x v="2"/>
    <x v="5"/>
    <s v="44930|PERS_3"/>
    <n v="0.5"/>
  </r>
  <r>
    <x v="100"/>
    <n v="1"/>
    <s v="23-01"/>
    <x v="4"/>
    <x v="1"/>
    <s v="44930|PERS_5"/>
    <n v="1"/>
  </r>
  <r>
    <x v="101"/>
    <n v="5"/>
    <s v="23-02"/>
    <x v="2"/>
    <x v="6"/>
    <s v="44959|PERS_3"/>
    <n v="1"/>
  </r>
  <r>
    <x v="101"/>
    <n v="5"/>
    <s v="23-02"/>
    <x v="4"/>
    <x v="3"/>
    <s v="44959|PERS_5"/>
    <n v="1"/>
  </r>
  <r>
    <x v="102"/>
    <n v="6"/>
    <s v="23-02"/>
    <x v="3"/>
    <x v="1"/>
    <s v="44965|PERS_4"/>
    <n v="1"/>
  </r>
  <r>
    <x v="103"/>
    <n v="15"/>
    <s v="23-04"/>
    <x v="9"/>
    <x v="1"/>
    <s v="45029|PERS_1"/>
    <n v="1"/>
  </r>
  <r>
    <x v="103"/>
    <n v="15"/>
    <s v="23-04"/>
    <x v="1"/>
    <x v="1"/>
    <s v="45029|PERS_2"/>
    <n v="1"/>
  </r>
  <r>
    <x v="103"/>
    <n v="15"/>
    <s v="23-04"/>
    <x v="2"/>
    <x v="1"/>
    <s v="45029|PERS_3"/>
    <n v="1"/>
  </r>
  <r>
    <x v="103"/>
    <n v="15"/>
    <s v="23-04"/>
    <x v="3"/>
    <x v="1"/>
    <s v="45029|PERS_4"/>
    <n v="1"/>
  </r>
  <r>
    <x v="103"/>
    <n v="15"/>
    <s v="23-04"/>
    <x v="4"/>
    <x v="1"/>
    <s v="45029|PERS_5"/>
    <n v="1"/>
  </r>
  <r>
    <x v="103"/>
    <n v="15"/>
    <s v="23-04"/>
    <x v="5"/>
    <x v="1"/>
    <s v="45029|PERS_6"/>
    <n v="1"/>
  </r>
  <r>
    <x v="103"/>
    <n v="15"/>
    <s v="23-04"/>
    <x v="6"/>
    <x v="1"/>
    <s v="45029|PERS_7"/>
    <n v="1"/>
  </r>
  <r>
    <x v="103"/>
    <n v="15"/>
    <s v="23-04"/>
    <x v="7"/>
    <x v="1"/>
    <s v="45029|PERS_8"/>
    <n v="1"/>
  </r>
  <r>
    <x v="103"/>
    <n v="15"/>
    <s v="23-04"/>
    <x v="8"/>
    <x v="1"/>
    <s v="45029|PERS_9"/>
    <n v="1"/>
  </r>
  <r>
    <x v="103"/>
    <n v="15"/>
    <s v="23-04"/>
    <x v="0"/>
    <x v="1"/>
    <s v="45029|PERS_10"/>
    <n v="1"/>
  </r>
  <r>
    <x v="104"/>
    <n v="49"/>
    <s v="23-12"/>
    <x v="6"/>
    <x v="6"/>
    <s v="45266|PERS_7"/>
    <n v="1"/>
  </r>
  <r>
    <x v="105"/>
    <n v="50"/>
    <s v="23-12"/>
    <x v="2"/>
    <x v="0"/>
    <s v="45273|PERS_3"/>
    <n v="1"/>
  </r>
  <r>
    <x v="105"/>
    <n v="50"/>
    <s v="23-12"/>
    <x v="5"/>
    <x v="6"/>
    <s v="45273|PERS_6"/>
    <n v="1"/>
  </r>
  <r>
    <x v="106"/>
    <n v="1"/>
    <s v="49-01"/>
    <x v="3"/>
    <x v="3"/>
    <s v="54427|PERS_4"/>
    <n v="1"/>
  </r>
  <r>
    <x v="107"/>
    <n v="1"/>
    <s v="49-01"/>
    <x v="3"/>
    <x v="3"/>
    <s v="54428|PERS_4"/>
    <n v="1"/>
  </r>
  <r>
    <x v="108"/>
    <n v="1"/>
    <s v="49-01"/>
    <x v="3"/>
    <x v="3"/>
    <s v="54429|PERS_4"/>
    <n v="1"/>
  </r>
  <r>
    <x v="109"/>
    <n v="1"/>
    <s v="49-01"/>
    <x v="3"/>
    <x v="3"/>
    <s v="54430|PERS_4"/>
    <n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9">
  <r>
    <x v="0"/>
    <n v="1"/>
    <s v="22-01"/>
    <x v="0"/>
    <s v="N"/>
    <s v="44564|PERS_10"/>
    <n v="1"/>
  </r>
  <r>
    <x v="1"/>
    <n v="1"/>
    <s v="22-01"/>
    <x v="0"/>
    <s v="N"/>
    <s v="44565|PERS_10"/>
    <n v="1"/>
  </r>
  <r>
    <x v="2"/>
    <n v="1"/>
    <s v="22-01"/>
    <x v="0"/>
    <s v="N"/>
    <s v="44566|PERS_10"/>
    <n v="1"/>
  </r>
  <r>
    <x v="3"/>
    <n v="1"/>
    <s v="22-01"/>
    <x v="0"/>
    <s v="N"/>
    <s v="44567|PERS_10"/>
    <n v="1"/>
  </r>
  <r>
    <x v="4"/>
    <n v="1"/>
    <s v="22-01"/>
    <x v="0"/>
    <s v="N"/>
    <s v="44568|PERS_10"/>
    <n v="1"/>
  </r>
  <r>
    <x v="5"/>
    <n v="2"/>
    <s v="22-01"/>
    <x v="1"/>
    <s v="V"/>
    <s v="44571|PERS_2"/>
    <n v="1"/>
  </r>
  <r>
    <x v="5"/>
    <n v="2"/>
    <s v="22-01"/>
    <x v="0"/>
    <s v="N"/>
    <s v="44571|PERS_10"/>
    <n v="1"/>
  </r>
  <r>
    <x v="6"/>
    <n v="2"/>
    <s v="22-01"/>
    <x v="1"/>
    <s v="CT"/>
    <s v="44575|PERS_2"/>
    <n v="1"/>
  </r>
  <r>
    <x v="6"/>
    <n v="2"/>
    <s v="22-01"/>
    <x v="2"/>
    <s v="CT"/>
    <s v="44575|PERS_3"/>
    <n v="1"/>
  </r>
  <r>
    <x v="6"/>
    <n v="2"/>
    <s v="22-01"/>
    <x v="3"/>
    <s v="P"/>
    <s v="44575|PERS_4"/>
    <n v="1"/>
  </r>
  <r>
    <x v="6"/>
    <n v="2"/>
    <s v="22-01"/>
    <x v="4"/>
    <s v="P"/>
    <s v="44575|PERS_5"/>
    <n v="1"/>
  </r>
  <r>
    <x v="6"/>
    <n v="2"/>
    <s v="22-01"/>
    <x v="5"/>
    <s v="P"/>
    <s v="44575|PERS_6"/>
    <n v="1"/>
  </r>
  <r>
    <x v="6"/>
    <n v="2"/>
    <s v="22-01"/>
    <x v="6"/>
    <s v="P"/>
    <s v="44575|PERS_7"/>
    <n v="1"/>
  </r>
  <r>
    <x v="6"/>
    <n v="2"/>
    <s v="22-01"/>
    <x v="7"/>
    <s v="P"/>
    <s v="44575|PERS_8"/>
    <n v="1"/>
  </r>
  <r>
    <x v="6"/>
    <n v="2"/>
    <s v="22-01"/>
    <x v="8"/>
    <s v="P"/>
    <s v="44575|PERS_9"/>
    <n v="1"/>
  </r>
  <r>
    <x v="6"/>
    <n v="2"/>
    <s v="22-01"/>
    <x v="0"/>
    <s v="P"/>
    <s v="44575|PERS_10"/>
    <n v="1"/>
  </r>
  <r>
    <x v="7"/>
    <n v="3"/>
    <s v="22-01"/>
    <x v="5"/>
    <s v="CDJ"/>
    <s v="44579|PERS_6"/>
    <n v="0.5"/>
  </r>
  <r>
    <x v="7"/>
    <n v="3"/>
    <s v="22-01"/>
    <x v="6"/>
    <s v="ADJ"/>
    <s v="44579|PERS_7"/>
    <n v="0.5"/>
  </r>
  <r>
    <x v="8"/>
    <n v="7"/>
    <s v="22-02"/>
    <x v="3"/>
    <s v="CT"/>
    <s v="44606|PERS_4"/>
    <n v="1"/>
  </r>
  <r>
    <x v="9"/>
    <n v="7"/>
    <s v="22-02"/>
    <x v="7"/>
    <s v="CT"/>
    <s v="44607|PERS_8"/>
    <n v="1"/>
  </r>
  <r>
    <x v="10"/>
    <n v="7"/>
    <s v="22-02"/>
    <x v="9"/>
    <s v="P"/>
    <s v="44609|PERS_1"/>
    <n v="1"/>
  </r>
  <r>
    <x v="10"/>
    <n v="7"/>
    <s v="22-02"/>
    <x v="1"/>
    <s v="P"/>
    <s v="44609|PERS_2"/>
    <n v="1"/>
  </r>
  <r>
    <x v="10"/>
    <n v="7"/>
    <s v="22-02"/>
    <x v="2"/>
    <s v="P"/>
    <s v="44609|PERS_3"/>
    <n v="1"/>
  </r>
  <r>
    <x v="10"/>
    <n v="7"/>
    <s v="22-02"/>
    <x v="3"/>
    <s v="P"/>
    <s v="44609|PERS_4"/>
    <n v="1"/>
  </r>
  <r>
    <x v="10"/>
    <n v="7"/>
    <s v="22-02"/>
    <x v="4"/>
    <s v="P"/>
    <s v="44609|PERS_5"/>
    <n v="1"/>
  </r>
  <r>
    <x v="10"/>
    <n v="7"/>
    <s v="22-02"/>
    <x v="5"/>
    <s v="P"/>
    <s v="44609|PERS_6"/>
    <n v="1"/>
  </r>
  <r>
    <x v="10"/>
    <n v="7"/>
    <s v="22-02"/>
    <x v="6"/>
    <s v="P"/>
    <s v="44609|PERS_7"/>
    <n v="1"/>
  </r>
  <r>
    <x v="10"/>
    <n v="7"/>
    <s v="22-02"/>
    <x v="7"/>
    <s v="P"/>
    <s v="44609|PERS_8"/>
    <n v="1"/>
  </r>
  <r>
    <x v="10"/>
    <n v="7"/>
    <s v="22-02"/>
    <x v="8"/>
    <s v="P"/>
    <s v="44609|PERS_9"/>
    <n v="1"/>
  </r>
  <r>
    <x v="10"/>
    <n v="7"/>
    <s v="22-02"/>
    <x v="0"/>
    <s v="P"/>
    <s v="44609|PERS_10"/>
    <n v="1"/>
  </r>
  <r>
    <x v="11"/>
    <n v="7"/>
    <s v="22-02"/>
    <x v="1"/>
    <s v="N"/>
    <s v="44610|PERS_2"/>
    <n v="1"/>
  </r>
  <r>
    <x v="12"/>
    <n v="8"/>
    <s v="22-02"/>
    <x v="4"/>
    <s v="V"/>
    <s v="44613|PERS_5"/>
    <n v="1"/>
  </r>
  <r>
    <x v="13"/>
    <n v="8"/>
    <s v="22-02"/>
    <x v="4"/>
    <s v="V"/>
    <s v="44614|PERS_5"/>
    <n v="1"/>
  </r>
  <r>
    <x v="14"/>
    <n v="8"/>
    <s v="22-02"/>
    <x v="4"/>
    <s v="V"/>
    <s v="44615|PERS_5"/>
    <n v="1"/>
  </r>
  <r>
    <x v="15"/>
    <n v="8"/>
    <s v="22-02"/>
    <x v="4"/>
    <s v="V"/>
    <s v="44616|PERS_5"/>
    <n v="1"/>
  </r>
  <r>
    <x v="16"/>
    <n v="8"/>
    <s v="22-02"/>
    <x v="4"/>
    <s v="V"/>
    <s v="44617|PERS_5"/>
    <n v="1"/>
  </r>
  <r>
    <x v="17"/>
    <n v="9"/>
    <s v="22-03"/>
    <x v="0"/>
    <s v="V"/>
    <s v="44624|PERS_10"/>
    <n v="1"/>
  </r>
  <r>
    <x v="18"/>
    <n v="9"/>
    <s v="22-03"/>
    <x v="9"/>
    <s v="P"/>
    <s v="44625|PERS_1"/>
    <n v="1"/>
  </r>
  <r>
    <x v="18"/>
    <n v="9"/>
    <s v="22-03"/>
    <x v="0"/>
    <s v="V"/>
    <s v="44625|PERS_10"/>
    <n v="1"/>
  </r>
  <r>
    <x v="19"/>
    <n v="9"/>
    <s v="22-03"/>
    <x v="0"/>
    <s v="V"/>
    <s v="44626|PERS_10"/>
    <n v="1"/>
  </r>
  <r>
    <x v="20"/>
    <n v="10"/>
    <s v="22-03"/>
    <x v="0"/>
    <s v="V"/>
    <s v="44627|PERS_10"/>
    <n v="1"/>
  </r>
  <r>
    <x v="21"/>
    <n v="10"/>
    <s v="22-03"/>
    <x v="0"/>
    <s v="V"/>
    <s v="44628|PERS_10"/>
    <n v="1"/>
  </r>
  <r>
    <x v="22"/>
    <n v="10"/>
    <s v="22-03"/>
    <x v="1"/>
    <s v="N"/>
    <s v="44630|PERS_2"/>
    <n v="1"/>
  </r>
  <r>
    <x v="22"/>
    <n v="10"/>
    <s v="22-03"/>
    <x v="0"/>
    <s v="V"/>
    <s v="44630|PERS_10"/>
    <n v="1"/>
  </r>
  <r>
    <x v="23"/>
    <n v="10"/>
    <s v="22-03"/>
    <x v="1"/>
    <s v="N"/>
    <s v="44631|PERS_2"/>
    <n v="1"/>
  </r>
  <r>
    <x v="23"/>
    <n v="10"/>
    <s v="22-03"/>
    <x v="0"/>
    <s v="V"/>
    <s v="44631|PERS_10"/>
    <n v="1"/>
  </r>
  <r>
    <x v="24"/>
    <n v="10"/>
    <s v="22-03"/>
    <x v="1"/>
    <s v="N"/>
    <s v="44632|PERS_2"/>
    <n v="1"/>
  </r>
  <r>
    <x v="24"/>
    <n v="10"/>
    <s v="22-03"/>
    <x v="0"/>
    <s v="V"/>
    <s v="44632|PERS_10"/>
    <n v="1"/>
  </r>
  <r>
    <x v="25"/>
    <n v="10"/>
    <s v="22-03"/>
    <x v="9"/>
    <s v="N"/>
    <s v="44633|PERS_1"/>
    <n v="1"/>
  </r>
  <r>
    <x v="25"/>
    <n v="10"/>
    <s v="22-03"/>
    <x v="4"/>
    <s v="CT"/>
    <s v="44633|PERS_5"/>
    <n v="1"/>
  </r>
  <r>
    <x v="25"/>
    <n v="10"/>
    <s v="22-03"/>
    <x v="5"/>
    <s v="P"/>
    <s v="44633|PERS_6"/>
    <n v="1"/>
  </r>
  <r>
    <x v="25"/>
    <n v="10"/>
    <s v="22-03"/>
    <x v="0"/>
    <s v="V"/>
    <s v="44633|PERS_10"/>
    <n v="1"/>
  </r>
  <r>
    <x v="26"/>
    <n v="11"/>
    <s v="22-03"/>
    <x v="0"/>
    <s v="V"/>
    <s v="44634|PERS_10"/>
    <n v="1"/>
  </r>
  <r>
    <x v="27"/>
    <n v="11"/>
    <s v="22-03"/>
    <x v="0"/>
    <s v="V"/>
    <s v="44635|PERS_10"/>
    <n v="1"/>
  </r>
  <r>
    <x v="28"/>
    <n v="11"/>
    <s v="22-03"/>
    <x v="0"/>
    <s v="V"/>
    <s v="44637|PERS_10"/>
    <n v="1"/>
  </r>
  <r>
    <x v="29"/>
    <n v="11"/>
    <s v="22-03"/>
    <x v="7"/>
    <s v="CT"/>
    <s v="44638|PERS_8"/>
    <n v="1"/>
  </r>
  <r>
    <x v="29"/>
    <n v="11"/>
    <s v="22-03"/>
    <x v="0"/>
    <s v="V"/>
    <s v="44638|PERS_10"/>
    <n v="1"/>
  </r>
  <r>
    <x v="30"/>
    <n v="11"/>
    <s v="22-03"/>
    <x v="7"/>
    <s v="P"/>
    <s v="44639|PERS_8"/>
    <n v="1"/>
  </r>
  <r>
    <x v="30"/>
    <n v="11"/>
    <s v="22-03"/>
    <x v="0"/>
    <s v="V"/>
    <s v="44639|PERS_10"/>
    <n v="1"/>
  </r>
  <r>
    <x v="31"/>
    <n v="11"/>
    <s v="22-03"/>
    <x v="3"/>
    <s v="CT"/>
    <s v="44640|PERS_4"/>
    <n v="1"/>
  </r>
  <r>
    <x v="31"/>
    <n v="11"/>
    <s v="22-03"/>
    <x v="0"/>
    <s v="V"/>
    <s v="44640|PERS_10"/>
    <n v="1"/>
  </r>
  <r>
    <x v="32"/>
    <n v="12"/>
    <s v="22-03"/>
    <x v="9"/>
    <s v="P"/>
    <s v="44641|PERS_1"/>
    <n v="1"/>
  </r>
  <r>
    <x v="32"/>
    <n v="12"/>
    <s v="22-03"/>
    <x v="0"/>
    <s v="V"/>
    <s v="44641|PERS_10"/>
    <n v="1"/>
  </r>
  <r>
    <x v="33"/>
    <n v="12"/>
    <s v="22-03"/>
    <x v="0"/>
    <s v="V"/>
    <s v="44644|PERS_10"/>
    <n v="1"/>
  </r>
  <r>
    <x v="34"/>
    <n v="12"/>
    <s v="22-03"/>
    <x v="0"/>
    <s v="V"/>
    <s v="44645|PERS_10"/>
    <n v="1"/>
  </r>
  <r>
    <x v="35"/>
    <n v="12"/>
    <s v="22-03"/>
    <x v="0"/>
    <s v="V"/>
    <s v="44646|PERS_10"/>
    <n v="1"/>
  </r>
  <r>
    <x v="36"/>
    <n v="12"/>
    <s v="22-03"/>
    <x v="0"/>
    <s v="V"/>
    <s v="44647|PERS_10"/>
    <n v="1"/>
  </r>
  <r>
    <x v="37"/>
    <n v="13"/>
    <s v="22-03"/>
    <x v="0"/>
    <s v="V"/>
    <s v="44648|PERS_10"/>
    <n v="1"/>
  </r>
  <r>
    <x v="38"/>
    <n v="13"/>
    <s v="22-03"/>
    <x v="0"/>
    <s v="V"/>
    <s v="44649|PERS_10"/>
    <n v="1"/>
  </r>
  <r>
    <x v="39"/>
    <n v="13"/>
    <s v="22-03"/>
    <x v="5"/>
    <s v="CM"/>
    <s v="44651|PERS_6"/>
    <n v="1"/>
  </r>
  <r>
    <x v="39"/>
    <n v="13"/>
    <s v="22-03"/>
    <x v="0"/>
    <s v="V"/>
    <s v="44651|PERS_10"/>
    <n v="1"/>
  </r>
  <r>
    <x v="40"/>
    <n v="13"/>
    <s v="22-04"/>
    <x v="5"/>
    <s v="CM"/>
    <s v="44652|PERS_6"/>
    <n v="1"/>
  </r>
  <r>
    <x v="40"/>
    <n v="13"/>
    <s v="22-04"/>
    <x v="0"/>
    <s v="V"/>
    <s v="44652|PERS_10"/>
    <n v="1"/>
  </r>
  <r>
    <x v="41"/>
    <n v="13"/>
    <s v="22-04"/>
    <x v="5"/>
    <s v="CM"/>
    <s v="44653|PERS_6"/>
    <n v="1"/>
  </r>
  <r>
    <x v="41"/>
    <n v="13"/>
    <s v="22-04"/>
    <x v="0"/>
    <s v="V"/>
    <s v="44653|PERS_10"/>
    <n v="1"/>
  </r>
  <r>
    <x v="42"/>
    <n v="13"/>
    <s v="22-04"/>
    <x v="0"/>
    <s v="V"/>
    <s v="44654|PERS_10"/>
    <n v="1"/>
  </r>
  <r>
    <x v="43"/>
    <n v="17"/>
    <s v="22-04"/>
    <x v="0"/>
    <s v="V"/>
    <s v="44679|PERS_10"/>
    <n v="1"/>
  </r>
  <r>
    <x v="44"/>
    <n v="17"/>
    <s v="22-04"/>
    <x v="0"/>
    <s v="V"/>
    <s v="44680|PERS_10"/>
    <n v="1"/>
  </r>
  <r>
    <x v="45"/>
    <n v="17"/>
    <s v="22-04"/>
    <x v="3"/>
    <s v="ADJ"/>
    <s v="44681|PERS_4"/>
    <n v="0.5"/>
  </r>
  <r>
    <x v="45"/>
    <n v="17"/>
    <s v="22-04"/>
    <x v="4"/>
    <s v="CDJ"/>
    <s v="44681|PERS_5"/>
    <n v="0.5"/>
  </r>
  <r>
    <x v="45"/>
    <n v="17"/>
    <s v="22-04"/>
    <x v="0"/>
    <s v="V"/>
    <s v="44681|PERS_10"/>
    <n v="1"/>
  </r>
  <r>
    <x v="46"/>
    <n v="17"/>
    <s v="22-05"/>
    <x v="0"/>
    <s v="V"/>
    <s v="44682|PERS_10"/>
    <n v="1"/>
  </r>
  <r>
    <x v="47"/>
    <n v="18"/>
    <s v="22-05"/>
    <x v="0"/>
    <s v="CDJ"/>
    <s v="44683|PERS_10"/>
    <n v="0.5"/>
  </r>
  <r>
    <x v="48"/>
    <n v="18"/>
    <s v="22-05"/>
    <x v="9"/>
    <s v="CT"/>
    <s v="44687|PERS_1"/>
    <n v="1"/>
  </r>
  <r>
    <x v="48"/>
    <n v="18"/>
    <s v="22-05"/>
    <x v="1"/>
    <s v="P"/>
    <s v="44687|PERS_2"/>
    <n v="1"/>
  </r>
  <r>
    <x v="48"/>
    <n v="18"/>
    <s v="22-05"/>
    <x v="2"/>
    <s v="CM"/>
    <s v="44687|PERS_3"/>
    <n v="1"/>
  </r>
  <r>
    <x v="49"/>
    <n v="18"/>
    <s v="22-05"/>
    <x v="9"/>
    <s v="V"/>
    <s v="44688|PERS_1"/>
    <n v="1"/>
  </r>
  <r>
    <x v="49"/>
    <n v="18"/>
    <s v="22-05"/>
    <x v="1"/>
    <s v="P"/>
    <s v="44688|PERS_2"/>
    <n v="1"/>
  </r>
  <r>
    <x v="49"/>
    <n v="18"/>
    <s v="22-05"/>
    <x v="2"/>
    <s v="CM"/>
    <s v="44688|PERS_3"/>
    <n v="1"/>
  </r>
  <r>
    <x v="50"/>
    <n v="18"/>
    <s v="22-05"/>
    <x v="1"/>
    <s v="P"/>
    <s v="44689|PERS_2"/>
    <n v="1"/>
  </r>
  <r>
    <x v="50"/>
    <n v="18"/>
    <s v="22-05"/>
    <x v="2"/>
    <s v="CM"/>
    <s v="44689|PERS_3"/>
    <n v="1"/>
  </r>
  <r>
    <x v="51"/>
    <n v="19"/>
    <s v="22-05"/>
    <x v="2"/>
    <s v="CDJ"/>
    <s v="44690|PERS_3"/>
    <n v="0.5"/>
  </r>
  <r>
    <x v="52"/>
    <n v="19"/>
    <s v="22-05"/>
    <x v="1"/>
    <s v="P"/>
    <s v="44691|PERS_2"/>
    <n v="1"/>
  </r>
  <r>
    <x v="53"/>
    <n v="19"/>
    <s v="22-05"/>
    <x v="9"/>
    <s v="N"/>
    <s v="44696|PERS_1"/>
    <n v="1"/>
  </r>
  <r>
    <x v="53"/>
    <n v="19"/>
    <s v="22-05"/>
    <x v="3"/>
    <s v="P"/>
    <s v="44696|PERS_4"/>
    <n v="1"/>
  </r>
  <r>
    <x v="53"/>
    <n v="19"/>
    <s v="22-05"/>
    <x v="4"/>
    <s v="CT"/>
    <s v="44696|PERS_5"/>
    <n v="1"/>
  </r>
  <r>
    <x v="54"/>
    <n v="20"/>
    <s v="22-05"/>
    <x v="9"/>
    <s v="N"/>
    <s v="44697|PERS_1"/>
    <n v="1"/>
  </r>
  <r>
    <x v="55"/>
    <n v="20"/>
    <s v="22-05"/>
    <x v="9"/>
    <s v="N"/>
    <s v="44698|PERS_1"/>
    <n v="1"/>
  </r>
  <r>
    <x v="56"/>
    <n v="20"/>
    <s v="22-05"/>
    <x v="9"/>
    <s v="N"/>
    <s v="44701|PERS_1"/>
    <n v="1"/>
  </r>
  <r>
    <x v="56"/>
    <n v="20"/>
    <s v="22-05"/>
    <x v="5"/>
    <s v="ADJ"/>
    <s v="44701|PERS_6"/>
    <n v="0.5"/>
  </r>
  <r>
    <x v="57"/>
    <n v="20"/>
    <s v="22-05"/>
    <x v="9"/>
    <s v="N"/>
    <s v="44702|PERS_1"/>
    <n v="1"/>
  </r>
  <r>
    <x v="58"/>
    <n v="20"/>
    <s v="22-05"/>
    <x v="9"/>
    <s v="N"/>
    <s v="44703|PERS_1"/>
    <n v="1"/>
  </r>
  <r>
    <x v="58"/>
    <n v="20"/>
    <s v="22-05"/>
    <x v="1"/>
    <s v="P"/>
    <s v="44703|PERS_2"/>
    <n v="1"/>
  </r>
  <r>
    <x v="59"/>
    <n v="21"/>
    <s v="22-05"/>
    <x v="9"/>
    <s v="N"/>
    <s v="44704|PERS_1"/>
    <n v="1"/>
  </r>
  <r>
    <x v="59"/>
    <n v="21"/>
    <s v="22-05"/>
    <x v="4"/>
    <s v="N"/>
    <s v="44704|PERS_5"/>
    <n v="1"/>
  </r>
  <r>
    <x v="60"/>
    <n v="21"/>
    <s v="22-05"/>
    <x v="9"/>
    <s v="N"/>
    <s v="44705|PERS_1"/>
    <n v="1"/>
  </r>
  <r>
    <x v="61"/>
    <n v="21"/>
    <s v="22-05"/>
    <x v="9"/>
    <s v="N"/>
    <s v="44708|PERS_1"/>
    <n v="1"/>
  </r>
  <r>
    <x v="62"/>
    <n v="21"/>
    <s v="22-05"/>
    <x v="9"/>
    <s v="N"/>
    <s v="44709|PERS_1"/>
    <n v="1"/>
  </r>
  <r>
    <x v="63"/>
    <n v="21"/>
    <s v="22-05"/>
    <x v="9"/>
    <s v="N"/>
    <s v="44710|PERS_1"/>
    <n v="1"/>
  </r>
  <r>
    <x v="64"/>
    <n v="22"/>
    <s v="22-05"/>
    <x v="9"/>
    <s v="N"/>
    <s v="44711|PERS_1"/>
    <n v="1"/>
  </r>
  <r>
    <x v="64"/>
    <n v="22"/>
    <s v="22-05"/>
    <x v="1"/>
    <s v="P"/>
    <s v="44711|PERS_2"/>
    <n v="1"/>
  </r>
  <r>
    <x v="65"/>
    <n v="22"/>
    <s v="22-05"/>
    <x v="9"/>
    <s v="N"/>
    <s v="44712|PERS_1"/>
    <n v="1"/>
  </r>
  <r>
    <x v="66"/>
    <n v="22"/>
    <s v="22-06"/>
    <x v="9"/>
    <s v="N"/>
    <s v="44715|PERS_1"/>
    <n v="1"/>
  </r>
  <r>
    <x v="67"/>
    <n v="22"/>
    <s v="22-06"/>
    <x v="9"/>
    <s v="N"/>
    <s v="44716|PERS_1"/>
    <n v="1"/>
  </r>
  <r>
    <x v="68"/>
    <n v="22"/>
    <s v="22-06"/>
    <x v="9"/>
    <s v="N"/>
    <s v="44717|PERS_1"/>
    <n v="1"/>
  </r>
  <r>
    <x v="68"/>
    <n v="22"/>
    <s v="22-06"/>
    <x v="2"/>
    <s v="N"/>
    <s v="44717|PERS_3"/>
    <n v="1"/>
  </r>
  <r>
    <x v="68"/>
    <n v="22"/>
    <s v="22-06"/>
    <x v="3"/>
    <s v="N"/>
    <s v="44717|PERS_4"/>
    <n v="1"/>
  </r>
  <r>
    <x v="68"/>
    <n v="22"/>
    <s v="22-06"/>
    <x v="4"/>
    <s v="N"/>
    <s v="44717|PERS_5"/>
    <n v="1"/>
  </r>
  <r>
    <x v="68"/>
    <n v="22"/>
    <s v="22-06"/>
    <x v="5"/>
    <s v="N"/>
    <s v="44717|PERS_6"/>
    <n v="1"/>
  </r>
  <r>
    <x v="68"/>
    <n v="22"/>
    <s v="22-06"/>
    <x v="6"/>
    <s v="N"/>
    <s v="44717|PERS_7"/>
    <n v="1"/>
  </r>
  <r>
    <x v="68"/>
    <n v="22"/>
    <s v="22-06"/>
    <x v="7"/>
    <s v="N"/>
    <s v="44717|PERS_8"/>
    <n v="1"/>
  </r>
  <r>
    <x v="69"/>
    <n v="24"/>
    <s v="22-06"/>
    <x v="0"/>
    <s v="V"/>
    <s v="44725|PERS_10"/>
    <n v="1"/>
  </r>
  <r>
    <x v="70"/>
    <n v="24"/>
    <s v="22-06"/>
    <x v="0"/>
    <s v="V"/>
    <s v="44726|PERS_10"/>
    <n v="1"/>
  </r>
  <r>
    <x v="71"/>
    <n v="24"/>
    <s v="22-06"/>
    <x v="0"/>
    <s v="V"/>
    <s v="44729|PERS_10"/>
    <n v="1"/>
  </r>
  <r>
    <x v="72"/>
    <n v="24"/>
    <s v="22-06"/>
    <x v="0"/>
    <s v="V"/>
    <s v="44730|PERS_10"/>
    <n v="1"/>
  </r>
  <r>
    <x v="73"/>
    <n v="24"/>
    <s v="22-06"/>
    <x v="1"/>
    <s v="V"/>
    <s v="44731|PERS_2"/>
    <n v="1"/>
  </r>
  <r>
    <x v="73"/>
    <n v="24"/>
    <s v="22-06"/>
    <x v="2"/>
    <s v="N"/>
    <s v="44731|PERS_3"/>
    <n v="1"/>
  </r>
  <r>
    <x v="73"/>
    <n v="24"/>
    <s v="22-06"/>
    <x v="0"/>
    <s v="V"/>
    <s v="44731|PERS_10"/>
    <n v="1"/>
  </r>
  <r>
    <x v="74"/>
    <n v="25"/>
    <s v="22-06"/>
    <x v="0"/>
    <s v="V"/>
    <s v="44732|PERS_10"/>
    <n v="1"/>
  </r>
  <r>
    <x v="75"/>
    <n v="25"/>
    <s v="22-06"/>
    <x v="0"/>
    <s v="V"/>
    <s v="44733|PERS_10"/>
    <n v="1"/>
  </r>
  <r>
    <x v="76"/>
    <n v="26"/>
    <s v="22-06"/>
    <x v="1"/>
    <s v="CT"/>
    <s v="44739|PERS_2"/>
    <n v="1"/>
  </r>
  <r>
    <x v="76"/>
    <n v="26"/>
    <s v="22-06"/>
    <x v="2"/>
    <s v="CT"/>
    <s v="44739|PERS_3"/>
    <n v="1"/>
  </r>
  <r>
    <x v="76"/>
    <n v="26"/>
    <s v="22-06"/>
    <x v="3"/>
    <s v="CT"/>
    <s v="44739|PERS_4"/>
    <n v="1"/>
  </r>
  <r>
    <x v="76"/>
    <n v="26"/>
    <s v="22-06"/>
    <x v="4"/>
    <s v="CT"/>
    <s v="44739|PERS_5"/>
    <n v="1"/>
  </r>
  <r>
    <x v="77"/>
    <n v="27"/>
    <s v="22-07"/>
    <x v="8"/>
    <s v="N"/>
    <s v="44748|PERS_9"/>
    <n v="1"/>
  </r>
  <r>
    <x v="78"/>
    <n v="27"/>
    <s v="22-07"/>
    <x v="8"/>
    <s v="N"/>
    <s v="44751|PERS_9"/>
    <n v="1"/>
  </r>
  <r>
    <x v="79"/>
    <n v="27"/>
    <s v="22-07"/>
    <x v="8"/>
    <s v="N"/>
    <s v="44752|PERS_9"/>
    <n v="1"/>
  </r>
  <r>
    <x v="80"/>
    <n v="28"/>
    <s v="22-07"/>
    <x v="8"/>
    <s v="N"/>
    <s v="44753|PERS_9"/>
    <n v="1"/>
  </r>
  <r>
    <x v="81"/>
    <n v="28"/>
    <s v="22-07"/>
    <x v="8"/>
    <s v="N"/>
    <s v="44754|PERS_9"/>
    <n v="1"/>
  </r>
  <r>
    <x v="82"/>
    <n v="28"/>
    <s v="22-07"/>
    <x v="8"/>
    <s v="N"/>
    <s v="44755|PERS_9"/>
    <n v="1"/>
  </r>
  <r>
    <x v="83"/>
    <n v="28"/>
    <s v="22-07"/>
    <x v="8"/>
    <s v="N"/>
    <s v="44758|PERS_9"/>
    <n v="1"/>
  </r>
  <r>
    <x v="84"/>
    <n v="28"/>
    <s v="22-07"/>
    <x v="8"/>
    <s v="N"/>
    <s v="44759|PERS_9"/>
    <n v="1"/>
  </r>
  <r>
    <x v="85"/>
    <n v="29"/>
    <s v="22-07"/>
    <x v="8"/>
    <s v="N"/>
    <s v="44760|PERS_9"/>
    <n v="1"/>
  </r>
  <r>
    <x v="86"/>
    <n v="29"/>
    <s v="22-07"/>
    <x v="8"/>
    <s v="N"/>
    <s v="44761|PERS_9"/>
    <n v="1"/>
  </r>
  <r>
    <x v="87"/>
    <n v="29"/>
    <s v="22-07"/>
    <x v="8"/>
    <s v="N"/>
    <s v="44762|PERS_9"/>
    <n v="1"/>
  </r>
  <r>
    <x v="88"/>
    <n v="29"/>
    <s v="22-07"/>
    <x v="8"/>
    <s v="N"/>
    <s v="44765|PERS_9"/>
    <n v="1"/>
  </r>
  <r>
    <x v="89"/>
    <n v="29"/>
    <s v="22-07"/>
    <x v="8"/>
    <s v="N"/>
    <s v="44766|PERS_9"/>
    <n v="1"/>
  </r>
  <r>
    <x v="90"/>
    <n v="30"/>
    <s v="22-07"/>
    <x v="8"/>
    <s v="N"/>
    <s v="44767|PERS_9"/>
    <n v="1"/>
  </r>
  <r>
    <x v="91"/>
    <n v="30"/>
    <s v="22-07"/>
    <x v="8"/>
    <s v="N"/>
    <s v="44768|PERS_9"/>
    <n v="1"/>
  </r>
  <r>
    <x v="92"/>
    <n v="30"/>
    <s v="22-07"/>
    <x v="8"/>
    <s v="N"/>
    <s v="44769|PERS_9"/>
    <n v="1"/>
  </r>
  <r>
    <x v="93"/>
    <n v="30"/>
    <s v="22-07"/>
    <x v="8"/>
    <s v="N"/>
    <s v="44772|PERS_9"/>
    <n v="1"/>
  </r>
  <r>
    <x v="94"/>
    <n v="30"/>
    <s v="22-07"/>
    <x v="8"/>
    <s v="N"/>
    <s v="44773|PERS_9"/>
    <n v="1"/>
  </r>
  <r>
    <x v="95"/>
    <n v="31"/>
    <s v="22-08"/>
    <x v="8"/>
    <s v="N"/>
    <s v="44774|PERS_9"/>
    <n v="1"/>
  </r>
  <r>
    <x v="96"/>
    <n v="31"/>
    <s v="22-08"/>
    <x v="8"/>
    <s v="N"/>
    <s v="44775|PERS_9"/>
    <n v="1"/>
  </r>
  <r>
    <x v="97"/>
    <n v="31"/>
    <s v="22-08"/>
    <x v="8"/>
    <s v="N"/>
    <s v="44776|PERS_9"/>
    <n v="1"/>
  </r>
  <r>
    <x v="98"/>
    <n v="31"/>
    <s v="22-08"/>
    <x v="2"/>
    <s v="V"/>
    <s v="44779|PERS_3"/>
    <n v="1"/>
  </r>
  <r>
    <x v="99"/>
    <n v="32"/>
    <s v="22-08"/>
    <x v="4"/>
    <s v="V"/>
    <s v="44781|PERS_5"/>
    <n v="1"/>
  </r>
  <r>
    <x v="100"/>
    <n v="1"/>
    <s v="23-01"/>
    <x v="2"/>
    <s v="ADJ"/>
    <s v="44930|PERS_3"/>
    <n v="0.5"/>
  </r>
  <r>
    <x v="100"/>
    <n v="1"/>
    <s v="23-01"/>
    <x v="4"/>
    <s v="V"/>
    <s v="44930|PERS_5"/>
    <n v="1"/>
  </r>
  <r>
    <x v="101"/>
    <n v="5"/>
    <s v="23-02"/>
    <x v="2"/>
    <s v="CM"/>
    <s v="44959|PERS_3"/>
    <n v="1"/>
  </r>
  <r>
    <x v="101"/>
    <n v="5"/>
    <s v="23-02"/>
    <x v="4"/>
    <s v="P"/>
    <s v="44959|PERS_5"/>
    <n v="1"/>
  </r>
  <r>
    <x v="102"/>
    <n v="6"/>
    <s v="23-02"/>
    <x v="3"/>
    <s v="V"/>
    <s v="44965|PERS_4"/>
    <n v="1"/>
  </r>
  <r>
    <x v="103"/>
    <n v="15"/>
    <s v="23-04"/>
    <x v="9"/>
    <s v="V"/>
    <s v="45029|PERS_1"/>
    <n v="1"/>
  </r>
  <r>
    <x v="103"/>
    <n v="15"/>
    <s v="23-04"/>
    <x v="1"/>
    <s v="V"/>
    <s v="45029|PERS_2"/>
    <n v="1"/>
  </r>
  <r>
    <x v="103"/>
    <n v="15"/>
    <s v="23-04"/>
    <x v="2"/>
    <s v="V"/>
    <s v="45029|PERS_3"/>
    <n v="1"/>
  </r>
  <r>
    <x v="103"/>
    <n v="15"/>
    <s v="23-04"/>
    <x v="3"/>
    <s v="V"/>
    <s v="45029|PERS_4"/>
    <n v="1"/>
  </r>
  <r>
    <x v="103"/>
    <n v="15"/>
    <s v="23-04"/>
    <x v="4"/>
    <s v="V"/>
    <s v="45029|PERS_5"/>
    <n v="1"/>
  </r>
  <r>
    <x v="103"/>
    <n v="15"/>
    <s v="23-04"/>
    <x v="5"/>
    <s v="V"/>
    <s v="45029|PERS_6"/>
    <n v="1"/>
  </r>
  <r>
    <x v="103"/>
    <n v="15"/>
    <s v="23-04"/>
    <x v="6"/>
    <s v="V"/>
    <s v="45029|PERS_7"/>
    <n v="1"/>
  </r>
  <r>
    <x v="103"/>
    <n v="15"/>
    <s v="23-04"/>
    <x v="7"/>
    <s v="V"/>
    <s v="45029|PERS_8"/>
    <n v="1"/>
  </r>
  <r>
    <x v="103"/>
    <n v="15"/>
    <s v="23-04"/>
    <x v="8"/>
    <s v="V"/>
    <s v="45029|PERS_9"/>
    <n v="1"/>
  </r>
  <r>
    <x v="103"/>
    <n v="15"/>
    <s v="23-04"/>
    <x v="0"/>
    <s v="V"/>
    <s v="45029|PERS_10"/>
    <n v="1"/>
  </r>
  <r>
    <x v="104"/>
    <n v="49"/>
    <s v="23-12"/>
    <x v="6"/>
    <s v="CM"/>
    <s v="45266|PERS_7"/>
    <n v="1"/>
  </r>
  <r>
    <x v="105"/>
    <n v="50"/>
    <s v="23-12"/>
    <x v="2"/>
    <s v="N"/>
    <s v="45273|PERS_3"/>
    <n v="1"/>
  </r>
  <r>
    <x v="105"/>
    <n v="50"/>
    <s v="23-12"/>
    <x v="5"/>
    <s v="CM"/>
    <s v="45273|PERS_6"/>
    <n v="1"/>
  </r>
  <r>
    <x v="106"/>
    <n v="1"/>
    <s v="49-01"/>
    <x v="3"/>
    <s v="P"/>
    <s v="54427|PERS_4"/>
    <n v="1"/>
  </r>
  <r>
    <x v="107"/>
    <n v="1"/>
    <s v="49-01"/>
    <x v="3"/>
    <s v="P"/>
    <s v="54428|PERS_4"/>
    <n v="1"/>
  </r>
  <r>
    <x v="108"/>
    <n v="1"/>
    <s v="49-01"/>
    <x v="3"/>
    <s v="P"/>
    <s v="54429|PERS_4"/>
    <n v="1"/>
  </r>
  <r>
    <x v="109"/>
    <n v="1"/>
    <s v="49-01"/>
    <x v="3"/>
    <s v="P"/>
    <s v="54430|PERS_4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CCF1E59-A4DF-4E1C-9963-FD314926A1DB}" name="Draaitabel5" cacheId="106" applyNumberFormats="0" applyBorderFormats="0" applyFontFormats="0" applyPatternFormats="0" applyAlignmentFormats="0" applyWidthHeightFormats="1" dataCaption="Waarden" updatedVersion="8" minRefreshableVersion="3" useAutoFormatting="1" itemPrintTitles="1" createdVersion="8" indent="0" compact="0" compactData="0" gridDropZones="1" multipleFieldFilters="0">
  <location ref="P3:AG16" firstHeaderRow="1" firstDataRow="3" firstDataCol="1"/>
  <pivotFields count="8">
    <pivotField axis="axisCol" compact="0" numFmtId="167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/>
    <pivotField compact="0" outline="0" showAll="0"/>
    <pivotField axis="axisRow" compact="0" outline="0" showAll="0" defaultSubtotal="0">
      <items count="11">
        <item x="9"/>
        <item x="0"/>
        <item x="1"/>
        <item x="2"/>
        <item x="3"/>
        <item x="4"/>
        <item x="5"/>
        <item x="6"/>
        <item x="7"/>
        <item x="8"/>
        <item m="1" x="10"/>
      </items>
    </pivotField>
    <pivotField compact="0" outline="0" showAll="0"/>
    <pivotField compact="0" outline="0" showAll="0"/>
    <pivotField dataField="1" compact="0" outline="0" showAll="0"/>
    <pivotField axis="axisCol" compact="0" outline="0" showAll="0">
      <items count="3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t="default"/>
      </items>
    </pivotField>
  </pivotFields>
  <rowFields count="1">
    <field x="3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2">
    <field x="7"/>
    <field x="0"/>
  </colFields>
  <colItems count="17">
    <i>
      <x v="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t="default">
      <x v="1"/>
    </i>
    <i>
      <x v="2"/>
      <x v="1"/>
    </i>
    <i r="1">
      <x v="2"/>
    </i>
    <i r="1">
      <x v="4"/>
    </i>
    <i r="1">
      <x v="12"/>
    </i>
    <i t="default">
      <x v="2"/>
    </i>
    <i>
      <x v="28"/>
      <x v="1"/>
    </i>
    <i t="default">
      <x v="28"/>
    </i>
    <i t="grand">
      <x/>
    </i>
  </colItems>
  <dataFields count="1">
    <dataField name="Som van poids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45FF075-84F9-49F3-B8E5-1D0FD667B3ED}" name="Draaitabel1" cacheId="102" applyNumberFormats="0" applyBorderFormats="0" applyFontFormats="0" applyPatternFormats="0" applyAlignmentFormats="0" applyWidthHeightFormats="1" dataCaption="Waarden" updatedVersion="8" minRefreshableVersion="3" useAutoFormatting="1" itemPrintTitles="1" createdVersion="8" indent="0" compact="0" compactData="0" gridDropZones="1" multipleFieldFilters="0">
  <location ref="B3:K32" firstHeaderRow="1" firstDataRow="2" firstDataCol="2"/>
  <pivotFields count="7">
    <pivotField axis="axisRow" compact="0" numFmtId="167" outline="0" subtotalTop="0" showAll="0" insertBlankRow="1">
      <items count="3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outline="0" subtotalTop="0" showAll="0" insertBlankRow="1">
      <items count="12">
        <item x="9"/>
        <item x="0"/>
        <item x="1"/>
        <item x="2"/>
        <item x="3"/>
        <item x="4"/>
        <item x="5"/>
        <item x="6"/>
        <item x="7"/>
        <item x="8"/>
        <item m="1" x="1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outline="0" subtotalTop="0" showAll="0" insertBlankRow="1">
      <items count="10">
        <item x="5"/>
        <item x="4"/>
        <item x="2"/>
        <item x="0"/>
        <item x="3"/>
        <item x="1"/>
        <item x="6"/>
        <item m="1" x="7"/>
        <item m="1" x="8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3"/>
  </rowFields>
  <rowItems count="28">
    <i>
      <x v="1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"/>
    </i>
    <i t="blank">
      <x v="1"/>
    </i>
    <i>
      <x v="2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"/>
    </i>
    <i t="blank">
      <x v="2"/>
    </i>
    <i>
      <x v="28"/>
      <x v="4"/>
    </i>
    <i t="default">
      <x v="28"/>
    </i>
    <i t="blank">
      <x v="28"/>
    </i>
    <i t="grand">
      <x/>
    </i>
  </rowItems>
  <colFields count="1">
    <field x="4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dataFields count="1">
    <dataField name="Aantal van personne" fld="3" subtotal="count" baseField="0" baseItem="0"/>
  </dataFields>
  <formats count="1">
    <format dxfId="14">
      <pivotArea dataOnly="0" outline="0" fieldPosition="0">
        <references count="1">
          <reference field="0" count="0" defaultSubtotal="1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823A336-DBA0-4358-B6F5-9C0AEB24571D}" name="TBL_Calendrier" displayName="TBL_Calendrier" ref="M1:S180" totalsRowShown="0" headerRowDxfId="23" dataDxfId="22" headerRowCellStyle="Normal 6" dataCellStyle="Normal 6">
  <tableColumns count="7">
    <tableColumn id="1" xr3:uid="{7099651A-DCB4-4F78-B0E5-C8CBA890358E}" name="date" dataDxfId="21" dataCellStyle="Normal 6"/>
    <tableColumn id="2" xr3:uid="{0BD55573-DBD5-49C0-94E6-210BEA1027EA}" name="semaine" dataDxfId="20" dataCellStyle="Normal 7 2"/>
    <tableColumn id="5" xr3:uid="{E3E1E309-E201-4B38-A9F3-59CB8C0DE4B7}" name="année-mois" dataDxfId="19" dataCellStyle="Normal 7 2"/>
    <tableColumn id="3" xr3:uid="{603308CF-2AA7-4227-927A-5CD608946355}" name="personne" dataDxfId="18" dataCellStyle="Normal 6"/>
    <tableColumn id="4" xr3:uid="{62938946-B5E8-434D-917E-5F015BB76011}" name="code" dataDxfId="17" dataCellStyle="Normal 6"/>
    <tableColumn id="6" xr3:uid="{539CFAF2-DD56-4E7E-A7B8-130A3BC62733}" name="comb" dataDxfId="16" dataCellStyle="Normal 6"/>
    <tableColumn id="7" xr3:uid="{4B00D471-4BB5-45AA-AAB0-C9516C8BE33D}" name="poids" dataDxfId="15" dataCellStyle="Normal 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Personnalisé 6">
      <a:dk1>
        <a:sysClr val="windowText" lastClr="000000"/>
      </a:dk1>
      <a:lt1>
        <a:srgbClr val="D7E3B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31315-1EDC-4710-9D5F-F05BDE4A55A4}">
  <sheetPr codeName="Feuil1">
    <tabColor rgb="FF92D050"/>
  </sheetPr>
  <dimension ref="A1:ON55"/>
  <sheetViews>
    <sheetView showGridLines="0" tabSelected="1" showWhiteSpace="0" zoomScaleNormal="100" zoomScaleSheetLayoutView="100" workbookViewId="0">
      <selection activeCell="B7" sqref="B7"/>
    </sheetView>
  </sheetViews>
  <sheetFormatPr defaultColWidth="8" defaultRowHeight="15" customHeight="1" zeroHeight="1"/>
  <cols>
    <col min="1" max="1" width="13.5" style="4" customWidth="1"/>
    <col min="2" max="2" width="3.75" style="4" customWidth="1"/>
    <col min="3" max="3" width="4.375" style="4" customWidth="1"/>
    <col min="4" max="4" width="3.875" style="4" customWidth="1"/>
    <col min="5" max="32" width="3.75" style="4" customWidth="1"/>
    <col min="33" max="367" width="3.75" style="4" hidden="1" customWidth="1"/>
    <col min="368" max="368" width="3.75" style="64" customWidth="1"/>
    <col min="369" max="369" width="10.5" style="4" bestFit="1" customWidth="1"/>
    <col min="370" max="370" width="10.5" style="4" customWidth="1"/>
    <col min="371" max="376" width="5.125" style="20" customWidth="1"/>
    <col min="377" max="377" width="4.375" style="20" customWidth="1"/>
    <col min="378" max="379" width="2.375" style="20" customWidth="1"/>
    <col min="380" max="380" width="4.5" style="4" customWidth="1"/>
    <col min="381" max="381" width="18.375" style="4" bestFit="1" customWidth="1"/>
    <col min="382" max="382" width="6.375" style="4" customWidth="1"/>
    <col min="383" max="383" width="2.25" style="4" customWidth="1"/>
    <col min="384" max="385" width="8" style="4" customWidth="1"/>
    <col min="386" max="386" width="6.5" style="4" customWidth="1"/>
    <col min="387" max="387" width="5.375" style="4" customWidth="1"/>
    <col min="388" max="388" width="22.5" style="4" customWidth="1"/>
    <col min="389" max="389" width="6.75" style="4" customWidth="1"/>
    <col min="390" max="392" width="4.375" style="4" customWidth="1"/>
    <col min="393" max="393" width="6.75" style="4" customWidth="1"/>
    <col min="394" max="394" width="3.625" style="4" customWidth="1"/>
    <col min="395" max="395" width="6.75" style="4" customWidth="1"/>
    <col min="396" max="396" width="5.125" style="4" customWidth="1"/>
    <col min="397" max="397" width="8.25" style="4" customWidth="1"/>
    <col min="398" max="398" width="5.125" style="4" customWidth="1"/>
    <col min="399" max="399" width="8.25" style="4" customWidth="1"/>
    <col min="400" max="400" width="5.125" style="4" customWidth="1"/>
    <col min="401" max="401" width="8.25" style="4" customWidth="1"/>
    <col min="402" max="402" width="12.125" style="4" customWidth="1"/>
    <col min="403" max="749" width="8" style="4" customWidth="1"/>
    <col min="750" max="16384" width="8" style="4"/>
  </cols>
  <sheetData>
    <row r="1" spans="1:387" ht="33" customHeight="1">
      <c r="A1" s="113">
        <f>Année</f>
        <v>2023</v>
      </c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5"/>
      <c r="MW1" s="5"/>
      <c r="MX1" s="5"/>
      <c r="MY1" s="5"/>
      <c r="MZ1" s="5"/>
      <c r="NA1" s="5"/>
      <c r="NB1" s="5"/>
      <c r="NC1" s="5"/>
      <c r="ND1" s="59"/>
      <c r="NE1" s="5"/>
      <c r="NF1" s="5"/>
      <c r="NG1" s="130" t="s">
        <v>0</v>
      </c>
      <c r="NH1" s="130" t="s">
        <v>1</v>
      </c>
      <c r="NI1" s="130" t="s">
        <v>2</v>
      </c>
      <c r="NJ1" s="130" t="s">
        <v>3</v>
      </c>
      <c r="NK1" s="130" t="s">
        <v>4</v>
      </c>
      <c r="NL1" s="130" t="s">
        <v>5</v>
      </c>
      <c r="NM1" s="130" t="s">
        <v>6</v>
      </c>
      <c r="NN1" s="131" t="s">
        <v>7</v>
      </c>
      <c r="NO1" s="131"/>
    </row>
    <row r="2" spans="1:387" ht="39.75" customHeight="1"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5"/>
      <c r="JC2" s="5"/>
      <c r="JD2" s="5"/>
      <c r="JE2" s="5"/>
      <c r="JF2" s="5"/>
      <c r="JG2" s="5"/>
      <c r="JH2" s="5"/>
      <c r="JI2" s="5"/>
      <c r="JJ2" s="5"/>
      <c r="JK2" s="5"/>
      <c r="JL2" s="5"/>
      <c r="JM2" s="5"/>
      <c r="JN2" s="5"/>
      <c r="JO2" s="5"/>
      <c r="JP2" s="5"/>
      <c r="JQ2" s="5"/>
      <c r="JR2" s="5"/>
      <c r="JS2" s="5"/>
      <c r="JT2" s="5"/>
      <c r="JU2" s="5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5"/>
      <c r="KL2" s="5"/>
      <c r="KM2" s="5"/>
      <c r="KN2" s="5"/>
      <c r="KO2" s="5"/>
      <c r="KP2" s="5"/>
      <c r="KQ2" s="5"/>
      <c r="KR2" s="5"/>
      <c r="KS2" s="5"/>
      <c r="KT2" s="5"/>
      <c r="KU2" s="5"/>
      <c r="KV2" s="5"/>
      <c r="KW2" s="5"/>
      <c r="KX2" s="5"/>
      <c r="KY2" s="5"/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5"/>
      <c r="LW2" s="5"/>
      <c r="LX2" s="5"/>
      <c r="LY2" s="5"/>
      <c r="LZ2" s="5"/>
      <c r="MA2" s="5"/>
      <c r="MB2" s="5"/>
      <c r="MC2" s="5"/>
      <c r="MD2" s="5"/>
      <c r="ME2" s="5"/>
      <c r="MF2" s="5"/>
      <c r="MG2" s="5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5"/>
      <c r="MW2" s="5"/>
      <c r="MX2" s="5"/>
      <c r="MY2" s="5"/>
      <c r="MZ2" s="5"/>
      <c r="NA2" s="5"/>
      <c r="NB2" s="5"/>
      <c r="NC2" s="5"/>
      <c r="ND2" s="59"/>
      <c r="NE2" s="5"/>
      <c r="NF2" s="5"/>
      <c r="NG2" s="130"/>
      <c r="NH2" s="130"/>
      <c r="NI2" s="130"/>
      <c r="NJ2" s="130"/>
      <c r="NK2" s="130"/>
      <c r="NL2" s="130"/>
      <c r="NM2" s="130"/>
      <c r="NN2" s="131"/>
      <c r="NO2" s="131"/>
      <c r="NQ2" s="6"/>
      <c r="NR2" s="6"/>
    </row>
    <row r="3" spans="1:387" s="44" customFormat="1" ht="13.5" customHeight="1">
      <c r="A3" s="104">
        <v>1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6"/>
      <c r="U3" s="106"/>
      <c r="V3" s="106"/>
      <c r="W3" s="106"/>
      <c r="X3" s="106"/>
      <c r="Y3" s="106"/>
      <c r="Z3" s="106"/>
      <c r="AA3" s="106"/>
      <c r="AB3" s="106"/>
      <c r="AC3" s="106"/>
      <c r="AD3" s="106"/>
      <c r="AE3" s="106"/>
      <c r="AF3" s="106"/>
      <c r="AG3" s="43"/>
      <c r="AH3" s="43"/>
      <c r="AI3" s="43"/>
      <c r="AJ3" s="43"/>
      <c r="AK3" s="43"/>
      <c r="AL3" s="43"/>
      <c r="AM3" s="43"/>
      <c r="AN3" s="43"/>
      <c r="AO3" s="43"/>
      <c r="AP3" s="43"/>
      <c r="AQ3" s="43"/>
      <c r="AR3" s="43"/>
      <c r="AS3" s="43"/>
      <c r="AT3" s="43"/>
      <c r="AU3" s="43"/>
      <c r="AV3" s="43"/>
      <c r="AW3" s="43"/>
      <c r="AX3" s="43"/>
      <c r="AY3" s="43"/>
      <c r="AZ3" s="43"/>
      <c r="BA3" s="43"/>
      <c r="BB3" s="43"/>
      <c r="BC3" s="43"/>
      <c r="BD3" s="43"/>
      <c r="BE3" s="43"/>
      <c r="BF3" s="43"/>
      <c r="BG3" s="43"/>
      <c r="BH3" s="43"/>
      <c r="BI3" s="43"/>
      <c r="BJ3" s="43"/>
      <c r="BK3" s="43"/>
      <c r="BL3" s="43"/>
      <c r="BM3" s="43"/>
      <c r="BN3" s="43"/>
      <c r="BO3" s="43"/>
      <c r="BP3" s="43"/>
      <c r="BQ3" s="43"/>
      <c r="BR3" s="43"/>
      <c r="BS3" s="43"/>
      <c r="BT3" s="43"/>
      <c r="BU3" s="43"/>
      <c r="BV3" s="43"/>
      <c r="BW3" s="43"/>
      <c r="BX3" s="43"/>
      <c r="BY3" s="43"/>
      <c r="BZ3" s="43"/>
      <c r="CA3" s="43"/>
      <c r="CB3" s="43"/>
      <c r="CC3" s="43"/>
      <c r="CD3" s="43"/>
      <c r="CE3" s="43"/>
      <c r="CF3" s="43"/>
      <c r="CG3" s="43"/>
      <c r="CH3" s="43"/>
      <c r="CI3" s="43"/>
      <c r="CJ3" s="43"/>
      <c r="CK3" s="43"/>
      <c r="CL3" s="43"/>
      <c r="CM3" s="43"/>
      <c r="CN3" s="43"/>
      <c r="CO3" s="43"/>
      <c r="CP3" s="43"/>
      <c r="CQ3" s="43"/>
      <c r="CR3" s="43"/>
      <c r="CS3" s="43"/>
      <c r="CT3" s="43"/>
      <c r="CU3" s="43"/>
      <c r="CV3" s="43"/>
      <c r="CW3" s="43"/>
      <c r="CX3" s="43"/>
      <c r="CY3" s="43"/>
      <c r="CZ3" s="43"/>
      <c r="DA3" s="43"/>
      <c r="DB3" s="43"/>
      <c r="DC3" s="43"/>
      <c r="DD3" s="43"/>
      <c r="DE3" s="43"/>
      <c r="DF3" s="43"/>
      <c r="DG3" s="43"/>
      <c r="DH3" s="43"/>
      <c r="DI3" s="43"/>
      <c r="DJ3" s="43"/>
      <c r="DK3" s="43"/>
      <c r="DL3" s="43"/>
      <c r="DM3" s="43"/>
      <c r="DN3" s="43"/>
      <c r="DO3" s="43"/>
      <c r="DP3" s="43"/>
      <c r="DQ3" s="43"/>
      <c r="DR3" s="43"/>
      <c r="DS3" s="43"/>
      <c r="DT3" s="43"/>
      <c r="DU3" s="43"/>
      <c r="DV3" s="43"/>
      <c r="DW3" s="43"/>
      <c r="DX3" s="43"/>
      <c r="DY3" s="43"/>
      <c r="DZ3" s="43"/>
      <c r="EA3" s="43"/>
      <c r="EB3" s="43"/>
      <c r="EC3" s="43"/>
      <c r="ED3" s="43"/>
      <c r="EE3" s="43"/>
      <c r="EF3" s="43"/>
      <c r="EG3" s="43"/>
      <c r="EH3" s="43"/>
      <c r="EI3" s="43"/>
      <c r="EJ3" s="43"/>
      <c r="EK3" s="43"/>
      <c r="EL3" s="43"/>
      <c r="EM3" s="43"/>
      <c r="EN3" s="43"/>
      <c r="EO3" s="43"/>
      <c r="EP3" s="43"/>
      <c r="EQ3" s="43"/>
      <c r="ER3" s="43"/>
      <c r="ES3" s="43"/>
      <c r="ET3" s="43"/>
      <c r="EU3" s="43"/>
      <c r="EV3" s="43"/>
      <c r="EW3" s="43"/>
      <c r="EX3" s="43"/>
      <c r="EY3" s="43"/>
      <c r="EZ3" s="43"/>
      <c r="FA3" s="43"/>
      <c r="FB3" s="43"/>
      <c r="FC3" s="43"/>
      <c r="FD3" s="43"/>
      <c r="FE3" s="43"/>
      <c r="FF3" s="43"/>
      <c r="FG3" s="43"/>
      <c r="FH3" s="43"/>
      <c r="FI3" s="43"/>
      <c r="FJ3" s="43"/>
      <c r="FK3" s="43"/>
      <c r="FL3" s="43"/>
      <c r="FM3" s="43"/>
      <c r="FN3" s="43"/>
      <c r="FO3" s="43"/>
      <c r="FP3" s="43"/>
      <c r="FQ3" s="43"/>
      <c r="FR3" s="43"/>
      <c r="FS3" s="43"/>
      <c r="FT3" s="43"/>
      <c r="FU3" s="43"/>
      <c r="FV3" s="43"/>
      <c r="FW3" s="43"/>
      <c r="FX3" s="43"/>
      <c r="FY3" s="43"/>
      <c r="FZ3" s="43"/>
      <c r="GA3" s="43"/>
      <c r="GB3" s="43"/>
      <c r="GC3" s="43"/>
      <c r="GD3" s="43"/>
      <c r="GE3" s="43"/>
      <c r="GF3" s="43"/>
      <c r="GG3" s="43"/>
      <c r="GH3" s="43"/>
      <c r="GI3" s="43"/>
      <c r="GJ3" s="43"/>
      <c r="GK3" s="43"/>
      <c r="GL3" s="43"/>
      <c r="GM3" s="43"/>
      <c r="GN3" s="43"/>
      <c r="GO3" s="43"/>
      <c r="GP3" s="43"/>
      <c r="GQ3" s="43"/>
      <c r="GR3" s="43"/>
      <c r="GS3" s="43"/>
      <c r="GT3" s="43"/>
      <c r="GU3" s="43"/>
      <c r="GV3" s="43"/>
      <c r="GW3" s="43"/>
      <c r="GX3" s="43"/>
      <c r="GY3" s="43"/>
      <c r="GZ3" s="43"/>
      <c r="HA3" s="43"/>
      <c r="HB3" s="43"/>
      <c r="HC3" s="43"/>
      <c r="HD3" s="43"/>
      <c r="HE3" s="43"/>
      <c r="HF3" s="43"/>
      <c r="HG3" s="43"/>
      <c r="HH3" s="43"/>
      <c r="HI3" s="43"/>
      <c r="HJ3" s="43"/>
      <c r="HK3" s="43"/>
      <c r="HL3" s="43"/>
      <c r="HM3" s="43"/>
      <c r="HN3" s="43"/>
      <c r="HO3" s="43"/>
      <c r="HP3" s="43"/>
      <c r="HQ3" s="43"/>
      <c r="HR3" s="43"/>
      <c r="HS3" s="43"/>
      <c r="HT3" s="43"/>
      <c r="HU3" s="43"/>
      <c r="HV3" s="43"/>
      <c r="HW3" s="43"/>
      <c r="HX3" s="43"/>
      <c r="HY3" s="43"/>
      <c r="HZ3" s="43"/>
      <c r="IA3" s="43"/>
      <c r="IB3" s="43"/>
      <c r="IC3" s="43"/>
      <c r="ID3" s="43"/>
      <c r="IE3" s="43"/>
      <c r="IF3" s="43"/>
      <c r="IG3" s="43"/>
      <c r="IH3" s="43"/>
      <c r="II3" s="43"/>
      <c r="IJ3" s="43"/>
      <c r="IK3" s="43"/>
      <c r="IL3" s="43"/>
      <c r="IM3" s="43"/>
      <c r="IN3" s="43"/>
      <c r="IO3" s="43"/>
      <c r="IP3" s="43"/>
      <c r="IQ3" s="43"/>
      <c r="IR3" s="43"/>
      <c r="IS3" s="43"/>
      <c r="IT3" s="43"/>
      <c r="IU3" s="43"/>
      <c r="IV3" s="43"/>
      <c r="IW3" s="43"/>
      <c r="IX3" s="43"/>
      <c r="IY3" s="43"/>
      <c r="IZ3" s="43"/>
      <c r="JA3" s="43"/>
      <c r="JB3" s="43"/>
      <c r="JC3" s="43"/>
      <c r="JD3" s="43"/>
      <c r="JE3" s="43"/>
      <c r="JF3" s="43"/>
      <c r="JG3" s="43"/>
      <c r="JH3" s="43"/>
      <c r="JI3" s="43"/>
      <c r="JJ3" s="43"/>
      <c r="JK3" s="43"/>
      <c r="JL3" s="43"/>
      <c r="JM3" s="43"/>
      <c r="JN3" s="43"/>
      <c r="JO3" s="43"/>
      <c r="JP3" s="43"/>
      <c r="JQ3" s="43"/>
      <c r="JR3" s="43"/>
      <c r="JS3" s="43"/>
      <c r="JT3" s="43"/>
      <c r="JU3" s="43"/>
      <c r="JV3" s="43"/>
      <c r="JW3" s="43"/>
      <c r="JX3" s="43"/>
      <c r="JY3" s="43"/>
      <c r="JZ3" s="43"/>
      <c r="KA3" s="43"/>
      <c r="KB3" s="43"/>
      <c r="KC3" s="43"/>
      <c r="KD3" s="43"/>
      <c r="KE3" s="43"/>
      <c r="KF3" s="43"/>
      <c r="KG3" s="43"/>
      <c r="KH3" s="43"/>
      <c r="KI3" s="43"/>
      <c r="KJ3" s="43"/>
      <c r="KK3" s="43"/>
      <c r="KL3" s="43"/>
      <c r="KM3" s="43"/>
      <c r="KN3" s="43"/>
      <c r="KO3" s="43"/>
      <c r="KP3" s="43"/>
      <c r="KQ3" s="43"/>
      <c r="KR3" s="43"/>
      <c r="KS3" s="43"/>
      <c r="KT3" s="43"/>
      <c r="KU3" s="43"/>
      <c r="KV3" s="43"/>
      <c r="KW3" s="43"/>
      <c r="KX3" s="43"/>
      <c r="KY3" s="43"/>
      <c r="KZ3" s="43"/>
      <c r="LA3" s="43"/>
      <c r="LB3" s="43"/>
      <c r="LC3" s="43"/>
      <c r="LD3" s="43"/>
      <c r="LE3" s="43"/>
      <c r="LF3" s="43"/>
      <c r="LG3" s="43"/>
      <c r="LH3" s="43"/>
      <c r="LI3" s="43"/>
      <c r="LJ3" s="43"/>
      <c r="LK3" s="43"/>
      <c r="LL3" s="43"/>
      <c r="LM3" s="43"/>
      <c r="LN3" s="43"/>
      <c r="LO3" s="43"/>
      <c r="LP3" s="43"/>
      <c r="LQ3" s="43"/>
      <c r="LR3" s="43"/>
      <c r="LS3" s="43"/>
      <c r="LT3" s="43"/>
      <c r="LU3" s="43"/>
      <c r="LV3" s="43"/>
      <c r="LW3" s="43"/>
      <c r="LX3" s="43"/>
      <c r="LY3" s="43"/>
      <c r="LZ3" s="43"/>
      <c r="MA3" s="43"/>
      <c r="MB3" s="43"/>
      <c r="MC3" s="43"/>
      <c r="MD3" s="43"/>
      <c r="ME3" s="43"/>
      <c r="MF3" s="43"/>
      <c r="MG3" s="43"/>
      <c r="MH3" s="43"/>
      <c r="MI3" s="43"/>
      <c r="MJ3" s="43"/>
      <c r="MK3" s="43"/>
      <c r="ML3" s="43"/>
      <c r="MM3" s="43"/>
      <c r="MN3" s="43"/>
      <c r="MO3" s="43"/>
      <c r="MP3" s="43"/>
      <c r="MQ3" s="43"/>
      <c r="MR3" s="43"/>
      <c r="MS3" s="43"/>
      <c r="MT3" s="43"/>
      <c r="MU3" s="43"/>
      <c r="MV3" s="43"/>
      <c r="MW3" s="43"/>
      <c r="MX3" s="43"/>
      <c r="MY3" s="43"/>
      <c r="MZ3" s="43"/>
      <c r="NA3" s="43"/>
      <c r="NB3" s="43"/>
      <c r="NC3" s="43"/>
      <c r="ND3" s="60"/>
      <c r="NG3" s="130"/>
      <c r="NH3" s="130"/>
      <c r="NI3" s="130"/>
      <c r="NJ3" s="130"/>
      <c r="NK3" s="130"/>
      <c r="NL3" s="130"/>
      <c r="NM3" s="130"/>
      <c r="NN3" s="132"/>
      <c r="NO3" s="132"/>
    </row>
    <row r="4" spans="1:387" s="44" customFormat="1" ht="13.5" customHeight="1">
      <c r="A4" s="107"/>
      <c r="B4" s="105"/>
      <c r="C4" s="105"/>
      <c r="D4" s="108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6"/>
      <c r="U4" s="106"/>
      <c r="V4" s="106"/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43"/>
      <c r="AH4" s="43"/>
      <c r="AI4" s="43"/>
      <c r="AJ4" s="43"/>
      <c r="AK4" s="43"/>
      <c r="AL4" s="43"/>
      <c r="AM4" s="43"/>
      <c r="AN4" s="43"/>
      <c r="AO4" s="43"/>
      <c r="AP4" s="43"/>
      <c r="AQ4" s="43"/>
      <c r="AR4" s="43"/>
      <c r="AS4" s="43"/>
      <c r="AT4" s="43"/>
      <c r="AU4" s="43"/>
      <c r="AV4" s="43"/>
      <c r="AW4" s="43"/>
      <c r="AX4" s="43"/>
      <c r="AY4" s="43"/>
      <c r="AZ4" s="43"/>
      <c r="BA4" s="43"/>
      <c r="BB4" s="43"/>
      <c r="BC4" s="43"/>
      <c r="BD4" s="43"/>
      <c r="BE4" s="43"/>
      <c r="BF4" s="43"/>
      <c r="BG4" s="43"/>
      <c r="BH4" s="43"/>
      <c r="BI4" s="43"/>
      <c r="BJ4" s="43"/>
      <c r="BK4" s="43"/>
      <c r="BL4" s="43"/>
      <c r="BM4" s="43"/>
      <c r="BN4" s="43"/>
      <c r="BO4" s="43"/>
      <c r="BP4" s="43"/>
      <c r="BQ4" s="43"/>
      <c r="BR4" s="43"/>
      <c r="BS4" s="43"/>
      <c r="BT4" s="43"/>
      <c r="BU4" s="43"/>
      <c r="BV4" s="43"/>
      <c r="BW4" s="43"/>
      <c r="BX4" s="43"/>
      <c r="BY4" s="43"/>
      <c r="BZ4" s="43"/>
      <c r="CA4" s="43"/>
      <c r="CB4" s="43"/>
      <c r="CC4" s="43"/>
      <c r="CD4" s="43"/>
      <c r="CE4" s="43"/>
      <c r="CF4" s="43"/>
      <c r="CG4" s="43"/>
      <c r="CH4" s="43"/>
      <c r="CI4" s="43"/>
      <c r="CJ4" s="43"/>
      <c r="CK4" s="43"/>
      <c r="CL4" s="43"/>
      <c r="CM4" s="43"/>
      <c r="CN4" s="43"/>
      <c r="CO4" s="43"/>
      <c r="CP4" s="43"/>
      <c r="CQ4" s="43"/>
      <c r="CR4" s="43"/>
      <c r="CS4" s="43"/>
      <c r="CT4" s="43"/>
      <c r="CU4" s="43"/>
      <c r="CV4" s="43"/>
      <c r="CW4" s="43"/>
      <c r="CX4" s="43"/>
      <c r="CY4" s="43"/>
      <c r="CZ4" s="43"/>
      <c r="DA4" s="43"/>
      <c r="DB4" s="43"/>
      <c r="DC4" s="43"/>
      <c r="DD4" s="43"/>
      <c r="DE4" s="43"/>
      <c r="DF4" s="43"/>
      <c r="DG4" s="43"/>
      <c r="DH4" s="43"/>
      <c r="DI4" s="43"/>
      <c r="DJ4" s="43"/>
      <c r="DK4" s="43"/>
      <c r="DL4" s="43"/>
      <c r="DM4" s="43"/>
      <c r="DN4" s="43"/>
      <c r="DO4" s="43"/>
      <c r="DP4" s="43"/>
      <c r="DQ4" s="43"/>
      <c r="DR4" s="43"/>
      <c r="DS4" s="43"/>
      <c r="DT4" s="43"/>
      <c r="DU4" s="43"/>
      <c r="DV4" s="43"/>
      <c r="DW4" s="43"/>
      <c r="DX4" s="43"/>
      <c r="DY4" s="43"/>
      <c r="DZ4" s="43"/>
      <c r="EA4" s="43"/>
      <c r="EB4" s="43"/>
      <c r="EC4" s="43"/>
      <c r="ED4" s="43"/>
      <c r="EE4" s="43"/>
      <c r="EF4" s="43"/>
      <c r="EG4" s="43"/>
      <c r="EH4" s="43"/>
      <c r="EI4" s="43"/>
      <c r="EJ4" s="43"/>
      <c r="EK4" s="43"/>
      <c r="EL4" s="43"/>
      <c r="EM4" s="43"/>
      <c r="EN4" s="43"/>
      <c r="EO4" s="43"/>
      <c r="EP4" s="43"/>
      <c r="EQ4" s="43"/>
      <c r="ER4" s="43"/>
      <c r="ES4" s="43"/>
      <c r="ET4" s="43"/>
      <c r="EU4" s="43"/>
      <c r="EV4" s="43"/>
      <c r="EW4" s="43"/>
      <c r="EX4" s="43"/>
      <c r="EY4" s="43"/>
      <c r="EZ4" s="43"/>
      <c r="FA4" s="43"/>
      <c r="FB4" s="43"/>
      <c r="FC4" s="43"/>
      <c r="FD4" s="43"/>
      <c r="FE4" s="43"/>
      <c r="FF4" s="43"/>
      <c r="FG4" s="43"/>
      <c r="FH4" s="43"/>
      <c r="FI4" s="43"/>
      <c r="FJ4" s="43"/>
      <c r="FK4" s="43"/>
      <c r="FL4" s="43"/>
      <c r="FM4" s="43"/>
      <c r="FN4" s="43"/>
      <c r="FO4" s="43"/>
      <c r="FP4" s="43"/>
      <c r="FQ4" s="43"/>
      <c r="FR4" s="43"/>
      <c r="FS4" s="43"/>
      <c r="FT4" s="43"/>
      <c r="FU4" s="43"/>
      <c r="FV4" s="43"/>
      <c r="FW4" s="43"/>
      <c r="FX4" s="43"/>
      <c r="FY4" s="43"/>
      <c r="FZ4" s="43"/>
      <c r="GA4" s="43"/>
      <c r="GB4" s="43"/>
      <c r="GC4" s="43"/>
      <c r="GD4" s="43"/>
      <c r="GE4" s="43"/>
      <c r="GF4" s="43"/>
      <c r="GG4" s="43"/>
      <c r="GH4" s="43"/>
      <c r="GI4" s="43"/>
      <c r="GJ4" s="43"/>
      <c r="GK4" s="43"/>
      <c r="GL4" s="43"/>
      <c r="GM4" s="43"/>
      <c r="GN4" s="43"/>
      <c r="GO4" s="43"/>
      <c r="GP4" s="43"/>
      <c r="GQ4" s="43"/>
      <c r="GR4" s="43"/>
      <c r="GS4" s="43"/>
      <c r="GT4" s="43"/>
      <c r="GU4" s="43"/>
      <c r="GV4" s="43"/>
      <c r="GW4" s="43"/>
      <c r="GX4" s="43"/>
      <c r="GY4" s="43"/>
      <c r="GZ4" s="43"/>
      <c r="HA4" s="43"/>
      <c r="HB4" s="43"/>
      <c r="HC4" s="43"/>
      <c r="HD4" s="43"/>
      <c r="HE4" s="43"/>
      <c r="HF4" s="43"/>
      <c r="HG4" s="43"/>
      <c r="HH4" s="43"/>
      <c r="HI4" s="43"/>
      <c r="HJ4" s="43"/>
      <c r="HK4" s="43"/>
      <c r="HL4" s="43"/>
      <c r="HM4" s="43"/>
      <c r="HN4" s="43"/>
      <c r="HO4" s="43"/>
      <c r="HP4" s="43"/>
      <c r="HQ4" s="43"/>
      <c r="HR4" s="43"/>
      <c r="HS4" s="43"/>
      <c r="HT4" s="43"/>
      <c r="HU4" s="43"/>
      <c r="HV4" s="43"/>
      <c r="HW4" s="43"/>
      <c r="HX4" s="43"/>
      <c r="HY4" s="43"/>
      <c r="HZ4" s="43"/>
      <c r="IA4" s="43"/>
      <c r="IB4" s="43"/>
      <c r="IC4" s="43"/>
      <c r="ID4" s="43"/>
      <c r="IE4" s="43"/>
      <c r="IF4" s="43"/>
      <c r="IG4" s="43"/>
      <c r="IH4" s="43"/>
      <c r="II4" s="43"/>
      <c r="IJ4" s="43"/>
      <c r="IK4" s="43"/>
      <c r="IL4" s="43"/>
      <c r="IM4" s="43"/>
      <c r="IN4" s="43"/>
      <c r="IO4" s="43"/>
      <c r="IP4" s="43"/>
      <c r="IQ4" s="43"/>
      <c r="IR4" s="43"/>
      <c r="IS4" s="43"/>
      <c r="IT4" s="43"/>
      <c r="IU4" s="43"/>
      <c r="IV4" s="43"/>
      <c r="IW4" s="43"/>
      <c r="IX4" s="43"/>
      <c r="IY4" s="43"/>
      <c r="IZ4" s="43"/>
      <c r="JA4" s="43"/>
      <c r="JB4" s="43"/>
      <c r="JC4" s="43"/>
      <c r="JD4" s="43"/>
      <c r="JE4" s="43"/>
      <c r="JF4" s="43"/>
      <c r="JG4" s="43"/>
      <c r="JH4" s="43"/>
      <c r="JI4" s="43"/>
      <c r="JJ4" s="43"/>
      <c r="JK4" s="43"/>
      <c r="JL4" s="43"/>
      <c r="JM4" s="43"/>
      <c r="JN4" s="43"/>
      <c r="JO4" s="43"/>
      <c r="JP4" s="43"/>
      <c r="JQ4" s="43"/>
      <c r="JR4" s="43"/>
      <c r="JS4" s="43"/>
      <c r="JT4" s="43"/>
      <c r="JU4" s="43"/>
      <c r="JV4" s="43"/>
      <c r="JW4" s="43"/>
      <c r="JX4" s="43"/>
      <c r="JY4" s="43"/>
      <c r="JZ4" s="43"/>
      <c r="KA4" s="43"/>
      <c r="KB4" s="43"/>
      <c r="KC4" s="43"/>
      <c r="KD4" s="43"/>
      <c r="KE4" s="43"/>
      <c r="KF4" s="43"/>
      <c r="KG4" s="43"/>
      <c r="KH4" s="43"/>
      <c r="KI4" s="43"/>
      <c r="KJ4" s="43"/>
      <c r="KK4" s="43"/>
      <c r="KL4" s="43"/>
      <c r="KM4" s="43"/>
      <c r="KN4" s="43"/>
      <c r="KO4" s="43"/>
      <c r="KP4" s="43"/>
      <c r="KQ4" s="43"/>
      <c r="KR4" s="43"/>
      <c r="KS4" s="43"/>
      <c r="KT4" s="43"/>
      <c r="KU4" s="43"/>
      <c r="KV4" s="43"/>
      <c r="KW4" s="43"/>
      <c r="KX4" s="43"/>
      <c r="KY4" s="43"/>
      <c r="KZ4" s="43"/>
      <c r="LA4" s="43"/>
      <c r="LB4" s="43"/>
      <c r="LC4" s="43"/>
      <c r="LD4" s="43"/>
      <c r="LE4" s="43"/>
      <c r="LF4" s="43"/>
      <c r="LG4" s="43"/>
      <c r="LH4" s="43"/>
      <c r="LI4" s="43"/>
      <c r="LJ4" s="43"/>
      <c r="LK4" s="43"/>
      <c r="LL4" s="43"/>
      <c r="LM4" s="43"/>
      <c r="LN4" s="43"/>
      <c r="LO4" s="43"/>
      <c r="LP4" s="43"/>
      <c r="LQ4" s="43"/>
      <c r="LR4" s="43"/>
      <c r="LS4" s="43"/>
      <c r="LT4" s="43"/>
      <c r="LU4" s="43"/>
      <c r="LV4" s="43"/>
      <c r="LW4" s="43"/>
      <c r="LX4" s="43"/>
      <c r="LY4" s="43"/>
      <c r="LZ4" s="43"/>
      <c r="MA4" s="43"/>
      <c r="MB4" s="43"/>
      <c r="MC4" s="43"/>
      <c r="MD4" s="43"/>
      <c r="ME4" s="43"/>
      <c r="MF4" s="43"/>
      <c r="MG4" s="43"/>
      <c r="MH4" s="43"/>
      <c r="MI4" s="43"/>
      <c r="MJ4" s="43"/>
      <c r="MK4" s="43"/>
      <c r="ML4" s="43"/>
      <c r="MM4" s="43"/>
      <c r="MN4" s="43"/>
      <c r="MO4" s="43"/>
      <c r="MP4" s="43"/>
      <c r="MQ4" s="43"/>
      <c r="MR4" s="43"/>
      <c r="MS4" s="43"/>
      <c r="MT4" s="43"/>
      <c r="MU4" s="43"/>
      <c r="MV4" s="43"/>
      <c r="MW4" s="43"/>
      <c r="MX4" s="43"/>
      <c r="MY4" s="43"/>
      <c r="MZ4" s="43"/>
      <c r="NA4" s="43"/>
      <c r="NB4" s="43"/>
      <c r="NC4" s="43"/>
      <c r="ND4" s="60"/>
      <c r="NG4" s="96"/>
      <c r="NH4" s="96"/>
      <c r="NI4" s="96"/>
      <c r="NJ4" s="96"/>
      <c r="NK4" s="96"/>
      <c r="NL4" s="96"/>
      <c r="NM4" s="96"/>
      <c r="NN4" s="96"/>
      <c r="NO4" s="96"/>
    </row>
    <row r="5" spans="1:387" s="52" customFormat="1" ht="13.5" customHeight="1">
      <c r="A5" s="109"/>
      <c r="B5" s="110"/>
      <c r="C5" s="110"/>
      <c r="D5" s="110">
        <v>22</v>
      </c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10"/>
      <c r="R5" s="110"/>
      <c r="S5" s="110"/>
      <c r="T5" s="110"/>
      <c r="U5" s="110"/>
      <c r="V5" s="110"/>
      <c r="W5" s="110"/>
      <c r="X5" s="110"/>
      <c r="Y5" s="110"/>
      <c r="Z5" s="110"/>
      <c r="AA5" s="110"/>
      <c r="AB5" s="110"/>
      <c r="AC5" s="110"/>
      <c r="AD5" s="110"/>
      <c r="AE5" s="110"/>
      <c r="AF5" s="110"/>
      <c r="AG5" s="48"/>
      <c r="AH5" s="48"/>
      <c r="AI5" s="48"/>
      <c r="AJ5" s="48"/>
      <c r="AK5" s="48"/>
      <c r="AL5" s="48"/>
      <c r="AM5" s="48"/>
      <c r="AN5" s="48"/>
      <c r="AO5" s="48"/>
      <c r="AP5" s="48"/>
      <c r="AQ5" s="48"/>
      <c r="AR5" s="48"/>
      <c r="AS5" s="48"/>
      <c r="AT5" s="48"/>
      <c r="AU5" s="48"/>
      <c r="AV5" s="48"/>
      <c r="AW5" s="48"/>
      <c r="AX5" s="48"/>
      <c r="AY5" s="48"/>
      <c r="AZ5" s="48"/>
      <c r="BA5" s="48"/>
      <c r="BB5" s="48"/>
      <c r="BC5" s="48"/>
      <c r="BD5" s="48"/>
      <c r="BE5" s="48"/>
      <c r="BF5" s="48"/>
      <c r="BG5" s="48"/>
      <c r="BH5" s="48"/>
      <c r="BI5" s="48"/>
      <c r="BJ5" s="48"/>
      <c r="BK5" s="48"/>
      <c r="BL5" s="48"/>
      <c r="BM5" s="48"/>
      <c r="BN5" s="48"/>
      <c r="BO5" s="48"/>
      <c r="BP5" s="48"/>
      <c r="BQ5" s="48"/>
      <c r="BR5" s="48"/>
      <c r="BS5" s="48"/>
      <c r="BT5" s="48"/>
      <c r="BU5" s="48"/>
      <c r="BV5" s="48"/>
      <c r="BW5" s="48"/>
      <c r="BX5" s="48"/>
      <c r="BY5" s="48"/>
      <c r="BZ5" s="48"/>
      <c r="CA5" s="48"/>
      <c r="CB5" s="48"/>
      <c r="CC5" s="48"/>
      <c r="CD5" s="48"/>
      <c r="CE5" s="48"/>
      <c r="CF5" s="48"/>
      <c r="CG5" s="48"/>
      <c r="CH5" s="48"/>
      <c r="CI5" s="48"/>
      <c r="CJ5" s="48"/>
      <c r="CK5" s="48"/>
      <c r="CL5" s="48"/>
      <c r="CM5" s="48"/>
      <c r="CN5" s="48"/>
      <c r="CO5" s="48"/>
      <c r="CP5" s="48"/>
      <c r="CQ5" s="48"/>
      <c r="CR5" s="48"/>
      <c r="CS5" s="48"/>
      <c r="CT5" s="48"/>
      <c r="CU5" s="48"/>
      <c r="CV5" s="48"/>
      <c r="CW5" s="48"/>
      <c r="CX5" s="48"/>
      <c r="CY5" s="48"/>
      <c r="CZ5" s="48"/>
      <c r="DA5" s="48"/>
      <c r="DB5" s="48"/>
      <c r="DC5" s="48"/>
      <c r="DD5" s="48"/>
      <c r="DE5" s="48"/>
      <c r="DF5" s="48"/>
      <c r="DG5" s="48"/>
      <c r="DH5" s="48"/>
      <c r="DI5" s="48"/>
      <c r="DJ5" s="48"/>
      <c r="DK5" s="48"/>
      <c r="DL5" s="48"/>
      <c r="DM5" s="48"/>
      <c r="DN5" s="48"/>
      <c r="DO5" s="48"/>
      <c r="DP5" s="48"/>
      <c r="DQ5" s="48"/>
      <c r="DR5" s="48"/>
      <c r="DS5" s="48"/>
      <c r="DT5" s="48"/>
      <c r="DU5" s="48"/>
      <c r="DV5" s="48"/>
      <c r="DW5" s="48"/>
      <c r="DX5" s="48"/>
      <c r="DY5" s="48"/>
      <c r="DZ5" s="48"/>
      <c r="EA5" s="48"/>
      <c r="EB5" s="48"/>
      <c r="EC5" s="48"/>
      <c r="ED5" s="48"/>
      <c r="EE5" s="48"/>
      <c r="EF5" s="48"/>
      <c r="EG5" s="48"/>
      <c r="EH5" s="48"/>
      <c r="EI5" s="48"/>
      <c r="EJ5" s="48"/>
      <c r="EK5" s="48"/>
      <c r="EL5" s="48"/>
      <c r="EM5" s="48"/>
      <c r="EN5" s="48"/>
      <c r="EO5" s="48"/>
      <c r="EP5" s="48"/>
      <c r="EQ5" s="48"/>
      <c r="ER5" s="48"/>
      <c r="ES5" s="48"/>
      <c r="ET5" s="48"/>
      <c r="EU5" s="48"/>
      <c r="EV5" s="48"/>
      <c r="EW5" s="48"/>
      <c r="EX5" s="48"/>
      <c r="EY5" s="48"/>
      <c r="EZ5" s="48"/>
      <c r="FA5" s="48"/>
      <c r="FB5" s="48"/>
      <c r="FC5" s="48"/>
      <c r="FD5" s="48"/>
      <c r="FE5" s="48"/>
      <c r="FF5" s="48"/>
      <c r="FG5" s="48"/>
      <c r="FH5" s="48"/>
      <c r="FI5" s="48"/>
      <c r="FJ5" s="48"/>
      <c r="FK5" s="48"/>
      <c r="FL5" s="48"/>
      <c r="FM5" s="48"/>
      <c r="FN5" s="48"/>
      <c r="FO5" s="48"/>
      <c r="FP5" s="48"/>
      <c r="FQ5" s="48"/>
      <c r="FR5" s="48"/>
      <c r="FS5" s="48"/>
      <c r="FT5" s="48"/>
      <c r="FU5" s="48"/>
      <c r="FV5" s="48"/>
      <c r="FW5" s="48"/>
      <c r="FX5" s="48"/>
      <c r="FY5" s="48"/>
      <c r="FZ5" s="48"/>
      <c r="GA5" s="48"/>
      <c r="GB5" s="48"/>
      <c r="GC5" s="48"/>
      <c r="GD5" s="48"/>
      <c r="GE5" s="48"/>
      <c r="GF5" s="48"/>
      <c r="GG5" s="48"/>
      <c r="GH5" s="48"/>
      <c r="GI5" s="48"/>
      <c r="GJ5" s="48"/>
      <c r="GK5" s="48"/>
      <c r="GL5" s="48"/>
      <c r="GM5" s="48"/>
      <c r="GN5" s="48"/>
      <c r="GO5" s="48"/>
      <c r="GP5" s="48"/>
      <c r="GQ5" s="48"/>
      <c r="GR5" s="48"/>
      <c r="GS5" s="48"/>
      <c r="GT5" s="48"/>
      <c r="GU5" s="48"/>
      <c r="GV5" s="48"/>
      <c r="GW5" s="48"/>
      <c r="GX5" s="48"/>
      <c r="GY5" s="48"/>
      <c r="GZ5" s="48"/>
      <c r="HA5" s="48"/>
      <c r="HB5" s="48"/>
      <c r="HC5" s="48"/>
      <c r="HD5" s="48"/>
      <c r="HE5" s="48"/>
      <c r="HF5" s="48"/>
      <c r="HG5" s="48"/>
      <c r="HH5" s="48"/>
      <c r="HI5" s="48"/>
      <c r="HJ5" s="48"/>
      <c r="HK5" s="48"/>
      <c r="HL5" s="48"/>
      <c r="HM5" s="48"/>
      <c r="HN5" s="48"/>
      <c r="HO5" s="48"/>
      <c r="HP5" s="48"/>
      <c r="HQ5" s="48"/>
      <c r="HR5" s="48"/>
      <c r="HS5" s="48"/>
      <c r="HT5" s="48"/>
      <c r="HU5" s="48"/>
      <c r="HV5" s="48"/>
      <c r="HW5" s="48"/>
      <c r="HX5" s="48"/>
      <c r="HY5" s="48"/>
      <c r="HZ5" s="48"/>
      <c r="IA5" s="48"/>
      <c r="IB5" s="48"/>
      <c r="IC5" s="48"/>
      <c r="ID5" s="48"/>
      <c r="IE5" s="48"/>
      <c r="IF5" s="48"/>
      <c r="IG5" s="48"/>
      <c r="IH5" s="48"/>
      <c r="II5" s="48"/>
      <c r="IJ5" s="48"/>
      <c r="IK5" s="48"/>
      <c r="IL5" s="48"/>
      <c r="IM5" s="48"/>
      <c r="IN5" s="48"/>
      <c r="IO5" s="48"/>
      <c r="IP5" s="48"/>
      <c r="IQ5" s="48"/>
      <c r="IR5" s="48"/>
      <c r="IS5" s="48"/>
      <c r="IT5" s="48"/>
      <c r="IU5" s="48"/>
      <c r="IV5" s="48"/>
      <c r="IW5" s="48"/>
      <c r="IX5" s="48"/>
      <c r="IY5" s="48"/>
      <c r="IZ5" s="48"/>
      <c r="JA5" s="48"/>
      <c r="JB5" s="48"/>
      <c r="JC5" s="48"/>
      <c r="JD5" s="48"/>
      <c r="JE5" s="48"/>
      <c r="JF5" s="48"/>
      <c r="JG5" s="48"/>
      <c r="JH5" s="48"/>
      <c r="JI5" s="48"/>
      <c r="JJ5" s="48"/>
      <c r="JK5" s="48"/>
      <c r="JL5" s="48"/>
      <c r="JM5" s="48"/>
      <c r="JN5" s="48"/>
      <c r="JO5" s="48"/>
      <c r="JP5" s="48"/>
      <c r="JQ5" s="48"/>
      <c r="JR5" s="48"/>
      <c r="JS5" s="48"/>
      <c r="JT5" s="48"/>
      <c r="JU5" s="48"/>
      <c r="JV5" s="48"/>
      <c r="JW5" s="48"/>
      <c r="JX5" s="48"/>
      <c r="JY5" s="48"/>
      <c r="JZ5" s="48"/>
      <c r="KA5" s="48"/>
      <c r="KB5" s="48"/>
      <c r="KC5" s="48"/>
      <c r="KD5" s="48"/>
      <c r="KE5" s="48"/>
      <c r="KF5" s="48"/>
      <c r="KG5" s="48"/>
      <c r="KH5" s="48"/>
      <c r="KI5" s="48"/>
      <c r="KJ5" s="48"/>
      <c r="KK5" s="48"/>
      <c r="KL5" s="48"/>
      <c r="KM5" s="48"/>
      <c r="KN5" s="48"/>
      <c r="KO5" s="48"/>
      <c r="KP5" s="48"/>
      <c r="KQ5" s="48"/>
      <c r="KR5" s="48"/>
      <c r="KS5" s="48"/>
      <c r="KT5" s="48"/>
      <c r="KU5" s="48"/>
      <c r="KV5" s="48"/>
      <c r="KW5" s="48"/>
      <c r="KX5" s="48"/>
      <c r="KY5" s="48"/>
      <c r="KZ5" s="48"/>
      <c r="LA5" s="48"/>
      <c r="LB5" s="48"/>
      <c r="LC5" s="48"/>
      <c r="LD5" s="48"/>
      <c r="LE5" s="48"/>
      <c r="LF5" s="48"/>
      <c r="LG5" s="48"/>
      <c r="LH5" s="48"/>
      <c r="LI5" s="48"/>
      <c r="LJ5" s="48"/>
      <c r="LK5" s="48"/>
      <c r="LL5" s="48"/>
      <c r="LM5" s="48"/>
      <c r="LN5" s="48"/>
      <c r="LO5" s="48"/>
      <c r="LP5" s="48"/>
      <c r="LQ5" s="48"/>
      <c r="LR5" s="48"/>
      <c r="LS5" s="48"/>
      <c r="LT5" s="48"/>
      <c r="LU5" s="48"/>
      <c r="LV5" s="48"/>
      <c r="LW5" s="48"/>
      <c r="LX5" s="48"/>
      <c r="LY5" s="48"/>
      <c r="LZ5" s="48"/>
      <c r="MA5" s="48"/>
      <c r="MB5" s="48"/>
      <c r="MC5" s="48"/>
      <c r="MD5" s="48"/>
      <c r="ME5" s="48"/>
      <c r="MF5" s="48"/>
      <c r="MG5" s="48"/>
      <c r="MH5" s="48"/>
      <c r="MI5" s="48"/>
      <c r="MJ5" s="48"/>
      <c r="MK5" s="48"/>
      <c r="ML5" s="48"/>
      <c r="MM5" s="48"/>
      <c r="MN5" s="48"/>
      <c r="MO5" s="48"/>
      <c r="MP5" s="48"/>
      <c r="MQ5" s="48"/>
      <c r="MR5" s="48"/>
      <c r="MS5" s="48"/>
      <c r="MT5" s="48"/>
      <c r="MU5" s="48"/>
      <c r="MV5" s="48"/>
      <c r="MW5" s="48"/>
      <c r="MX5" s="48"/>
      <c r="MY5" s="48"/>
      <c r="MZ5" s="48"/>
      <c r="NA5" s="48"/>
      <c r="NB5" s="48"/>
      <c r="NC5" s="48"/>
      <c r="ND5" s="61"/>
      <c r="NG5" s="97"/>
      <c r="NH5" s="97"/>
      <c r="NI5" s="97"/>
      <c r="NJ5" s="97"/>
      <c r="NK5" s="97"/>
      <c r="NL5" s="97"/>
      <c r="NM5" s="97"/>
      <c r="NN5" s="97"/>
      <c r="NO5" s="97"/>
    </row>
    <row r="6" spans="1:387" s="52" customFormat="1" ht="13.5" customHeight="1">
      <c r="A6" s="70" t="s">
        <v>57</v>
      </c>
      <c r="B6" s="73" t="str">
        <f t="shared" ref="B6:BM6" si="0">TEXT(B7,"mmm")</f>
        <v>jan</v>
      </c>
      <c r="C6" s="73" t="str">
        <f t="shared" si="0"/>
        <v>jan</v>
      </c>
      <c r="D6" s="73" t="str">
        <f t="shared" si="0"/>
        <v>jan</v>
      </c>
      <c r="E6" s="73" t="str">
        <f t="shared" si="0"/>
        <v>jan</v>
      </c>
      <c r="F6" s="73" t="str">
        <f t="shared" si="0"/>
        <v>jan</v>
      </c>
      <c r="G6" s="73" t="str">
        <f t="shared" si="0"/>
        <v>jan</v>
      </c>
      <c r="H6" s="73" t="str">
        <f t="shared" si="0"/>
        <v>jan</v>
      </c>
      <c r="I6" s="73" t="str">
        <f t="shared" si="0"/>
        <v>jan</v>
      </c>
      <c r="J6" s="73" t="str">
        <f t="shared" si="0"/>
        <v>jan</v>
      </c>
      <c r="K6" s="73" t="str">
        <f t="shared" si="0"/>
        <v>jan</v>
      </c>
      <c r="L6" s="73" t="str">
        <f t="shared" si="0"/>
        <v>jan</v>
      </c>
      <c r="M6" s="73" t="str">
        <f t="shared" si="0"/>
        <v>jan</v>
      </c>
      <c r="N6" s="73" t="str">
        <f t="shared" si="0"/>
        <v>jan</v>
      </c>
      <c r="O6" s="73" t="str">
        <f t="shared" si="0"/>
        <v>jan</v>
      </c>
      <c r="P6" s="73" t="str">
        <f t="shared" si="0"/>
        <v>jan</v>
      </c>
      <c r="Q6" s="73" t="str">
        <f t="shared" si="0"/>
        <v>jan</v>
      </c>
      <c r="R6" s="73" t="str">
        <f t="shared" si="0"/>
        <v>jan</v>
      </c>
      <c r="S6" s="73" t="str">
        <f t="shared" si="0"/>
        <v>jan</v>
      </c>
      <c r="T6" s="73" t="str">
        <f t="shared" si="0"/>
        <v>jan</v>
      </c>
      <c r="U6" s="73" t="str">
        <f t="shared" si="0"/>
        <v>jan</v>
      </c>
      <c r="V6" s="73" t="str">
        <f t="shared" si="0"/>
        <v>jan</v>
      </c>
      <c r="W6" s="73" t="str">
        <f t="shared" si="0"/>
        <v>jan</v>
      </c>
      <c r="X6" s="73" t="str">
        <f t="shared" si="0"/>
        <v>jan</v>
      </c>
      <c r="Y6" s="73" t="str">
        <f t="shared" si="0"/>
        <v>jan</v>
      </c>
      <c r="Z6" s="73" t="str">
        <f t="shared" si="0"/>
        <v>jan</v>
      </c>
      <c r="AA6" s="73" t="str">
        <f t="shared" si="0"/>
        <v>jan</v>
      </c>
      <c r="AB6" s="73" t="str">
        <f t="shared" si="0"/>
        <v>jan</v>
      </c>
      <c r="AC6" s="73" t="str">
        <f t="shared" si="0"/>
        <v>jan</v>
      </c>
      <c r="AD6" s="73" t="str">
        <f t="shared" si="0"/>
        <v>jan</v>
      </c>
      <c r="AE6" s="73" t="str">
        <f t="shared" si="0"/>
        <v>jan</v>
      </c>
      <c r="AF6" s="73" t="str">
        <f t="shared" si="0"/>
        <v>jan</v>
      </c>
      <c r="AG6" s="73" t="str">
        <f t="shared" si="0"/>
        <v>feb</v>
      </c>
      <c r="AH6" s="73" t="str">
        <f t="shared" si="0"/>
        <v>feb</v>
      </c>
      <c r="AI6" s="73" t="str">
        <f t="shared" si="0"/>
        <v>feb</v>
      </c>
      <c r="AJ6" s="73" t="str">
        <f t="shared" si="0"/>
        <v>feb</v>
      </c>
      <c r="AK6" s="73" t="str">
        <f t="shared" si="0"/>
        <v>feb</v>
      </c>
      <c r="AL6" s="73" t="str">
        <f t="shared" si="0"/>
        <v>feb</v>
      </c>
      <c r="AM6" s="73" t="str">
        <f t="shared" si="0"/>
        <v>feb</v>
      </c>
      <c r="AN6" s="73" t="str">
        <f t="shared" si="0"/>
        <v>feb</v>
      </c>
      <c r="AO6" s="73" t="str">
        <f t="shared" si="0"/>
        <v>feb</v>
      </c>
      <c r="AP6" s="73" t="str">
        <f t="shared" si="0"/>
        <v>feb</v>
      </c>
      <c r="AQ6" s="73" t="str">
        <f t="shared" si="0"/>
        <v>feb</v>
      </c>
      <c r="AR6" s="73" t="str">
        <f t="shared" si="0"/>
        <v>feb</v>
      </c>
      <c r="AS6" s="73" t="str">
        <f t="shared" si="0"/>
        <v>feb</v>
      </c>
      <c r="AT6" s="73" t="str">
        <f t="shared" si="0"/>
        <v>feb</v>
      </c>
      <c r="AU6" s="73" t="str">
        <f t="shared" si="0"/>
        <v>feb</v>
      </c>
      <c r="AV6" s="73" t="str">
        <f t="shared" si="0"/>
        <v>feb</v>
      </c>
      <c r="AW6" s="73" t="str">
        <f t="shared" si="0"/>
        <v>feb</v>
      </c>
      <c r="AX6" s="73" t="str">
        <f t="shared" si="0"/>
        <v>feb</v>
      </c>
      <c r="AY6" s="73" t="str">
        <f t="shared" si="0"/>
        <v>feb</v>
      </c>
      <c r="AZ6" s="73" t="str">
        <f t="shared" si="0"/>
        <v>feb</v>
      </c>
      <c r="BA6" s="73" t="str">
        <f t="shared" si="0"/>
        <v>feb</v>
      </c>
      <c r="BB6" s="73" t="str">
        <f t="shared" si="0"/>
        <v>feb</v>
      </c>
      <c r="BC6" s="73" t="str">
        <f t="shared" si="0"/>
        <v>feb</v>
      </c>
      <c r="BD6" s="73" t="str">
        <f t="shared" si="0"/>
        <v>feb</v>
      </c>
      <c r="BE6" s="73" t="str">
        <f t="shared" si="0"/>
        <v>feb</v>
      </c>
      <c r="BF6" s="73" t="str">
        <f t="shared" si="0"/>
        <v>feb</v>
      </c>
      <c r="BG6" s="73" t="str">
        <f t="shared" si="0"/>
        <v>feb</v>
      </c>
      <c r="BH6" s="73" t="str">
        <f t="shared" si="0"/>
        <v>feb</v>
      </c>
      <c r="BI6" s="73" t="str">
        <f t="shared" si="0"/>
        <v>mrt</v>
      </c>
      <c r="BJ6" s="73" t="str">
        <f t="shared" si="0"/>
        <v>mrt</v>
      </c>
      <c r="BK6" s="73" t="str">
        <f t="shared" si="0"/>
        <v>mrt</v>
      </c>
      <c r="BL6" s="73" t="str">
        <f t="shared" si="0"/>
        <v>mrt</v>
      </c>
      <c r="BM6" s="73" t="str">
        <f t="shared" si="0"/>
        <v>mrt</v>
      </c>
      <c r="BN6" s="73" t="str">
        <f t="shared" ref="BN6:DY6" si="1">TEXT(BN7,"mmm")</f>
        <v>mrt</v>
      </c>
      <c r="BO6" s="73" t="str">
        <f t="shared" si="1"/>
        <v>mrt</v>
      </c>
      <c r="BP6" s="73" t="str">
        <f t="shared" si="1"/>
        <v>mrt</v>
      </c>
      <c r="BQ6" s="73" t="str">
        <f t="shared" si="1"/>
        <v>mrt</v>
      </c>
      <c r="BR6" s="73" t="str">
        <f t="shared" si="1"/>
        <v>mrt</v>
      </c>
      <c r="BS6" s="73" t="str">
        <f t="shared" si="1"/>
        <v>mrt</v>
      </c>
      <c r="BT6" s="73" t="str">
        <f t="shared" si="1"/>
        <v>mrt</v>
      </c>
      <c r="BU6" s="73" t="str">
        <f t="shared" si="1"/>
        <v>mrt</v>
      </c>
      <c r="BV6" s="73" t="str">
        <f t="shared" si="1"/>
        <v>mrt</v>
      </c>
      <c r="BW6" s="73" t="str">
        <f t="shared" si="1"/>
        <v>mrt</v>
      </c>
      <c r="BX6" s="73" t="str">
        <f t="shared" si="1"/>
        <v>mrt</v>
      </c>
      <c r="BY6" s="73" t="str">
        <f t="shared" si="1"/>
        <v>mrt</v>
      </c>
      <c r="BZ6" s="73" t="str">
        <f t="shared" si="1"/>
        <v>mrt</v>
      </c>
      <c r="CA6" s="73" t="str">
        <f t="shared" si="1"/>
        <v>mrt</v>
      </c>
      <c r="CB6" s="73" t="str">
        <f t="shared" si="1"/>
        <v>mrt</v>
      </c>
      <c r="CC6" s="73" t="str">
        <f t="shared" si="1"/>
        <v>mrt</v>
      </c>
      <c r="CD6" s="73" t="str">
        <f t="shared" si="1"/>
        <v>mrt</v>
      </c>
      <c r="CE6" s="73" t="str">
        <f t="shared" si="1"/>
        <v>mrt</v>
      </c>
      <c r="CF6" s="73" t="str">
        <f t="shared" si="1"/>
        <v>mrt</v>
      </c>
      <c r="CG6" s="73" t="str">
        <f t="shared" si="1"/>
        <v>mrt</v>
      </c>
      <c r="CH6" s="73" t="str">
        <f t="shared" si="1"/>
        <v>mrt</v>
      </c>
      <c r="CI6" s="73" t="str">
        <f t="shared" si="1"/>
        <v>mrt</v>
      </c>
      <c r="CJ6" s="73" t="str">
        <f t="shared" si="1"/>
        <v>mrt</v>
      </c>
      <c r="CK6" s="73" t="str">
        <f t="shared" si="1"/>
        <v>mrt</v>
      </c>
      <c r="CL6" s="73" t="str">
        <f t="shared" si="1"/>
        <v>mrt</v>
      </c>
      <c r="CM6" s="73" t="str">
        <f t="shared" si="1"/>
        <v>mrt</v>
      </c>
      <c r="CN6" s="73" t="str">
        <f t="shared" si="1"/>
        <v>apr</v>
      </c>
      <c r="CO6" s="73" t="str">
        <f t="shared" si="1"/>
        <v>apr</v>
      </c>
      <c r="CP6" s="73" t="str">
        <f t="shared" si="1"/>
        <v>apr</v>
      </c>
      <c r="CQ6" s="73" t="str">
        <f t="shared" si="1"/>
        <v>apr</v>
      </c>
      <c r="CR6" s="73" t="str">
        <f t="shared" si="1"/>
        <v>apr</v>
      </c>
      <c r="CS6" s="73" t="str">
        <f t="shared" si="1"/>
        <v>apr</v>
      </c>
      <c r="CT6" s="73" t="str">
        <f t="shared" si="1"/>
        <v>apr</v>
      </c>
      <c r="CU6" s="73" t="str">
        <f t="shared" si="1"/>
        <v>apr</v>
      </c>
      <c r="CV6" s="73" t="str">
        <f t="shared" si="1"/>
        <v>apr</v>
      </c>
      <c r="CW6" s="73" t="str">
        <f t="shared" si="1"/>
        <v>apr</v>
      </c>
      <c r="CX6" s="73" t="str">
        <f t="shared" si="1"/>
        <v>apr</v>
      </c>
      <c r="CY6" s="73" t="str">
        <f t="shared" si="1"/>
        <v>apr</v>
      </c>
      <c r="CZ6" s="73" t="str">
        <f t="shared" si="1"/>
        <v>apr</v>
      </c>
      <c r="DA6" s="73" t="str">
        <f t="shared" si="1"/>
        <v>apr</v>
      </c>
      <c r="DB6" s="73" t="str">
        <f t="shared" si="1"/>
        <v>apr</v>
      </c>
      <c r="DC6" s="73" t="str">
        <f t="shared" si="1"/>
        <v>apr</v>
      </c>
      <c r="DD6" s="73" t="str">
        <f t="shared" si="1"/>
        <v>apr</v>
      </c>
      <c r="DE6" s="73" t="str">
        <f t="shared" si="1"/>
        <v>apr</v>
      </c>
      <c r="DF6" s="73" t="str">
        <f t="shared" si="1"/>
        <v>apr</v>
      </c>
      <c r="DG6" s="73" t="str">
        <f t="shared" si="1"/>
        <v>apr</v>
      </c>
      <c r="DH6" s="73" t="str">
        <f t="shared" si="1"/>
        <v>apr</v>
      </c>
      <c r="DI6" s="73" t="str">
        <f t="shared" si="1"/>
        <v>apr</v>
      </c>
      <c r="DJ6" s="73" t="str">
        <f t="shared" si="1"/>
        <v>apr</v>
      </c>
      <c r="DK6" s="73" t="str">
        <f t="shared" si="1"/>
        <v>apr</v>
      </c>
      <c r="DL6" s="73" t="str">
        <f t="shared" si="1"/>
        <v>apr</v>
      </c>
      <c r="DM6" s="73" t="str">
        <f t="shared" si="1"/>
        <v>apr</v>
      </c>
      <c r="DN6" s="73" t="str">
        <f t="shared" si="1"/>
        <v>apr</v>
      </c>
      <c r="DO6" s="73" t="str">
        <f t="shared" si="1"/>
        <v>apr</v>
      </c>
      <c r="DP6" s="73" t="str">
        <f t="shared" si="1"/>
        <v>apr</v>
      </c>
      <c r="DQ6" s="73" t="str">
        <f t="shared" si="1"/>
        <v>apr</v>
      </c>
      <c r="DR6" s="73" t="str">
        <f t="shared" si="1"/>
        <v>mei</v>
      </c>
      <c r="DS6" s="73" t="str">
        <f t="shared" si="1"/>
        <v>mei</v>
      </c>
      <c r="DT6" s="73" t="str">
        <f t="shared" si="1"/>
        <v>mei</v>
      </c>
      <c r="DU6" s="73" t="str">
        <f t="shared" si="1"/>
        <v>mei</v>
      </c>
      <c r="DV6" s="73" t="str">
        <f t="shared" si="1"/>
        <v>mei</v>
      </c>
      <c r="DW6" s="73" t="str">
        <f t="shared" si="1"/>
        <v>mei</v>
      </c>
      <c r="DX6" s="73" t="str">
        <f t="shared" si="1"/>
        <v>mei</v>
      </c>
      <c r="DY6" s="73" t="str">
        <f t="shared" si="1"/>
        <v>mei</v>
      </c>
      <c r="DZ6" s="73" t="str">
        <f t="shared" ref="DZ6:GK6" si="2">TEXT(DZ7,"mmm")</f>
        <v>mei</v>
      </c>
      <c r="EA6" s="73" t="str">
        <f t="shared" si="2"/>
        <v>mei</v>
      </c>
      <c r="EB6" s="73" t="str">
        <f t="shared" si="2"/>
        <v>mei</v>
      </c>
      <c r="EC6" s="73" t="str">
        <f t="shared" si="2"/>
        <v>mei</v>
      </c>
      <c r="ED6" s="73" t="str">
        <f t="shared" si="2"/>
        <v>mei</v>
      </c>
      <c r="EE6" s="73" t="str">
        <f t="shared" si="2"/>
        <v>mei</v>
      </c>
      <c r="EF6" s="73" t="str">
        <f t="shared" si="2"/>
        <v>mei</v>
      </c>
      <c r="EG6" s="73" t="str">
        <f t="shared" si="2"/>
        <v>mei</v>
      </c>
      <c r="EH6" s="73" t="str">
        <f t="shared" si="2"/>
        <v>mei</v>
      </c>
      <c r="EI6" s="73" t="str">
        <f t="shared" si="2"/>
        <v>mei</v>
      </c>
      <c r="EJ6" s="73" t="str">
        <f t="shared" si="2"/>
        <v>mei</v>
      </c>
      <c r="EK6" s="73" t="str">
        <f t="shared" si="2"/>
        <v>mei</v>
      </c>
      <c r="EL6" s="73" t="str">
        <f t="shared" si="2"/>
        <v>mei</v>
      </c>
      <c r="EM6" s="73" t="str">
        <f t="shared" si="2"/>
        <v>mei</v>
      </c>
      <c r="EN6" s="73" t="str">
        <f t="shared" si="2"/>
        <v>mei</v>
      </c>
      <c r="EO6" s="73" t="str">
        <f t="shared" si="2"/>
        <v>mei</v>
      </c>
      <c r="EP6" s="73" t="str">
        <f t="shared" si="2"/>
        <v>mei</v>
      </c>
      <c r="EQ6" s="73" t="str">
        <f t="shared" si="2"/>
        <v>mei</v>
      </c>
      <c r="ER6" s="73" t="str">
        <f t="shared" si="2"/>
        <v>mei</v>
      </c>
      <c r="ES6" s="73" t="str">
        <f t="shared" si="2"/>
        <v>mei</v>
      </c>
      <c r="ET6" s="73" t="str">
        <f t="shared" si="2"/>
        <v>mei</v>
      </c>
      <c r="EU6" s="73" t="str">
        <f t="shared" si="2"/>
        <v>mei</v>
      </c>
      <c r="EV6" s="73" t="str">
        <f t="shared" si="2"/>
        <v>mei</v>
      </c>
      <c r="EW6" s="73" t="str">
        <f t="shared" si="2"/>
        <v>jun</v>
      </c>
      <c r="EX6" s="73" t="str">
        <f t="shared" si="2"/>
        <v>jun</v>
      </c>
      <c r="EY6" s="73" t="str">
        <f t="shared" si="2"/>
        <v>jun</v>
      </c>
      <c r="EZ6" s="73" t="str">
        <f t="shared" si="2"/>
        <v>jun</v>
      </c>
      <c r="FA6" s="73" t="str">
        <f t="shared" si="2"/>
        <v>jun</v>
      </c>
      <c r="FB6" s="73" t="str">
        <f t="shared" si="2"/>
        <v>jun</v>
      </c>
      <c r="FC6" s="73" t="str">
        <f t="shared" si="2"/>
        <v>jun</v>
      </c>
      <c r="FD6" s="73" t="str">
        <f t="shared" si="2"/>
        <v>jun</v>
      </c>
      <c r="FE6" s="73" t="str">
        <f t="shared" si="2"/>
        <v>jun</v>
      </c>
      <c r="FF6" s="73" t="str">
        <f t="shared" si="2"/>
        <v>jun</v>
      </c>
      <c r="FG6" s="73" t="str">
        <f t="shared" si="2"/>
        <v>jun</v>
      </c>
      <c r="FH6" s="73" t="str">
        <f t="shared" si="2"/>
        <v>jun</v>
      </c>
      <c r="FI6" s="73" t="str">
        <f t="shared" si="2"/>
        <v>jun</v>
      </c>
      <c r="FJ6" s="73" t="str">
        <f t="shared" si="2"/>
        <v>jun</v>
      </c>
      <c r="FK6" s="73" t="str">
        <f t="shared" si="2"/>
        <v>jun</v>
      </c>
      <c r="FL6" s="73" t="str">
        <f t="shared" si="2"/>
        <v>jun</v>
      </c>
      <c r="FM6" s="73" t="str">
        <f t="shared" si="2"/>
        <v>jun</v>
      </c>
      <c r="FN6" s="73" t="str">
        <f t="shared" si="2"/>
        <v>jun</v>
      </c>
      <c r="FO6" s="73" t="str">
        <f t="shared" si="2"/>
        <v>jun</v>
      </c>
      <c r="FP6" s="73" t="str">
        <f t="shared" si="2"/>
        <v>jun</v>
      </c>
      <c r="FQ6" s="73" t="str">
        <f t="shared" si="2"/>
        <v>jun</v>
      </c>
      <c r="FR6" s="73" t="str">
        <f t="shared" si="2"/>
        <v>jun</v>
      </c>
      <c r="FS6" s="73" t="str">
        <f t="shared" si="2"/>
        <v>jun</v>
      </c>
      <c r="FT6" s="73" t="str">
        <f t="shared" si="2"/>
        <v>jun</v>
      </c>
      <c r="FU6" s="73" t="str">
        <f t="shared" si="2"/>
        <v>jun</v>
      </c>
      <c r="FV6" s="73" t="str">
        <f t="shared" si="2"/>
        <v>jun</v>
      </c>
      <c r="FW6" s="73" t="str">
        <f t="shared" si="2"/>
        <v>jun</v>
      </c>
      <c r="FX6" s="73" t="str">
        <f t="shared" si="2"/>
        <v>jun</v>
      </c>
      <c r="FY6" s="73" t="str">
        <f t="shared" si="2"/>
        <v>jun</v>
      </c>
      <c r="FZ6" s="73" t="str">
        <f t="shared" si="2"/>
        <v>jun</v>
      </c>
      <c r="GA6" s="73" t="str">
        <f t="shared" si="2"/>
        <v>jul</v>
      </c>
      <c r="GB6" s="73" t="str">
        <f t="shared" si="2"/>
        <v>jul</v>
      </c>
      <c r="GC6" s="73" t="str">
        <f t="shared" si="2"/>
        <v>jul</v>
      </c>
      <c r="GD6" s="73" t="str">
        <f t="shared" si="2"/>
        <v>jul</v>
      </c>
      <c r="GE6" s="73" t="str">
        <f t="shared" si="2"/>
        <v>jul</v>
      </c>
      <c r="GF6" s="73" t="str">
        <f t="shared" si="2"/>
        <v>jul</v>
      </c>
      <c r="GG6" s="73" t="str">
        <f t="shared" si="2"/>
        <v>jul</v>
      </c>
      <c r="GH6" s="73" t="str">
        <f t="shared" si="2"/>
        <v>jul</v>
      </c>
      <c r="GI6" s="73" t="str">
        <f t="shared" si="2"/>
        <v>jul</v>
      </c>
      <c r="GJ6" s="73" t="str">
        <f t="shared" si="2"/>
        <v>jul</v>
      </c>
      <c r="GK6" s="73" t="str">
        <f t="shared" si="2"/>
        <v>jul</v>
      </c>
      <c r="GL6" s="73" t="str">
        <f t="shared" ref="GL6:IW6" si="3">TEXT(GL7,"mmm")</f>
        <v>jul</v>
      </c>
      <c r="GM6" s="73" t="str">
        <f t="shared" si="3"/>
        <v>jul</v>
      </c>
      <c r="GN6" s="73" t="str">
        <f t="shared" si="3"/>
        <v>jul</v>
      </c>
      <c r="GO6" s="73" t="str">
        <f t="shared" si="3"/>
        <v>jul</v>
      </c>
      <c r="GP6" s="73" t="str">
        <f t="shared" si="3"/>
        <v>jul</v>
      </c>
      <c r="GQ6" s="73" t="str">
        <f t="shared" si="3"/>
        <v>jul</v>
      </c>
      <c r="GR6" s="73" t="str">
        <f t="shared" si="3"/>
        <v>jul</v>
      </c>
      <c r="GS6" s="73" t="str">
        <f t="shared" si="3"/>
        <v>jul</v>
      </c>
      <c r="GT6" s="73" t="str">
        <f t="shared" si="3"/>
        <v>jul</v>
      </c>
      <c r="GU6" s="73" t="str">
        <f t="shared" si="3"/>
        <v>jul</v>
      </c>
      <c r="GV6" s="73" t="str">
        <f t="shared" si="3"/>
        <v>jul</v>
      </c>
      <c r="GW6" s="73" t="str">
        <f t="shared" si="3"/>
        <v>jul</v>
      </c>
      <c r="GX6" s="73" t="str">
        <f t="shared" si="3"/>
        <v>jul</v>
      </c>
      <c r="GY6" s="73" t="str">
        <f t="shared" si="3"/>
        <v>jul</v>
      </c>
      <c r="GZ6" s="73" t="str">
        <f t="shared" si="3"/>
        <v>jul</v>
      </c>
      <c r="HA6" s="73" t="str">
        <f t="shared" si="3"/>
        <v>jul</v>
      </c>
      <c r="HB6" s="73" t="str">
        <f t="shared" si="3"/>
        <v>jul</v>
      </c>
      <c r="HC6" s="73" t="str">
        <f t="shared" si="3"/>
        <v>jul</v>
      </c>
      <c r="HD6" s="73" t="str">
        <f t="shared" si="3"/>
        <v>jul</v>
      </c>
      <c r="HE6" s="73" t="str">
        <f t="shared" si="3"/>
        <v>jul</v>
      </c>
      <c r="HF6" s="73" t="str">
        <f t="shared" si="3"/>
        <v>aug</v>
      </c>
      <c r="HG6" s="73" t="str">
        <f t="shared" si="3"/>
        <v>aug</v>
      </c>
      <c r="HH6" s="73" t="str">
        <f t="shared" si="3"/>
        <v>aug</v>
      </c>
      <c r="HI6" s="73" t="str">
        <f t="shared" si="3"/>
        <v>aug</v>
      </c>
      <c r="HJ6" s="73" t="str">
        <f t="shared" si="3"/>
        <v>aug</v>
      </c>
      <c r="HK6" s="73" t="str">
        <f t="shared" si="3"/>
        <v>aug</v>
      </c>
      <c r="HL6" s="73" t="str">
        <f t="shared" si="3"/>
        <v>aug</v>
      </c>
      <c r="HM6" s="73" t="str">
        <f t="shared" si="3"/>
        <v>aug</v>
      </c>
      <c r="HN6" s="73" t="str">
        <f t="shared" si="3"/>
        <v>aug</v>
      </c>
      <c r="HO6" s="73" t="str">
        <f t="shared" si="3"/>
        <v>aug</v>
      </c>
      <c r="HP6" s="73" t="str">
        <f t="shared" si="3"/>
        <v>aug</v>
      </c>
      <c r="HQ6" s="73" t="str">
        <f t="shared" si="3"/>
        <v>aug</v>
      </c>
      <c r="HR6" s="73" t="str">
        <f t="shared" si="3"/>
        <v>aug</v>
      </c>
      <c r="HS6" s="73" t="str">
        <f t="shared" si="3"/>
        <v>aug</v>
      </c>
      <c r="HT6" s="73" t="str">
        <f t="shared" si="3"/>
        <v>aug</v>
      </c>
      <c r="HU6" s="73" t="str">
        <f t="shared" si="3"/>
        <v>aug</v>
      </c>
      <c r="HV6" s="73" t="str">
        <f t="shared" si="3"/>
        <v>aug</v>
      </c>
      <c r="HW6" s="73" t="str">
        <f t="shared" si="3"/>
        <v>aug</v>
      </c>
      <c r="HX6" s="73" t="str">
        <f t="shared" si="3"/>
        <v>aug</v>
      </c>
      <c r="HY6" s="73" t="str">
        <f t="shared" si="3"/>
        <v>aug</v>
      </c>
      <c r="HZ6" s="73" t="str">
        <f t="shared" si="3"/>
        <v>aug</v>
      </c>
      <c r="IA6" s="73" t="str">
        <f t="shared" si="3"/>
        <v>aug</v>
      </c>
      <c r="IB6" s="73" t="str">
        <f t="shared" si="3"/>
        <v>aug</v>
      </c>
      <c r="IC6" s="73" t="str">
        <f t="shared" si="3"/>
        <v>aug</v>
      </c>
      <c r="ID6" s="73" t="str">
        <f t="shared" si="3"/>
        <v>aug</v>
      </c>
      <c r="IE6" s="73" t="str">
        <f t="shared" si="3"/>
        <v>aug</v>
      </c>
      <c r="IF6" s="73" t="str">
        <f t="shared" si="3"/>
        <v>aug</v>
      </c>
      <c r="IG6" s="73" t="str">
        <f t="shared" si="3"/>
        <v>aug</v>
      </c>
      <c r="IH6" s="73" t="str">
        <f t="shared" si="3"/>
        <v>aug</v>
      </c>
      <c r="II6" s="73" t="str">
        <f t="shared" si="3"/>
        <v>aug</v>
      </c>
      <c r="IJ6" s="73" t="str">
        <f t="shared" si="3"/>
        <v>aug</v>
      </c>
      <c r="IK6" s="73" t="str">
        <f t="shared" si="3"/>
        <v>sep</v>
      </c>
      <c r="IL6" s="73" t="str">
        <f t="shared" si="3"/>
        <v>sep</v>
      </c>
      <c r="IM6" s="73" t="str">
        <f t="shared" si="3"/>
        <v>sep</v>
      </c>
      <c r="IN6" s="73" t="str">
        <f t="shared" si="3"/>
        <v>sep</v>
      </c>
      <c r="IO6" s="73" t="str">
        <f t="shared" si="3"/>
        <v>sep</v>
      </c>
      <c r="IP6" s="73" t="str">
        <f t="shared" si="3"/>
        <v>sep</v>
      </c>
      <c r="IQ6" s="73" t="str">
        <f t="shared" si="3"/>
        <v>sep</v>
      </c>
      <c r="IR6" s="73" t="str">
        <f t="shared" si="3"/>
        <v>sep</v>
      </c>
      <c r="IS6" s="73" t="str">
        <f t="shared" si="3"/>
        <v>sep</v>
      </c>
      <c r="IT6" s="73" t="str">
        <f t="shared" si="3"/>
        <v>sep</v>
      </c>
      <c r="IU6" s="73" t="str">
        <f t="shared" si="3"/>
        <v>sep</v>
      </c>
      <c r="IV6" s="73" t="str">
        <f t="shared" si="3"/>
        <v>sep</v>
      </c>
      <c r="IW6" s="73" t="str">
        <f t="shared" si="3"/>
        <v>sep</v>
      </c>
      <c r="IX6" s="73" t="str">
        <f t="shared" ref="IX6:LI6" si="4">TEXT(IX7,"mmm")</f>
        <v>sep</v>
      </c>
      <c r="IY6" s="73" t="str">
        <f t="shared" si="4"/>
        <v>sep</v>
      </c>
      <c r="IZ6" s="73" t="str">
        <f t="shared" si="4"/>
        <v>sep</v>
      </c>
      <c r="JA6" s="73" t="str">
        <f t="shared" si="4"/>
        <v>sep</v>
      </c>
      <c r="JB6" s="73" t="str">
        <f t="shared" si="4"/>
        <v>sep</v>
      </c>
      <c r="JC6" s="73" t="str">
        <f t="shared" si="4"/>
        <v>sep</v>
      </c>
      <c r="JD6" s="73" t="str">
        <f t="shared" si="4"/>
        <v>sep</v>
      </c>
      <c r="JE6" s="73" t="str">
        <f t="shared" si="4"/>
        <v>sep</v>
      </c>
      <c r="JF6" s="73" t="str">
        <f t="shared" si="4"/>
        <v>sep</v>
      </c>
      <c r="JG6" s="73" t="str">
        <f t="shared" si="4"/>
        <v>sep</v>
      </c>
      <c r="JH6" s="73" t="str">
        <f t="shared" si="4"/>
        <v>sep</v>
      </c>
      <c r="JI6" s="73" t="str">
        <f t="shared" si="4"/>
        <v>sep</v>
      </c>
      <c r="JJ6" s="73" t="str">
        <f t="shared" si="4"/>
        <v>sep</v>
      </c>
      <c r="JK6" s="73" t="str">
        <f t="shared" si="4"/>
        <v>sep</v>
      </c>
      <c r="JL6" s="73" t="str">
        <f t="shared" si="4"/>
        <v>sep</v>
      </c>
      <c r="JM6" s="73" t="str">
        <f t="shared" si="4"/>
        <v>sep</v>
      </c>
      <c r="JN6" s="73" t="str">
        <f t="shared" si="4"/>
        <v>sep</v>
      </c>
      <c r="JO6" s="73" t="str">
        <f t="shared" si="4"/>
        <v>okt</v>
      </c>
      <c r="JP6" s="73" t="str">
        <f t="shared" si="4"/>
        <v>okt</v>
      </c>
      <c r="JQ6" s="73" t="str">
        <f t="shared" si="4"/>
        <v>okt</v>
      </c>
      <c r="JR6" s="73" t="str">
        <f t="shared" si="4"/>
        <v>okt</v>
      </c>
      <c r="JS6" s="73" t="str">
        <f t="shared" si="4"/>
        <v>okt</v>
      </c>
      <c r="JT6" s="73" t="str">
        <f t="shared" si="4"/>
        <v>okt</v>
      </c>
      <c r="JU6" s="73" t="str">
        <f t="shared" si="4"/>
        <v>okt</v>
      </c>
      <c r="JV6" s="73" t="str">
        <f t="shared" si="4"/>
        <v>okt</v>
      </c>
      <c r="JW6" s="73" t="str">
        <f t="shared" si="4"/>
        <v>okt</v>
      </c>
      <c r="JX6" s="73" t="str">
        <f t="shared" si="4"/>
        <v>okt</v>
      </c>
      <c r="JY6" s="73" t="str">
        <f t="shared" si="4"/>
        <v>okt</v>
      </c>
      <c r="JZ6" s="73" t="str">
        <f t="shared" si="4"/>
        <v>okt</v>
      </c>
      <c r="KA6" s="73" t="str">
        <f t="shared" si="4"/>
        <v>okt</v>
      </c>
      <c r="KB6" s="73" t="str">
        <f t="shared" si="4"/>
        <v>okt</v>
      </c>
      <c r="KC6" s="73" t="str">
        <f t="shared" si="4"/>
        <v>okt</v>
      </c>
      <c r="KD6" s="73" t="str">
        <f t="shared" si="4"/>
        <v>okt</v>
      </c>
      <c r="KE6" s="73" t="str">
        <f t="shared" si="4"/>
        <v>okt</v>
      </c>
      <c r="KF6" s="73" t="str">
        <f t="shared" si="4"/>
        <v>okt</v>
      </c>
      <c r="KG6" s="73" t="str">
        <f t="shared" si="4"/>
        <v>okt</v>
      </c>
      <c r="KH6" s="73" t="str">
        <f t="shared" si="4"/>
        <v>okt</v>
      </c>
      <c r="KI6" s="73" t="str">
        <f t="shared" si="4"/>
        <v>okt</v>
      </c>
      <c r="KJ6" s="73" t="str">
        <f t="shared" si="4"/>
        <v>okt</v>
      </c>
      <c r="KK6" s="73" t="str">
        <f t="shared" si="4"/>
        <v>okt</v>
      </c>
      <c r="KL6" s="73" t="str">
        <f t="shared" si="4"/>
        <v>okt</v>
      </c>
      <c r="KM6" s="73" t="str">
        <f t="shared" si="4"/>
        <v>okt</v>
      </c>
      <c r="KN6" s="73" t="str">
        <f t="shared" si="4"/>
        <v>okt</v>
      </c>
      <c r="KO6" s="73" t="str">
        <f t="shared" si="4"/>
        <v>okt</v>
      </c>
      <c r="KP6" s="73" t="str">
        <f t="shared" si="4"/>
        <v>okt</v>
      </c>
      <c r="KQ6" s="73" t="str">
        <f t="shared" si="4"/>
        <v>okt</v>
      </c>
      <c r="KR6" s="73" t="str">
        <f t="shared" si="4"/>
        <v>okt</v>
      </c>
      <c r="KS6" s="73" t="str">
        <f t="shared" si="4"/>
        <v>okt</v>
      </c>
      <c r="KT6" s="73" t="str">
        <f t="shared" si="4"/>
        <v>nov</v>
      </c>
      <c r="KU6" s="73" t="str">
        <f t="shared" si="4"/>
        <v>nov</v>
      </c>
      <c r="KV6" s="73" t="str">
        <f t="shared" si="4"/>
        <v>nov</v>
      </c>
      <c r="KW6" s="73" t="str">
        <f t="shared" si="4"/>
        <v>nov</v>
      </c>
      <c r="KX6" s="73" t="str">
        <f t="shared" si="4"/>
        <v>nov</v>
      </c>
      <c r="KY6" s="73" t="str">
        <f t="shared" si="4"/>
        <v>nov</v>
      </c>
      <c r="KZ6" s="73" t="str">
        <f t="shared" si="4"/>
        <v>nov</v>
      </c>
      <c r="LA6" s="73" t="str">
        <f t="shared" si="4"/>
        <v>nov</v>
      </c>
      <c r="LB6" s="73" t="str">
        <f t="shared" si="4"/>
        <v>nov</v>
      </c>
      <c r="LC6" s="73" t="str">
        <f t="shared" si="4"/>
        <v>nov</v>
      </c>
      <c r="LD6" s="73" t="str">
        <f t="shared" si="4"/>
        <v>nov</v>
      </c>
      <c r="LE6" s="73" t="str">
        <f t="shared" si="4"/>
        <v>nov</v>
      </c>
      <c r="LF6" s="73" t="str">
        <f t="shared" si="4"/>
        <v>nov</v>
      </c>
      <c r="LG6" s="73" t="str">
        <f t="shared" si="4"/>
        <v>nov</v>
      </c>
      <c r="LH6" s="73" t="str">
        <f t="shared" si="4"/>
        <v>nov</v>
      </c>
      <c r="LI6" s="73" t="str">
        <f t="shared" si="4"/>
        <v>nov</v>
      </c>
      <c r="LJ6" s="73" t="str">
        <f t="shared" ref="LJ6:NC6" si="5">TEXT(LJ7,"mmm")</f>
        <v>nov</v>
      </c>
      <c r="LK6" s="73" t="str">
        <f t="shared" si="5"/>
        <v>nov</v>
      </c>
      <c r="LL6" s="73" t="str">
        <f t="shared" si="5"/>
        <v>nov</v>
      </c>
      <c r="LM6" s="73" t="str">
        <f t="shared" si="5"/>
        <v>nov</v>
      </c>
      <c r="LN6" s="73" t="str">
        <f t="shared" si="5"/>
        <v>nov</v>
      </c>
      <c r="LO6" s="73" t="str">
        <f t="shared" si="5"/>
        <v>nov</v>
      </c>
      <c r="LP6" s="73" t="str">
        <f t="shared" si="5"/>
        <v>nov</v>
      </c>
      <c r="LQ6" s="73" t="str">
        <f t="shared" si="5"/>
        <v>nov</v>
      </c>
      <c r="LR6" s="73" t="str">
        <f t="shared" si="5"/>
        <v>nov</v>
      </c>
      <c r="LS6" s="73" t="str">
        <f t="shared" si="5"/>
        <v>nov</v>
      </c>
      <c r="LT6" s="73" t="str">
        <f t="shared" si="5"/>
        <v>nov</v>
      </c>
      <c r="LU6" s="73" t="str">
        <f t="shared" si="5"/>
        <v>nov</v>
      </c>
      <c r="LV6" s="73" t="str">
        <f t="shared" si="5"/>
        <v>nov</v>
      </c>
      <c r="LW6" s="73" t="str">
        <f t="shared" si="5"/>
        <v>nov</v>
      </c>
      <c r="LX6" s="73" t="str">
        <f t="shared" si="5"/>
        <v>dec</v>
      </c>
      <c r="LY6" s="73" t="str">
        <f t="shared" si="5"/>
        <v>dec</v>
      </c>
      <c r="LZ6" s="73" t="str">
        <f t="shared" si="5"/>
        <v>dec</v>
      </c>
      <c r="MA6" s="73" t="str">
        <f t="shared" si="5"/>
        <v>dec</v>
      </c>
      <c r="MB6" s="73" t="str">
        <f t="shared" si="5"/>
        <v>dec</v>
      </c>
      <c r="MC6" s="73" t="str">
        <f t="shared" si="5"/>
        <v>dec</v>
      </c>
      <c r="MD6" s="73" t="str">
        <f t="shared" si="5"/>
        <v>dec</v>
      </c>
      <c r="ME6" s="73" t="str">
        <f t="shared" si="5"/>
        <v>dec</v>
      </c>
      <c r="MF6" s="73" t="str">
        <f t="shared" si="5"/>
        <v>dec</v>
      </c>
      <c r="MG6" s="73" t="str">
        <f t="shared" si="5"/>
        <v>dec</v>
      </c>
      <c r="MH6" s="73" t="str">
        <f t="shared" si="5"/>
        <v>dec</v>
      </c>
      <c r="MI6" s="73" t="str">
        <f t="shared" si="5"/>
        <v>dec</v>
      </c>
      <c r="MJ6" s="73" t="str">
        <f t="shared" si="5"/>
        <v>dec</v>
      </c>
      <c r="MK6" s="73" t="str">
        <f t="shared" si="5"/>
        <v>dec</v>
      </c>
      <c r="ML6" s="73" t="str">
        <f t="shared" si="5"/>
        <v>dec</v>
      </c>
      <c r="MM6" s="73" t="str">
        <f t="shared" si="5"/>
        <v>dec</v>
      </c>
      <c r="MN6" s="73" t="str">
        <f t="shared" si="5"/>
        <v>dec</v>
      </c>
      <c r="MO6" s="73" t="str">
        <f t="shared" si="5"/>
        <v>dec</v>
      </c>
      <c r="MP6" s="73" t="str">
        <f t="shared" si="5"/>
        <v>dec</v>
      </c>
      <c r="MQ6" s="73" t="str">
        <f t="shared" si="5"/>
        <v>dec</v>
      </c>
      <c r="MR6" s="73" t="str">
        <f t="shared" si="5"/>
        <v>dec</v>
      </c>
      <c r="MS6" s="73" t="str">
        <f t="shared" si="5"/>
        <v>dec</v>
      </c>
      <c r="MT6" s="73" t="str">
        <f t="shared" si="5"/>
        <v>dec</v>
      </c>
      <c r="MU6" s="73" t="str">
        <f t="shared" si="5"/>
        <v>dec</v>
      </c>
      <c r="MV6" s="73" t="str">
        <f t="shared" si="5"/>
        <v>dec</v>
      </c>
      <c r="MW6" s="73" t="str">
        <f t="shared" si="5"/>
        <v>dec</v>
      </c>
      <c r="MX6" s="73" t="str">
        <f t="shared" si="5"/>
        <v>dec</v>
      </c>
      <c r="MY6" s="73" t="str">
        <f t="shared" si="5"/>
        <v>dec</v>
      </c>
      <c r="MZ6" s="73" t="str">
        <f t="shared" si="5"/>
        <v>dec</v>
      </c>
      <c r="NA6" s="73" t="str">
        <f t="shared" si="5"/>
        <v>dec</v>
      </c>
      <c r="NB6" s="73" t="str">
        <f t="shared" si="5"/>
        <v>dec</v>
      </c>
      <c r="NC6" s="74" t="str">
        <f t="shared" si="5"/>
        <v>-</v>
      </c>
      <c r="ND6" s="61"/>
      <c r="NE6" s="57" t="s">
        <v>10</v>
      </c>
      <c r="NF6" s="46"/>
      <c r="NG6" s="98" t="s">
        <v>11</v>
      </c>
      <c r="NH6" s="98"/>
      <c r="NI6" s="98"/>
      <c r="NJ6" s="98"/>
      <c r="NK6" s="98"/>
      <c r="NL6" s="98"/>
      <c r="NM6" s="98"/>
      <c r="NN6" s="98"/>
      <c r="NO6" s="99"/>
    </row>
    <row r="7" spans="1:387" s="13" customFormat="1" ht="15" customHeight="1">
      <c r="A7" s="67" t="s">
        <v>58</v>
      </c>
      <c r="B7" s="68">
        <f>DATE(Année,1,1)</f>
        <v>44927</v>
      </c>
      <c r="C7" s="68">
        <f>+B7+1</f>
        <v>44928</v>
      </c>
      <c r="D7" s="68">
        <f t="shared" ref="D7:BO7" si="6">+C7+1</f>
        <v>44929</v>
      </c>
      <c r="E7" s="68">
        <f t="shared" si="6"/>
        <v>44930</v>
      </c>
      <c r="F7" s="68">
        <f t="shared" si="6"/>
        <v>44931</v>
      </c>
      <c r="G7" s="68">
        <f t="shared" si="6"/>
        <v>44932</v>
      </c>
      <c r="H7" s="68">
        <f t="shared" si="6"/>
        <v>44933</v>
      </c>
      <c r="I7" s="68">
        <f t="shared" si="6"/>
        <v>44934</v>
      </c>
      <c r="J7" s="68">
        <f t="shared" si="6"/>
        <v>44935</v>
      </c>
      <c r="K7" s="68">
        <f t="shared" si="6"/>
        <v>44936</v>
      </c>
      <c r="L7" s="68">
        <f t="shared" si="6"/>
        <v>44937</v>
      </c>
      <c r="M7" s="68">
        <f t="shared" si="6"/>
        <v>44938</v>
      </c>
      <c r="N7" s="68">
        <f t="shared" si="6"/>
        <v>44939</v>
      </c>
      <c r="O7" s="68">
        <f t="shared" si="6"/>
        <v>44940</v>
      </c>
      <c r="P7" s="68">
        <f t="shared" si="6"/>
        <v>44941</v>
      </c>
      <c r="Q7" s="68">
        <f t="shared" si="6"/>
        <v>44942</v>
      </c>
      <c r="R7" s="68">
        <f t="shared" si="6"/>
        <v>44943</v>
      </c>
      <c r="S7" s="68">
        <f t="shared" si="6"/>
        <v>44944</v>
      </c>
      <c r="T7" s="68">
        <f t="shared" si="6"/>
        <v>44945</v>
      </c>
      <c r="U7" s="68">
        <f t="shared" si="6"/>
        <v>44946</v>
      </c>
      <c r="V7" s="68">
        <f t="shared" si="6"/>
        <v>44947</v>
      </c>
      <c r="W7" s="68">
        <f t="shared" si="6"/>
        <v>44948</v>
      </c>
      <c r="X7" s="68">
        <f t="shared" si="6"/>
        <v>44949</v>
      </c>
      <c r="Y7" s="68">
        <f t="shared" si="6"/>
        <v>44950</v>
      </c>
      <c r="Z7" s="68">
        <f t="shared" si="6"/>
        <v>44951</v>
      </c>
      <c r="AA7" s="68">
        <f t="shared" si="6"/>
        <v>44952</v>
      </c>
      <c r="AB7" s="68">
        <f t="shared" si="6"/>
        <v>44953</v>
      </c>
      <c r="AC7" s="68">
        <f t="shared" si="6"/>
        <v>44954</v>
      </c>
      <c r="AD7" s="68">
        <f t="shared" si="6"/>
        <v>44955</v>
      </c>
      <c r="AE7" s="68">
        <f t="shared" si="6"/>
        <v>44956</v>
      </c>
      <c r="AF7" s="68">
        <f t="shared" si="6"/>
        <v>44957</v>
      </c>
      <c r="AG7" s="68">
        <f t="shared" si="6"/>
        <v>44958</v>
      </c>
      <c r="AH7" s="68">
        <f t="shared" si="6"/>
        <v>44959</v>
      </c>
      <c r="AI7" s="68">
        <f t="shared" si="6"/>
        <v>44960</v>
      </c>
      <c r="AJ7" s="68">
        <f t="shared" si="6"/>
        <v>44961</v>
      </c>
      <c r="AK7" s="68">
        <f t="shared" si="6"/>
        <v>44962</v>
      </c>
      <c r="AL7" s="68">
        <f t="shared" si="6"/>
        <v>44963</v>
      </c>
      <c r="AM7" s="68">
        <f t="shared" si="6"/>
        <v>44964</v>
      </c>
      <c r="AN7" s="68">
        <f t="shared" si="6"/>
        <v>44965</v>
      </c>
      <c r="AO7" s="68">
        <f t="shared" si="6"/>
        <v>44966</v>
      </c>
      <c r="AP7" s="68">
        <f t="shared" si="6"/>
        <v>44967</v>
      </c>
      <c r="AQ7" s="68">
        <f t="shared" si="6"/>
        <v>44968</v>
      </c>
      <c r="AR7" s="68">
        <f t="shared" si="6"/>
        <v>44969</v>
      </c>
      <c r="AS7" s="68">
        <f t="shared" si="6"/>
        <v>44970</v>
      </c>
      <c r="AT7" s="68">
        <f t="shared" si="6"/>
        <v>44971</v>
      </c>
      <c r="AU7" s="68">
        <f t="shared" si="6"/>
        <v>44972</v>
      </c>
      <c r="AV7" s="68">
        <f t="shared" si="6"/>
        <v>44973</v>
      </c>
      <c r="AW7" s="68">
        <f t="shared" si="6"/>
        <v>44974</v>
      </c>
      <c r="AX7" s="68">
        <f t="shared" si="6"/>
        <v>44975</v>
      </c>
      <c r="AY7" s="68">
        <f t="shared" si="6"/>
        <v>44976</v>
      </c>
      <c r="AZ7" s="68">
        <f t="shared" si="6"/>
        <v>44977</v>
      </c>
      <c r="BA7" s="68">
        <f t="shared" si="6"/>
        <v>44978</v>
      </c>
      <c r="BB7" s="68">
        <f t="shared" si="6"/>
        <v>44979</v>
      </c>
      <c r="BC7" s="68">
        <f t="shared" si="6"/>
        <v>44980</v>
      </c>
      <c r="BD7" s="68">
        <f t="shared" si="6"/>
        <v>44981</v>
      </c>
      <c r="BE7" s="68">
        <f t="shared" si="6"/>
        <v>44982</v>
      </c>
      <c r="BF7" s="68">
        <f t="shared" si="6"/>
        <v>44983</v>
      </c>
      <c r="BG7" s="68">
        <f t="shared" si="6"/>
        <v>44984</v>
      </c>
      <c r="BH7" s="68">
        <f t="shared" si="6"/>
        <v>44985</v>
      </c>
      <c r="BI7" s="68">
        <f t="shared" si="6"/>
        <v>44986</v>
      </c>
      <c r="BJ7" s="68">
        <f t="shared" si="6"/>
        <v>44987</v>
      </c>
      <c r="BK7" s="68">
        <f t="shared" si="6"/>
        <v>44988</v>
      </c>
      <c r="BL7" s="68">
        <f t="shared" si="6"/>
        <v>44989</v>
      </c>
      <c r="BM7" s="68">
        <f t="shared" si="6"/>
        <v>44990</v>
      </c>
      <c r="BN7" s="68">
        <f t="shared" si="6"/>
        <v>44991</v>
      </c>
      <c r="BO7" s="68">
        <f t="shared" si="6"/>
        <v>44992</v>
      </c>
      <c r="BP7" s="68">
        <f t="shared" ref="BP7:EA7" si="7">+BO7+1</f>
        <v>44993</v>
      </c>
      <c r="BQ7" s="68">
        <f t="shared" si="7"/>
        <v>44994</v>
      </c>
      <c r="BR7" s="68">
        <f t="shared" si="7"/>
        <v>44995</v>
      </c>
      <c r="BS7" s="68">
        <f t="shared" si="7"/>
        <v>44996</v>
      </c>
      <c r="BT7" s="68">
        <f t="shared" si="7"/>
        <v>44997</v>
      </c>
      <c r="BU7" s="68">
        <f t="shared" si="7"/>
        <v>44998</v>
      </c>
      <c r="BV7" s="68">
        <f t="shared" si="7"/>
        <v>44999</v>
      </c>
      <c r="BW7" s="68">
        <f t="shared" si="7"/>
        <v>45000</v>
      </c>
      <c r="BX7" s="68">
        <f t="shared" si="7"/>
        <v>45001</v>
      </c>
      <c r="BY7" s="68">
        <f t="shared" si="7"/>
        <v>45002</v>
      </c>
      <c r="BZ7" s="68">
        <f t="shared" si="7"/>
        <v>45003</v>
      </c>
      <c r="CA7" s="68">
        <f t="shared" si="7"/>
        <v>45004</v>
      </c>
      <c r="CB7" s="68">
        <f t="shared" si="7"/>
        <v>45005</v>
      </c>
      <c r="CC7" s="68">
        <f t="shared" si="7"/>
        <v>45006</v>
      </c>
      <c r="CD7" s="68">
        <f t="shared" si="7"/>
        <v>45007</v>
      </c>
      <c r="CE7" s="68">
        <f t="shared" si="7"/>
        <v>45008</v>
      </c>
      <c r="CF7" s="68">
        <f t="shared" si="7"/>
        <v>45009</v>
      </c>
      <c r="CG7" s="68">
        <f t="shared" si="7"/>
        <v>45010</v>
      </c>
      <c r="CH7" s="68">
        <f t="shared" si="7"/>
        <v>45011</v>
      </c>
      <c r="CI7" s="68">
        <f t="shared" si="7"/>
        <v>45012</v>
      </c>
      <c r="CJ7" s="68">
        <f t="shared" si="7"/>
        <v>45013</v>
      </c>
      <c r="CK7" s="68">
        <f t="shared" si="7"/>
        <v>45014</v>
      </c>
      <c r="CL7" s="68">
        <f t="shared" si="7"/>
        <v>45015</v>
      </c>
      <c r="CM7" s="68">
        <f t="shared" si="7"/>
        <v>45016</v>
      </c>
      <c r="CN7" s="68">
        <f t="shared" si="7"/>
        <v>45017</v>
      </c>
      <c r="CO7" s="68">
        <f t="shared" si="7"/>
        <v>45018</v>
      </c>
      <c r="CP7" s="68">
        <f t="shared" si="7"/>
        <v>45019</v>
      </c>
      <c r="CQ7" s="68">
        <f t="shared" si="7"/>
        <v>45020</v>
      </c>
      <c r="CR7" s="68">
        <f t="shared" si="7"/>
        <v>45021</v>
      </c>
      <c r="CS7" s="68">
        <f t="shared" si="7"/>
        <v>45022</v>
      </c>
      <c r="CT7" s="68">
        <f t="shared" si="7"/>
        <v>45023</v>
      </c>
      <c r="CU7" s="68">
        <f t="shared" si="7"/>
        <v>45024</v>
      </c>
      <c r="CV7" s="68">
        <f t="shared" si="7"/>
        <v>45025</v>
      </c>
      <c r="CW7" s="68">
        <f t="shared" si="7"/>
        <v>45026</v>
      </c>
      <c r="CX7" s="68">
        <f t="shared" si="7"/>
        <v>45027</v>
      </c>
      <c r="CY7" s="68">
        <f t="shared" si="7"/>
        <v>45028</v>
      </c>
      <c r="CZ7" s="68">
        <f t="shared" si="7"/>
        <v>45029</v>
      </c>
      <c r="DA7" s="68">
        <f t="shared" si="7"/>
        <v>45030</v>
      </c>
      <c r="DB7" s="68">
        <f t="shared" si="7"/>
        <v>45031</v>
      </c>
      <c r="DC7" s="68">
        <f t="shared" si="7"/>
        <v>45032</v>
      </c>
      <c r="DD7" s="68">
        <f t="shared" si="7"/>
        <v>45033</v>
      </c>
      <c r="DE7" s="68">
        <f t="shared" si="7"/>
        <v>45034</v>
      </c>
      <c r="DF7" s="68">
        <f t="shared" si="7"/>
        <v>45035</v>
      </c>
      <c r="DG7" s="68">
        <f t="shared" si="7"/>
        <v>45036</v>
      </c>
      <c r="DH7" s="68">
        <f t="shared" si="7"/>
        <v>45037</v>
      </c>
      <c r="DI7" s="68">
        <f t="shared" si="7"/>
        <v>45038</v>
      </c>
      <c r="DJ7" s="68">
        <f t="shared" si="7"/>
        <v>45039</v>
      </c>
      <c r="DK7" s="68">
        <f t="shared" si="7"/>
        <v>45040</v>
      </c>
      <c r="DL7" s="68">
        <f t="shared" si="7"/>
        <v>45041</v>
      </c>
      <c r="DM7" s="68">
        <f t="shared" si="7"/>
        <v>45042</v>
      </c>
      <c r="DN7" s="68">
        <f t="shared" si="7"/>
        <v>45043</v>
      </c>
      <c r="DO7" s="68">
        <f t="shared" si="7"/>
        <v>45044</v>
      </c>
      <c r="DP7" s="68">
        <f t="shared" si="7"/>
        <v>45045</v>
      </c>
      <c r="DQ7" s="68">
        <f t="shared" si="7"/>
        <v>45046</v>
      </c>
      <c r="DR7" s="68">
        <f t="shared" si="7"/>
        <v>45047</v>
      </c>
      <c r="DS7" s="68">
        <f t="shared" si="7"/>
        <v>45048</v>
      </c>
      <c r="DT7" s="68">
        <f t="shared" si="7"/>
        <v>45049</v>
      </c>
      <c r="DU7" s="68">
        <f t="shared" si="7"/>
        <v>45050</v>
      </c>
      <c r="DV7" s="68">
        <f t="shared" si="7"/>
        <v>45051</v>
      </c>
      <c r="DW7" s="68">
        <f t="shared" si="7"/>
        <v>45052</v>
      </c>
      <c r="DX7" s="68">
        <f t="shared" si="7"/>
        <v>45053</v>
      </c>
      <c r="DY7" s="68">
        <f t="shared" si="7"/>
        <v>45054</v>
      </c>
      <c r="DZ7" s="68">
        <f t="shared" si="7"/>
        <v>45055</v>
      </c>
      <c r="EA7" s="68">
        <f t="shared" si="7"/>
        <v>45056</v>
      </c>
      <c r="EB7" s="68">
        <f t="shared" ref="EB7:GM7" si="8">+EA7+1</f>
        <v>45057</v>
      </c>
      <c r="EC7" s="68">
        <f t="shared" si="8"/>
        <v>45058</v>
      </c>
      <c r="ED7" s="68">
        <f t="shared" si="8"/>
        <v>45059</v>
      </c>
      <c r="EE7" s="68">
        <f t="shared" si="8"/>
        <v>45060</v>
      </c>
      <c r="EF7" s="68">
        <f t="shared" si="8"/>
        <v>45061</v>
      </c>
      <c r="EG7" s="68">
        <f t="shared" si="8"/>
        <v>45062</v>
      </c>
      <c r="EH7" s="68">
        <f t="shared" si="8"/>
        <v>45063</v>
      </c>
      <c r="EI7" s="68">
        <f t="shared" si="8"/>
        <v>45064</v>
      </c>
      <c r="EJ7" s="68">
        <f t="shared" si="8"/>
        <v>45065</v>
      </c>
      <c r="EK7" s="68">
        <f t="shared" si="8"/>
        <v>45066</v>
      </c>
      <c r="EL7" s="68">
        <f t="shared" si="8"/>
        <v>45067</v>
      </c>
      <c r="EM7" s="68">
        <f t="shared" si="8"/>
        <v>45068</v>
      </c>
      <c r="EN7" s="68">
        <f t="shared" si="8"/>
        <v>45069</v>
      </c>
      <c r="EO7" s="68">
        <f t="shared" si="8"/>
        <v>45070</v>
      </c>
      <c r="EP7" s="68">
        <f t="shared" si="8"/>
        <v>45071</v>
      </c>
      <c r="EQ7" s="68">
        <f t="shared" si="8"/>
        <v>45072</v>
      </c>
      <c r="ER7" s="68">
        <f t="shared" si="8"/>
        <v>45073</v>
      </c>
      <c r="ES7" s="68">
        <f t="shared" si="8"/>
        <v>45074</v>
      </c>
      <c r="ET7" s="68">
        <f t="shared" si="8"/>
        <v>45075</v>
      </c>
      <c r="EU7" s="68">
        <f t="shared" si="8"/>
        <v>45076</v>
      </c>
      <c r="EV7" s="68">
        <f t="shared" si="8"/>
        <v>45077</v>
      </c>
      <c r="EW7" s="68">
        <f t="shared" si="8"/>
        <v>45078</v>
      </c>
      <c r="EX7" s="68">
        <f t="shared" si="8"/>
        <v>45079</v>
      </c>
      <c r="EY7" s="68">
        <f t="shared" si="8"/>
        <v>45080</v>
      </c>
      <c r="EZ7" s="68">
        <f t="shared" si="8"/>
        <v>45081</v>
      </c>
      <c r="FA7" s="68">
        <f t="shared" si="8"/>
        <v>45082</v>
      </c>
      <c r="FB7" s="68">
        <f t="shared" si="8"/>
        <v>45083</v>
      </c>
      <c r="FC7" s="68">
        <f t="shared" si="8"/>
        <v>45084</v>
      </c>
      <c r="FD7" s="68">
        <f t="shared" si="8"/>
        <v>45085</v>
      </c>
      <c r="FE7" s="68">
        <f t="shared" si="8"/>
        <v>45086</v>
      </c>
      <c r="FF7" s="68">
        <f t="shared" si="8"/>
        <v>45087</v>
      </c>
      <c r="FG7" s="68">
        <f t="shared" si="8"/>
        <v>45088</v>
      </c>
      <c r="FH7" s="68">
        <f t="shared" si="8"/>
        <v>45089</v>
      </c>
      <c r="FI7" s="68">
        <f t="shared" si="8"/>
        <v>45090</v>
      </c>
      <c r="FJ7" s="68">
        <f t="shared" si="8"/>
        <v>45091</v>
      </c>
      <c r="FK7" s="68">
        <f t="shared" si="8"/>
        <v>45092</v>
      </c>
      <c r="FL7" s="68">
        <f t="shared" si="8"/>
        <v>45093</v>
      </c>
      <c r="FM7" s="68">
        <f t="shared" si="8"/>
        <v>45094</v>
      </c>
      <c r="FN7" s="68">
        <f t="shared" si="8"/>
        <v>45095</v>
      </c>
      <c r="FO7" s="68">
        <f t="shared" si="8"/>
        <v>45096</v>
      </c>
      <c r="FP7" s="68">
        <f t="shared" si="8"/>
        <v>45097</v>
      </c>
      <c r="FQ7" s="68">
        <f t="shared" si="8"/>
        <v>45098</v>
      </c>
      <c r="FR7" s="68">
        <f t="shared" si="8"/>
        <v>45099</v>
      </c>
      <c r="FS7" s="68">
        <f t="shared" si="8"/>
        <v>45100</v>
      </c>
      <c r="FT7" s="68">
        <f t="shared" si="8"/>
        <v>45101</v>
      </c>
      <c r="FU7" s="68">
        <f t="shared" si="8"/>
        <v>45102</v>
      </c>
      <c r="FV7" s="68">
        <f t="shared" si="8"/>
        <v>45103</v>
      </c>
      <c r="FW7" s="68">
        <f t="shared" si="8"/>
        <v>45104</v>
      </c>
      <c r="FX7" s="68">
        <f t="shared" si="8"/>
        <v>45105</v>
      </c>
      <c r="FY7" s="68">
        <f t="shared" si="8"/>
        <v>45106</v>
      </c>
      <c r="FZ7" s="68">
        <f t="shared" si="8"/>
        <v>45107</v>
      </c>
      <c r="GA7" s="68">
        <f t="shared" si="8"/>
        <v>45108</v>
      </c>
      <c r="GB7" s="68">
        <f t="shared" si="8"/>
        <v>45109</v>
      </c>
      <c r="GC7" s="68">
        <f t="shared" si="8"/>
        <v>45110</v>
      </c>
      <c r="GD7" s="68">
        <f t="shared" si="8"/>
        <v>45111</v>
      </c>
      <c r="GE7" s="68">
        <f t="shared" si="8"/>
        <v>45112</v>
      </c>
      <c r="GF7" s="68">
        <f t="shared" si="8"/>
        <v>45113</v>
      </c>
      <c r="GG7" s="68">
        <f t="shared" si="8"/>
        <v>45114</v>
      </c>
      <c r="GH7" s="68">
        <f t="shared" si="8"/>
        <v>45115</v>
      </c>
      <c r="GI7" s="68">
        <f t="shared" si="8"/>
        <v>45116</v>
      </c>
      <c r="GJ7" s="68">
        <f t="shared" si="8"/>
        <v>45117</v>
      </c>
      <c r="GK7" s="68">
        <f t="shared" si="8"/>
        <v>45118</v>
      </c>
      <c r="GL7" s="68">
        <f t="shared" si="8"/>
        <v>45119</v>
      </c>
      <c r="GM7" s="68">
        <f t="shared" si="8"/>
        <v>45120</v>
      </c>
      <c r="GN7" s="68">
        <f t="shared" ref="GN7:IY7" si="9">+GM7+1</f>
        <v>45121</v>
      </c>
      <c r="GO7" s="68">
        <f t="shared" si="9"/>
        <v>45122</v>
      </c>
      <c r="GP7" s="68">
        <f t="shared" si="9"/>
        <v>45123</v>
      </c>
      <c r="GQ7" s="68">
        <f t="shared" si="9"/>
        <v>45124</v>
      </c>
      <c r="GR7" s="68">
        <f t="shared" si="9"/>
        <v>45125</v>
      </c>
      <c r="GS7" s="68">
        <f t="shared" si="9"/>
        <v>45126</v>
      </c>
      <c r="GT7" s="68">
        <f t="shared" si="9"/>
        <v>45127</v>
      </c>
      <c r="GU7" s="68">
        <f t="shared" si="9"/>
        <v>45128</v>
      </c>
      <c r="GV7" s="68">
        <f t="shared" si="9"/>
        <v>45129</v>
      </c>
      <c r="GW7" s="68">
        <f t="shared" si="9"/>
        <v>45130</v>
      </c>
      <c r="GX7" s="68">
        <f t="shared" si="9"/>
        <v>45131</v>
      </c>
      <c r="GY7" s="68">
        <f t="shared" si="9"/>
        <v>45132</v>
      </c>
      <c r="GZ7" s="68">
        <f t="shared" si="9"/>
        <v>45133</v>
      </c>
      <c r="HA7" s="68">
        <f t="shared" si="9"/>
        <v>45134</v>
      </c>
      <c r="HB7" s="68">
        <f t="shared" si="9"/>
        <v>45135</v>
      </c>
      <c r="HC7" s="68">
        <f t="shared" si="9"/>
        <v>45136</v>
      </c>
      <c r="HD7" s="68">
        <f t="shared" si="9"/>
        <v>45137</v>
      </c>
      <c r="HE7" s="68">
        <f t="shared" si="9"/>
        <v>45138</v>
      </c>
      <c r="HF7" s="68">
        <f t="shared" si="9"/>
        <v>45139</v>
      </c>
      <c r="HG7" s="68">
        <f t="shared" si="9"/>
        <v>45140</v>
      </c>
      <c r="HH7" s="68">
        <f t="shared" si="9"/>
        <v>45141</v>
      </c>
      <c r="HI7" s="68">
        <f t="shared" si="9"/>
        <v>45142</v>
      </c>
      <c r="HJ7" s="68">
        <f t="shared" si="9"/>
        <v>45143</v>
      </c>
      <c r="HK7" s="68">
        <f t="shared" si="9"/>
        <v>45144</v>
      </c>
      <c r="HL7" s="68">
        <f t="shared" si="9"/>
        <v>45145</v>
      </c>
      <c r="HM7" s="68">
        <f t="shared" si="9"/>
        <v>45146</v>
      </c>
      <c r="HN7" s="68">
        <f t="shared" si="9"/>
        <v>45147</v>
      </c>
      <c r="HO7" s="68">
        <f t="shared" si="9"/>
        <v>45148</v>
      </c>
      <c r="HP7" s="68">
        <f t="shared" si="9"/>
        <v>45149</v>
      </c>
      <c r="HQ7" s="68">
        <f t="shared" si="9"/>
        <v>45150</v>
      </c>
      <c r="HR7" s="68">
        <f t="shared" si="9"/>
        <v>45151</v>
      </c>
      <c r="HS7" s="68">
        <f t="shared" si="9"/>
        <v>45152</v>
      </c>
      <c r="HT7" s="68">
        <f t="shared" si="9"/>
        <v>45153</v>
      </c>
      <c r="HU7" s="68">
        <f t="shared" si="9"/>
        <v>45154</v>
      </c>
      <c r="HV7" s="68">
        <f t="shared" si="9"/>
        <v>45155</v>
      </c>
      <c r="HW7" s="68">
        <f t="shared" si="9"/>
        <v>45156</v>
      </c>
      <c r="HX7" s="68">
        <f t="shared" si="9"/>
        <v>45157</v>
      </c>
      <c r="HY7" s="68">
        <f t="shared" si="9"/>
        <v>45158</v>
      </c>
      <c r="HZ7" s="68">
        <f t="shared" si="9"/>
        <v>45159</v>
      </c>
      <c r="IA7" s="68">
        <f t="shared" si="9"/>
        <v>45160</v>
      </c>
      <c r="IB7" s="68">
        <f t="shared" si="9"/>
        <v>45161</v>
      </c>
      <c r="IC7" s="68">
        <f t="shared" si="9"/>
        <v>45162</v>
      </c>
      <c r="ID7" s="68">
        <f t="shared" si="9"/>
        <v>45163</v>
      </c>
      <c r="IE7" s="68">
        <f t="shared" si="9"/>
        <v>45164</v>
      </c>
      <c r="IF7" s="68">
        <f t="shared" si="9"/>
        <v>45165</v>
      </c>
      <c r="IG7" s="68">
        <f t="shared" si="9"/>
        <v>45166</v>
      </c>
      <c r="IH7" s="68">
        <f t="shared" si="9"/>
        <v>45167</v>
      </c>
      <c r="II7" s="68">
        <f t="shared" si="9"/>
        <v>45168</v>
      </c>
      <c r="IJ7" s="68">
        <f t="shared" si="9"/>
        <v>45169</v>
      </c>
      <c r="IK7" s="68">
        <f t="shared" si="9"/>
        <v>45170</v>
      </c>
      <c r="IL7" s="68">
        <f t="shared" si="9"/>
        <v>45171</v>
      </c>
      <c r="IM7" s="68">
        <f t="shared" si="9"/>
        <v>45172</v>
      </c>
      <c r="IN7" s="68">
        <f t="shared" si="9"/>
        <v>45173</v>
      </c>
      <c r="IO7" s="68">
        <f t="shared" si="9"/>
        <v>45174</v>
      </c>
      <c r="IP7" s="68">
        <f t="shared" si="9"/>
        <v>45175</v>
      </c>
      <c r="IQ7" s="68">
        <f t="shared" si="9"/>
        <v>45176</v>
      </c>
      <c r="IR7" s="68">
        <f t="shared" si="9"/>
        <v>45177</v>
      </c>
      <c r="IS7" s="68">
        <f t="shared" si="9"/>
        <v>45178</v>
      </c>
      <c r="IT7" s="68">
        <f t="shared" si="9"/>
        <v>45179</v>
      </c>
      <c r="IU7" s="68">
        <f t="shared" si="9"/>
        <v>45180</v>
      </c>
      <c r="IV7" s="68">
        <f t="shared" si="9"/>
        <v>45181</v>
      </c>
      <c r="IW7" s="68">
        <f t="shared" si="9"/>
        <v>45182</v>
      </c>
      <c r="IX7" s="68">
        <f t="shared" si="9"/>
        <v>45183</v>
      </c>
      <c r="IY7" s="68">
        <f t="shared" si="9"/>
        <v>45184</v>
      </c>
      <c r="IZ7" s="68">
        <f t="shared" ref="IZ7:LK7" si="10">+IY7+1</f>
        <v>45185</v>
      </c>
      <c r="JA7" s="68">
        <f t="shared" si="10"/>
        <v>45186</v>
      </c>
      <c r="JB7" s="68">
        <f t="shared" si="10"/>
        <v>45187</v>
      </c>
      <c r="JC7" s="68">
        <f t="shared" si="10"/>
        <v>45188</v>
      </c>
      <c r="JD7" s="68">
        <f t="shared" si="10"/>
        <v>45189</v>
      </c>
      <c r="JE7" s="68">
        <f t="shared" si="10"/>
        <v>45190</v>
      </c>
      <c r="JF7" s="68">
        <f t="shared" si="10"/>
        <v>45191</v>
      </c>
      <c r="JG7" s="68">
        <f t="shared" si="10"/>
        <v>45192</v>
      </c>
      <c r="JH7" s="68">
        <f t="shared" si="10"/>
        <v>45193</v>
      </c>
      <c r="JI7" s="68">
        <f t="shared" si="10"/>
        <v>45194</v>
      </c>
      <c r="JJ7" s="68">
        <f t="shared" si="10"/>
        <v>45195</v>
      </c>
      <c r="JK7" s="68">
        <f t="shared" si="10"/>
        <v>45196</v>
      </c>
      <c r="JL7" s="68">
        <f t="shared" si="10"/>
        <v>45197</v>
      </c>
      <c r="JM7" s="68">
        <f t="shared" si="10"/>
        <v>45198</v>
      </c>
      <c r="JN7" s="68">
        <f t="shared" si="10"/>
        <v>45199</v>
      </c>
      <c r="JO7" s="68">
        <f t="shared" si="10"/>
        <v>45200</v>
      </c>
      <c r="JP7" s="68">
        <f t="shared" si="10"/>
        <v>45201</v>
      </c>
      <c r="JQ7" s="68">
        <f t="shared" si="10"/>
        <v>45202</v>
      </c>
      <c r="JR7" s="68">
        <f t="shared" si="10"/>
        <v>45203</v>
      </c>
      <c r="JS7" s="68">
        <f t="shared" si="10"/>
        <v>45204</v>
      </c>
      <c r="JT7" s="68">
        <f t="shared" si="10"/>
        <v>45205</v>
      </c>
      <c r="JU7" s="68">
        <f t="shared" si="10"/>
        <v>45206</v>
      </c>
      <c r="JV7" s="68">
        <f t="shared" si="10"/>
        <v>45207</v>
      </c>
      <c r="JW7" s="68">
        <f t="shared" si="10"/>
        <v>45208</v>
      </c>
      <c r="JX7" s="68">
        <f t="shared" si="10"/>
        <v>45209</v>
      </c>
      <c r="JY7" s="68">
        <f t="shared" si="10"/>
        <v>45210</v>
      </c>
      <c r="JZ7" s="68">
        <f t="shared" si="10"/>
        <v>45211</v>
      </c>
      <c r="KA7" s="68">
        <f t="shared" si="10"/>
        <v>45212</v>
      </c>
      <c r="KB7" s="68">
        <f t="shared" si="10"/>
        <v>45213</v>
      </c>
      <c r="KC7" s="68">
        <f t="shared" si="10"/>
        <v>45214</v>
      </c>
      <c r="KD7" s="68">
        <f t="shared" si="10"/>
        <v>45215</v>
      </c>
      <c r="KE7" s="68">
        <f t="shared" si="10"/>
        <v>45216</v>
      </c>
      <c r="KF7" s="68">
        <f t="shared" si="10"/>
        <v>45217</v>
      </c>
      <c r="KG7" s="68">
        <f t="shared" si="10"/>
        <v>45218</v>
      </c>
      <c r="KH7" s="68">
        <f t="shared" si="10"/>
        <v>45219</v>
      </c>
      <c r="KI7" s="68">
        <f t="shared" si="10"/>
        <v>45220</v>
      </c>
      <c r="KJ7" s="68">
        <f t="shared" si="10"/>
        <v>45221</v>
      </c>
      <c r="KK7" s="68">
        <f t="shared" si="10"/>
        <v>45222</v>
      </c>
      <c r="KL7" s="68">
        <f t="shared" si="10"/>
        <v>45223</v>
      </c>
      <c r="KM7" s="68">
        <f t="shared" si="10"/>
        <v>45224</v>
      </c>
      <c r="KN7" s="68">
        <f t="shared" si="10"/>
        <v>45225</v>
      </c>
      <c r="KO7" s="68">
        <f t="shared" si="10"/>
        <v>45226</v>
      </c>
      <c r="KP7" s="68">
        <f t="shared" si="10"/>
        <v>45227</v>
      </c>
      <c r="KQ7" s="68">
        <f t="shared" si="10"/>
        <v>45228</v>
      </c>
      <c r="KR7" s="68">
        <f t="shared" si="10"/>
        <v>45229</v>
      </c>
      <c r="KS7" s="68">
        <f t="shared" si="10"/>
        <v>45230</v>
      </c>
      <c r="KT7" s="68">
        <f t="shared" si="10"/>
        <v>45231</v>
      </c>
      <c r="KU7" s="68">
        <f t="shared" si="10"/>
        <v>45232</v>
      </c>
      <c r="KV7" s="68">
        <f t="shared" si="10"/>
        <v>45233</v>
      </c>
      <c r="KW7" s="68">
        <f t="shared" si="10"/>
        <v>45234</v>
      </c>
      <c r="KX7" s="68">
        <f t="shared" si="10"/>
        <v>45235</v>
      </c>
      <c r="KY7" s="68">
        <f t="shared" si="10"/>
        <v>45236</v>
      </c>
      <c r="KZ7" s="68">
        <f t="shared" si="10"/>
        <v>45237</v>
      </c>
      <c r="LA7" s="68">
        <f t="shared" si="10"/>
        <v>45238</v>
      </c>
      <c r="LB7" s="68">
        <f t="shared" si="10"/>
        <v>45239</v>
      </c>
      <c r="LC7" s="68">
        <f t="shared" si="10"/>
        <v>45240</v>
      </c>
      <c r="LD7" s="68">
        <f t="shared" si="10"/>
        <v>45241</v>
      </c>
      <c r="LE7" s="68">
        <f t="shared" si="10"/>
        <v>45242</v>
      </c>
      <c r="LF7" s="68">
        <f t="shared" si="10"/>
        <v>45243</v>
      </c>
      <c r="LG7" s="68">
        <f t="shared" si="10"/>
        <v>45244</v>
      </c>
      <c r="LH7" s="68">
        <f t="shared" si="10"/>
        <v>45245</v>
      </c>
      <c r="LI7" s="68">
        <f t="shared" si="10"/>
        <v>45246</v>
      </c>
      <c r="LJ7" s="68">
        <f t="shared" si="10"/>
        <v>45247</v>
      </c>
      <c r="LK7" s="68">
        <f t="shared" si="10"/>
        <v>45248</v>
      </c>
      <c r="LL7" s="68">
        <f t="shared" ref="LL7:NB7" si="11">+LK7+1</f>
        <v>45249</v>
      </c>
      <c r="LM7" s="68">
        <f t="shared" si="11"/>
        <v>45250</v>
      </c>
      <c r="LN7" s="68">
        <f t="shared" si="11"/>
        <v>45251</v>
      </c>
      <c r="LO7" s="68">
        <f t="shared" si="11"/>
        <v>45252</v>
      </c>
      <c r="LP7" s="68">
        <f t="shared" si="11"/>
        <v>45253</v>
      </c>
      <c r="LQ7" s="68">
        <f t="shared" si="11"/>
        <v>45254</v>
      </c>
      <c r="LR7" s="68">
        <f t="shared" si="11"/>
        <v>45255</v>
      </c>
      <c r="LS7" s="68">
        <f t="shared" si="11"/>
        <v>45256</v>
      </c>
      <c r="LT7" s="68">
        <f t="shared" si="11"/>
        <v>45257</v>
      </c>
      <c r="LU7" s="68">
        <f t="shared" si="11"/>
        <v>45258</v>
      </c>
      <c r="LV7" s="68">
        <f t="shared" si="11"/>
        <v>45259</v>
      </c>
      <c r="LW7" s="68">
        <f t="shared" si="11"/>
        <v>45260</v>
      </c>
      <c r="LX7" s="68">
        <f t="shared" si="11"/>
        <v>45261</v>
      </c>
      <c r="LY7" s="68">
        <f t="shared" si="11"/>
        <v>45262</v>
      </c>
      <c r="LZ7" s="68">
        <f t="shared" si="11"/>
        <v>45263</v>
      </c>
      <c r="MA7" s="68">
        <f t="shared" si="11"/>
        <v>45264</v>
      </c>
      <c r="MB7" s="68">
        <f t="shared" si="11"/>
        <v>45265</v>
      </c>
      <c r="MC7" s="68">
        <f t="shared" si="11"/>
        <v>45266</v>
      </c>
      <c r="MD7" s="68">
        <f t="shared" si="11"/>
        <v>45267</v>
      </c>
      <c r="ME7" s="68">
        <f t="shared" si="11"/>
        <v>45268</v>
      </c>
      <c r="MF7" s="68">
        <f t="shared" si="11"/>
        <v>45269</v>
      </c>
      <c r="MG7" s="68">
        <f t="shared" si="11"/>
        <v>45270</v>
      </c>
      <c r="MH7" s="68">
        <f t="shared" si="11"/>
        <v>45271</v>
      </c>
      <c r="MI7" s="68">
        <f t="shared" si="11"/>
        <v>45272</v>
      </c>
      <c r="MJ7" s="68">
        <f t="shared" si="11"/>
        <v>45273</v>
      </c>
      <c r="MK7" s="68">
        <f t="shared" si="11"/>
        <v>45274</v>
      </c>
      <c r="ML7" s="68">
        <f t="shared" si="11"/>
        <v>45275</v>
      </c>
      <c r="MM7" s="68">
        <f t="shared" si="11"/>
        <v>45276</v>
      </c>
      <c r="MN7" s="68">
        <f t="shared" si="11"/>
        <v>45277</v>
      </c>
      <c r="MO7" s="68">
        <f t="shared" si="11"/>
        <v>45278</v>
      </c>
      <c r="MP7" s="68">
        <f t="shared" si="11"/>
        <v>45279</v>
      </c>
      <c r="MQ7" s="68">
        <f t="shared" si="11"/>
        <v>45280</v>
      </c>
      <c r="MR7" s="68">
        <f t="shared" si="11"/>
        <v>45281</v>
      </c>
      <c r="MS7" s="68">
        <f t="shared" si="11"/>
        <v>45282</v>
      </c>
      <c r="MT7" s="68">
        <f t="shared" si="11"/>
        <v>45283</v>
      </c>
      <c r="MU7" s="68">
        <f t="shared" si="11"/>
        <v>45284</v>
      </c>
      <c r="MV7" s="68">
        <f t="shared" si="11"/>
        <v>45285</v>
      </c>
      <c r="MW7" s="68">
        <f t="shared" si="11"/>
        <v>45286</v>
      </c>
      <c r="MX7" s="68">
        <f t="shared" si="11"/>
        <v>45287</v>
      </c>
      <c r="MY7" s="68">
        <f t="shared" si="11"/>
        <v>45288</v>
      </c>
      <c r="MZ7" s="68">
        <f t="shared" si="11"/>
        <v>45289</v>
      </c>
      <c r="NA7" s="68">
        <f t="shared" si="11"/>
        <v>45290</v>
      </c>
      <c r="NB7" s="68">
        <f t="shared" si="11"/>
        <v>45291</v>
      </c>
      <c r="NC7" s="69" t="str">
        <f>IFERROR(IF(EDATE($B$7,12)&gt;NB7+1,NB7+1,"-"),"-")</f>
        <v>-</v>
      </c>
      <c r="ND7" s="62"/>
      <c r="NE7" s="58"/>
      <c r="NF7" s="49"/>
      <c r="NG7" s="50"/>
      <c r="NH7" s="50"/>
      <c r="NI7" s="50"/>
      <c r="NJ7" s="50"/>
      <c r="NK7" s="50"/>
      <c r="NL7" s="50"/>
      <c r="NM7" s="50"/>
      <c r="NN7" s="50"/>
      <c r="NO7" s="51"/>
    </row>
    <row r="8" spans="1:387" s="13" customFormat="1" ht="15.75">
      <c r="A8" s="70" t="s">
        <v>60</v>
      </c>
      <c r="B8" s="71" t="str">
        <f>TEXT(B7,"ddd")</f>
        <v>zo</v>
      </c>
      <c r="C8" s="71" t="str">
        <f t="shared" ref="C8:BB8" si="12">TEXT(C7,"ddd")</f>
        <v>ma</v>
      </c>
      <c r="D8" s="71" t="str">
        <f t="shared" si="12"/>
        <v>di</v>
      </c>
      <c r="E8" s="71" t="str">
        <f t="shared" si="12"/>
        <v>wo</v>
      </c>
      <c r="F8" s="71" t="str">
        <f t="shared" si="12"/>
        <v>do</v>
      </c>
      <c r="G8" s="71" t="str">
        <f t="shared" si="12"/>
        <v>vr</v>
      </c>
      <c r="H8" s="71" t="str">
        <f t="shared" si="12"/>
        <v>za</v>
      </c>
      <c r="I8" s="71" t="str">
        <f t="shared" si="12"/>
        <v>zo</v>
      </c>
      <c r="J8" s="71" t="str">
        <f t="shared" si="12"/>
        <v>ma</v>
      </c>
      <c r="K8" s="71" t="str">
        <f t="shared" si="12"/>
        <v>di</v>
      </c>
      <c r="L8" s="71" t="str">
        <f t="shared" si="12"/>
        <v>wo</v>
      </c>
      <c r="M8" s="71" t="str">
        <f t="shared" si="12"/>
        <v>do</v>
      </c>
      <c r="N8" s="71" t="str">
        <f t="shared" si="12"/>
        <v>vr</v>
      </c>
      <c r="O8" s="71" t="str">
        <f t="shared" si="12"/>
        <v>za</v>
      </c>
      <c r="P8" s="71" t="str">
        <f t="shared" si="12"/>
        <v>zo</v>
      </c>
      <c r="Q8" s="71" t="str">
        <f t="shared" si="12"/>
        <v>ma</v>
      </c>
      <c r="R8" s="71" t="str">
        <f t="shared" si="12"/>
        <v>di</v>
      </c>
      <c r="S8" s="71" t="str">
        <f t="shared" si="12"/>
        <v>wo</v>
      </c>
      <c r="T8" s="71" t="str">
        <f t="shared" si="12"/>
        <v>do</v>
      </c>
      <c r="U8" s="71" t="str">
        <f t="shared" si="12"/>
        <v>vr</v>
      </c>
      <c r="V8" s="71" t="str">
        <f t="shared" si="12"/>
        <v>za</v>
      </c>
      <c r="W8" s="71" t="str">
        <f t="shared" si="12"/>
        <v>zo</v>
      </c>
      <c r="X8" s="71" t="str">
        <f t="shared" si="12"/>
        <v>ma</v>
      </c>
      <c r="Y8" s="71" t="str">
        <f t="shared" si="12"/>
        <v>di</v>
      </c>
      <c r="Z8" s="71" t="str">
        <f t="shared" si="12"/>
        <v>wo</v>
      </c>
      <c r="AA8" s="71" t="str">
        <f t="shared" si="12"/>
        <v>do</v>
      </c>
      <c r="AB8" s="71" t="str">
        <f t="shared" si="12"/>
        <v>vr</v>
      </c>
      <c r="AC8" s="71" t="str">
        <f t="shared" si="12"/>
        <v>za</v>
      </c>
      <c r="AD8" s="71" t="str">
        <f t="shared" si="12"/>
        <v>zo</v>
      </c>
      <c r="AE8" s="71" t="str">
        <f t="shared" si="12"/>
        <v>ma</v>
      </c>
      <c r="AF8" s="71" t="str">
        <f t="shared" si="12"/>
        <v>di</v>
      </c>
      <c r="AG8" s="71" t="str">
        <f t="shared" si="12"/>
        <v>wo</v>
      </c>
      <c r="AH8" s="71" t="str">
        <f t="shared" si="12"/>
        <v>do</v>
      </c>
      <c r="AI8" s="71" t="str">
        <f t="shared" si="12"/>
        <v>vr</v>
      </c>
      <c r="AJ8" s="71" t="str">
        <f t="shared" si="12"/>
        <v>za</v>
      </c>
      <c r="AK8" s="71" t="str">
        <f t="shared" si="12"/>
        <v>zo</v>
      </c>
      <c r="AL8" s="71" t="str">
        <f t="shared" si="12"/>
        <v>ma</v>
      </c>
      <c r="AM8" s="71" t="str">
        <f t="shared" si="12"/>
        <v>di</v>
      </c>
      <c r="AN8" s="71" t="str">
        <f t="shared" si="12"/>
        <v>wo</v>
      </c>
      <c r="AO8" s="71" t="str">
        <f t="shared" si="12"/>
        <v>do</v>
      </c>
      <c r="AP8" s="71" t="str">
        <f t="shared" si="12"/>
        <v>vr</v>
      </c>
      <c r="AQ8" s="71" t="str">
        <f t="shared" si="12"/>
        <v>za</v>
      </c>
      <c r="AR8" s="71" t="str">
        <f t="shared" si="12"/>
        <v>zo</v>
      </c>
      <c r="AS8" s="71" t="str">
        <f t="shared" si="12"/>
        <v>ma</v>
      </c>
      <c r="AT8" s="71" t="str">
        <f t="shared" si="12"/>
        <v>di</v>
      </c>
      <c r="AU8" s="71" t="str">
        <f t="shared" si="12"/>
        <v>wo</v>
      </c>
      <c r="AV8" s="71" t="str">
        <f t="shared" si="12"/>
        <v>do</v>
      </c>
      <c r="AW8" s="71" t="str">
        <f t="shared" si="12"/>
        <v>vr</v>
      </c>
      <c r="AX8" s="71" t="str">
        <f t="shared" si="12"/>
        <v>za</v>
      </c>
      <c r="AY8" s="71" t="str">
        <f t="shared" si="12"/>
        <v>zo</v>
      </c>
      <c r="AZ8" s="71" t="str">
        <f t="shared" si="12"/>
        <v>ma</v>
      </c>
      <c r="BA8" s="71" t="str">
        <f t="shared" si="12"/>
        <v>di</v>
      </c>
      <c r="BB8" s="71" t="str">
        <f t="shared" si="12"/>
        <v>wo</v>
      </c>
      <c r="BC8" s="71" t="str">
        <f t="shared" ref="BC8" si="13">TEXT(BC7,"ddd")</f>
        <v>do</v>
      </c>
      <c r="BD8" s="71" t="str">
        <f t="shared" ref="BD8" si="14">TEXT(BD7,"ddd")</f>
        <v>vr</v>
      </c>
      <c r="BE8" s="71" t="str">
        <f t="shared" ref="BE8" si="15">TEXT(BE7,"ddd")</f>
        <v>za</v>
      </c>
      <c r="BF8" s="71" t="str">
        <f t="shared" ref="BF8" si="16">TEXT(BF7,"ddd")</f>
        <v>zo</v>
      </c>
      <c r="BG8" s="71" t="str">
        <f t="shared" ref="BG8" si="17">TEXT(BG7,"ddd")</f>
        <v>ma</v>
      </c>
      <c r="BH8" s="71" t="str">
        <f t="shared" ref="BH8" si="18">TEXT(BH7,"ddd")</f>
        <v>di</v>
      </c>
      <c r="BI8" s="71" t="str">
        <f t="shared" ref="BI8" si="19">TEXT(BI7,"ddd")</f>
        <v>wo</v>
      </c>
      <c r="BJ8" s="71" t="str">
        <f t="shared" ref="BJ8" si="20">TEXT(BJ7,"ddd")</f>
        <v>do</v>
      </c>
      <c r="BK8" s="71" t="str">
        <f t="shared" ref="BK8" si="21">TEXT(BK7,"ddd")</f>
        <v>vr</v>
      </c>
      <c r="BL8" s="71" t="str">
        <f t="shared" ref="BL8" si="22">TEXT(BL7,"ddd")</f>
        <v>za</v>
      </c>
      <c r="BM8" s="71" t="str">
        <f t="shared" ref="BM8" si="23">TEXT(BM7,"ddd")</f>
        <v>zo</v>
      </c>
      <c r="BN8" s="71" t="str">
        <f t="shared" ref="BN8" si="24">TEXT(BN7,"ddd")</f>
        <v>ma</v>
      </c>
      <c r="BO8" s="71" t="str">
        <f t="shared" ref="BO8" si="25">TEXT(BO7,"ddd")</f>
        <v>di</v>
      </c>
      <c r="BP8" s="71" t="str">
        <f t="shared" ref="BP8" si="26">TEXT(BP7,"ddd")</f>
        <v>wo</v>
      </c>
      <c r="BQ8" s="71" t="str">
        <f t="shared" ref="BQ8" si="27">TEXT(BQ7,"ddd")</f>
        <v>do</v>
      </c>
      <c r="BR8" s="71" t="str">
        <f t="shared" ref="BR8" si="28">TEXT(BR7,"ddd")</f>
        <v>vr</v>
      </c>
      <c r="BS8" s="71" t="str">
        <f t="shared" ref="BS8" si="29">TEXT(BS7,"ddd")</f>
        <v>za</v>
      </c>
      <c r="BT8" s="71" t="str">
        <f t="shared" ref="BT8" si="30">TEXT(BT7,"ddd")</f>
        <v>zo</v>
      </c>
      <c r="BU8" s="71" t="str">
        <f t="shared" ref="BU8" si="31">TEXT(BU7,"ddd")</f>
        <v>ma</v>
      </c>
      <c r="BV8" s="71" t="str">
        <f t="shared" ref="BV8" si="32">TEXT(BV7,"ddd")</f>
        <v>di</v>
      </c>
      <c r="BW8" s="71" t="str">
        <f t="shared" ref="BW8" si="33">TEXT(BW7,"ddd")</f>
        <v>wo</v>
      </c>
      <c r="BX8" s="71" t="str">
        <f t="shared" ref="BX8" si="34">TEXT(BX7,"ddd")</f>
        <v>do</v>
      </c>
      <c r="BY8" s="71" t="str">
        <f t="shared" ref="BY8" si="35">TEXT(BY7,"ddd")</f>
        <v>vr</v>
      </c>
      <c r="BZ8" s="71" t="str">
        <f t="shared" ref="BZ8" si="36">TEXT(BZ7,"ddd")</f>
        <v>za</v>
      </c>
      <c r="CA8" s="71" t="str">
        <f t="shared" ref="CA8" si="37">TEXT(CA7,"ddd")</f>
        <v>zo</v>
      </c>
      <c r="CB8" s="71" t="str">
        <f t="shared" ref="CB8" si="38">TEXT(CB7,"ddd")</f>
        <v>ma</v>
      </c>
      <c r="CC8" s="71" t="str">
        <f t="shared" ref="CC8" si="39">TEXT(CC7,"ddd")</f>
        <v>di</v>
      </c>
      <c r="CD8" s="71" t="str">
        <f t="shared" ref="CD8" si="40">TEXT(CD7,"ddd")</f>
        <v>wo</v>
      </c>
      <c r="CE8" s="71" t="str">
        <f t="shared" ref="CE8" si="41">TEXT(CE7,"ddd")</f>
        <v>do</v>
      </c>
      <c r="CF8" s="71" t="str">
        <f t="shared" ref="CF8" si="42">TEXT(CF7,"ddd")</f>
        <v>vr</v>
      </c>
      <c r="CG8" s="71" t="str">
        <f t="shared" ref="CG8" si="43">TEXT(CG7,"ddd")</f>
        <v>za</v>
      </c>
      <c r="CH8" s="71" t="str">
        <f t="shared" ref="CH8" si="44">TEXT(CH7,"ddd")</f>
        <v>zo</v>
      </c>
      <c r="CI8" s="71" t="str">
        <f t="shared" ref="CI8" si="45">TEXT(CI7,"ddd")</f>
        <v>ma</v>
      </c>
      <c r="CJ8" s="71" t="str">
        <f t="shared" ref="CJ8" si="46">TEXT(CJ7,"ddd")</f>
        <v>di</v>
      </c>
      <c r="CK8" s="71" t="str">
        <f t="shared" ref="CK8" si="47">TEXT(CK7,"ddd")</f>
        <v>wo</v>
      </c>
      <c r="CL8" s="71" t="str">
        <f t="shared" ref="CL8" si="48">TEXT(CL7,"ddd")</f>
        <v>do</v>
      </c>
      <c r="CM8" s="71" t="str">
        <f t="shared" ref="CM8" si="49">TEXT(CM7,"ddd")</f>
        <v>vr</v>
      </c>
      <c r="CN8" s="71" t="str">
        <f t="shared" ref="CN8" si="50">TEXT(CN7,"ddd")</f>
        <v>za</v>
      </c>
      <c r="CO8" s="71" t="str">
        <f t="shared" ref="CO8" si="51">TEXT(CO7,"ddd")</f>
        <v>zo</v>
      </c>
      <c r="CP8" s="71" t="str">
        <f t="shared" ref="CP8" si="52">TEXT(CP7,"ddd")</f>
        <v>ma</v>
      </c>
      <c r="CQ8" s="71" t="str">
        <f t="shared" ref="CQ8" si="53">TEXT(CQ7,"ddd")</f>
        <v>di</v>
      </c>
      <c r="CR8" s="71" t="str">
        <f t="shared" ref="CR8" si="54">TEXT(CR7,"ddd")</f>
        <v>wo</v>
      </c>
      <c r="CS8" s="71" t="str">
        <f t="shared" ref="CS8" si="55">TEXT(CS7,"ddd")</f>
        <v>do</v>
      </c>
      <c r="CT8" s="71" t="str">
        <f t="shared" ref="CT8" si="56">TEXT(CT7,"ddd")</f>
        <v>vr</v>
      </c>
      <c r="CU8" s="71" t="str">
        <f t="shared" ref="CU8" si="57">TEXT(CU7,"ddd")</f>
        <v>za</v>
      </c>
      <c r="CV8" s="71" t="str">
        <f t="shared" ref="CV8" si="58">TEXT(CV7,"ddd")</f>
        <v>zo</v>
      </c>
      <c r="CW8" s="71" t="str">
        <f t="shared" ref="CW8" si="59">TEXT(CW7,"ddd")</f>
        <v>ma</v>
      </c>
      <c r="CX8" s="71" t="str">
        <f t="shared" ref="CX8" si="60">TEXT(CX7,"ddd")</f>
        <v>di</v>
      </c>
      <c r="CY8" s="71" t="str">
        <f t="shared" ref="CY8" si="61">TEXT(CY7,"ddd")</f>
        <v>wo</v>
      </c>
      <c r="CZ8" s="71" t="str">
        <f t="shared" ref="CZ8" si="62">TEXT(CZ7,"ddd")</f>
        <v>do</v>
      </c>
      <c r="DA8" s="71" t="str">
        <f t="shared" ref="DA8:DB8" si="63">TEXT(DA7,"ddd")</f>
        <v>vr</v>
      </c>
      <c r="DB8" s="71" t="str">
        <f t="shared" si="63"/>
        <v>za</v>
      </c>
      <c r="DC8" s="71" t="str">
        <f t="shared" ref="DC8" si="64">TEXT(DC7,"ddd")</f>
        <v>zo</v>
      </c>
      <c r="DD8" s="71" t="str">
        <f t="shared" ref="DD8" si="65">TEXT(DD7,"ddd")</f>
        <v>ma</v>
      </c>
      <c r="DE8" s="71" t="str">
        <f t="shared" ref="DE8" si="66">TEXT(DE7,"ddd")</f>
        <v>di</v>
      </c>
      <c r="DF8" s="71" t="str">
        <f t="shared" ref="DF8" si="67">TEXT(DF7,"ddd")</f>
        <v>wo</v>
      </c>
      <c r="DG8" s="71" t="str">
        <f t="shared" ref="DG8" si="68">TEXT(DG7,"ddd")</f>
        <v>do</v>
      </c>
      <c r="DH8" s="71" t="str">
        <f t="shared" ref="DH8" si="69">TEXT(DH7,"ddd")</f>
        <v>vr</v>
      </c>
      <c r="DI8" s="71" t="str">
        <f t="shared" ref="DI8" si="70">TEXT(DI7,"ddd")</f>
        <v>za</v>
      </c>
      <c r="DJ8" s="71" t="str">
        <f t="shared" ref="DJ8" si="71">TEXT(DJ7,"ddd")</f>
        <v>zo</v>
      </c>
      <c r="DK8" s="71" t="str">
        <f t="shared" ref="DK8" si="72">TEXT(DK7,"ddd")</f>
        <v>ma</v>
      </c>
      <c r="DL8" s="71" t="str">
        <f t="shared" ref="DL8" si="73">TEXT(DL7,"ddd")</f>
        <v>di</v>
      </c>
      <c r="DM8" s="71" t="str">
        <f t="shared" ref="DM8" si="74">TEXT(DM7,"ddd")</f>
        <v>wo</v>
      </c>
      <c r="DN8" s="71" t="str">
        <f t="shared" ref="DN8" si="75">TEXT(DN7,"ddd")</f>
        <v>do</v>
      </c>
      <c r="DO8" s="71" t="str">
        <f t="shared" ref="DO8" si="76">TEXT(DO7,"ddd")</f>
        <v>vr</v>
      </c>
      <c r="DP8" s="71" t="str">
        <f t="shared" ref="DP8" si="77">TEXT(DP7,"ddd")</f>
        <v>za</v>
      </c>
      <c r="DQ8" s="71" t="str">
        <f t="shared" ref="DQ8" si="78">TEXT(DQ7,"ddd")</f>
        <v>zo</v>
      </c>
      <c r="DR8" s="71" t="str">
        <f t="shared" ref="DR8" si="79">TEXT(DR7,"ddd")</f>
        <v>ma</v>
      </c>
      <c r="DS8" s="71" t="str">
        <f t="shared" ref="DS8" si="80">TEXT(DS7,"ddd")</f>
        <v>di</v>
      </c>
      <c r="DT8" s="71" t="str">
        <f t="shared" ref="DT8" si="81">TEXT(DT7,"ddd")</f>
        <v>wo</v>
      </c>
      <c r="DU8" s="71" t="str">
        <f t="shared" ref="DU8" si="82">TEXT(DU7,"ddd")</f>
        <v>do</v>
      </c>
      <c r="DV8" s="71" t="str">
        <f t="shared" ref="DV8" si="83">TEXT(DV7,"ddd")</f>
        <v>vr</v>
      </c>
      <c r="DW8" s="71" t="str">
        <f t="shared" ref="DW8" si="84">TEXT(DW7,"ddd")</f>
        <v>za</v>
      </c>
      <c r="DX8" s="71" t="str">
        <f t="shared" ref="DX8" si="85">TEXT(DX7,"ddd")</f>
        <v>zo</v>
      </c>
      <c r="DY8" s="71" t="str">
        <f t="shared" ref="DY8" si="86">TEXT(DY7,"ddd")</f>
        <v>ma</v>
      </c>
      <c r="DZ8" s="71" t="str">
        <f t="shared" ref="DZ8" si="87">TEXT(DZ7,"ddd")</f>
        <v>di</v>
      </c>
      <c r="EA8" s="71" t="str">
        <f t="shared" ref="EA8" si="88">TEXT(EA7,"ddd")</f>
        <v>wo</v>
      </c>
      <c r="EB8" s="71" t="str">
        <f t="shared" ref="EB8" si="89">TEXT(EB7,"ddd")</f>
        <v>do</v>
      </c>
      <c r="EC8" s="71" t="str">
        <f t="shared" ref="EC8" si="90">TEXT(EC7,"ddd")</f>
        <v>vr</v>
      </c>
      <c r="ED8" s="71" t="str">
        <f t="shared" ref="ED8" si="91">TEXT(ED7,"ddd")</f>
        <v>za</v>
      </c>
      <c r="EE8" s="71" t="str">
        <f t="shared" ref="EE8" si="92">TEXT(EE7,"ddd")</f>
        <v>zo</v>
      </c>
      <c r="EF8" s="71" t="str">
        <f t="shared" ref="EF8" si="93">TEXT(EF7,"ddd")</f>
        <v>ma</v>
      </c>
      <c r="EG8" s="71" t="str">
        <f t="shared" ref="EG8" si="94">TEXT(EG7,"ddd")</f>
        <v>di</v>
      </c>
      <c r="EH8" s="71" t="str">
        <f t="shared" ref="EH8" si="95">TEXT(EH7,"ddd")</f>
        <v>wo</v>
      </c>
      <c r="EI8" s="71" t="str">
        <f t="shared" ref="EI8" si="96">TEXT(EI7,"ddd")</f>
        <v>do</v>
      </c>
      <c r="EJ8" s="71" t="str">
        <f t="shared" ref="EJ8" si="97">TEXT(EJ7,"ddd")</f>
        <v>vr</v>
      </c>
      <c r="EK8" s="71" t="str">
        <f t="shared" ref="EK8" si="98">TEXT(EK7,"ddd")</f>
        <v>za</v>
      </c>
      <c r="EL8" s="71" t="str">
        <f t="shared" ref="EL8" si="99">TEXT(EL7,"ddd")</f>
        <v>zo</v>
      </c>
      <c r="EM8" s="71" t="str">
        <f t="shared" ref="EM8" si="100">TEXT(EM7,"ddd")</f>
        <v>ma</v>
      </c>
      <c r="EN8" s="71" t="str">
        <f t="shared" ref="EN8" si="101">TEXT(EN7,"ddd")</f>
        <v>di</v>
      </c>
      <c r="EO8" s="71" t="str">
        <f t="shared" ref="EO8" si="102">TEXT(EO7,"ddd")</f>
        <v>wo</v>
      </c>
      <c r="EP8" s="71" t="str">
        <f t="shared" ref="EP8" si="103">TEXT(EP7,"ddd")</f>
        <v>do</v>
      </c>
      <c r="EQ8" s="71" t="str">
        <f t="shared" ref="EQ8" si="104">TEXT(EQ7,"ddd")</f>
        <v>vr</v>
      </c>
      <c r="ER8" s="71" t="str">
        <f t="shared" ref="ER8" si="105">TEXT(ER7,"ddd")</f>
        <v>za</v>
      </c>
      <c r="ES8" s="71" t="str">
        <f t="shared" ref="ES8" si="106">TEXT(ES7,"ddd")</f>
        <v>zo</v>
      </c>
      <c r="ET8" s="71" t="str">
        <f t="shared" ref="ET8" si="107">TEXT(ET7,"ddd")</f>
        <v>ma</v>
      </c>
      <c r="EU8" s="71" t="str">
        <f t="shared" ref="EU8" si="108">TEXT(EU7,"ddd")</f>
        <v>di</v>
      </c>
      <c r="EV8" s="71" t="str">
        <f t="shared" ref="EV8" si="109">TEXT(EV7,"ddd")</f>
        <v>wo</v>
      </c>
      <c r="EW8" s="71" t="str">
        <f t="shared" ref="EW8" si="110">TEXT(EW7,"ddd")</f>
        <v>do</v>
      </c>
      <c r="EX8" s="71" t="str">
        <f t="shared" ref="EX8" si="111">TEXT(EX7,"ddd")</f>
        <v>vr</v>
      </c>
      <c r="EY8" s="71" t="str">
        <f t="shared" ref="EY8" si="112">TEXT(EY7,"ddd")</f>
        <v>za</v>
      </c>
      <c r="EZ8" s="71" t="str">
        <f t="shared" ref="EZ8" si="113">TEXT(EZ7,"ddd")</f>
        <v>zo</v>
      </c>
      <c r="FA8" s="71" t="str">
        <f t="shared" ref="FA8:FB8" si="114">TEXT(FA7,"ddd")</f>
        <v>ma</v>
      </c>
      <c r="FB8" s="71" t="str">
        <f t="shared" si="114"/>
        <v>di</v>
      </c>
      <c r="FC8" s="71" t="str">
        <f t="shared" ref="FC8" si="115">TEXT(FC7,"ddd")</f>
        <v>wo</v>
      </c>
      <c r="FD8" s="71" t="str">
        <f t="shared" ref="FD8" si="116">TEXT(FD7,"ddd")</f>
        <v>do</v>
      </c>
      <c r="FE8" s="71" t="str">
        <f t="shared" ref="FE8" si="117">TEXT(FE7,"ddd")</f>
        <v>vr</v>
      </c>
      <c r="FF8" s="71" t="str">
        <f t="shared" ref="FF8" si="118">TEXT(FF7,"ddd")</f>
        <v>za</v>
      </c>
      <c r="FG8" s="71" t="str">
        <f t="shared" ref="FG8" si="119">TEXT(FG7,"ddd")</f>
        <v>zo</v>
      </c>
      <c r="FH8" s="71" t="str">
        <f t="shared" ref="FH8" si="120">TEXT(FH7,"ddd")</f>
        <v>ma</v>
      </c>
      <c r="FI8" s="71" t="str">
        <f t="shared" ref="FI8" si="121">TEXT(FI7,"ddd")</f>
        <v>di</v>
      </c>
      <c r="FJ8" s="71" t="str">
        <f t="shared" ref="FJ8" si="122">TEXT(FJ7,"ddd")</f>
        <v>wo</v>
      </c>
      <c r="FK8" s="71" t="str">
        <f t="shared" ref="FK8" si="123">TEXT(FK7,"ddd")</f>
        <v>do</v>
      </c>
      <c r="FL8" s="71" t="str">
        <f t="shared" ref="FL8" si="124">TEXT(FL7,"ddd")</f>
        <v>vr</v>
      </c>
      <c r="FM8" s="71" t="str">
        <f t="shared" ref="FM8" si="125">TEXT(FM7,"ddd")</f>
        <v>za</v>
      </c>
      <c r="FN8" s="71" t="str">
        <f t="shared" ref="FN8" si="126">TEXT(FN7,"ddd")</f>
        <v>zo</v>
      </c>
      <c r="FO8" s="71" t="str">
        <f t="shared" ref="FO8" si="127">TEXT(FO7,"ddd")</f>
        <v>ma</v>
      </c>
      <c r="FP8" s="71" t="str">
        <f t="shared" ref="FP8" si="128">TEXT(FP7,"ddd")</f>
        <v>di</v>
      </c>
      <c r="FQ8" s="71" t="str">
        <f t="shared" ref="FQ8" si="129">TEXT(FQ7,"ddd")</f>
        <v>wo</v>
      </c>
      <c r="FR8" s="71" t="str">
        <f t="shared" ref="FR8" si="130">TEXT(FR7,"ddd")</f>
        <v>do</v>
      </c>
      <c r="FS8" s="71" t="str">
        <f t="shared" ref="FS8" si="131">TEXT(FS7,"ddd")</f>
        <v>vr</v>
      </c>
      <c r="FT8" s="71" t="str">
        <f t="shared" ref="FT8" si="132">TEXT(FT7,"ddd")</f>
        <v>za</v>
      </c>
      <c r="FU8" s="71" t="str">
        <f t="shared" ref="FU8" si="133">TEXT(FU7,"ddd")</f>
        <v>zo</v>
      </c>
      <c r="FV8" s="71" t="str">
        <f t="shared" ref="FV8" si="134">TEXT(FV7,"ddd")</f>
        <v>ma</v>
      </c>
      <c r="FW8" s="71" t="str">
        <f t="shared" ref="FW8" si="135">TEXT(FW7,"ddd")</f>
        <v>di</v>
      </c>
      <c r="FX8" s="71" t="str">
        <f t="shared" ref="FX8" si="136">TEXT(FX7,"ddd")</f>
        <v>wo</v>
      </c>
      <c r="FY8" s="71" t="str">
        <f t="shared" ref="FY8" si="137">TEXT(FY7,"ddd")</f>
        <v>do</v>
      </c>
      <c r="FZ8" s="71" t="str">
        <f t="shared" ref="FZ8" si="138">TEXT(FZ7,"ddd")</f>
        <v>vr</v>
      </c>
      <c r="GA8" s="71" t="str">
        <f t="shared" ref="GA8" si="139">TEXT(GA7,"ddd")</f>
        <v>za</v>
      </c>
      <c r="GB8" s="71" t="str">
        <f t="shared" ref="GB8" si="140">TEXT(GB7,"ddd")</f>
        <v>zo</v>
      </c>
      <c r="GC8" s="71" t="str">
        <f t="shared" ref="GC8" si="141">TEXT(GC7,"ddd")</f>
        <v>ma</v>
      </c>
      <c r="GD8" s="71" t="str">
        <f t="shared" ref="GD8" si="142">TEXT(GD7,"ddd")</f>
        <v>di</v>
      </c>
      <c r="GE8" s="71" t="str">
        <f t="shared" ref="GE8" si="143">TEXT(GE7,"ddd")</f>
        <v>wo</v>
      </c>
      <c r="GF8" s="71" t="str">
        <f t="shared" ref="GF8" si="144">TEXT(GF7,"ddd")</f>
        <v>do</v>
      </c>
      <c r="GG8" s="71" t="str">
        <f t="shared" ref="GG8" si="145">TEXT(GG7,"ddd")</f>
        <v>vr</v>
      </c>
      <c r="GH8" s="71" t="str">
        <f t="shared" ref="GH8" si="146">TEXT(GH7,"ddd")</f>
        <v>za</v>
      </c>
      <c r="GI8" s="71" t="str">
        <f t="shared" ref="GI8" si="147">TEXT(GI7,"ddd")</f>
        <v>zo</v>
      </c>
      <c r="GJ8" s="71" t="str">
        <f t="shared" ref="GJ8" si="148">TEXT(GJ7,"ddd")</f>
        <v>ma</v>
      </c>
      <c r="GK8" s="71" t="str">
        <f t="shared" ref="GK8" si="149">TEXT(GK7,"ddd")</f>
        <v>di</v>
      </c>
      <c r="GL8" s="71" t="str">
        <f t="shared" ref="GL8" si="150">TEXT(GL7,"ddd")</f>
        <v>wo</v>
      </c>
      <c r="GM8" s="71" t="str">
        <f t="shared" ref="GM8" si="151">TEXT(GM7,"ddd")</f>
        <v>do</v>
      </c>
      <c r="GN8" s="71" t="str">
        <f t="shared" ref="GN8" si="152">TEXT(GN7,"ddd")</f>
        <v>vr</v>
      </c>
      <c r="GO8" s="71" t="str">
        <f t="shared" ref="GO8" si="153">TEXT(GO7,"ddd")</f>
        <v>za</v>
      </c>
      <c r="GP8" s="71" t="str">
        <f t="shared" ref="GP8" si="154">TEXT(GP7,"ddd")</f>
        <v>zo</v>
      </c>
      <c r="GQ8" s="71" t="str">
        <f t="shared" ref="GQ8" si="155">TEXT(GQ7,"ddd")</f>
        <v>ma</v>
      </c>
      <c r="GR8" s="71" t="str">
        <f t="shared" ref="GR8" si="156">TEXT(GR7,"ddd")</f>
        <v>di</v>
      </c>
      <c r="GS8" s="71" t="str">
        <f t="shared" ref="GS8" si="157">TEXT(GS7,"ddd")</f>
        <v>wo</v>
      </c>
      <c r="GT8" s="71" t="str">
        <f t="shared" ref="GT8" si="158">TEXT(GT7,"ddd")</f>
        <v>do</v>
      </c>
      <c r="GU8" s="71" t="str">
        <f t="shared" ref="GU8" si="159">TEXT(GU7,"ddd")</f>
        <v>vr</v>
      </c>
      <c r="GV8" s="71" t="str">
        <f t="shared" ref="GV8" si="160">TEXT(GV7,"ddd")</f>
        <v>za</v>
      </c>
      <c r="GW8" s="71" t="str">
        <f t="shared" ref="GW8" si="161">TEXT(GW7,"ddd")</f>
        <v>zo</v>
      </c>
      <c r="GX8" s="71" t="str">
        <f t="shared" ref="GX8" si="162">TEXT(GX7,"ddd")</f>
        <v>ma</v>
      </c>
      <c r="GY8" s="71" t="str">
        <f t="shared" ref="GY8" si="163">TEXT(GY7,"ddd")</f>
        <v>di</v>
      </c>
      <c r="GZ8" s="71" t="str">
        <f t="shared" ref="GZ8" si="164">TEXT(GZ7,"ddd")</f>
        <v>wo</v>
      </c>
      <c r="HA8" s="71" t="str">
        <f t="shared" ref="HA8:HB8" si="165">TEXT(HA7,"ddd")</f>
        <v>do</v>
      </c>
      <c r="HB8" s="71" t="str">
        <f t="shared" si="165"/>
        <v>vr</v>
      </c>
      <c r="HC8" s="71" t="str">
        <f t="shared" ref="HC8" si="166">TEXT(HC7,"ddd")</f>
        <v>za</v>
      </c>
      <c r="HD8" s="71" t="str">
        <f t="shared" ref="HD8" si="167">TEXT(HD7,"ddd")</f>
        <v>zo</v>
      </c>
      <c r="HE8" s="71" t="str">
        <f t="shared" ref="HE8" si="168">TEXT(HE7,"ddd")</f>
        <v>ma</v>
      </c>
      <c r="HF8" s="71" t="str">
        <f t="shared" ref="HF8" si="169">TEXT(HF7,"ddd")</f>
        <v>di</v>
      </c>
      <c r="HG8" s="71" t="str">
        <f t="shared" ref="HG8" si="170">TEXT(HG7,"ddd")</f>
        <v>wo</v>
      </c>
      <c r="HH8" s="71" t="str">
        <f t="shared" ref="HH8" si="171">TEXT(HH7,"ddd")</f>
        <v>do</v>
      </c>
      <c r="HI8" s="71" t="str">
        <f t="shared" ref="HI8" si="172">TEXT(HI7,"ddd")</f>
        <v>vr</v>
      </c>
      <c r="HJ8" s="71" t="str">
        <f t="shared" ref="HJ8" si="173">TEXT(HJ7,"ddd")</f>
        <v>za</v>
      </c>
      <c r="HK8" s="71" t="str">
        <f t="shared" ref="HK8" si="174">TEXT(HK7,"ddd")</f>
        <v>zo</v>
      </c>
      <c r="HL8" s="71" t="str">
        <f t="shared" ref="HL8" si="175">TEXT(HL7,"ddd")</f>
        <v>ma</v>
      </c>
      <c r="HM8" s="71" t="str">
        <f t="shared" ref="HM8" si="176">TEXT(HM7,"ddd")</f>
        <v>di</v>
      </c>
      <c r="HN8" s="71" t="str">
        <f t="shared" ref="HN8" si="177">TEXT(HN7,"ddd")</f>
        <v>wo</v>
      </c>
      <c r="HO8" s="71" t="str">
        <f t="shared" ref="HO8" si="178">TEXT(HO7,"ddd")</f>
        <v>do</v>
      </c>
      <c r="HP8" s="71" t="str">
        <f t="shared" ref="HP8" si="179">TEXT(HP7,"ddd")</f>
        <v>vr</v>
      </c>
      <c r="HQ8" s="71" t="str">
        <f t="shared" ref="HQ8" si="180">TEXT(HQ7,"ddd")</f>
        <v>za</v>
      </c>
      <c r="HR8" s="71" t="str">
        <f t="shared" ref="HR8" si="181">TEXT(HR7,"ddd")</f>
        <v>zo</v>
      </c>
      <c r="HS8" s="71" t="str">
        <f t="shared" ref="HS8" si="182">TEXT(HS7,"ddd")</f>
        <v>ma</v>
      </c>
      <c r="HT8" s="71" t="str">
        <f t="shared" ref="HT8" si="183">TEXT(HT7,"ddd")</f>
        <v>di</v>
      </c>
      <c r="HU8" s="71" t="str">
        <f t="shared" ref="HU8" si="184">TEXT(HU7,"ddd")</f>
        <v>wo</v>
      </c>
      <c r="HV8" s="71" t="str">
        <f t="shared" ref="HV8" si="185">TEXT(HV7,"ddd")</f>
        <v>do</v>
      </c>
      <c r="HW8" s="71" t="str">
        <f t="shared" ref="HW8" si="186">TEXT(HW7,"ddd")</f>
        <v>vr</v>
      </c>
      <c r="HX8" s="71" t="str">
        <f t="shared" ref="HX8" si="187">TEXT(HX7,"ddd")</f>
        <v>za</v>
      </c>
      <c r="HY8" s="71" t="str">
        <f t="shared" ref="HY8" si="188">TEXT(HY7,"ddd")</f>
        <v>zo</v>
      </c>
      <c r="HZ8" s="71" t="str">
        <f t="shared" ref="HZ8" si="189">TEXT(HZ7,"ddd")</f>
        <v>ma</v>
      </c>
      <c r="IA8" s="71" t="str">
        <f t="shared" ref="IA8" si="190">TEXT(IA7,"ddd")</f>
        <v>di</v>
      </c>
      <c r="IB8" s="71" t="str">
        <f t="shared" ref="IB8" si="191">TEXT(IB7,"ddd")</f>
        <v>wo</v>
      </c>
      <c r="IC8" s="71" t="str">
        <f t="shared" ref="IC8" si="192">TEXT(IC7,"ddd")</f>
        <v>do</v>
      </c>
      <c r="ID8" s="71" t="str">
        <f t="shared" ref="ID8" si="193">TEXT(ID7,"ddd")</f>
        <v>vr</v>
      </c>
      <c r="IE8" s="71" t="str">
        <f t="shared" ref="IE8" si="194">TEXT(IE7,"ddd")</f>
        <v>za</v>
      </c>
      <c r="IF8" s="71" t="str">
        <f t="shared" ref="IF8" si="195">TEXT(IF7,"ddd")</f>
        <v>zo</v>
      </c>
      <c r="IG8" s="71" t="str">
        <f t="shared" ref="IG8" si="196">TEXT(IG7,"ddd")</f>
        <v>ma</v>
      </c>
      <c r="IH8" s="71" t="str">
        <f t="shared" ref="IH8" si="197">TEXT(IH7,"ddd")</f>
        <v>di</v>
      </c>
      <c r="II8" s="71" t="str">
        <f t="shared" ref="II8" si="198">TEXT(II7,"ddd")</f>
        <v>wo</v>
      </c>
      <c r="IJ8" s="71" t="str">
        <f t="shared" ref="IJ8" si="199">TEXT(IJ7,"ddd")</f>
        <v>do</v>
      </c>
      <c r="IK8" s="71" t="str">
        <f t="shared" ref="IK8" si="200">TEXT(IK7,"ddd")</f>
        <v>vr</v>
      </c>
      <c r="IL8" s="71" t="str">
        <f t="shared" ref="IL8" si="201">TEXT(IL7,"ddd")</f>
        <v>za</v>
      </c>
      <c r="IM8" s="71" t="str">
        <f t="shared" ref="IM8" si="202">TEXT(IM7,"ddd")</f>
        <v>zo</v>
      </c>
      <c r="IN8" s="71" t="str">
        <f t="shared" ref="IN8" si="203">TEXT(IN7,"ddd")</f>
        <v>ma</v>
      </c>
      <c r="IO8" s="71" t="str">
        <f t="shared" ref="IO8" si="204">TEXT(IO7,"ddd")</f>
        <v>di</v>
      </c>
      <c r="IP8" s="71" t="str">
        <f t="shared" ref="IP8" si="205">TEXT(IP7,"ddd")</f>
        <v>wo</v>
      </c>
      <c r="IQ8" s="71" t="str">
        <f t="shared" ref="IQ8" si="206">TEXT(IQ7,"ddd")</f>
        <v>do</v>
      </c>
      <c r="IR8" s="71" t="str">
        <f t="shared" ref="IR8" si="207">TEXT(IR7,"ddd")</f>
        <v>vr</v>
      </c>
      <c r="IS8" s="71" t="str">
        <f t="shared" ref="IS8" si="208">TEXT(IS7,"ddd")</f>
        <v>za</v>
      </c>
      <c r="IT8" s="71" t="str">
        <f t="shared" ref="IT8" si="209">TEXT(IT7,"ddd")</f>
        <v>zo</v>
      </c>
      <c r="IU8" s="71" t="str">
        <f t="shared" ref="IU8" si="210">TEXT(IU7,"ddd")</f>
        <v>ma</v>
      </c>
      <c r="IV8" s="71" t="str">
        <f t="shared" ref="IV8" si="211">TEXT(IV7,"ddd")</f>
        <v>di</v>
      </c>
      <c r="IW8" s="71" t="str">
        <f t="shared" ref="IW8" si="212">TEXT(IW7,"ddd")</f>
        <v>wo</v>
      </c>
      <c r="IX8" s="71" t="str">
        <f t="shared" ref="IX8" si="213">TEXT(IX7,"ddd")</f>
        <v>do</v>
      </c>
      <c r="IY8" s="71" t="str">
        <f t="shared" ref="IY8" si="214">TEXT(IY7,"ddd")</f>
        <v>vr</v>
      </c>
      <c r="IZ8" s="71" t="str">
        <f t="shared" ref="IZ8" si="215">TEXT(IZ7,"ddd")</f>
        <v>za</v>
      </c>
      <c r="JA8" s="71" t="str">
        <f t="shared" ref="JA8:JB8" si="216">TEXT(JA7,"ddd")</f>
        <v>zo</v>
      </c>
      <c r="JB8" s="71" t="str">
        <f t="shared" si="216"/>
        <v>ma</v>
      </c>
      <c r="JC8" s="71" t="str">
        <f t="shared" ref="JC8" si="217">TEXT(JC7,"ddd")</f>
        <v>di</v>
      </c>
      <c r="JD8" s="71" t="str">
        <f t="shared" ref="JD8" si="218">TEXT(JD7,"ddd")</f>
        <v>wo</v>
      </c>
      <c r="JE8" s="71" t="str">
        <f t="shared" ref="JE8" si="219">TEXT(JE7,"ddd")</f>
        <v>do</v>
      </c>
      <c r="JF8" s="71" t="str">
        <f t="shared" ref="JF8" si="220">TEXT(JF7,"ddd")</f>
        <v>vr</v>
      </c>
      <c r="JG8" s="71" t="str">
        <f t="shared" ref="JG8" si="221">TEXT(JG7,"ddd")</f>
        <v>za</v>
      </c>
      <c r="JH8" s="71" t="str">
        <f t="shared" ref="JH8" si="222">TEXT(JH7,"ddd")</f>
        <v>zo</v>
      </c>
      <c r="JI8" s="71" t="str">
        <f t="shared" ref="JI8" si="223">TEXT(JI7,"ddd")</f>
        <v>ma</v>
      </c>
      <c r="JJ8" s="71" t="str">
        <f t="shared" ref="JJ8" si="224">TEXT(JJ7,"ddd")</f>
        <v>di</v>
      </c>
      <c r="JK8" s="71" t="str">
        <f t="shared" ref="JK8" si="225">TEXT(JK7,"ddd")</f>
        <v>wo</v>
      </c>
      <c r="JL8" s="71" t="str">
        <f t="shared" ref="JL8" si="226">TEXT(JL7,"ddd")</f>
        <v>do</v>
      </c>
      <c r="JM8" s="71" t="str">
        <f t="shared" ref="JM8" si="227">TEXT(JM7,"ddd")</f>
        <v>vr</v>
      </c>
      <c r="JN8" s="71" t="str">
        <f t="shared" ref="JN8" si="228">TEXT(JN7,"ddd")</f>
        <v>za</v>
      </c>
      <c r="JO8" s="71" t="str">
        <f t="shared" ref="JO8" si="229">TEXT(JO7,"ddd")</f>
        <v>zo</v>
      </c>
      <c r="JP8" s="71" t="str">
        <f t="shared" ref="JP8" si="230">TEXT(JP7,"ddd")</f>
        <v>ma</v>
      </c>
      <c r="JQ8" s="71" t="str">
        <f t="shared" ref="JQ8" si="231">TEXT(JQ7,"ddd")</f>
        <v>di</v>
      </c>
      <c r="JR8" s="71" t="str">
        <f t="shared" ref="JR8" si="232">TEXT(JR7,"ddd")</f>
        <v>wo</v>
      </c>
      <c r="JS8" s="71" t="str">
        <f t="shared" ref="JS8" si="233">TEXT(JS7,"ddd")</f>
        <v>do</v>
      </c>
      <c r="JT8" s="71" t="str">
        <f t="shared" ref="JT8" si="234">TEXT(JT7,"ddd")</f>
        <v>vr</v>
      </c>
      <c r="JU8" s="71" t="str">
        <f t="shared" ref="JU8" si="235">TEXT(JU7,"ddd")</f>
        <v>za</v>
      </c>
      <c r="JV8" s="71" t="str">
        <f t="shared" ref="JV8" si="236">TEXT(JV7,"ddd")</f>
        <v>zo</v>
      </c>
      <c r="JW8" s="71" t="str">
        <f t="shared" ref="JW8" si="237">TEXT(JW7,"ddd")</f>
        <v>ma</v>
      </c>
      <c r="JX8" s="71" t="str">
        <f t="shared" ref="JX8" si="238">TEXT(JX7,"ddd")</f>
        <v>di</v>
      </c>
      <c r="JY8" s="71" t="str">
        <f t="shared" ref="JY8" si="239">TEXT(JY7,"ddd")</f>
        <v>wo</v>
      </c>
      <c r="JZ8" s="71" t="str">
        <f t="shared" ref="JZ8" si="240">TEXT(JZ7,"ddd")</f>
        <v>do</v>
      </c>
      <c r="KA8" s="71" t="str">
        <f t="shared" ref="KA8" si="241">TEXT(KA7,"ddd")</f>
        <v>vr</v>
      </c>
      <c r="KB8" s="71" t="str">
        <f t="shared" ref="KB8" si="242">TEXT(KB7,"ddd")</f>
        <v>za</v>
      </c>
      <c r="KC8" s="71" t="str">
        <f t="shared" ref="KC8" si="243">TEXT(KC7,"ddd")</f>
        <v>zo</v>
      </c>
      <c r="KD8" s="71" t="str">
        <f t="shared" ref="KD8" si="244">TEXT(KD7,"ddd")</f>
        <v>ma</v>
      </c>
      <c r="KE8" s="71" t="str">
        <f t="shared" ref="KE8" si="245">TEXT(KE7,"ddd")</f>
        <v>di</v>
      </c>
      <c r="KF8" s="71" t="str">
        <f t="shared" ref="KF8" si="246">TEXT(KF7,"ddd")</f>
        <v>wo</v>
      </c>
      <c r="KG8" s="71" t="str">
        <f t="shared" ref="KG8" si="247">TEXT(KG7,"ddd")</f>
        <v>do</v>
      </c>
      <c r="KH8" s="71" t="str">
        <f t="shared" ref="KH8" si="248">TEXT(KH7,"ddd")</f>
        <v>vr</v>
      </c>
      <c r="KI8" s="71" t="str">
        <f t="shared" ref="KI8" si="249">TEXT(KI7,"ddd")</f>
        <v>za</v>
      </c>
      <c r="KJ8" s="71" t="str">
        <f t="shared" ref="KJ8" si="250">TEXT(KJ7,"ddd")</f>
        <v>zo</v>
      </c>
      <c r="KK8" s="71" t="str">
        <f t="shared" ref="KK8" si="251">TEXT(KK7,"ddd")</f>
        <v>ma</v>
      </c>
      <c r="KL8" s="71" t="str">
        <f t="shared" ref="KL8" si="252">TEXT(KL7,"ddd")</f>
        <v>di</v>
      </c>
      <c r="KM8" s="71" t="str">
        <f t="shared" ref="KM8" si="253">TEXT(KM7,"ddd")</f>
        <v>wo</v>
      </c>
      <c r="KN8" s="71" t="str">
        <f t="shared" ref="KN8" si="254">TEXT(KN7,"ddd")</f>
        <v>do</v>
      </c>
      <c r="KO8" s="71" t="str">
        <f t="shared" ref="KO8" si="255">TEXT(KO7,"ddd")</f>
        <v>vr</v>
      </c>
      <c r="KP8" s="71" t="str">
        <f t="shared" ref="KP8" si="256">TEXT(KP7,"ddd")</f>
        <v>za</v>
      </c>
      <c r="KQ8" s="71" t="str">
        <f t="shared" ref="KQ8" si="257">TEXT(KQ7,"ddd")</f>
        <v>zo</v>
      </c>
      <c r="KR8" s="71" t="str">
        <f t="shared" ref="KR8" si="258">TEXT(KR7,"ddd")</f>
        <v>ma</v>
      </c>
      <c r="KS8" s="71" t="str">
        <f t="shared" ref="KS8" si="259">TEXT(KS7,"ddd")</f>
        <v>di</v>
      </c>
      <c r="KT8" s="71" t="str">
        <f t="shared" ref="KT8" si="260">TEXT(KT7,"ddd")</f>
        <v>wo</v>
      </c>
      <c r="KU8" s="71" t="str">
        <f t="shared" ref="KU8" si="261">TEXT(KU7,"ddd")</f>
        <v>do</v>
      </c>
      <c r="KV8" s="71" t="str">
        <f t="shared" ref="KV8" si="262">TEXT(KV7,"ddd")</f>
        <v>vr</v>
      </c>
      <c r="KW8" s="71" t="str">
        <f t="shared" ref="KW8" si="263">TEXT(KW7,"ddd")</f>
        <v>za</v>
      </c>
      <c r="KX8" s="71" t="str">
        <f t="shared" ref="KX8" si="264">TEXT(KX7,"ddd")</f>
        <v>zo</v>
      </c>
      <c r="KY8" s="71" t="str">
        <f t="shared" ref="KY8" si="265">TEXT(KY7,"ddd")</f>
        <v>ma</v>
      </c>
      <c r="KZ8" s="71" t="str">
        <f t="shared" ref="KZ8" si="266">TEXT(KZ7,"ddd")</f>
        <v>di</v>
      </c>
      <c r="LA8" s="71" t="str">
        <f t="shared" ref="LA8:LB8" si="267">TEXT(LA7,"ddd")</f>
        <v>wo</v>
      </c>
      <c r="LB8" s="71" t="str">
        <f t="shared" si="267"/>
        <v>do</v>
      </c>
      <c r="LC8" s="71" t="str">
        <f t="shared" ref="LC8" si="268">TEXT(LC7,"ddd")</f>
        <v>vr</v>
      </c>
      <c r="LD8" s="71" t="str">
        <f t="shared" ref="LD8" si="269">TEXT(LD7,"ddd")</f>
        <v>za</v>
      </c>
      <c r="LE8" s="71" t="str">
        <f t="shared" ref="LE8" si="270">TEXT(LE7,"ddd")</f>
        <v>zo</v>
      </c>
      <c r="LF8" s="71" t="str">
        <f t="shared" ref="LF8" si="271">TEXT(LF7,"ddd")</f>
        <v>ma</v>
      </c>
      <c r="LG8" s="71" t="str">
        <f t="shared" ref="LG8" si="272">TEXT(LG7,"ddd")</f>
        <v>di</v>
      </c>
      <c r="LH8" s="71" t="str">
        <f t="shared" ref="LH8" si="273">TEXT(LH7,"ddd")</f>
        <v>wo</v>
      </c>
      <c r="LI8" s="71" t="str">
        <f t="shared" ref="LI8" si="274">TEXT(LI7,"ddd")</f>
        <v>do</v>
      </c>
      <c r="LJ8" s="71" t="str">
        <f t="shared" ref="LJ8" si="275">TEXT(LJ7,"ddd")</f>
        <v>vr</v>
      </c>
      <c r="LK8" s="71" t="str">
        <f t="shared" ref="LK8" si="276">TEXT(LK7,"ddd")</f>
        <v>za</v>
      </c>
      <c r="LL8" s="71" t="str">
        <f t="shared" ref="LL8" si="277">TEXT(LL7,"ddd")</f>
        <v>zo</v>
      </c>
      <c r="LM8" s="71" t="str">
        <f t="shared" ref="LM8" si="278">TEXT(LM7,"ddd")</f>
        <v>ma</v>
      </c>
      <c r="LN8" s="71" t="str">
        <f t="shared" ref="LN8" si="279">TEXT(LN7,"ddd")</f>
        <v>di</v>
      </c>
      <c r="LO8" s="71" t="str">
        <f t="shared" ref="LO8" si="280">TEXT(LO7,"ddd")</f>
        <v>wo</v>
      </c>
      <c r="LP8" s="71" t="str">
        <f t="shared" ref="LP8" si="281">TEXT(LP7,"ddd")</f>
        <v>do</v>
      </c>
      <c r="LQ8" s="71" t="str">
        <f t="shared" ref="LQ8" si="282">TEXT(LQ7,"ddd")</f>
        <v>vr</v>
      </c>
      <c r="LR8" s="71" t="str">
        <f t="shared" ref="LR8" si="283">TEXT(LR7,"ddd")</f>
        <v>za</v>
      </c>
      <c r="LS8" s="71" t="str">
        <f t="shared" ref="LS8" si="284">TEXT(LS7,"ddd")</f>
        <v>zo</v>
      </c>
      <c r="LT8" s="71" t="str">
        <f t="shared" ref="LT8" si="285">TEXT(LT7,"ddd")</f>
        <v>ma</v>
      </c>
      <c r="LU8" s="71" t="str">
        <f t="shared" ref="LU8" si="286">TEXT(LU7,"ddd")</f>
        <v>di</v>
      </c>
      <c r="LV8" s="71" t="str">
        <f t="shared" ref="LV8" si="287">TEXT(LV7,"ddd")</f>
        <v>wo</v>
      </c>
      <c r="LW8" s="71" t="str">
        <f t="shared" ref="LW8" si="288">TEXT(LW7,"ddd")</f>
        <v>do</v>
      </c>
      <c r="LX8" s="71" t="str">
        <f t="shared" ref="LX8" si="289">TEXT(LX7,"ddd")</f>
        <v>vr</v>
      </c>
      <c r="LY8" s="71" t="str">
        <f t="shared" ref="LY8" si="290">TEXT(LY7,"ddd")</f>
        <v>za</v>
      </c>
      <c r="LZ8" s="71" t="str">
        <f t="shared" ref="LZ8" si="291">TEXT(LZ7,"ddd")</f>
        <v>zo</v>
      </c>
      <c r="MA8" s="71" t="str">
        <f t="shared" ref="MA8" si="292">TEXT(MA7,"ddd")</f>
        <v>ma</v>
      </c>
      <c r="MB8" s="71" t="str">
        <f t="shared" ref="MB8" si="293">TEXT(MB7,"ddd")</f>
        <v>di</v>
      </c>
      <c r="MC8" s="71" t="str">
        <f t="shared" ref="MC8" si="294">TEXT(MC7,"ddd")</f>
        <v>wo</v>
      </c>
      <c r="MD8" s="71" t="str">
        <f t="shared" ref="MD8" si="295">TEXT(MD7,"ddd")</f>
        <v>do</v>
      </c>
      <c r="ME8" s="71" t="str">
        <f t="shared" ref="ME8" si="296">TEXT(ME7,"ddd")</f>
        <v>vr</v>
      </c>
      <c r="MF8" s="71" t="str">
        <f t="shared" ref="MF8" si="297">TEXT(MF7,"ddd")</f>
        <v>za</v>
      </c>
      <c r="MG8" s="71" t="str">
        <f t="shared" ref="MG8" si="298">TEXT(MG7,"ddd")</f>
        <v>zo</v>
      </c>
      <c r="MH8" s="71" t="str">
        <f t="shared" ref="MH8" si="299">TEXT(MH7,"ddd")</f>
        <v>ma</v>
      </c>
      <c r="MI8" s="71" t="str">
        <f t="shared" ref="MI8" si="300">TEXT(MI7,"ddd")</f>
        <v>di</v>
      </c>
      <c r="MJ8" s="71" t="str">
        <f t="shared" ref="MJ8" si="301">TEXT(MJ7,"ddd")</f>
        <v>wo</v>
      </c>
      <c r="MK8" s="71" t="str">
        <f t="shared" ref="MK8" si="302">TEXT(MK7,"ddd")</f>
        <v>do</v>
      </c>
      <c r="ML8" s="71" t="str">
        <f t="shared" ref="ML8" si="303">TEXT(ML7,"ddd")</f>
        <v>vr</v>
      </c>
      <c r="MM8" s="71" t="str">
        <f t="shared" ref="MM8" si="304">TEXT(MM7,"ddd")</f>
        <v>za</v>
      </c>
      <c r="MN8" s="71" t="str">
        <f t="shared" ref="MN8" si="305">TEXT(MN7,"ddd")</f>
        <v>zo</v>
      </c>
      <c r="MO8" s="71" t="str">
        <f t="shared" ref="MO8" si="306">TEXT(MO7,"ddd")</f>
        <v>ma</v>
      </c>
      <c r="MP8" s="71" t="str">
        <f t="shared" ref="MP8" si="307">TEXT(MP7,"ddd")</f>
        <v>di</v>
      </c>
      <c r="MQ8" s="71" t="str">
        <f t="shared" ref="MQ8" si="308">TEXT(MQ7,"ddd")</f>
        <v>wo</v>
      </c>
      <c r="MR8" s="71" t="str">
        <f t="shared" ref="MR8" si="309">TEXT(MR7,"ddd")</f>
        <v>do</v>
      </c>
      <c r="MS8" s="71" t="str">
        <f t="shared" ref="MS8" si="310">TEXT(MS7,"ddd")</f>
        <v>vr</v>
      </c>
      <c r="MT8" s="71" t="str">
        <f t="shared" ref="MT8" si="311">TEXT(MT7,"ddd")</f>
        <v>za</v>
      </c>
      <c r="MU8" s="71" t="str">
        <f t="shared" ref="MU8" si="312">TEXT(MU7,"ddd")</f>
        <v>zo</v>
      </c>
      <c r="MV8" s="71" t="str">
        <f t="shared" ref="MV8" si="313">TEXT(MV7,"ddd")</f>
        <v>ma</v>
      </c>
      <c r="MW8" s="71" t="str">
        <f t="shared" ref="MW8" si="314">TEXT(MW7,"ddd")</f>
        <v>di</v>
      </c>
      <c r="MX8" s="71" t="str">
        <f t="shared" ref="MX8" si="315">TEXT(MX7,"ddd")</f>
        <v>wo</v>
      </c>
      <c r="MY8" s="71" t="str">
        <f t="shared" ref="MY8" si="316">TEXT(MY7,"ddd")</f>
        <v>do</v>
      </c>
      <c r="MZ8" s="71" t="str">
        <f t="shared" ref="MZ8" si="317">TEXT(MZ7,"ddd")</f>
        <v>vr</v>
      </c>
      <c r="NA8" s="71" t="str">
        <f t="shared" ref="NA8:NB8" si="318">TEXT(NA7,"ddd")</f>
        <v>za</v>
      </c>
      <c r="NB8" s="71" t="str">
        <f t="shared" si="318"/>
        <v>zo</v>
      </c>
      <c r="NC8" s="72" t="str">
        <f t="shared" ref="NC8" si="319">TEXT(NC7,"ddd")</f>
        <v>-</v>
      </c>
      <c r="ND8" s="63"/>
      <c r="NE8" s="58"/>
      <c r="NF8" s="49"/>
      <c r="NG8" s="50"/>
      <c r="NH8" s="50"/>
      <c r="NI8" s="50"/>
      <c r="NJ8" s="50"/>
      <c r="NK8" s="50"/>
      <c r="NL8" s="50"/>
      <c r="NM8" s="50"/>
      <c r="NN8" s="50"/>
      <c r="NO8" s="51"/>
      <c r="NU8" s="16"/>
      <c r="NV8" s="17"/>
      <c r="NW8" s="17"/>
    </row>
    <row r="9" spans="1:387" ht="15.75" customHeight="1">
      <c r="A9" s="70" t="s">
        <v>59</v>
      </c>
      <c r="B9" s="73">
        <f>_xlfn.ISOWEEKNUM(B7)</f>
        <v>52</v>
      </c>
      <c r="C9" s="73">
        <f t="shared" ref="C9:BN9" si="320">_xlfn.ISOWEEKNUM(C7)</f>
        <v>1</v>
      </c>
      <c r="D9" s="73">
        <f t="shared" si="320"/>
        <v>1</v>
      </c>
      <c r="E9" s="73">
        <f t="shared" si="320"/>
        <v>1</v>
      </c>
      <c r="F9" s="73">
        <f t="shared" si="320"/>
        <v>1</v>
      </c>
      <c r="G9" s="73">
        <f t="shared" si="320"/>
        <v>1</v>
      </c>
      <c r="H9" s="73">
        <f t="shared" si="320"/>
        <v>1</v>
      </c>
      <c r="I9" s="73">
        <f t="shared" si="320"/>
        <v>1</v>
      </c>
      <c r="J9" s="73">
        <f t="shared" si="320"/>
        <v>2</v>
      </c>
      <c r="K9" s="73">
        <f t="shared" si="320"/>
        <v>2</v>
      </c>
      <c r="L9" s="73">
        <f t="shared" si="320"/>
        <v>2</v>
      </c>
      <c r="M9" s="73">
        <f t="shared" si="320"/>
        <v>2</v>
      </c>
      <c r="N9" s="73">
        <f t="shared" si="320"/>
        <v>2</v>
      </c>
      <c r="O9" s="73">
        <f t="shared" si="320"/>
        <v>2</v>
      </c>
      <c r="P9" s="73">
        <f t="shared" si="320"/>
        <v>2</v>
      </c>
      <c r="Q9" s="73">
        <f t="shared" si="320"/>
        <v>3</v>
      </c>
      <c r="R9" s="73">
        <f t="shared" si="320"/>
        <v>3</v>
      </c>
      <c r="S9" s="73">
        <f t="shared" si="320"/>
        <v>3</v>
      </c>
      <c r="T9" s="73">
        <f t="shared" si="320"/>
        <v>3</v>
      </c>
      <c r="U9" s="73">
        <f t="shared" si="320"/>
        <v>3</v>
      </c>
      <c r="V9" s="73">
        <f t="shared" si="320"/>
        <v>3</v>
      </c>
      <c r="W9" s="73">
        <f t="shared" si="320"/>
        <v>3</v>
      </c>
      <c r="X9" s="73">
        <f t="shared" si="320"/>
        <v>4</v>
      </c>
      <c r="Y9" s="73">
        <f t="shared" si="320"/>
        <v>4</v>
      </c>
      <c r="Z9" s="73">
        <f t="shared" si="320"/>
        <v>4</v>
      </c>
      <c r="AA9" s="73">
        <f t="shared" si="320"/>
        <v>4</v>
      </c>
      <c r="AB9" s="73">
        <f t="shared" si="320"/>
        <v>4</v>
      </c>
      <c r="AC9" s="73">
        <f t="shared" si="320"/>
        <v>4</v>
      </c>
      <c r="AD9" s="73">
        <f t="shared" si="320"/>
        <v>4</v>
      </c>
      <c r="AE9" s="88">
        <f t="shared" si="320"/>
        <v>5</v>
      </c>
      <c r="AF9" s="88">
        <f t="shared" si="320"/>
        <v>5</v>
      </c>
      <c r="AG9" s="88">
        <f t="shared" si="320"/>
        <v>5</v>
      </c>
      <c r="AH9" s="88">
        <f t="shared" si="320"/>
        <v>5</v>
      </c>
      <c r="AI9" s="88">
        <f t="shared" si="320"/>
        <v>5</v>
      </c>
      <c r="AJ9" s="88">
        <f t="shared" si="320"/>
        <v>5</v>
      </c>
      <c r="AK9" s="88">
        <f t="shared" si="320"/>
        <v>5</v>
      </c>
      <c r="AL9" s="88">
        <f t="shared" si="320"/>
        <v>6</v>
      </c>
      <c r="AM9" s="88">
        <f t="shared" si="320"/>
        <v>6</v>
      </c>
      <c r="AN9" s="88">
        <f t="shared" si="320"/>
        <v>6</v>
      </c>
      <c r="AO9" s="88">
        <f t="shared" si="320"/>
        <v>6</v>
      </c>
      <c r="AP9" s="88">
        <f t="shared" si="320"/>
        <v>6</v>
      </c>
      <c r="AQ9" s="88">
        <f t="shared" si="320"/>
        <v>6</v>
      </c>
      <c r="AR9" s="88">
        <f t="shared" si="320"/>
        <v>6</v>
      </c>
      <c r="AS9" s="88">
        <f t="shared" si="320"/>
        <v>7</v>
      </c>
      <c r="AT9" s="88">
        <f t="shared" si="320"/>
        <v>7</v>
      </c>
      <c r="AU9" s="88">
        <f t="shared" si="320"/>
        <v>7</v>
      </c>
      <c r="AV9" s="88">
        <f t="shared" si="320"/>
        <v>7</v>
      </c>
      <c r="AW9" s="88">
        <f t="shared" si="320"/>
        <v>7</v>
      </c>
      <c r="AX9" s="88">
        <f t="shared" si="320"/>
        <v>7</v>
      </c>
      <c r="AY9" s="88">
        <f t="shared" si="320"/>
        <v>7</v>
      </c>
      <c r="AZ9" s="88">
        <f t="shared" si="320"/>
        <v>8</v>
      </c>
      <c r="BA9" s="88">
        <f t="shared" si="320"/>
        <v>8</v>
      </c>
      <c r="BB9" s="88">
        <f t="shared" si="320"/>
        <v>8</v>
      </c>
      <c r="BC9" s="88">
        <f t="shared" si="320"/>
        <v>8</v>
      </c>
      <c r="BD9" s="88">
        <f t="shared" si="320"/>
        <v>8</v>
      </c>
      <c r="BE9" s="88">
        <f t="shared" si="320"/>
        <v>8</v>
      </c>
      <c r="BF9" s="88">
        <f t="shared" si="320"/>
        <v>8</v>
      </c>
      <c r="BG9" s="88">
        <f t="shared" si="320"/>
        <v>9</v>
      </c>
      <c r="BH9" s="88">
        <f t="shared" si="320"/>
        <v>9</v>
      </c>
      <c r="BI9" s="88">
        <f t="shared" si="320"/>
        <v>9</v>
      </c>
      <c r="BJ9" s="88">
        <f t="shared" si="320"/>
        <v>9</v>
      </c>
      <c r="BK9" s="88">
        <f t="shared" si="320"/>
        <v>9</v>
      </c>
      <c r="BL9" s="88">
        <f t="shared" si="320"/>
        <v>9</v>
      </c>
      <c r="BM9" s="88">
        <f t="shared" si="320"/>
        <v>9</v>
      </c>
      <c r="BN9" s="88">
        <f t="shared" si="320"/>
        <v>10</v>
      </c>
      <c r="BO9" s="88">
        <f t="shared" ref="BO9:DZ9" si="321">_xlfn.ISOWEEKNUM(BO7)</f>
        <v>10</v>
      </c>
      <c r="BP9" s="88">
        <f t="shared" si="321"/>
        <v>10</v>
      </c>
      <c r="BQ9" s="88">
        <f t="shared" si="321"/>
        <v>10</v>
      </c>
      <c r="BR9" s="88">
        <f t="shared" si="321"/>
        <v>10</v>
      </c>
      <c r="BS9" s="88">
        <f t="shared" si="321"/>
        <v>10</v>
      </c>
      <c r="BT9" s="88">
        <f t="shared" si="321"/>
        <v>10</v>
      </c>
      <c r="BU9" s="88">
        <f t="shared" si="321"/>
        <v>11</v>
      </c>
      <c r="BV9" s="88">
        <f t="shared" si="321"/>
        <v>11</v>
      </c>
      <c r="BW9" s="88">
        <f t="shared" si="321"/>
        <v>11</v>
      </c>
      <c r="BX9" s="88">
        <f t="shared" si="321"/>
        <v>11</v>
      </c>
      <c r="BY9" s="88">
        <f t="shared" si="321"/>
        <v>11</v>
      </c>
      <c r="BZ9" s="88">
        <f t="shared" si="321"/>
        <v>11</v>
      </c>
      <c r="CA9" s="88">
        <f t="shared" si="321"/>
        <v>11</v>
      </c>
      <c r="CB9" s="88">
        <f t="shared" si="321"/>
        <v>12</v>
      </c>
      <c r="CC9" s="88">
        <f t="shared" si="321"/>
        <v>12</v>
      </c>
      <c r="CD9" s="88">
        <f t="shared" si="321"/>
        <v>12</v>
      </c>
      <c r="CE9" s="88">
        <f t="shared" si="321"/>
        <v>12</v>
      </c>
      <c r="CF9" s="88">
        <f t="shared" si="321"/>
        <v>12</v>
      </c>
      <c r="CG9" s="88">
        <f t="shared" si="321"/>
        <v>12</v>
      </c>
      <c r="CH9" s="88">
        <f t="shared" si="321"/>
        <v>12</v>
      </c>
      <c r="CI9" s="88">
        <f t="shared" si="321"/>
        <v>13</v>
      </c>
      <c r="CJ9" s="88">
        <f t="shared" si="321"/>
        <v>13</v>
      </c>
      <c r="CK9" s="88">
        <f t="shared" si="321"/>
        <v>13</v>
      </c>
      <c r="CL9" s="88">
        <f t="shared" si="321"/>
        <v>13</v>
      </c>
      <c r="CM9" s="88">
        <f t="shared" si="321"/>
        <v>13</v>
      </c>
      <c r="CN9" s="88">
        <f t="shared" si="321"/>
        <v>13</v>
      </c>
      <c r="CO9" s="88">
        <f t="shared" si="321"/>
        <v>13</v>
      </c>
      <c r="CP9" s="88">
        <f t="shared" si="321"/>
        <v>14</v>
      </c>
      <c r="CQ9" s="88">
        <f t="shared" si="321"/>
        <v>14</v>
      </c>
      <c r="CR9" s="88">
        <f t="shared" si="321"/>
        <v>14</v>
      </c>
      <c r="CS9" s="88">
        <f t="shared" si="321"/>
        <v>14</v>
      </c>
      <c r="CT9" s="88">
        <f t="shared" si="321"/>
        <v>14</v>
      </c>
      <c r="CU9" s="88">
        <f t="shared" si="321"/>
        <v>14</v>
      </c>
      <c r="CV9" s="88">
        <f t="shared" si="321"/>
        <v>14</v>
      </c>
      <c r="CW9" s="88">
        <f t="shared" si="321"/>
        <v>15</v>
      </c>
      <c r="CX9" s="88">
        <f t="shared" si="321"/>
        <v>15</v>
      </c>
      <c r="CY9" s="88">
        <f t="shared" si="321"/>
        <v>15</v>
      </c>
      <c r="CZ9" s="88">
        <f t="shared" si="321"/>
        <v>15</v>
      </c>
      <c r="DA9" s="88">
        <f t="shared" si="321"/>
        <v>15</v>
      </c>
      <c r="DB9" s="88">
        <f t="shared" si="321"/>
        <v>15</v>
      </c>
      <c r="DC9" s="88">
        <f t="shared" si="321"/>
        <v>15</v>
      </c>
      <c r="DD9" s="88">
        <f t="shared" si="321"/>
        <v>16</v>
      </c>
      <c r="DE9" s="88">
        <f t="shared" si="321"/>
        <v>16</v>
      </c>
      <c r="DF9" s="88">
        <f t="shared" si="321"/>
        <v>16</v>
      </c>
      <c r="DG9" s="88">
        <f t="shared" si="321"/>
        <v>16</v>
      </c>
      <c r="DH9" s="88">
        <f t="shared" si="321"/>
        <v>16</v>
      </c>
      <c r="DI9" s="88">
        <f t="shared" si="321"/>
        <v>16</v>
      </c>
      <c r="DJ9" s="88">
        <f t="shared" si="321"/>
        <v>16</v>
      </c>
      <c r="DK9" s="88">
        <f t="shared" si="321"/>
        <v>17</v>
      </c>
      <c r="DL9" s="88">
        <f t="shared" si="321"/>
        <v>17</v>
      </c>
      <c r="DM9" s="88">
        <f t="shared" si="321"/>
        <v>17</v>
      </c>
      <c r="DN9" s="88">
        <f t="shared" si="321"/>
        <v>17</v>
      </c>
      <c r="DO9" s="88">
        <f t="shared" si="321"/>
        <v>17</v>
      </c>
      <c r="DP9" s="88">
        <f t="shared" si="321"/>
        <v>17</v>
      </c>
      <c r="DQ9" s="88">
        <f t="shared" si="321"/>
        <v>17</v>
      </c>
      <c r="DR9" s="88">
        <f t="shared" si="321"/>
        <v>18</v>
      </c>
      <c r="DS9" s="88">
        <f t="shared" si="321"/>
        <v>18</v>
      </c>
      <c r="DT9" s="88">
        <f t="shared" si="321"/>
        <v>18</v>
      </c>
      <c r="DU9" s="88">
        <f t="shared" si="321"/>
        <v>18</v>
      </c>
      <c r="DV9" s="88">
        <f t="shared" si="321"/>
        <v>18</v>
      </c>
      <c r="DW9" s="88">
        <f t="shared" si="321"/>
        <v>18</v>
      </c>
      <c r="DX9" s="88">
        <f t="shared" si="321"/>
        <v>18</v>
      </c>
      <c r="DY9" s="88">
        <f t="shared" si="321"/>
        <v>19</v>
      </c>
      <c r="DZ9" s="88">
        <f t="shared" si="321"/>
        <v>19</v>
      </c>
      <c r="EA9" s="88">
        <f t="shared" ref="EA9:GL9" si="322">_xlfn.ISOWEEKNUM(EA7)</f>
        <v>19</v>
      </c>
      <c r="EB9" s="88">
        <f t="shared" si="322"/>
        <v>19</v>
      </c>
      <c r="EC9" s="88">
        <f t="shared" si="322"/>
        <v>19</v>
      </c>
      <c r="ED9" s="88">
        <f t="shared" si="322"/>
        <v>19</v>
      </c>
      <c r="EE9" s="88">
        <f t="shared" si="322"/>
        <v>19</v>
      </c>
      <c r="EF9" s="88">
        <f t="shared" si="322"/>
        <v>20</v>
      </c>
      <c r="EG9" s="88">
        <f t="shared" si="322"/>
        <v>20</v>
      </c>
      <c r="EH9" s="88">
        <f t="shared" si="322"/>
        <v>20</v>
      </c>
      <c r="EI9" s="88">
        <f t="shared" si="322"/>
        <v>20</v>
      </c>
      <c r="EJ9" s="88">
        <f t="shared" si="322"/>
        <v>20</v>
      </c>
      <c r="EK9" s="88">
        <f t="shared" si="322"/>
        <v>20</v>
      </c>
      <c r="EL9" s="88">
        <f t="shared" si="322"/>
        <v>20</v>
      </c>
      <c r="EM9" s="88">
        <f t="shared" si="322"/>
        <v>21</v>
      </c>
      <c r="EN9" s="88">
        <f t="shared" si="322"/>
        <v>21</v>
      </c>
      <c r="EO9" s="88">
        <f t="shared" si="322"/>
        <v>21</v>
      </c>
      <c r="EP9" s="88">
        <f t="shared" si="322"/>
        <v>21</v>
      </c>
      <c r="EQ9" s="88">
        <f t="shared" si="322"/>
        <v>21</v>
      </c>
      <c r="ER9" s="88">
        <f t="shared" si="322"/>
        <v>21</v>
      </c>
      <c r="ES9" s="88">
        <f t="shared" si="322"/>
        <v>21</v>
      </c>
      <c r="ET9" s="88">
        <f t="shared" si="322"/>
        <v>22</v>
      </c>
      <c r="EU9" s="88">
        <f t="shared" si="322"/>
        <v>22</v>
      </c>
      <c r="EV9" s="88">
        <f t="shared" si="322"/>
        <v>22</v>
      </c>
      <c r="EW9" s="88">
        <f t="shared" si="322"/>
        <v>22</v>
      </c>
      <c r="EX9" s="88">
        <f t="shared" si="322"/>
        <v>22</v>
      </c>
      <c r="EY9" s="88">
        <f t="shared" si="322"/>
        <v>22</v>
      </c>
      <c r="EZ9" s="88">
        <f t="shared" si="322"/>
        <v>22</v>
      </c>
      <c r="FA9" s="88">
        <f t="shared" si="322"/>
        <v>23</v>
      </c>
      <c r="FB9" s="88">
        <f t="shared" si="322"/>
        <v>23</v>
      </c>
      <c r="FC9" s="88">
        <f t="shared" si="322"/>
        <v>23</v>
      </c>
      <c r="FD9" s="88">
        <f t="shared" si="322"/>
        <v>23</v>
      </c>
      <c r="FE9" s="88">
        <f t="shared" si="322"/>
        <v>23</v>
      </c>
      <c r="FF9" s="88">
        <f t="shared" si="322"/>
        <v>23</v>
      </c>
      <c r="FG9" s="88">
        <f t="shared" si="322"/>
        <v>23</v>
      </c>
      <c r="FH9" s="88">
        <f t="shared" si="322"/>
        <v>24</v>
      </c>
      <c r="FI9" s="88">
        <f t="shared" si="322"/>
        <v>24</v>
      </c>
      <c r="FJ9" s="88">
        <f t="shared" si="322"/>
        <v>24</v>
      </c>
      <c r="FK9" s="88">
        <f t="shared" si="322"/>
        <v>24</v>
      </c>
      <c r="FL9" s="88">
        <f t="shared" si="322"/>
        <v>24</v>
      </c>
      <c r="FM9" s="88">
        <f t="shared" si="322"/>
        <v>24</v>
      </c>
      <c r="FN9" s="88">
        <f t="shared" si="322"/>
        <v>24</v>
      </c>
      <c r="FO9" s="88">
        <f t="shared" si="322"/>
        <v>25</v>
      </c>
      <c r="FP9" s="88">
        <f t="shared" si="322"/>
        <v>25</v>
      </c>
      <c r="FQ9" s="88">
        <f t="shared" si="322"/>
        <v>25</v>
      </c>
      <c r="FR9" s="88">
        <f t="shared" si="322"/>
        <v>25</v>
      </c>
      <c r="FS9" s="88">
        <f t="shared" si="322"/>
        <v>25</v>
      </c>
      <c r="FT9" s="88">
        <f t="shared" si="322"/>
        <v>25</v>
      </c>
      <c r="FU9" s="88">
        <f t="shared" si="322"/>
        <v>25</v>
      </c>
      <c r="FV9" s="88">
        <f t="shared" si="322"/>
        <v>26</v>
      </c>
      <c r="FW9" s="88">
        <f t="shared" si="322"/>
        <v>26</v>
      </c>
      <c r="FX9" s="88">
        <f t="shared" si="322"/>
        <v>26</v>
      </c>
      <c r="FY9" s="88">
        <f t="shared" si="322"/>
        <v>26</v>
      </c>
      <c r="FZ9" s="88">
        <f t="shared" si="322"/>
        <v>26</v>
      </c>
      <c r="GA9" s="88">
        <f t="shared" si="322"/>
        <v>26</v>
      </c>
      <c r="GB9" s="88">
        <f t="shared" si="322"/>
        <v>26</v>
      </c>
      <c r="GC9" s="88">
        <f t="shared" si="322"/>
        <v>27</v>
      </c>
      <c r="GD9" s="88">
        <f t="shared" si="322"/>
        <v>27</v>
      </c>
      <c r="GE9" s="88">
        <f t="shared" si="322"/>
        <v>27</v>
      </c>
      <c r="GF9" s="88">
        <f t="shared" si="322"/>
        <v>27</v>
      </c>
      <c r="GG9" s="88">
        <f t="shared" si="322"/>
        <v>27</v>
      </c>
      <c r="GH9" s="88">
        <f t="shared" si="322"/>
        <v>27</v>
      </c>
      <c r="GI9" s="88">
        <f t="shared" si="322"/>
        <v>27</v>
      </c>
      <c r="GJ9" s="88">
        <f t="shared" si="322"/>
        <v>28</v>
      </c>
      <c r="GK9" s="88">
        <f t="shared" si="322"/>
        <v>28</v>
      </c>
      <c r="GL9" s="88">
        <f t="shared" si="322"/>
        <v>28</v>
      </c>
      <c r="GM9" s="88">
        <f t="shared" ref="GM9:IX9" si="323">_xlfn.ISOWEEKNUM(GM7)</f>
        <v>28</v>
      </c>
      <c r="GN9" s="88">
        <f t="shared" si="323"/>
        <v>28</v>
      </c>
      <c r="GO9" s="88">
        <f t="shared" si="323"/>
        <v>28</v>
      </c>
      <c r="GP9" s="88">
        <f t="shared" si="323"/>
        <v>28</v>
      </c>
      <c r="GQ9" s="88">
        <f t="shared" si="323"/>
        <v>29</v>
      </c>
      <c r="GR9" s="88">
        <f t="shared" si="323"/>
        <v>29</v>
      </c>
      <c r="GS9" s="88">
        <f t="shared" si="323"/>
        <v>29</v>
      </c>
      <c r="GT9" s="88">
        <f t="shared" si="323"/>
        <v>29</v>
      </c>
      <c r="GU9" s="88">
        <f t="shared" si="323"/>
        <v>29</v>
      </c>
      <c r="GV9" s="88">
        <f t="shared" si="323"/>
        <v>29</v>
      </c>
      <c r="GW9" s="88">
        <f t="shared" si="323"/>
        <v>29</v>
      </c>
      <c r="GX9" s="88">
        <f t="shared" si="323"/>
        <v>30</v>
      </c>
      <c r="GY9" s="88">
        <f t="shared" si="323"/>
        <v>30</v>
      </c>
      <c r="GZ9" s="88">
        <f t="shared" si="323"/>
        <v>30</v>
      </c>
      <c r="HA9" s="88">
        <f t="shared" si="323"/>
        <v>30</v>
      </c>
      <c r="HB9" s="88">
        <f t="shared" si="323"/>
        <v>30</v>
      </c>
      <c r="HC9" s="88">
        <f t="shared" si="323"/>
        <v>30</v>
      </c>
      <c r="HD9" s="88">
        <f t="shared" si="323"/>
        <v>30</v>
      </c>
      <c r="HE9" s="88">
        <f t="shared" si="323"/>
        <v>31</v>
      </c>
      <c r="HF9" s="88">
        <f t="shared" si="323"/>
        <v>31</v>
      </c>
      <c r="HG9" s="88">
        <f t="shared" si="323"/>
        <v>31</v>
      </c>
      <c r="HH9" s="88">
        <f t="shared" si="323"/>
        <v>31</v>
      </c>
      <c r="HI9" s="88">
        <f t="shared" si="323"/>
        <v>31</v>
      </c>
      <c r="HJ9" s="88">
        <f t="shared" si="323"/>
        <v>31</v>
      </c>
      <c r="HK9" s="88">
        <f t="shared" si="323"/>
        <v>31</v>
      </c>
      <c r="HL9" s="88">
        <f t="shared" si="323"/>
        <v>32</v>
      </c>
      <c r="HM9" s="88">
        <f t="shared" si="323"/>
        <v>32</v>
      </c>
      <c r="HN9" s="88">
        <f t="shared" si="323"/>
        <v>32</v>
      </c>
      <c r="HO9" s="88">
        <f t="shared" si="323"/>
        <v>32</v>
      </c>
      <c r="HP9" s="88">
        <f t="shared" si="323"/>
        <v>32</v>
      </c>
      <c r="HQ9" s="88">
        <f t="shared" si="323"/>
        <v>32</v>
      </c>
      <c r="HR9" s="88">
        <f t="shared" si="323"/>
        <v>32</v>
      </c>
      <c r="HS9" s="88">
        <f t="shared" si="323"/>
        <v>33</v>
      </c>
      <c r="HT9" s="88">
        <f t="shared" si="323"/>
        <v>33</v>
      </c>
      <c r="HU9" s="88">
        <f t="shared" si="323"/>
        <v>33</v>
      </c>
      <c r="HV9" s="88">
        <f t="shared" si="323"/>
        <v>33</v>
      </c>
      <c r="HW9" s="88">
        <f t="shared" si="323"/>
        <v>33</v>
      </c>
      <c r="HX9" s="88">
        <f t="shared" si="323"/>
        <v>33</v>
      </c>
      <c r="HY9" s="88">
        <f t="shared" si="323"/>
        <v>33</v>
      </c>
      <c r="HZ9" s="88">
        <f t="shared" si="323"/>
        <v>34</v>
      </c>
      <c r="IA9" s="88">
        <f t="shared" si="323"/>
        <v>34</v>
      </c>
      <c r="IB9" s="88">
        <f t="shared" si="323"/>
        <v>34</v>
      </c>
      <c r="IC9" s="88">
        <f t="shared" si="323"/>
        <v>34</v>
      </c>
      <c r="ID9" s="88">
        <f t="shared" si="323"/>
        <v>34</v>
      </c>
      <c r="IE9" s="88">
        <f t="shared" si="323"/>
        <v>34</v>
      </c>
      <c r="IF9" s="88">
        <f t="shared" si="323"/>
        <v>34</v>
      </c>
      <c r="IG9" s="88">
        <f t="shared" si="323"/>
        <v>35</v>
      </c>
      <c r="IH9" s="88">
        <f t="shared" si="323"/>
        <v>35</v>
      </c>
      <c r="II9" s="88">
        <f t="shared" si="323"/>
        <v>35</v>
      </c>
      <c r="IJ9" s="88">
        <f t="shared" si="323"/>
        <v>35</v>
      </c>
      <c r="IK9" s="88">
        <f t="shared" si="323"/>
        <v>35</v>
      </c>
      <c r="IL9" s="88">
        <f t="shared" si="323"/>
        <v>35</v>
      </c>
      <c r="IM9" s="88">
        <f t="shared" si="323"/>
        <v>35</v>
      </c>
      <c r="IN9" s="88">
        <f t="shared" si="323"/>
        <v>36</v>
      </c>
      <c r="IO9" s="88">
        <f t="shared" si="323"/>
        <v>36</v>
      </c>
      <c r="IP9" s="88">
        <f t="shared" si="323"/>
        <v>36</v>
      </c>
      <c r="IQ9" s="88">
        <f t="shared" si="323"/>
        <v>36</v>
      </c>
      <c r="IR9" s="88">
        <f t="shared" si="323"/>
        <v>36</v>
      </c>
      <c r="IS9" s="88">
        <f t="shared" si="323"/>
        <v>36</v>
      </c>
      <c r="IT9" s="88">
        <f t="shared" si="323"/>
        <v>36</v>
      </c>
      <c r="IU9" s="88">
        <f t="shared" si="323"/>
        <v>37</v>
      </c>
      <c r="IV9" s="88">
        <f t="shared" si="323"/>
        <v>37</v>
      </c>
      <c r="IW9" s="88">
        <f t="shared" si="323"/>
        <v>37</v>
      </c>
      <c r="IX9" s="88">
        <f t="shared" si="323"/>
        <v>37</v>
      </c>
      <c r="IY9" s="88">
        <f t="shared" ref="IY9:LJ9" si="324">_xlfn.ISOWEEKNUM(IY7)</f>
        <v>37</v>
      </c>
      <c r="IZ9" s="88">
        <f t="shared" si="324"/>
        <v>37</v>
      </c>
      <c r="JA9" s="88">
        <f t="shared" si="324"/>
        <v>37</v>
      </c>
      <c r="JB9" s="88">
        <f t="shared" si="324"/>
        <v>38</v>
      </c>
      <c r="JC9" s="88">
        <f t="shared" si="324"/>
        <v>38</v>
      </c>
      <c r="JD9" s="88">
        <f t="shared" si="324"/>
        <v>38</v>
      </c>
      <c r="JE9" s="88">
        <f t="shared" si="324"/>
        <v>38</v>
      </c>
      <c r="JF9" s="88">
        <f t="shared" si="324"/>
        <v>38</v>
      </c>
      <c r="JG9" s="88">
        <f t="shared" si="324"/>
        <v>38</v>
      </c>
      <c r="JH9" s="88">
        <f t="shared" si="324"/>
        <v>38</v>
      </c>
      <c r="JI9" s="88">
        <f t="shared" si="324"/>
        <v>39</v>
      </c>
      <c r="JJ9" s="88">
        <f t="shared" si="324"/>
        <v>39</v>
      </c>
      <c r="JK9" s="88">
        <f t="shared" si="324"/>
        <v>39</v>
      </c>
      <c r="JL9" s="88">
        <f t="shared" si="324"/>
        <v>39</v>
      </c>
      <c r="JM9" s="88">
        <f t="shared" si="324"/>
        <v>39</v>
      </c>
      <c r="JN9" s="88">
        <f t="shared" si="324"/>
        <v>39</v>
      </c>
      <c r="JO9" s="88">
        <f t="shared" si="324"/>
        <v>39</v>
      </c>
      <c r="JP9" s="88">
        <f t="shared" si="324"/>
        <v>40</v>
      </c>
      <c r="JQ9" s="88">
        <f t="shared" si="324"/>
        <v>40</v>
      </c>
      <c r="JR9" s="88">
        <f t="shared" si="324"/>
        <v>40</v>
      </c>
      <c r="JS9" s="88">
        <f t="shared" si="324"/>
        <v>40</v>
      </c>
      <c r="JT9" s="88">
        <f t="shared" si="324"/>
        <v>40</v>
      </c>
      <c r="JU9" s="88">
        <f t="shared" si="324"/>
        <v>40</v>
      </c>
      <c r="JV9" s="88">
        <f t="shared" si="324"/>
        <v>40</v>
      </c>
      <c r="JW9" s="88">
        <f t="shared" si="324"/>
        <v>41</v>
      </c>
      <c r="JX9" s="88">
        <f t="shared" si="324"/>
        <v>41</v>
      </c>
      <c r="JY9" s="88">
        <f t="shared" si="324"/>
        <v>41</v>
      </c>
      <c r="JZ9" s="88">
        <f t="shared" si="324"/>
        <v>41</v>
      </c>
      <c r="KA9" s="88">
        <f t="shared" si="324"/>
        <v>41</v>
      </c>
      <c r="KB9" s="88">
        <f t="shared" si="324"/>
        <v>41</v>
      </c>
      <c r="KC9" s="88">
        <f t="shared" si="324"/>
        <v>41</v>
      </c>
      <c r="KD9" s="88">
        <f t="shared" si="324"/>
        <v>42</v>
      </c>
      <c r="KE9" s="88">
        <f t="shared" si="324"/>
        <v>42</v>
      </c>
      <c r="KF9" s="88">
        <f t="shared" si="324"/>
        <v>42</v>
      </c>
      <c r="KG9" s="88">
        <f t="shared" si="324"/>
        <v>42</v>
      </c>
      <c r="KH9" s="88">
        <f t="shared" si="324"/>
        <v>42</v>
      </c>
      <c r="KI9" s="88">
        <f t="shared" si="324"/>
        <v>42</v>
      </c>
      <c r="KJ9" s="88">
        <f t="shared" si="324"/>
        <v>42</v>
      </c>
      <c r="KK9" s="88">
        <f t="shared" si="324"/>
        <v>43</v>
      </c>
      <c r="KL9" s="88">
        <f t="shared" si="324"/>
        <v>43</v>
      </c>
      <c r="KM9" s="88">
        <f t="shared" si="324"/>
        <v>43</v>
      </c>
      <c r="KN9" s="88">
        <f t="shared" si="324"/>
        <v>43</v>
      </c>
      <c r="KO9" s="88">
        <f t="shared" si="324"/>
        <v>43</v>
      </c>
      <c r="KP9" s="88">
        <f t="shared" si="324"/>
        <v>43</v>
      </c>
      <c r="KQ9" s="88">
        <f t="shared" si="324"/>
        <v>43</v>
      </c>
      <c r="KR9" s="88">
        <f t="shared" si="324"/>
        <v>44</v>
      </c>
      <c r="KS9" s="88">
        <f t="shared" si="324"/>
        <v>44</v>
      </c>
      <c r="KT9" s="88">
        <f t="shared" si="324"/>
        <v>44</v>
      </c>
      <c r="KU9" s="88">
        <f t="shared" si="324"/>
        <v>44</v>
      </c>
      <c r="KV9" s="88">
        <f t="shared" si="324"/>
        <v>44</v>
      </c>
      <c r="KW9" s="88">
        <f t="shared" si="324"/>
        <v>44</v>
      </c>
      <c r="KX9" s="88">
        <f t="shared" si="324"/>
        <v>44</v>
      </c>
      <c r="KY9" s="88">
        <f t="shared" si="324"/>
        <v>45</v>
      </c>
      <c r="KZ9" s="88">
        <f t="shared" si="324"/>
        <v>45</v>
      </c>
      <c r="LA9" s="88">
        <f t="shared" si="324"/>
        <v>45</v>
      </c>
      <c r="LB9" s="88">
        <f t="shared" si="324"/>
        <v>45</v>
      </c>
      <c r="LC9" s="88">
        <f t="shared" si="324"/>
        <v>45</v>
      </c>
      <c r="LD9" s="88">
        <f t="shared" si="324"/>
        <v>45</v>
      </c>
      <c r="LE9" s="88">
        <f t="shared" si="324"/>
        <v>45</v>
      </c>
      <c r="LF9" s="88">
        <f t="shared" si="324"/>
        <v>46</v>
      </c>
      <c r="LG9" s="88">
        <f t="shared" si="324"/>
        <v>46</v>
      </c>
      <c r="LH9" s="88">
        <f t="shared" si="324"/>
        <v>46</v>
      </c>
      <c r="LI9" s="88">
        <f t="shared" si="324"/>
        <v>46</v>
      </c>
      <c r="LJ9" s="88">
        <f t="shared" si="324"/>
        <v>46</v>
      </c>
      <c r="LK9" s="88">
        <f t="shared" ref="LK9:NB9" si="325">_xlfn.ISOWEEKNUM(LK7)</f>
        <v>46</v>
      </c>
      <c r="LL9" s="88">
        <f t="shared" si="325"/>
        <v>46</v>
      </c>
      <c r="LM9" s="88">
        <f t="shared" si="325"/>
        <v>47</v>
      </c>
      <c r="LN9" s="88">
        <f t="shared" si="325"/>
        <v>47</v>
      </c>
      <c r="LO9" s="88">
        <f t="shared" si="325"/>
        <v>47</v>
      </c>
      <c r="LP9" s="88">
        <f t="shared" si="325"/>
        <v>47</v>
      </c>
      <c r="LQ9" s="88">
        <f t="shared" si="325"/>
        <v>47</v>
      </c>
      <c r="LR9" s="88">
        <f t="shared" si="325"/>
        <v>47</v>
      </c>
      <c r="LS9" s="88">
        <f t="shared" si="325"/>
        <v>47</v>
      </c>
      <c r="LT9" s="88">
        <f t="shared" si="325"/>
        <v>48</v>
      </c>
      <c r="LU9" s="88">
        <f t="shared" si="325"/>
        <v>48</v>
      </c>
      <c r="LV9" s="88">
        <f t="shared" si="325"/>
        <v>48</v>
      </c>
      <c r="LW9" s="88">
        <f t="shared" si="325"/>
        <v>48</v>
      </c>
      <c r="LX9" s="88">
        <f t="shared" si="325"/>
        <v>48</v>
      </c>
      <c r="LY9" s="88">
        <f t="shared" si="325"/>
        <v>48</v>
      </c>
      <c r="LZ9" s="88">
        <f t="shared" si="325"/>
        <v>48</v>
      </c>
      <c r="MA9" s="88">
        <f t="shared" si="325"/>
        <v>49</v>
      </c>
      <c r="MB9" s="88">
        <f t="shared" si="325"/>
        <v>49</v>
      </c>
      <c r="MC9" s="88">
        <f t="shared" si="325"/>
        <v>49</v>
      </c>
      <c r="MD9" s="88">
        <f t="shared" si="325"/>
        <v>49</v>
      </c>
      <c r="ME9" s="88">
        <f t="shared" si="325"/>
        <v>49</v>
      </c>
      <c r="MF9" s="88">
        <f t="shared" si="325"/>
        <v>49</v>
      </c>
      <c r="MG9" s="88">
        <f t="shared" si="325"/>
        <v>49</v>
      </c>
      <c r="MH9" s="88">
        <f t="shared" si="325"/>
        <v>50</v>
      </c>
      <c r="MI9" s="88">
        <f t="shared" si="325"/>
        <v>50</v>
      </c>
      <c r="MJ9" s="88">
        <f t="shared" si="325"/>
        <v>50</v>
      </c>
      <c r="MK9" s="88">
        <f t="shared" si="325"/>
        <v>50</v>
      </c>
      <c r="ML9" s="88">
        <f t="shared" si="325"/>
        <v>50</v>
      </c>
      <c r="MM9" s="88">
        <f t="shared" si="325"/>
        <v>50</v>
      </c>
      <c r="MN9" s="88">
        <f t="shared" si="325"/>
        <v>50</v>
      </c>
      <c r="MO9" s="88">
        <f t="shared" si="325"/>
        <v>51</v>
      </c>
      <c r="MP9" s="88">
        <f t="shared" si="325"/>
        <v>51</v>
      </c>
      <c r="MQ9" s="88">
        <f t="shared" si="325"/>
        <v>51</v>
      </c>
      <c r="MR9" s="88">
        <f t="shared" si="325"/>
        <v>51</v>
      </c>
      <c r="MS9" s="88">
        <f t="shared" si="325"/>
        <v>51</v>
      </c>
      <c r="MT9" s="88">
        <f t="shared" si="325"/>
        <v>51</v>
      </c>
      <c r="MU9" s="88">
        <f t="shared" si="325"/>
        <v>51</v>
      </c>
      <c r="MV9" s="88">
        <f t="shared" si="325"/>
        <v>52</v>
      </c>
      <c r="MW9" s="88">
        <f t="shared" si="325"/>
        <v>52</v>
      </c>
      <c r="MX9" s="88">
        <f t="shared" si="325"/>
        <v>52</v>
      </c>
      <c r="MY9" s="88">
        <f t="shared" si="325"/>
        <v>52</v>
      </c>
      <c r="MZ9" s="88">
        <f t="shared" si="325"/>
        <v>52</v>
      </c>
      <c r="NA9" s="88">
        <f t="shared" si="325"/>
        <v>52</v>
      </c>
      <c r="NB9" s="88">
        <f t="shared" si="325"/>
        <v>52</v>
      </c>
      <c r="NC9" s="89" t="str">
        <f>IF(ISNUMBER(NC7),_xlfn.ISOWEEKNUM(NC7),"-")</f>
        <v>-</v>
      </c>
      <c r="NE9" s="90" t="s">
        <v>13</v>
      </c>
      <c r="NF9" s="91" t="s">
        <v>14</v>
      </c>
      <c r="NG9" s="7" t="s">
        <v>12</v>
      </c>
      <c r="NH9" s="8" t="s">
        <v>15</v>
      </c>
      <c r="NI9" s="9" t="s">
        <v>16</v>
      </c>
      <c r="NJ9" s="10" t="s">
        <v>17</v>
      </c>
      <c r="NK9" s="11" t="s">
        <v>18</v>
      </c>
      <c r="NL9" s="12" t="s">
        <v>19</v>
      </c>
      <c r="NM9" s="41" t="s">
        <v>20</v>
      </c>
      <c r="NN9" s="85" t="s">
        <v>21</v>
      </c>
      <c r="NO9" s="86"/>
      <c r="NU9" s="16"/>
      <c r="NV9" s="16"/>
      <c r="NW9" s="16"/>
    </row>
    <row r="10" spans="1:387" ht="8.25" customHeight="1">
      <c r="AE10" s="64"/>
      <c r="AF10" s="64"/>
      <c r="AG10" s="64"/>
      <c r="AH10" s="64"/>
      <c r="AI10" s="64"/>
      <c r="AJ10" s="64"/>
      <c r="AK10" s="64"/>
      <c r="AL10" s="64"/>
      <c r="AM10" s="64"/>
      <c r="AN10" s="64"/>
      <c r="AO10" s="64"/>
      <c r="AP10" s="64"/>
      <c r="AQ10" s="64"/>
      <c r="AR10" s="64"/>
      <c r="AS10" s="64"/>
      <c r="AT10" s="64"/>
      <c r="AU10" s="64"/>
      <c r="AV10" s="64"/>
      <c r="AW10" s="64"/>
      <c r="AX10" s="64"/>
      <c r="AY10" s="64"/>
      <c r="AZ10" s="64"/>
      <c r="BA10" s="64"/>
      <c r="BB10" s="64"/>
      <c r="BC10" s="64"/>
      <c r="BD10" s="64"/>
      <c r="BE10" s="64"/>
      <c r="BF10" s="64"/>
      <c r="BG10" s="64"/>
      <c r="BH10" s="64"/>
      <c r="BI10" s="64"/>
      <c r="BJ10" s="64"/>
      <c r="BK10" s="64"/>
      <c r="BL10" s="64"/>
      <c r="BM10" s="64"/>
      <c r="BN10" s="64"/>
      <c r="BO10" s="64"/>
      <c r="BP10" s="64"/>
      <c r="BQ10" s="64"/>
      <c r="BR10" s="64"/>
      <c r="BS10" s="64"/>
      <c r="BT10" s="64"/>
      <c r="BU10" s="64"/>
      <c r="BV10" s="64"/>
      <c r="BW10" s="64"/>
      <c r="BX10" s="64"/>
      <c r="BY10" s="64"/>
      <c r="BZ10" s="64"/>
      <c r="CA10" s="64"/>
      <c r="CB10" s="64"/>
      <c r="CC10" s="64"/>
      <c r="CD10" s="64"/>
      <c r="CE10" s="64"/>
      <c r="CF10" s="64"/>
      <c r="CG10" s="64"/>
      <c r="CH10" s="64"/>
      <c r="CI10" s="64"/>
      <c r="CJ10" s="64"/>
      <c r="CK10" s="64"/>
      <c r="CL10" s="64"/>
      <c r="CM10" s="64"/>
      <c r="CN10" s="64"/>
      <c r="CO10" s="64"/>
      <c r="CP10" s="64"/>
      <c r="CQ10" s="64"/>
      <c r="CR10" s="64"/>
      <c r="CS10" s="64"/>
      <c r="CT10" s="64"/>
      <c r="CU10" s="64"/>
      <c r="CV10" s="64"/>
      <c r="CW10" s="64"/>
      <c r="CX10" s="64"/>
      <c r="CY10" s="64"/>
      <c r="CZ10" s="64"/>
      <c r="DA10" s="64"/>
      <c r="DB10" s="64"/>
      <c r="DC10" s="64"/>
      <c r="DD10" s="64"/>
      <c r="DE10" s="64"/>
      <c r="DF10" s="64"/>
      <c r="DG10" s="64"/>
      <c r="DH10" s="64"/>
      <c r="DI10" s="64"/>
      <c r="DJ10" s="64"/>
      <c r="DK10" s="64"/>
      <c r="DL10" s="64"/>
      <c r="DM10" s="64"/>
      <c r="DN10" s="64"/>
      <c r="DO10" s="64"/>
      <c r="DP10" s="64"/>
      <c r="DQ10" s="64"/>
      <c r="DR10" s="64"/>
      <c r="DS10" s="64"/>
      <c r="DT10" s="64"/>
      <c r="DU10" s="64"/>
      <c r="DV10" s="64"/>
      <c r="DW10" s="64"/>
      <c r="DX10" s="64"/>
      <c r="DY10" s="64"/>
      <c r="DZ10" s="64"/>
      <c r="EA10" s="64"/>
      <c r="EB10" s="64"/>
      <c r="EC10" s="64"/>
      <c r="ED10" s="64"/>
      <c r="EE10" s="64"/>
      <c r="EF10" s="64"/>
      <c r="EG10" s="64"/>
      <c r="EH10" s="64"/>
      <c r="EI10" s="64"/>
      <c r="EJ10" s="64"/>
      <c r="EK10" s="64"/>
      <c r="EL10" s="64"/>
      <c r="EM10" s="64"/>
      <c r="EN10" s="64"/>
      <c r="EO10" s="64"/>
      <c r="EP10" s="64"/>
      <c r="EQ10" s="64"/>
      <c r="ER10" s="64"/>
      <c r="ES10" s="64"/>
      <c r="ET10" s="64"/>
      <c r="EU10" s="64"/>
      <c r="EV10" s="64"/>
      <c r="EW10" s="64"/>
      <c r="EX10" s="64"/>
      <c r="EY10" s="64"/>
      <c r="EZ10" s="64"/>
      <c r="FA10" s="64"/>
      <c r="FB10" s="64"/>
      <c r="FC10" s="64"/>
      <c r="FD10" s="64"/>
      <c r="FE10" s="64"/>
      <c r="FF10" s="64"/>
      <c r="FG10" s="64"/>
      <c r="FH10" s="64"/>
      <c r="FI10" s="64"/>
      <c r="FJ10" s="64"/>
      <c r="FK10" s="64"/>
      <c r="FL10" s="64"/>
      <c r="FM10" s="64"/>
      <c r="FN10" s="64"/>
      <c r="FO10" s="64"/>
      <c r="FP10" s="64"/>
      <c r="FQ10" s="64"/>
      <c r="FR10" s="64"/>
      <c r="FS10" s="64"/>
      <c r="FT10" s="64"/>
      <c r="FU10" s="64"/>
      <c r="FV10" s="64"/>
      <c r="FW10" s="64"/>
      <c r="FX10" s="64"/>
      <c r="FY10" s="64"/>
      <c r="FZ10" s="64"/>
      <c r="GA10" s="64"/>
      <c r="GB10" s="64"/>
      <c r="GC10" s="64"/>
      <c r="GD10" s="64"/>
      <c r="GE10" s="64"/>
      <c r="GF10" s="64"/>
      <c r="GG10" s="64"/>
      <c r="GH10" s="64"/>
      <c r="GI10" s="64"/>
      <c r="GJ10" s="64"/>
      <c r="GK10" s="64"/>
      <c r="GL10" s="64"/>
      <c r="GM10" s="64"/>
      <c r="GN10" s="64"/>
      <c r="GO10" s="64"/>
      <c r="GP10" s="64"/>
      <c r="GQ10" s="64"/>
      <c r="GR10" s="64"/>
      <c r="GS10" s="64"/>
      <c r="GT10" s="64"/>
      <c r="GU10" s="64"/>
      <c r="GV10" s="64"/>
      <c r="GW10" s="64"/>
      <c r="GX10" s="64"/>
      <c r="GY10" s="64"/>
      <c r="GZ10" s="64"/>
      <c r="HA10" s="64"/>
      <c r="HB10" s="64"/>
      <c r="HC10" s="64"/>
      <c r="HD10" s="64"/>
      <c r="HE10" s="64"/>
      <c r="HF10" s="64"/>
      <c r="HG10" s="64"/>
      <c r="HH10" s="64"/>
      <c r="HI10" s="64"/>
      <c r="HJ10" s="64"/>
      <c r="HK10" s="64"/>
      <c r="HL10" s="64"/>
      <c r="HM10" s="64"/>
      <c r="HN10" s="64"/>
      <c r="HO10" s="64"/>
      <c r="HP10" s="64"/>
      <c r="HQ10" s="64"/>
      <c r="HR10" s="64"/>
      <c r="HS10" s="64"/>
      <c r="HT10" s="64"/>
      <c r="HU10" s="64"/>
      <c r="HV10" s="64"/>
      <c r="HW10" s="64"/>
      <c r="HX10" s="64"/>
      <c r="HY10" s="64"/>
      <c r="HZ10" s="64"/>
      <c r="IA10" s="64"/>
      <c r="IB10" s="64"/>
      <c r="IC10" s="64"/>
      <c r="ID10" s="64"/>
      <c r="IE10" s="64"/>
      <c r="IF10" s="64"/>
      <c r="IG10" s="64"/>
      <c r="IH10" s="64"/>
      <c r="II10" s="64"/>
      <c r="IJ10" s="64"/>
      <c r="IK10" s="64"/>
      <c r="IL10" s="64"/>
      <c r="IM10" s="64"/>
      <c r="IN10" s="64"/>
      <c r="IO10" s="64"/>
      <c r="IP10" s="64"/>
      <c r="IQ10" s="64"/>
      <c r="IR10" s="64"/>
      <c r="IS10" s="64"/>
      <c r="IT10" s="64"/>
      <c r="IU10" s="64"/>
      <c r="IV10" s="64"/>
      <c r="IW10" s="64"/>
      <c r="IX10" s="64"/>
      <c r="IY10" s="64"/>
      <c r="IZ10" s="64"/>
      <c r="JA10" s="64"/>
      <c r="JB10" s="64"/>
      <c r="JC10" s="64"/>
      <c r="JD10" s="64"/>
      <c r="JE10" s="64"/>
      <c r="JF10" s="64"/>
      <c r="JG10" s="64"/>
      <c r="JH10" s="64"/>
      <c r="JI10" s="64"/>
      <c r="JJ10" s="64"/>
      <c r="JK10" s="64"/>
      <c r="JL10" s="64"/>
      <c r="JM10" s="64"/>
      <c r="JN10" s="64"/>
      <c r="JO10" s="64"/>
      <c r="JP10" s="64"/>
      <c r="JQ10" s="64"/>
      <c r="JR10" s="64"/>
      <c r="JS10" s="64"/>
      <c r="JT10" s="64"/>
      <c r="JU10" s="64"/>
      <c r="JV10" s="64"/>
      <c r="JW10" s="64"/>
      <c r="JX10" s="64"/>
      <c r="JY10" s="64"/>
      <c r="JZ10" s="64"/>
      <c r="KA10" s="64"/>
      <c r="KB10" s="64"/>
      <c r="KC10" s="64"/>
      <c r="KD10" s="64"/>
      <c r="KE10" s="64"/>
      <c r="KF10" s="64"/>
      <c r="KG10" s="64"/>
      <c r="KH10" s="64"/>
      <c r="KI10" s="64"/>
      <c r="KJ10" s="64"/>
      <c r="KK10" s="64"/>
      <c r="KL10" s="64"/>
      <c r="KM10" s="64"/>
      <c r="KN10" s="64"/>
      <c r="KO10" s="64"/>
      <c r="KP10" s="64"/>
      <c r="KQ10" s="64"/>
      <c r="KR10" s="64"/>
      <c r="KS10" s="64"/>
      <c r="KT10" s="64"/>
      <c r="KU10" s="64"/>
      <c r="KV10" s="64"/>
      <c r="KW10" s="64"/>
      <c r="KX10" s="64"/>
      <c r="KY10" s="64"/>
      <c r="KZ10" s="64"/>
      <c r="LA10" s="64"/>
      <c r="LB10" s="64"/>
      <c r="LC10" s="64"/>
      <c r="LD10" s="64"/>
      <c r="LE10" s="64"/>
      <c r="LF10" s="64"/>
      <c r="LG10" s="64"/>
      <c r="LH10" s="64"/>
      <c r="LI10" s="64"/>
      <c r="LJ10" s="64"/>
      <c r="LK10" s="64"/>
      <c r="LL10" s="64"/>
      <c r="LM10" s="64"/>
      <c r="LN10" s="64"/>
      <c r="LO10" s="64"/>
      <c r="LP10" s="64"/>
      <c r="LQ10" s="64"/>
      <c r="LR10" s="64"/>
      <c r="LS10" s="64"/>
      <c r="LT10" s="64"/>
      <c r="LU10" s="64"/>
      <c r="LV10" s="64"/>
      <c r="LW10" s="64"/>
      <c r="LX10" s="64"/>
      <c r="LY10" s="64"/>
      <c r="LZ10" s="64"/>
      <c r="MA10" s="64"/>
      <c r="MB10" s="64"/>
      <c r="MC10" s="64"/>
      <c r="MD10" s="64"/>
      <c r="ME10" s="64"/>
      <c r="MF10" s="64"/>
      <c r="MG10" s="64"/>
      <c r="MH10" s="64"/>
      <c r="MI10" s="64"/>
      <c r="MJ10" s="64"/>
      <c r="MK10" s="64"/>
      <c r="ML10" s="64"/>
      <c r="MM10" s="64"/>
      <c r="MN10" s="64"/>
      <c r="MO10" s="64"/>
      <c r="MP10" s="64"/>
      <c r="MQ10" s="64"/>
      <c r="MR10" s="64"/>
      <c r="MS10" s="64"/>
      <c r="MT10" s="64"/>
      <c r="MU10" s="64"/>
      <c r="MV10" s="64"/>
      <c r="MW10" s="64"/>
      <c r="MX10" s="64"/>
      <c r="MY10" s="64"/>
      <c r="MZ10" s="64"/>
      <c r="NA10" s="64"/>
      <c r="NB10" s="64"/>
      <c r="NC10" s="64"/>
      <c r="NE10" s="95"/>
      <c r="NF10" s="95"/>
      <c r="NG10" s="123"/>
      <c r="NH10" s="123"/>
      <c r="NI10" s="123"/>
      <c r="NJ10" s="123"/>
      <c r="NK10" s="123"/>
      <c r="NL10" s="123"/>
      <c r="NM10" s="124"/>
      <c r="NN10" s="125"/>
      <c r="NO10" s="125"/>
      <c r="NP10" s="64"/>
      <c r="NU10" s="16"/>
      <c r="NV10" s="16"/>
      <c r="NW10" s="16"/>
    </row>
    <row r="11" spans="1:387" s="20" customFormat="1">
      <c r="A11" s="75" t="s">
        <v>45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92"/>
      <c r="AF11" s="92"/>
      <c r="AG11" s="92"/>
      <c r="AH11" s="92"/>
      <c r="AI11" s="92"/>
      <c r="AJ11" s="92"/>
      <c r="AK11" s="92"/>
      <c r="AL11" s="92"/>
      <c r="AM11" s="92"/>
      <c r="AN11" s="92"/>
      <c r="AO11" s="92"/>
      <c r="AP11" s="92"/>
      <c r="AQ11" s="92"/>
      <c r="AR11" s="92"/>
      <c r="AS11" s="92"/>
      <c r="AT11" s="92"/>
      <c r="AU11" s="92"/>
      <c r="AV11" s="92"/>
      <c r="AW11" s="92"/>
      <c r="AX11" s="92"/>
      <c r="AY11" s="92"/>
      <c r="AZ11" s="92"/>
      <c r="BA11" s="92"/>
      <c r="BB11" s="92"/>
      <c r="BC11" s="92"/>
      <c r="BD11" s="92"/>
      <c r="BE11" s="92"/>
      <c r="BF11" s="92"/>
      <c r="BG11" s="92"/>
      <c r="BH11" s="92"/>
      <c r="BI11" s="92"/>
      <c r="BJ11" s="92"/>
      <c r="BK11" s="92"/>
      <c r="BL11" s="92"/>
      <c r="BM11" s="92"/>
      <c r="BN11" s="92"/>
      <c r="BO11" s="92"/>
      <c r="BP11" s="92"/>
      <c r="BQ11" s="92"/>
      <c r="BR11" s="92"/>
      <c r="BS11" s="92"/>
      <c r="BT11" s="92"/>
      <c r="BU11" s="92"/>
      <c r="BV11" s="92"/>
      <c r="BW11" s="92"/>
      <c r="BX11" s="92"/>
      <c r="BY11" s="92"/>
      <c r="BZ11" s="92"/>
      <c r="CA11" s="92"/>
      <c r="CB11" s="92"/>
      <c r="CC11" s="92"/>
      <c r="CD11" s="92"/>
      <c r="CE11" s="92"/>
      <c r="CF11" s="92"/>
      <c r="CG11" s="92"/>
      <c r="CH11" s="92"/>
      <c r="CI11" s="92"/>
      <c r="CJ11" s="92"/>
      <c r="CK11" s="92"/>
      <c r="CL11" s="92"/>
      <c r="CM11" s="92"/>
      <c r="CN11" s="92"/>
      <c r="CO11" s="92"/>
      <c r="CP11" s="92"/>
      <c r="CQ11" s="92"/>
      <c r="CR11" s="92"/>
      <c r="CS11" s="92"/>
      <c r="CT11" s="92"/>
      <c r="CU11" s="92"/>
      <c r="CV11" s="92"/>
      <c r="CW11" s="92"/>
      <c r="CX11" s="92"/>
      <c r="CY11" s="92"/>
      <c r="CZ11" s="92" t="s">
        <v>15</v>
      </c>
      <c r="DA11" s="92"/>
      <c r="DB11" s="92"/>
      <c r="DC11" s="92"/>
      <c r="DD11" s="92"/>
      <c r="DE11" s="92"/>
      <c r="DF11" s="92"/>
      <c r="DG11" s="92"/>
      <c r="DH11" s="92"/>
      <c r="DI11" s="92"/>
      <c r="DJ11" s="92"/>
      <c r="DK11" s="92"/>
      <c r="DL11" s="92"/>
      <c r="DM11" s="92"/>
      <c r="DN11" s="92"/>
      <c r="DO11" s="92"/>
      <c r="DP11" s="92"/>
      <c r="DQ11" s="92"/>
      <c r="DR11" s="92"/>
      <c r="DS11" s="92"/>
      <c r="DT11" s="92"/>
      <c r="DU11" s="92"/>
      <c r="DV11" s="92"/>
      <c r="DW11" s="92"/>
      <c r="DX11" s="92"/>
      <c r="DY11" s="92"/>
      <c r="DZ11" s="92"/>
      <c r="EA11" s="92"/>
      <c r="EB11" s="92"/>
      <c r="EC11" s="92"/>
      <c r="ED11" s="92"/>
      <c r="EE11" s="92"/>
      <c r="EF11" s="92"/>
      <c r="EG11" s="92"/>
      <c r="EH11" s="92"/>
      <c r="EI11" s="92"/>
      <c r="EJ11" s="92"/>
      <c r="EK11" s="92"/>
      <c r="EL11" s="92"/>
      <c r="EM11" s="92"/>
      <c r="EN11" s="92"/>
      <c r="EO11" s="92"/>
      <c r="EP11" s="92"/>
      <c r="EQ11" s="92"/>
      <c r="ER11" s="92"/>
      <c r="ES11" s="92"/>
      <c r="ET11" s="92"/>
      <c r="EU11" s="92"/>
      <c r="EV11" s="92"/>
      <c r="EW11" s="92"/>
      <c r="EX11" s="92"/>
      <c r="EY11" s="92"/>
      <c r="EZ11" s="92"/>
      <c r="FA11" s="92"/>
      <c r="FB11" s="92"/>
      <c r="FC11" s="92"/>
      <c r="FD11" s="92"/>
      <c r="FE11" s="92"/>
      <c r="FF11" s="92"/>
      <c r="FG11" s="92"/>
      <c r="FH11" s="92"/>
      <c r="FI11" s="92"/>
      <c r="FJ11" s="92"/>
      <c r="FK11" s="92"/>
      <c r="FL11" s="92"/>
      <c r="FM11" s="92"/>
      <c r="FN11" s="92"/>
      <c r="FO11" s="92"/>
      <c r="FP11" s="92"/>
      <c r="FQ11" s="92"/>
      <c r="FR11" s="92"/>
      <c r="FS11" s="92"/>
      <c r="FT11" s="92"/>
      <c r="FU11" s="92"/>
      <c r="FV11" s="92"/>
      <c r="FW11" s="92"/>
      <c r="FX11" s="92"/>
      <c r="FY11" s="92"/>
      <c r="FZ11" s="92"/>
      <c r="GA11" s="92"/>
      <c r="GB11" s="92"/>
      <c r="GC11" s="92"/>
      <c r="GD11" s="92"/>
      <c r="GE11" s="92"/>
      <c r="GF11" s="92"/>
      <c r="GG11" s="92"/>
      <c r="GH11" s="92"/>
      <c r="GI11" s="92"/>
      <c r="GJ11" s="92"/>
      <c r="GK11" s="92"/>
      <c r="GL11" s="92"/>
      <c r="GM11" s="92"/>
      <c r="GN11" s="92"/>
      <c r="GO11" s="92"/>
      <c r="GP11" s="92"/>
      <c r="GQ11" s="92"/>
      <c r="GR11" s="92"/>
      <c r="GS11" s="92"/>
      <c r="GT11" s="92"/>
      <c r="GU11" s="92"/>
      <c r="GV11" s="92"/>
      <c r="GW11" s="92"/>
      <c r="GX11" s="92"/>
      <c r="GY11" s="92"/>
      <c r="GZ11" s="92"/>
      <c r="HA11" s="92"/>
      <c r="HB11" s="92"/>
      <c r="HC11" s="92"/>
      <c r="HD11" s="92"/>
      <c r="HE11" s="92"/>
      <c r="HF11" s="92"/>
      <c r="HG11" s="92"/>
      <c r="HH11" s="92"/>
      <c r="HI11" s="92"/>
      <c r="HJ11" s="92"/>
      <c r="HK11" s="92"/>
      <c r="HL11" s="92"/>
      <c r="HM11" s="92"/>
      <c r="HN11" s="92"/>
      <c r="HO11" s="92"/>
      <c r="HP11" s="92"/>
      <c r="HQ11" s="92"/>
      <c r="HR11" s="92"/>
      <c r="HS11" s="92"/>
      <c r="HT11" s="92"/>
      <c r="HU11" s="92"/>
      <c r="HV11" s="92"/>
      <c r="HW11" s="92"/>
      <c r="HX11" s="92"/>
      <c r="HY11" s="92"/>
      <c r="HZ11" s="92"/>
      <c r="IA11" s="92"/>
      <c r="IB11" s="92"/>
      <c r="IC11" s="92"/>
      <c r="ID11" s="92"/>
      <c r="IE11" s="92"/>
      <c r="IF11" s="92"/>
      <c r="IG11" s="92"/>
      <c r="IH11" s="92"/>
      <c r="II11" s="92"/>
      <c r="IJ11" s="92"/>
      <c r="IK11" s="92"/>
      <c r="IL11" s="92"/>
      <c r="IM11" s="92"/>
      <c r="IN11" s="92"/>
      <c r="IO11" s="92"/>
      <c r="IP11" s="92"/>
      <c r="IQ11" s="92"/>
      <c r="IR11" s="92"/>
      <c r="IS11" s="92"/>
      <c r="IT11" s="92"/>
      <c r="IU11" s="92"/>
      <c r="IV11" s="92"/>
      <c r="IW11" s="92"/>
      <c r="IX11" s="92"/>
      <c r="IY11" s="92"/>
      <c r="IZ11" s="92"/>
      <c r="JA11" s="92"/>
      <c r="JB11" s="92"/>
      <c r="JC11" s="92"/>
      <c r="JD11" s="92"/>
      <c r="JE11" s="92"/>
      <c r="JF11" s="92"/>
      <c r="JG11" s="92"/>
      <c r="JH11" s="92"/>
      <c r="JI11" s="92"/>
      <c r="JJ11" s="92"/>
      <c r="JK11" s="92"/>
      <c r="JL11" s="92"/>
      <c r="JM11" s="92"/>
      <c r="JN11" s="92"/>
      <c r="JO11" s="92"/>
      <c r="JP11" s="92"/>
      <c r="JQ11" s="92"/>
      <c r="JR11" s="92"/>
      <c r="JS11" s="92"/>
      <c r="JT11" s="92"/>
      <c r="JU11" s="92"/>
      <c r="JV11" s="92"/>
      <c r="JW11" s="92"/>
      <c r="JX11" s="92"/>
      <c r="JY11" s="92"/>
      <c r="JZ11" s="92"/>
      <c r="KA11" s="92"/>
      <c r="KB11" s="92"/>
      <c r="KC11" s="92"/>
      <c r="KD11" s="92"/>
      <c r="KE11" s="92"/>
      <c r="KF11" s="92"/>
      <c r="KG11" s="92"/>
      <c r="KH11" s="92"/>
      <c r="KI11" s="92"/>
      <c r="KJ11" s="92"/>
      <c r="KK11" s="92"/>
      <c r="KL11" s="92"/>
      <c r="KM11" s="92"/>
      <c r="KN11" s="92"/>
      <c r="KO11" s="92"/>
      <c r="KP11" s="92"/>
      <c r="KQ11" s="92"/>
      <c r="KR11" s="92"/>
      <c r="KS11" s="92"/>
      <c r="KT11" s="92"/>
      <c r="KU11" s="92"/>
      <c r="KV11" s="92"/>
      <c r="KW11" s="92"/>
      <c r="KX11" s="92"/>
      <c r="KY11" s="92"/>
      <c r="KZ11" s="92"/>
      <c r="LA11" s="92"/>
      <c r="LB11" s="92"/>
      <c r="LC11" s="92"/>
      <c r="LD11" s="92"/>
      <c r="LE11" s="92"/>
      <c r="LF11" s="92"/>
      <c r="LG11" s="92"/>
      <c r="LH11" s="92"/>
      <c r="LI11" s="92"/>
      <c r="LJ11" s="92"/>
      <c r="LK11" s="92"/>
      <c r="LL11" s="92"/>
      <c r="LM11" s="92"/>
      <c r="LN11" s="92"/>
      <c r="LO11" s="92"/>
      <c r="LP11" s="92"/>
      <c r="LQ11" s="92"/>
      <c r="LR11" s="92"/>
      <c r="LS11" s="92"/>
      <c r="LT11" s="92"/>
      <c r="LU11" s="92"/>
      <c r="LV11" s="92"/>
      <c r="LW11" s="92"/>
      <c r="LX11" s="92"/>
      <c r="LY11" s="92"/>
      <c r="LZ11" s="92"/>
      <c r="MA11" s="92"/>
      <c r="MB11" s="92"/>
      <c r="MC11" s="92"/>
      <c r="MD11" s="92"/>
      <c r="ME11" s="92"/>
      <c r="MF11" s="92"/>
      <c r="MG11" s="92"/>
      <c r="MH11" s="92"/>
      <c r="MI11" s="92"/>
      <c r="MJ11" s="92"/>
      <c r="MK11" s="92"/>
      <c r="ML11" s="92"/>
      <c r="MM11" s="92"/>
      <c r="MN11" s="92"/>
      <c r="MO11" s="92"/>
      <c r="MP11" s="92"/>
      <c r="MQ11" s="92"/>
      <c r="MR11" s="92"/>
      <c r="MS11" s="92"/>
      <c r="MT11" s="92"/>
      <c r="MU11" s="92"/>
      <c r="MV11" s="92"/>
      <c r="MW11" s="92"/>
      <c r="MX11" s="92"/>
      <c r="MY11" s="92"/>
      <c r="MZ11" s="92"/>
      <c r="NA11" s="92"/>
      <c r="NB11" s="92"/>
      <c r="NC11" s="111"/>
      <c r="ND11" s="65"/>
      <c r="NE11" s="93">
        <f>IFERROR(+GETPIVOTDATA("poids",TCD!$P$3,"date",$A$3,"personne",$A11,"Jaren",Année),"-")</f>
        <v>0</v>
      </c>
      <c r="NF11" s="94">
        <f>IFERROR(GETPIVOTDATA("poids",TCD!$P$3,"personne",$A11,"Jaren",Année),"-")</f>
        <v>1</v>
      </c>
      <c r="NG11" s="122">
        <f>IFERROR(+GETPIVOTDATA("personne",TCD!$B$3,"date",Année,"personne",$A11,"code",NG$9),"-")</f>
        <v>0</v>
      </c>
      <c r="NH11" s="122">
        <f>IFERROR(+GETPIVOTDATA("personne",TCD!$B$3,"date",Année,"personne",$A11,"code",NH$9),"-")</f>
        <v>1</v>
      </c>
      <c r="NI11" s="122">
        <f>IFERROR(+GETPIVOTDATA("personne",TCD!$B$3,"date",Année,"personne",$A11,"code",NI$9),"-")</f>
        <v>0</v>
      </c>
      <c r="NJ11" s="122">
        <f>IFERROR(+GETPIVOTDATA("personne",TCD!$B$3,"date",Année,"personne",$A11,"code",NJ$9),"-")</f>
        <v>0</v>
      </c>
      <c r="NK11" s="122" t="str">
        <f>IFERROR(+GETPIVOTDATA("personne",TCD!$B$3,"date",Année,"personne",$A11,"code",NK$9),"-")</f>
        <v>-</v>
      </c>
      <c r="NL11" s="122">
        <f>IFERROR(+GETPIVOTDATA("personne",TCD!$B$3,"date",Année,"personne",$A11,"code",NL$9),"-")</f>
        <v>0</v>
      </c>
      <c r="NM11" s="122">
        <f>IFERROR(+GETPIVOTDATA("personne",TCD!$B$3,"date",Année,"personne",$A11,"code",NM$9),"-")</f>
        <v>0</v>
      </c>
      <c r="NN11" s="122">
        <f>IFERROR(+GETPIVOTDATA("personne",TCD!$B$3,"date",Année,"personne",$A11,"code",NN$9),"-")</f>
        <v>0</v>
      </c>
      <c r="NO11" s="122" t="str">
        <f>IFERROR(+GETPIVOTDATA("personne",TCD!$B$3,"date",Année,"personne",$A11,"code",NO$9),"-")</f>
        <v>-</v>
      </c>
      <c r="NT11" s="22"/>
      <c r="NU11" s="22"/>
      <c r="NV11" s="22"/>
      <c r="NW11" s="16"/>
    </row>
    <row r="12" spans="1:387" s="20" customFormat="1" ht="15.75">
      <c r="A12" s="75" t="s">
        <v>46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 t="s">
        <v>15</v>
      </c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19"/>
      <c r="EW12" s="19"/>
      <c r="EX12" s="19"/>
      <c r="EY12" s="19"/>
      <c r="EZ12" s="19"/>
      <c r="FA12" s="19"/>
      <c r="FB12" s="19"/>
      <c r="FC12" s="19"/>
      <c r="FD12" s="19"/>
      <c r="FE12" s="19"/>
      <c r="FF12" s="19"/>
      <c r="FG12" s="19"/>
      <c r="FH12" s="19"/>
      <c r="FI12" s="19"/>
      <c r="FJ12" s="19"/>
      <c r="FK12" s="19"/>
      <c r="FL12" s="19"/>
      <c r="FM12" s="19"/>
      <c r="FN12" s="19"/>
      <c r="FO12" s="19"/>
      <c r="FP12" s="19"/>
      <c r="FQ12" s="19"/>
      <c r="FR12" s="19"/>
      <c r="FS12" s="19"/>
      <c r="FT12" s="19"/>
      <c r="FU12" s="19"/>
      <c r="FV12" s="19"/>
      <c r="FW12" s="19"/>
      <c r="FX12" s="19"/>
      <c r="FY12" s="19"/>
      <c r="FZ12" s="19"/>
      <c r="GA12" s="19"/>
      <c r="GB12" s="19"/>
      <c r="GC12" s="19"/>
      <c r="GD12" s="19"/>
      <c r="GE12" s="19"/>
      <c r="GF12" s="19"/>
      <c r="GG12" s="19"/>
      <c r="GH12" s="19"/>
      <c r="GI12" s="19"/>
      <c r="GJ12" s="19"/>
      <c r="GK12" s="19"/>
      <c r="GL12" s="19"/>
      <c r="GM12" s="19"/>
      <c r="GN12" s="19"/>
      <c r="GO12" s="19"/>
      <c r="GP12" s="19"/>
      <c r="GQ12" s="19"/>
      <c r="GR12" s="19"/>
      <c r="GS12" s="19"/>
      <c r="GT12" s="19"/>
      <c r="GU12" s="19"/>
      <c r="GV12" s="19"/>
      <c r="GW12" s="19"/>
      <c r="GX12" s="19"/>
      <c r="GY12" s="19"/>
      <c r="GZ12" s="19"/>
      <c r="HA12" s="19"/>
      <c r="HB12" s="19"/>
      <c r="HC12" s="19"/>
      <c r="HD12" s="19"/>
      <c r="HE12" s="19"/>
      <c r="HF12" s="19"/>
      <c r="HG12" s="19"/>
      <c r="HH12" s="19"/>
      <c r="HI12" s="19"/>
      <c r="HJ12" s="19"/>
      <c r="HK12" s="19"/>
      <c r="HL12" s="19"/>
      <c r="HM12" s="19"/>
      <c r="HN12" s="19"/>
      <c r="HO12" s="19"/>
      <c r="HP12" s="19"/>
      <c r="HQ12" s="19"/>
      <c r="HR12" s="19"/>
      <c r="HS12" s="19"/>
      <c r="HT12" s="19"/>
      <c r="HU12" s="19"/>
      <c r="HV12" s="19"/>
      <c r="HW12" s="19"/>
      <c r="HX12" s="19"/>
      <c r="HY12" s="19"/>
      <c r="HZ12" s="19"/>
      <c r="IA12" s="19"/>
      <c r="IB12" s="19"/>
      <c r="IC12" s="19"/>
      <c r="ID12" s="19"/>
      <c r="IE12" s="19"/>
      <c r="IF12" s="19"/>
      <c r="IG12" s="19"/>
      <c r="IH12" s="19"/>
      <c r="II12" s="19"/>
      <c r="IJ12" s="19"/>
      <c r="IK12" s="19"/>
      <c r="IL12" s="19"/>
      <c r="IM12" s="19"/>
      <c r="IN12" s="19"/>
      <c r="IO12" s="19"/>
      <c r="IP12" s="19"/>
      <c r="IQ12" s="19"/>
      <c r="IR12" s="19"/>
      <c r="IS12" s="19"/>
      <c r="IT12" s="19"/>
      <c r="IU12" s="19"/>
      <c r="IV12" s="19"/>
      <c r="IW12" s="19"/>
      <c r="IX12" s="19"/>
      <c r="IY12" s="19"/>
      <c r="IZ12" s="19"/>
      <c r="JA12" s="19"/>
      <c r="JB12" s="19"/>
      <c r="JC12" s="19"/>
      <c r="JD12" s="19"/>
      <c r="JE12" s="19"/>
      <c r="JF12" s="19"/>
      <c r="JG12" s="19"/>
      <c r="JH12" s="19"/>
      <c r="JI12" s="19"/>
      <c r="JJ12" s="19"/>
      <c r="JK12" s="19"/>
      <c r="JL12" s="19"/>
      <c r="JM12" s="19"/>
      <c r="JN12" s="19"/>
      <c r="JO12" s="19"/>
      <c r="JP12" s="19"/>
      <c r="JQ12" s="19"/>
      <c r="JR12" s="19"/>
      <c r="JS12" s="19"/>
      <c r="JT12" s="19"/>
      <c r="JU12" s="19"/>
      <c r="JV12" s="19"/>
      <c r="JW12" s="19"/>
      <c r="JX12" s="19"/>
      <c r="JY12" s="19"/>
      <c r="JZ12" s="19"/>
      <c r="KA12" s="19"/>
      <c r="KB12" s="19"/>
      <c r="KC12" s="19"/>
      <c r="KD12" s="19"/>
      <c r="KE12" s="19"/>
      <c r="KF12" s="19"/>
      <c r="KG12" s="19"/>
      <c r="KH12" s="19"/>
      <c r="KI12" s="19"/>
      <c r="KJ12" s="19"/>
      <c r="KK12" s="19"/>
      <c r="KL12" s="19"/>
      <c r="KM12" s="19"/>
      <c r="KN12" s="19"/>
      <c r="KO12" s="19"/>
      <c r="KP12" s="19"/>
      <c r="KQ12" s="19"/>
      <c r="KR12" s="19"/>
      <c r="KS12" s="19"/>
      <c r="KT12" s="19"/>
      <c r="KU12" s="19"/>
      <c r="KV12" s="19"/>
      <c r="KW12" s="19"/>
      <c r="KX12" s="19"/>
      <c r="KY12" s="19"/>
      <c r="KZ12" s="19"/>
      <c r="LA12" s="19"/>
      <c r="LB12" s="19"/>
      <c r="LC12" s="19"/>
      <c r="LD12" s="19"/>
      <c r="LE12" s="19"/>
      <c r="LF12" s="19"/>
      <c r="LG12" s="19"/>
      <c r="LH12" s="19"/>
      <c r="LI12" s="19"/>
      <c r="LJ12" s="19"/>
      <c r="LK12" s="19"/>
      <c r="LL12" s="19"/>
      <c r="LM12" s="19"/>
      <c r="LN12" s="19"/>
      <c r="LO12" s="19"/>
      <c r="LP12" s="19"/>
      <c r="LQ12" s="19"/>
      <c r="LR12" s="19"/>
      <c r="LS12" s="19"/>
      <c r="LT12" s="19"/>
      <c r="LU12" s="19"/>
      <c r="LV12" s="19"/>
      <c r="LW12" s="19"/>
      <c r="LX12" s="19"/>
      <c r="LY12" s="19"/>
      <c r="LZ12" s="19"/>
      <c r="MA12" s="19"/>
      <c r="MB12" s="19"/>
      <c r="MC12" s="19"/>
      <c r="MD12" s="19"/>
      <c r="ME12" s="19"/>
      <c r="MF12" s="19"/>
      <c r="MG12" s="19"/>
      <c r="MH12" s="19"/>
      <c r="MI12" s="19"/>
      <c r="MJ12" s="19"/>
      <c r="MK12" s="19"/>
      <c r="ML12" s="19"/>
      <c r="MM12" s="19"/>
      <c r="MN12" s="19"/>
      <c r="MO12" s="19"/>
      <c r="MP12" s="19"/>
      <c r="MQ12" s="19"/>
      <c r="MR12" s="19"/>
      <c r="MS12" s="19"/>
      <c r="MT12" s="19"/>
      <c r="MU12" s="19"/>
      <c r="MV12" s="19"/>
      <c r="MW12" s="19"/>
      <c r="MX12" s="19"/>
      <c r="MY12" s="19"/>
      <c r="MZ12" s="19"/>
      <c r="NA12" s="19"/>
      <c r="NB12" s="19"/>
      <c r="NC12" s="112"/>
      <c r="ND12" s="65"/>
      <c r="NE12" s="93">
        <f>IFERROR(+GETPIVOTDATA("poids",TCD!$P$3,"date",$A$3,"personne",$A12,"Jaren",Année),"-")</f>
        <v>0</v>
      </c>
      <c r="NF12" s="94">
        <f>IFERROR(GETPIVOTDATA("poids",TCD!$P$3,"personne",$A12,"Jaren",Année),"-")</f>
        <v>1</v>
      </c>
      <c r="NG12" s="100">
        <f>IFERROR(+GETPIVOTDATA("personne",TCD!$B$3,"date",Année,"personne",$A12,"code",NG$9),"-")</f>
        <v>0</v>
      </c>
      <c r="NH12" s="100">
        <f>IFERROR(+GETPIVOTDATA("personne",TCD!$B$3,"date",Année,"personne",$A12,"code",NH$9),"-")</f>
        <v>1</v>
      </c>
      <c r="NI12" s="100">
        <f>IFERROR(+GETPIVOTDATA("personne",TCD!$B$3,"date",Année,"personne",$A12,"code",NI$9),"-")</f>
        <v>0</v>
      </c>
      <c r="NJ12" s="100">
        <f>IFERROR(+GETPIVOTDATA("personne",TCD!$B$3,"date",Année,"personne",$A12,"code",NJ$9),"-")</f>
        <v>0</v>
      </c>
      <c r="NK12" s="100" t="str">
        <f>IFERROR(+GETPIVOTDATA("personne",TCD!$B$3,"date",Année,"personne",$A12,"code",NK$9),"-")</f>
        <v>-</v>
      </c>
      <c r="NL12" s="100">
        <f>IFERROR(+GETPIVOTDATA("personne",TCD!$B$3,"date",Année,"personne",$A12,"code",NL$9),"-")</f>
        <v>0</v>
      </c>
      <c r="NM12" s="100">
        <f>IFERROR(+GETPIVOTDATA("personne",TCD!$B$3,"date",Année,"personne",$A12,"code",NM$9),"-")</f>
        <v>0</v>
      </c>
      <c r="NN12" s="100">
        <f>IFERROR(+GETPIVOTDATA("personne",TCD!$B$3,"date",Année,"personne",$A12,"code",NN$9),"-")</f>
        <v>0</v>
      </c>
      <c r="NO12" s="100" t="str">
        <f>IFERROR(+GETPIVOTDATA("personne",TCD!$B$3,"date",Année,"personne",$A12,"code",NO$9),"-")</f>
        <v>-</v>
      </c>
      <c r="NQ12" s="45" t="s">
        <v>8</v>
      </c>
      <c r="NR12" s="45" t="s">
        <v>9</v>
      </c>
      <c r="NT12" s="22"/>
      <c r="NU12" s="24"/>
      <c r="NV12" s="25"/>
      <c r="NW12" s="16"/>
    </row>
    <row r="13" spans="1:387" s="20" customFormat="1" ht="15.75">
      <c r="A13" s="75" t="s">
        <v>47</v>
      </c>
      <c r="B13" s="19"/>
      <c r="C13" s="19"/>
      <c r="D13" s="19"/>
      <c r="E13" s="19" t="s">
        <v>20</v>
      </c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 t="s">
        <v>17</v>
      </c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  <c r="CV13" s="19"/>
      <c r="CW13" s="19"/>
      <c r="CX13" s="19"/>
      <c r="CY13" s="19"/>
      <c r="CZ13" s="19" t="s">
        <v>15</v>
      </c>
      <c r="DA13" s="19"/>
      <c r="DB13" s="19"/>
      <c r="DC13" s="19"/>
      <c r="DD13" s="19"/>
      <c r="DE13" s="19"/>
      <c r="DF13" s="19"/>
      <c r="DG13" s="19"/>
      <c r="DH13" s="19"/>
      <c r="DI13" s="19"/>
      <c r="DJ13" s="19"/>
      <c r="DK13" s="19"/>
      <c r="DL13" s="19"/>
      <c r="DM13" s="19"/>
      <c r="DN13" s="19"/>
      <c r="DO13" s="19"/>
      <c r="DP13" s="19"/>
      <c r="DQ13" s="19"/>
      <c r="DR13" s="19"/>
      <c r="DS13" s="19"/>
      <c r="DT13" s="19"/>
      <c r="DU13" s="19"/>
      <c r="DV13" s="19"/>
      <c r="DW13" s="19"/>
      <c r="DX13" s="19"/>
      <c r="DY13" s="19"/>
      <c r="DZ13" s="19"/>
      <c r="EA13" s="19"/>
      <c r="EB13" s="19"/>
      <c r="EC13" s="19"/>
      <c r="ED13" s="19"/>
      <c r="EE13" s="19"/>
      <c r="EF13" s="19"/>
      <c r="EG13" s="19"/>
      <c r="EH13" s="19"/>
      <c r="EI13" s="19"/>
      <c r="EJ13" s="19"/>
      <c r="EK13" s="19"/>
      <c r="EL13" s="19"/>
      <c r="EM13" s="19"/>
      <c r="EN13" s="19"/>
      <c r="EO13" s="19"/>
      <c r="EP13" s="19"/>
      <c r="EQ13" s="19"/>
      <c r="ER13" s="19"/>
      <c r="ES13" s="19"/>
      <c r="ET13" s="19"/>
      <c r="EU13" s="19"/>
      <c r="EV13" s="19"/>
      <c r="EW13" s="19"/>
      <c r="EX13" s="19"/>
      <c r="EY13" s="19"/>
      <c r="EZ13" s="19"/>
      <c r="FA13" s="19"/>
      <c r="FB13" s="19"/>
      <c r="FC13" s="19"/>
      <c r="FD13" s="19"/>
      <c r="FE13" s="19"/>
      <c r="FF13" s="19"/>
      <c r="FG13" s="19"/>
      <c r="FH13" s="19"/>
      <c r="FI13" s="19"/>
      <c r="FJ13" s="19"/>
      <c r="FK13" s="19"/>
      <c r="FL13" s="19"/>
      <c r="FM13" s="19"/>
      <c r="FN13" s="19"/>
      <c r="FO13" s="19"/>
      <c r="FP13" s="19"/>
      <c r="FQ13" s="19"/>
      <c r="FR13" s="19"/>
      <c r="FS13" s="19"/>
      <c r="FT13" s="19"/>
      <c r="FU13" s="19"/>
      <c r="FV13" s="19"/>
      <c r="FW13" s="19"/>
      <c r="FX13" s="19"/>
      <c r="FY13" s="19"/>
      <c r="FZ13" s="19"/>
      <c r="GA13" s="19"/>
      <c r="GB13" s="19"/>
      <c r="GC13" s="19"/>
      <c r="GD13" s="19"/>
      <c r="GE13" s="19"/>
      <c r="GF13" s="19"/>
      <c r="GG13" s="19"/>
      <c r="GH13" s="19"/>
      <c r="GI13" s="19"/>
      <c r="GJ13" s="19"/>
      <c r="GK13" s="19"/>
      <c r="GL13" s="19"/>
      <c r="GM13" s="19"/>
      <c r="GN13" s="19"/>
      <c r="GO13" s="19"/>
      <c r="GP13" s="19"/>
      <c r="GQ13" s="19"/>
      <c r="GR13" s="19"/>
      <c r="GS13" s="19"/>
      <c r="GT13" s="19"/>
      <c r="GU13" s="19"/>
      <c r="GV13" s="19"/>
      <c r="GW13" s="19"/>
      <c r="GX13" s="19"/>
      <c r="GY13" s="19"/>
      <c r="GZ13" s="19"/>
      <c r="HA13" s="19"/>
      <c r="HB13" s="19"/>
      <c r="HC13" s="19"/>
      <c r="HD13" s="19"/>
      <c r="HE13" s="19"/>
      <c r="HF13" s="19"/>
      <c r="HG13" s="19"/>
      <c r="HH13" s="19"/>
      <c r="HI13" s="19"/>
      <c r="HJ13" s="19"/>
      <c r="HK13" s="19"/>
      <c r="HL13" s="19"/>
      <c r="HM13" s="19"/>
      <c r="HN13" s="19"/>
      <c r="HO13" s="19"/>
      <c r="HP13" s="19"/>
      <c r="HQ13" s="19"/>
      <c r="HR13" s="19"/>
      <c r="HS13" s="19"/>
      <c r="HT13" s="19"/>
      <c r="HU13" s="19"/>
      <c r="HV13" s="19"/>
      <c r="HW13" s="19"/>
      <c r="HX13" s="19"/>
      <c r="HY13" s="19"/>
      <c r="HZ13" s="19"/>
      <c r="IA13" s="19"/>
      <c r="IB13" s="19"/>
      <c r="IC13" s="19"/>
      <c r="ID13" s="19"/>
      <c r="IE13" s="19"/>
      <c r="IF13" s="19"/>
      <c r="IG13" s="19"/>
      <c r="IH13" s="19"/>
      <c r="II13" s="19"/>
      <c r="IJ13" s="19"/>
      <c r="IK13" s="19"/>
      <c r="IL13" s="19"/>
      <c r="IM13" s="19"/>
      <c r="IN13" s="19"/>
      <c r="IO13" s="19"/>
      <c r="IP13" s="19"/>
      <c r="IQ13" s="19"/>
      <c r="IR13" s="19"/>
      <c r="IS13" s="19"/>
      <c r="IT13" s="19"/>
      <c r="IU13" s="19"/>
      <c r="IV13" s="19"/>
      <c r="IW13" s="19"/>
      <c r="IX13" s="19"/>
      <c r="IY13" s="19"/>
      <c r="IZ13" s="19"/>
      <c r="JA13" s="19"/>
      <c r="JB13" s="19"/>
      <c r="JC13" s="19"/>
      <c r="JD13" s="19"/>
      <c r="JE13" s="19"/>
      <c r="JF13" s="19"/>
      <c r="JG13" s="19"/>
      <c r="JH13" s="19"/>
      <c r="JI13" s="19"/>
      <c r="JJ13" s="19"/>
      <c r="JK13" s="19"/>
      <c r="JL13" s="19"/>
      <c r="JM13" s="19"/>
      <c r="JN13" s="19"/>
      <c r="JO13" s="19"/>
      <c r="JP13" s="19"/>
      <c r="JQ13" s="19"/>
      <c r="JR13" s="19"/>
      <c r="JS13" s="19"/>
      <c r="JT13" s="19"/>
      <c r="JU13" s="19"/>
      <c r="JV13" s="19"/>
      <c r="JW13" s="19"/>
      <c r="JX13" s="19"/>
      <c r="JY13" s="19"/>
      <c r="JZ13" s="19"/>
      <c r="KA13" s="19"/>
      <c r="KB13" s="19"/>
      <c r="KC13" s="19"/>
      <c r="KD13" s="19"/>
      <c r="KE13" s="19"/>
      <c r="KF13" s="19"/>
      <c r="KG13" s="19"/>
      <c r="KH13" s="19"/>
      <c r="KI13" s="19"/>
      <c r="KJ13" s="19"/>
      <c r="KK13" s="19"/>
      <c r="KL13" s="19"/>
      <c r="KM13" s="19"/>
      <c r="KN13" s="19"/>
      <c r="KO13" s="19"/>
      <c r="KP13" s="19"/>
      <c r="KQ13" s="19"/>
      <c r="KR13" s="19"/>
      <c r="KS13" s="19"/>
      <c r="KT13" s="19"/>
      <c r="KU13" s="19"/>
      <c r="KV13" s="19"/>
      <c r="KW13" s="19"/>
      <c r="KX13" s="19"/>
      <c r="KY13" s="19"/>
      <c r="KZ13" s="19"/>
      <c r="LA13" s="19"/>
      <c r="LB13" s="19"/>
      <c r="LC13" s="19"/>
      <c r="LD13" s="19"/>
      <c r="LE13" s="19"/>
      <c r="LF13" s="19"/>
      <c r="LG13" s="19"/>
      <c r="LH13" s="19"/>
      <c r="LI13" s="19"/>
      <c r="LJ13" s="19"/>
      <c r="LK13" s="19"/>
      <c r="LL13" s="19"/>
      <c r="LM13" s="19"/>
      <c r="LN13" s="19"/>
      <c r="LO13" s="19"/>
      <c r="LP13" s="19"/>
      <c r="LQ13" s="19"/>
      <c r="LR13" s="19"/>
      <c r="LS13" s="19"/>
      <c r="LT13" s="19"/>
      <c r="LU13" s="19"/>
      <c r="LV13" s="19"/>
      <c r="LW13" s="19"/>
      <c r="LX13" s="19"/>
      <c r="LY13" s="19"/>
      <c r="LZ13" s="19"/>
      <c r="MA13" s="19"/>
      <c r="MB13" s="19"/>
      <c r="MC13" s="19"/>
      <c r="MD13" s="19"/>
      <c r="ME13" s="19"/>
      <c r="MF13" s="19"/>
      <c r="MG13" s="19"/>
      <c r="MH13" s="19"/>
      <c r="MI13" s="19"/>
      <c r="MJ13" s="19" t="s">
        <v>19</v>
      </c>
      <c r="MK13" s="19"/>
      <c r="ML13" s="19"/>
      <c r="MM13" s="19"/>
      <c r="MN13" s="19"/>
      <c r="MO13" s="19"/>
      <c r="MP13" s="19"/>
      <c r="MQ13" s="19"/>
      <c r="MR13" s="19"/>
      <c r="MS13" s="19"/>
      <c r="MT13" s="19"/>
      <c r="MU13" s="19"/>
      <c r="MV13" s="19"/>
      <c r="MW13" s="19"/>
      <c r="MX13" s="19"/>
      <c r="MY13" s="19"/>
      <c r="MZ13" s="19"/>
      <c r="NA13" s="19"/>
      <c r="NB13" s="19"/>
      <c r="NC13" s="112"/>
      <c r="ND13" s="65"/>
      <c r="NE13" s="93">
        <f>IFERROR(+GETPIVOTDATA("poids",TCD!$P$3,"date",$A$3,"personne",$A13,"Jaren",Année),"-")</f>
        <v>0.5</v>
      </c>
      <c r="NF13" s="94">
        <f>IFERROR(GETPIVOTDATA("poids",TCD!$P$3,"personne",$A13,"Jaren",Année),"-")</f>
        <v>3.5</v>
      </c>
      <c r="NG13" s="100">
        <f>IFERROR(+GETPIVOTDATA("personne",TCD!$B$3,"date",Année,"personne",$A13,"code",NG$9),"-")</f>
        <v>0</v>
      </c>
      <c r="NH13" s="100">
        <f>IFERROR(+GETPIVOTDATA("personne",TCD!$B$3,"date",Année,"personne",$A13,"code",NH$9),"-")</f>
        <v>1</v>
      </c>
      <c r="NI13" s="100">
        <f>IFERROR(+GETPIVOTDATA("personne",TCD!$B$3,"date",Année,"personne",$A13,"code",NI$9),"-")</f>
        <v>0</v>
      </c>
      <c r="NJ13" s="100">
        <f>IFERROR(+GETPIVOTDATA("personne",TCD!$B$3,"date",Année,"personne",$A13,"code",NJ$9),"-")</f>
        <v>1</v>
      </c>
      <c r="NK13" s="100" t="str">
        <f>IFERROR(+GETPIVOTDATA("personne",TCD!$B$3,"date",Année,"personne",$A13,"code",NK$9),"-")</f>
        <v>-</v>
      </c>
      <c r="NL13" s="100">
        <f>IFERROR(+GETPIVOTDATA("personne",TCD!$B$3,"date",Année,"personne",$A13,"code",NL$9),"-")</f>
        <v>1</v>
      </c>
      <c r="NM13" s="100">
        <f>IFERROR(+GETPIVOTDATA("personne",TCD!$B$3,"date",Année,"personne",$A13,"code",NM$9),"-")</f>
        <v>1</v>
      </c>
      <c r="NN13" s="100">
        <f>IFERROR(+GETPIVOTDATA("personne",TCD!$B$3,"date",Année,"personne",$A13,"code",NN$9),"-")</f>
        <v>0</v>
      </c>
      <c r="NO13" s="100" t="str">
        <f>IFERROR(+GETPIVOTDATA("personne",TCD!$B$3,"date",Année,"personne",$A13,"code",NO$9),"-")</f>
        <v>-</v>
      </c>
      <c r="NQ13" s="118" t="s">
        <v>0</v>
      </c>
      <c r="NR13" s="47" t="s">
        <v>12</v>
      </c>
      <c r="NT13" s="22"/>
      <c r="NU13" s="24"/>
      <c r="NV13" s="25"/>
      <c r="NW13" s="16"/>
    </row>
    <row r="14" spans="1:387" s="20" customFormat="1">
      <c r="A14" s="75" t="s">
        <v>48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 t="s">
        <v>15</v>
      </c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 t="s">
        <v>15</v>
      </c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19"/>
      <c r="DQ14" s="19"/>
      <c r="DR14" s="19"/>
      <c r="DS14" s="19"/>
      <c r="DT14" s="19"/>
      <c r="DU14" s="19"/>
      <c r="DV14" s="19"/>
      <c r="DW14" s="19"/>
      <c r="DX14" s="19"/>
      <c r="DY14" s="19"/>
      <c r="DZ14" s="19"/>
      <c r="EA14" s="19"/>
      <c r="EB14" s="19"/>
      <c r="EC14" s="19"/>
      <c r="ED14" s="19"/>
      <c r="EE14" s="19"/>
      <c r="EF14" s="19"/>
      <c r="EG14" s="19"/>
      <c r="EH14" s="19"/>
      <c r="EI14" s="19"/>
      <c r="EJ14" s="19"/>
      <c r="EK14" s="19"/>
      <c r="EL14" s="19"/>
      <c r="EM14" s="19"/>
      <c r="EN14" s="19"/>
      <c r="EO14" s="19"/>
      <c r="EP14" s="19"/>
      <c r="EQ14" s="19"/>
      <c r="ER14" s="19"/>
      <c r="ES14" s="19"/>
      <c r="ET14" s="19"/>
      <c r="EU14" s="19"/>
      <c r="EV14" s="19"/>
      <c r="EW14" s="19"/>
      <c r="EX14" s="19"/>
      <c r="EY14" s="19"/>
      <c r="EZ14" s="19"/>
      <c r="FA14" s="19"/>
      <c r="FB14" s="19"/>
      <c r="FC14" s="19"/>
      <c r="FD14" s="19"/>
      <c r="FE14" s="19"/>
      <c r="FF14" s="19"/>
      <c r="FG14" s="19"/>
      <c r="FH14" s="19"/>
      <c r="FI14" s="19"/>
      <c r="FJ14" s="19"/>
      <c r="FK14" s="19"/>
      <c r="FL14" s="19"/>
      <c r="FM14" s="19"/>
      <c r="FN14" s="19"/>
      <c r="FO14" s="19"/>
      <c r="FP14" s="19"/>
      <c r="FQ14" s="19"/>
      <c r="FR14" s="19"/>
      <c r="FS14" s="19"/>
      <c r="FT14" s="19"/>
      <c r="FU14" s="19"/>
      <c r="FV14" s="19"/>
      <c r="FW14" s="19"/>
      <c r="FX14" s="19"/>
      <c r="FY14" s="19"/>
      <c r="FZ14" s="19"/>
      <c r="GA14" s="19"/>
      <c r="GB14" s="19"/>
      <c r="GC14" s="19"/>
      <c r="GD14" s="19"/>
      <c r="GE14" s="19"/>
      <c r="GF14" s="19"/>
      <c r="GG14" s="19"/>
      <c r="GH14" s="19"/>
      <c r="GI14" s="19"/>
      <c r="GJ14" s="19"/>
      <c r="GK14" s="19"/>
      <c r="GL14" s="19"/>
      <c r="GM14" s="19"/>
      <c r="GN14" s="19"/>
      <c r="GO14" s="19"/>
      <c r="GP14" s="19"/>
      <c r="GQ14" s="19"/>
      <c r="GR14" s="19"/>
      <c r="GS14" s="19"/>
      <c r="GT14" s="19"/>
      <c r="GU14" s="19"/>
      <c r="GV14" s="19"/>
      <c r="GW14" s="19"/>
      <c r="GX14" s="19"/>
      <c r="GY14" s="19"/>
      <c r="GZ14" s="19"/>
      <c r="HA14" s="19"/>
      <c r="HB14" s="19"/>
      <c r="HC14" s="19"/>
      <c r="HD14" s="19"/>
      <c r="HE14" s="19"/>
      <c r="HF14" s="19"/>
      <c r="HG14" s="19"/>
      <c r="HH14" s="19"/>
      <c r="HI14" s="19"/>
      <c r="HJ14" s="19"/>
      <c r="HK14" s="19"/>
      <c r="HL14" s="19"/>
      <c r="HM14" s="19"/>
      <c r="HN14" s="19"/>
      <c r="HO14" s="19"/>
      <c r="HP14" s="19"/>
      <c r="HQ14" s="19"/>
      <c r="HR14" s="19"/>
      <c r="HS14" s="19"/>
      <c r="HT14" s="19"/>
      <c r="HU14" s="19"/>
      <c r="HV14" s="19"/>
      <c r="HW14" s="19"/>
      <c r="HX14" s="19"/>
      <c r="HY14" s="19"/>
      <c r="HZ14" s="19"/>
      <c r="IA14" s="19"/>
      <c r="IB14" s="19"/>
      <c r="IC14" s="19"/>
      <c r="ID14" s="19"/>
      <c r="IE14" s="19"/>
      <c r="IF14" s="19"/>
      <c r="IG14" s="19"/>
      <c r="IH14" s="19"/>
      <c r="II14" s="19"/>
      <c r="IJ14" s="19"/>
      <c r="IK14" s="19"/>
      <c r="IL14" s="19"/>
      <c r="IM14" s="19"/>
      <c r="IN14" s="19"/>
      <c r="IO14" s="19"/>
      <c r="IP14" s="19"/>
      <c r="IQ14" s="19"/>
      <c r="IR14" s="19"/>
      <c r="IS14" s="19"/>
      <c r="IT14" s="19"/>
      <c r="IU14" s="19"/>
      <c r="IV14" s="19"/>
      <c r="IW14" s="19"/>
      <c r="IX14" s="19"/>
      <c r="IY14" s="19"/>
      <c r="IZ14" s="19"/>
      <c r="JA14" s="19"/>
      <c r="JB14" s="19"/>
      <c r="JC14" s="19"/>
      <c r="JD14" s="19"/>
      <c r="JE14" s="19"/>
      <c r="JF14" s="19"/>
      <c r="JG14" s="19"/>
      <c r="JH14" s="19"/>
      <c r="JI14" s="19"/>
      <c r="JJ14" s="19"/>
      <c r="JK14" s="19"/>
      <c r="JL14" s="19"/>
      <c r="JM14" s="19"/>
      <c r="JN14" s="19"/>
      <c r="JO14" s="19"/>
      <c r="JP14" s="19"/>
      <c r="JQ14" s="19"/>
      <c r="JR14" s="19"/>
      <c r="JS14" s="19"/>
      <c r="JT14" s="19"/>
      <c r="JU14" s="19"/>
      <c r="JV14" s="19"/>
      <c r="JW14" s="19"/>
      <c r="JX14" s="19"/>
      <c r="JY14" s="19"/>
      <c r="JZ14" s="19"/>
      <c r="KA14" s="19"/>
      <c r="KB14" s="19"/>
      <c r="KC14" s="19"/>
      <c r="KD14" s="19"/>
      <c r="KE14" s="19"/>
      <c r="KF14" s="19"/>
      <c r="KG14" s="19"/>
      <c r="KH14" s="19"/>
      <c r="KI14" s="19"/>
      <c r="KJ14" s="19"/>
      <c r="KK14" s="19"/>
      <c r="KL14" s="19"/>
      <c r="KM14" s="19"/>
      <c r="KN14" s="19"/>
      <c r="KO14" s="19"/>
      <c r="KP14" s="19"/>
      <c r="KQ14" s="19"/>
      <c r="KR14" s="19"/>
      <c r="KS14" s="19"/>
      <c r="KT14" s="19"/>
      <c r="KU14" s="19"/>
      <c r="KV14" s="19"/>
      <c r="KW14" s="19"/>
      <c r="KX14" s="19"/>
      <c r="KY14" s="19"/>
      <c r="KZ14" s="19"/>
      <c r="LA14" s="19"/>
      <c r="LB14" s="19"/>
      <c r="LC14" s="19"/>
      <c r="LD14" s="19"/>
      <c r="LE14" s="19"/>
      <c r="LF14" s="19"/>
      <c r="LG14" s="19"/>
      <c r="LH14" s="19"/>
      <c r="LI14" s="19"/>
      <c r="LJ14" s="19"/>
      <c r="LK14" s="19"/>
      <c r="LL14" s="19"/>
      <c r="LM14" s="19"/>
      <c r="LN14" s="19"/>
      <c r="LO14" s="19"/>
      <c r="LP14" s="19"/>
      <c r="LQ14" s="19"/>
      <c r="LR14" s="19"/>
      <c r="LS14" s="19"/>
      <c r="LT14" s="19"/>
      <c r="LU14" s="19"/>
      <c r="LV14" s="19"/>
      <c r="LW14" s="19"/>
      <c r="LX14" s="19"/>
      <c r="LY14" s="19"/>
      <c r="LZ14" s="19"/>
      <c r="MA14" s="19"/>
      <c r="MB14" s="19"/>
      <c r="MC14" s="19"/>
      <c r="MD14" s="19"/>
      <c r="ME14" s="19"/>
      <c r="MF14" s="19"/>
      <c r="MG14" s="19"/>
      <c r="MH14" s="19"/>
      <c r="MI14" s="19"/>
      <c r="MJ14" s="19"/>
      <c r="MK14" s="19"/>
      <c r="ML14" s="19"/>
      <c r="MM14" s="19"/>
      <c r="MN14" s="19"/>
      <c r="MO14" s="19"/>
      <c r="MP14" s="19"/>
      <c r="MQ14" s="19"/>
      <c r="MR14" s="19"/>
      <c r="MS14" s="19"/>
      <c r="MT14" s="19"/>
      <c r="MU14" s="19"/>
      <c r="MV14" s="19"/>
      <c r="MW14" s="19"/>
      <c r="MX14" s="19"/>
      <c r="MY14" s="19"/>
      <c r="MZ14" s="19"/>
      <c r="NA14" s="19"/>
      <c r="NB14" s="19"/>
      <c r="NC14" s="112"/>
      <c r="ND14" s="65"/>
      <c r="NE14" s="93">
        <f>IFERROR(+GETPIVOTDATA("poids",TCD!$P$3,"date",$A$3,"personne",$A14,"Jaren",Année),"-")</f>
        <v>0</v>
      </c>
      <c r="NF14" s="94">
        <f>IFERROR(GETPIVOTDATA("poids",TCD!$P$3,"personne",$A14,"Jaren",Année),"-")</f>
        <v>2</v>
      </c>
      <c r="NG14" s="100">
        <f>IFERROR(+GETPIVOTDATA("personne",TCD!$B$3,"date",Année,"personne",$A14,"code",NG$9),"-")</f>
        <v>0</v>
      </c>
      <c r="NH14" s="100">
        <f>IFERROR(+GETPIVOTDATA("personne",TCD!$B$3,"date",Année,"personne",$A14,"code",NH$9),"-")</f>
        <v>2</v>
      </c>
      <c r="NI14" s="100">
        <f>IFERROR(+GETPIVOTDATA("personne",TCD!$B$3,"date",Année,"personne",$A14,"code",NI$9),"-")</f>
        <v>0</v>
      </c>
      <c r="NJ14" s="100">
        <f>IFERROR(+GETPIVOTDATA("personne",TCD!$B$3,"date",Année,"personne",$A14,"code",NJ$9),"-")</f>
        <v>0</v>
      </c>
      <c r="NK14" s="100" t="str">
        <f>IFERROR(+GETPIVOTDATA("personne",TCD!$B$3,"date",Année,"personne",$A14,"code",NK$9),"-")</f>
        <v>-</v>
      </c>
      <c r="NL14" s="100">
        <f>IFERROR(+GETPIVOTDATA("personne",TCD!$B$3,"date",Année,"personne",$A14,"code",NL$9),"-")</f>
        <v>0</v>
      </c>
      <c r="NM14" s="100">
        <f>IFERROR(+GETPIVOTDATA("personne",TCD!$B$3,"date",Année,"personne",$A14,"code",NM$9),"-")</f>
        <v>0</v>
      </c>
      <c r="NN14" s="100">
        <f>IFERROR(+GETPIVOTDATA("personne",TCD!$B$3,"date",Année,"personne",$A14,"code",NN$9),"-")</f>
        <v>0</v>
      </c>
      <c r="NO14" s="100" t="str">
        <f>IFERROR(+GETPIVOTDATA("personne",TCD!$B$3,"date",Année,"personne",$A14,"code",NO$9),"-")</f>
        <v>-</v>
      </c>
      <c r="NQ14" s="119" t="s">
        <v>1</v>
      </c>
      <c r="NR14" s="14" t="s">
        <v>15</v>
      </c>
      <c r="NT14" s="22"/>
      <c r="NU14" s="24"/>
      <c r="NV14" s="25"/>
      <c r="NW14" s="16"/>
    </row>
    <row r="15" spans="1:387" s="20" customFormat="1">
      <c r="A15" s="75" t="s">
        <v>49</v>
      </c>
      <c r="B15" s="19"/>
      <c r="C15" s="19"/>
      <c r="D15" s="19"/>
      <c r="E15" s="19" t="s">
        <v>15</v>
      </c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 t="s">
        <v>16</v>
      </c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  <c r="CL15" s="19"/>
      <c r="CM15" s="19"/>
      <c r="CN15" s="19"/>
      <c r="CO15" s="19"/>
      <c r="CP15" s="19"/>
      <c r="CQ15" s="19"/>
      <c r="CR15" s="19"/>
      <c r="CS15" s="19"/>
      <c r="CT15" s="19"/>
      <c r="CU15" s="19"/>
      <c r="CV15" s="19"/>
      <c r="CW15" s="19"/>
      <c r="CX15" s="19"/>
      <c r="CY15" s="19"/>
      <c r="CZ15" s="19" t="s">
        <v>15</v>
      </c>
      <c r="DA15" s="19"/>
      <c r="DB15" s="19"/>
      <c r="DC15" s="19"/>
      <c r="DD15" s="19"/>
      <c r="DE15" s="19"/>
      <c r="DF15" s="19"/>
      <c r="DG15" s="19"/>
      <c r="DH15" s="19"/>
      <c r="DI15" s="19"/>
      <c r="DJ15" s="19"/>
      <c r="DK15" s="19"/>
      <c r="DL15" s="19"/>
      <c r="DM15" s="19"/>
      <c r="DN15" s="19"/>
      <c r="DO15" s="19"/>
      <c r="DP15" s="19"/>
      <c r="DQ15" s="19"/>
      <c r="DR15" s="19"/>
      <c r="DS15" s="19"/>
      <c r="DT15" s="19"/>
      <c r="DU15" s="19"/>
      <c r="DV15" s="19"/>
      <c r="DW15" s="19"/>
      <c r="DX15" s="19"/>
      <c r="DY15" s="19"/>
      <c r="DZ15" s="19"/>
      <c r="EA15" s="19"/>
      <c r="EB15" s="19"/>
      <c r="EC15" s="19"/>
      <c r="ED15" s="19"/>
      <c r="EE15" s="19"/>
      <c r="EF15" s="19"/>
      <c r="EG15" s="19"/>
      <c r="EH15" s="19"/>
      <c r="EI15" s="19"/>
      <c r="EJ15" s="19"/>
      <c r="EK15" s="19"/>
      <c r="EL15" s="19"/>
      <c r="EM15" s="19"/>
      <c r="EN15" s="19"/>
      <c r="EO15" s="19"/>
      <c r="EP15" s="19"/>
      <c r="EQ15" s="19"/>
      <c r="ER15" s="19"/>
      <c r="ES15" s="19"/>
      <c r="ET15" s="19"/>
      <c r="EU15" s="19"/>
      <c r="EV15" s="19"/>
      <c r="EW15" s="19"/>
      <c r="EX15" s="19"/>
      <c r="EY15" s="19"/>
      <c r="EZ15" s="19"/>
      <c r="FA15" s="19"/>
      <c r="FB15" s="19"/>
      <c r="FC15" s="19"/>
      <c r="FD15" s="19"/>
      <c r="FE15" s="19"/>
      <c r="FF15" s="19"/>
      <c r="FG15" s="19"/>
      <c r="FH15" s="19"/>
      <c r="FI15" s="19"/>
      <c r="FJ15" s="19"/>
      <c r="FK15" s="19"/>
      <c r="FL15" s="19"/>
      <c r="FM15" s="19"/>
      <c r="FN15" s="19"/>
      <c r="FO15" s="19"/>
      <c r="FP15" s="19"/>
      <c r="FQ15" s="19"/>
      <c r="FR15" s="19"/>
      <c r="FS15" s="19"/>
      <c r="FT15" s="19"/>
      <c r="FU15" s="19"/>
      <c r="FV15" s="19"/>
      <c r="FW15" s="19"/>
      <c r="FX15" s="19"/>
      <c r="FY15" s="19"/>
      <c r="FZ15" s="19"/>
      <c r="GA15" s="19"/>
      <c r="GB15" s="19"/>
      <c r="GC15" s="19"/>
      <c r="GD15" s="19"/>
      <c r="GE15" s="19"/>
      <c r="GF15" s="19"/>
      <c r="GG15" s="19"/>
      <c r="GH15" s="19"/>
      <c r="GI15" s="19"/>
      <c r="GJ15" s="19"/>
      <c r="GK15" s="19"/>
      <c r="GL15" s="19"/>
      <c r="GM15" s="19"/>
      <c r="GN15" s="19"/>
      <c r="GO15" s="19"/>
      <c r="GP15" s="19"/>
      <c r="GQ15" s="19"/>
      <c r="GR15" s="19"/>
      <c r="GS15" s="19"/>
      <c r="GT15" s="19"/>
      <c r="GU15" s="19"/>
      <c r="GV15" s="19"/>
      <c r="GW15" s="19"/>
      <c r="GX15" s="19"/>
      <c r="GY15" s="19"/>
      <c r="GZ15" s="19"/>
      <c r="HA15" s="19"/>
      <c r="HB15" s="19"/>
      <c r="HC15" s="19"/>
      <c r="HD15" s="19"/>
      <c r="HE15" s="19"/>
      <c r="HF15" s="19"/>
      <c r="HG15" s="19"/>
      <c r="HH15" s="19"/>
      <c r="HI15" s="19"/>
      <c r="HJ15" s="19"/>
      <c r="HK15" s="19"/>
      <c r="HL15" s="19"/>
      <c r="HM15" s="19"/>
      <c r="HN15" s="19"/>
      <c r="HO15" s="19"/>
      <c r="HP15" s="19"/>
      <c r="HQ15" s="19"/>
      <c r="HR15" s="19"/>
      <c r="HS15" s="19"/>
      <c r="HT15" s="19"/>
      <c r="HU15" s="19"/>
      <c r="HV15" s="19"/>
      <c r="HW15" s="19"/>
      <c r="HX15" s="19"/>
      <c r="HY15" s="19"/>
      <c r="HZ15" s="19"/>
      <c r="IA15" s="19"/>
      <c r="IB15" s="19"/>
      <c r="IC15" s="19"/>
      <c r="ID15" s="19"/>
      <c r="IE15" s="19"/>
      <c r="IF15" s="19"/>
      <c r="IG15" s="19"/>
      <c r="IH15" s="19"/>
      <c r="II15" s="19"/>
      <c r="IJ15" s="19"/>
      <c r="IK15" s="19"/>
      <c r="IL15" s="19"/>
      <c r="IM15" s="19"/>
      <c r="IN15" s="19"/>
      <c r="IO15" s="19"/>
      <c r="IP15" s="19"/>
      <c r="IQ15" s="19"/>
      <c r="IR15" s="19"/>
      <c r="IS15" s="19"/>
      <c r="IT15" s="19"/>
      <c r="IU15" s="19"/>
      <c r="IV15" s="19"/>
      <c r="IW15" s="19"/>
      <c r="IX15" s="19"/>
      <c r="IY15" s="19"/>
      <c r="IZ15" s="19"/>
      <c r="JA15" s="19"/>
      <c r="JB15" s="19"/>
      <c r="JC15" s="19"/>
      <c r="JD15" s="19"/>
      <c r="JE15" s="19"/>
      <c r="JF15" s="19"/>
      <c r="JG15" s="19"/>
      <c r="JH15" s="19"/>
      <c r="JI15" s="19"/>
      <c r="JJ15" s="19"/>
      <c r="JK15" s="19"/>
      <c r="JL15" s="19"/>
      <c r="JM15" s="19"/>
      <c r="JN15" s="19"/>
      <c r="JO15" s="19"/>
      <c r="JP15" s="19"/>
      <c r="JQ15" s="19"/>
      <c r="JR15" s="19"/>
      <c r="JS15" s="19"/>
      <c r="JT15" s="19"/>
      <c r="JU15" s="19"/>
      <c r="JV15" s="19"/>
      <c r="JW15" s="19"/>
      <c r="JX15" s="19"/>
      <c r="JY15" s="19"/>
      <c r="JZ15" s="19"/>
      <c r="KA15" s="19"/>
      <c r="KB15" s="19"/>
      <c r="KC15" s="19"/>
      <c r="KD15" s="19"/>
      <c r="KE15" s="19"/>
      <c r="KF15" s="19"/>
      <c r="KG15" s="19"/>
      <c r="KH15" s="19"/>
      <c r="KI15" s="19"/>
      <c r="KJ15" s="19"/>
      <c r="KK15" s="19"/>
      <c r="KL15" s="19"/>
      <c r="KM15" s="19"/>
      <c r="KN15" s="19"/>
      <c r="KO15" s="19"/>
      <c r="KP15" s="19"/>
      <c r="KQ15" s="19"/>
      <c r="KR15" s="19"/>
      <c r="KS15" s="19"/>
      <c r="KT15" s="19"/>
      <c r="KU15" s="19"/>
      <c r="KV15" s="19"/>
      <c r="KW15" s="19"/>
      <c r="KX15" s="19"/>
      <c r="KY15" s="19"/>
      <c r="KZ15" s="19"/>
      <c r="LA15" s="19"/>
      <c r="LB15" s="19"/>
      <c r="LC15" s="19"/>
      <c r="LD15" s="19"/>
      <c r="LE15" s="19"/>
      <c r="LF15" s="19"/>
      <c r="LG15" s="19"/>
      <c r="LH15" s="19"/>
      <c r="LI15" s="19"/>
      <c r="LJ15" s="19"/>
      <c r="LK15" s="19"/>
      <c r="LL15" s="19"/>
      <c r="LM15" s="19"/>
      <c r="LN15" s="19"/>
      <c r="LO15" s="19"/>
      <c r="LP15" s="19"/>
      <c r="LQ15" s="19"/>
      <c r="LR15" s="19"/>
      <c r="LS15" s="19"/>
      <c r="LT15" s="19"/>
      <c r="LU15" s="19"/>
      <c r="LV15" s="19"/>
      <c r="LW15" s="19"/>
      <c r="LX15" s="19"/>
      <c r="LY15" s="19"/>
      <c r="LZ15" s="19"/>
      <c r="MA15" s="19"/>
      <c r="MB15" s="19"/>
      <c r="MC15" s="19"/>
      <c r="MD15" s="19"/>
      <c r="ME15" s="19"/>
      <c r="MF15" s="19"/>
      <c r="MG15" s="19"/>
      <c r="MH15" s="19"/>
      <c r="MI15" s="19"/>
      <c r="MJ15" s="19"/>
      <c r="MK15" s="19"/>
      <c r="ML15" s="19"/>
      <c r="MM15" s="19"/>
      <c r="MN15" s="19"/>
      <c r="MO15" s="19"/>
      <c r="MP15" s="19"/>
      <c r="MQ15" s="19"/>
      <c r="MR15" s="19"/>
      <c r="MS15" s="19"/>
      <c r="MT15" s="19"/>
      <c r="MU15" s="19"/>
      <c r="MV15" s="19"/>
      <c r="MW15" s="19"/>
      <c r="MX15" s="19"/>
      <c r="MY15" s="19"/>
      <c r="MZ15" s="19"/>
      <c r="NA15" s="19"/>
      <c r="NB15" s="19"/>
      <c r="NC15" s="112"/>
      <c r="ND15" s="65"/>
      <c r="NE15" s="93">
        <f>IFERROR(+GETPIVOTDATA("poids",TCD!$P$3,"date",$A$3,"personne",$A15,"Jaren",Année),"-")</f>
        <v>1</v>
      </c>
      <c r="NF15" s="94">
        <f>IFERROR(GETPIVOTDATA("poids",TCD!$P$3,"personne",$A15,"Jaren",Année),"-")</f>
        <v>3</v>
      </c>
      <c r="NG15" s="100">
        <f>IFERROR(+GETPIVOTDATA("personne",TCD!$B$3,"date",Année,"personne",$A15,"code",NG$9),"-")</f>
        <v>0</v>
      </c>
      <c r="NH15" s="100">
        <f>IFERROR(+GETPIVOTDATA("personne",TCD!$B$3,"date",Année,"personne",$A15,"code",NH$9),"-")</f>
        <v>2</v>
      </c>
      <c r="NI15" s="100">
        <f>IFERROR(+GETPIVOTDATA("personne",TCD!$B$3,"date",Année,"personne",$A15,"code",NI$9),"-")</f>
        <v>1</v>
      </c>
      <c r="NJ15" s="100">
        <f>IFERROR(+GETPIVOTDATA("personne",TCD!$B$3,"date",Année,"personne",$A15,"code",NJ$9),"-")</f>
        <v>0</v>
      </c>
      <c r="NK15" s="100" t="str">
        <f>IFERROR(+GETPIVOTDATA("personne",TCD!$B$3,"date",Année,"personne",$A15,"code",NK$9),"-")</f>
        <v>-</v>
      </c>
      <c r="NL15" s="100">
        <f>IFERROR(+GETPIVOTDATA("personne",TCD!$B$3,"date",Année,"personne",$A15,"code",NL$9),"-")</f>
        <v>0</v>
      </c>
      <c r="NM15" s="100">
        <f>IFERROR(+GETPIVOTDATA("personne",TCD!$B$3,"date",Année,"personne",$A15,"code",NM$9),"-")</f>
        <v>0</v>
      </c>
      <c r="NN15" s="100">
        <f>IFERROR(+GETPIVOTDATA("personne",TCD!$B$3,"date",Année,"personne",$A15,"code",NN$9),"-")</f>
        <v>0</v>
      </c>
      <c r="NO15" s="100" t="str">
        <f>IFERROR(+GETPIVOTDATA("personne",TCD!$B$3,"date",Année,"personne",$A15,"code",NO$9),"-")</f>
        <v>-</v>
      </c>
      <c r="NQ15" s="119" t="s">
        <v>2</v>
      </c>
      <c r="NR15" s="15" t="s">
        <v>16</v>
      </c>
      <c r="NT15" s="22"/>
      <c r="NU15" s="24"/>
      <c r="NV15" s="25"/>
      <c r="NW15" s="16"/>
    </row>
    <row r="16" spans="1:387" s="20" customFormat="1">
      <c r="A16" s="75" t="s">
        <v>50</v>
      </c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19"/>
      <c r="CO16" s="19"/>
      <c r="CP16" s="19"/>
      <c r="CQ16" s="19"/>
      <c r="CR16" s="19"/>
      <c r="CS16" s="19"/>
      <c r="CT16" s="19"/>
      <c r="CU16" s="19"/>
      <c r="CV16" s="19"/>
      <c r="CW16" s="19"/>
      <c r="CX16" s="19"/>
      <c r="CY16" s="19"/>
      <c r="CZ16" s="19" t="s">
        <v>15</v>
      </c>
      <c r="DA16" s="19"/>
      <c r="DB16" s="19"/>
      <c r="DC16" s="19"/>
      <c r="DD16" s="19"/>
      <c r="DE16" s="19"/>
      <c r="DF16" s="19"/>
      <c r="DG16" s="19"/>
      <c r="DH16" s="19"/>
      <c r="DI16" s="19"/>
      <c r="DJ16" s="19"/>
      <c r="DK16" s="19"/>
      <c r="DL16" s="19"/>
      <c r="DM16" s="19"/>
      <c r="DN16" s="19"/>
      <c r="DO16" s="19"/>
      <c r="DP16" s="19"/>
      <c r="DQ16" s="19"/>
      <c r="DR16" s="19"/>
      <c r="DS16" s="19"/>
      <c r="DT16" s="19"/>
      <c r="DU16" s="19"/>
      <c r="DV16" s="19"/>
      <c r="DW16" s="19"/>
      <c r="DX16" s="19"/>
      <c r="DY16" s="19"/>
      <c r="DZ16" s="19"/>
      <c r="EA16" s="19"/>
      <c r="EB16" s="19"/>
      <c r="EC16" s="19"/>
      <c r="ED16" s="19"/>
      <c r="EE16" s="19"/>
      <c r="EF16" s="19"/>
      <c r="EG16" s="19"/>
      <c r="EH16" s="19"/>
      <c r="EI16" s="19"/>
      <c r="EJ16" s="19"/>
      <c r="EK16" s="19"/>
      <c r="EL16" s="19"/>
      <c r="EM16" s="19"/>
      <c r="EN16" s="19"/>
      <c r="EO16" s="19"/>
      <c r="EP16" s="19"/>
      <c r="EQ16" s="19"/>
      <c r="ER16" s="19"/>
      <c r="ES16" s="19"/>
      <c r="ET16" s="19"/>
      <c r="EU16" s="19"/>
      <c r="EV16" s="19"/>
      <c r="EW16" s="19"/>
      <c r="EX16" s="19"/>
      <c r="EY16" s="19"/>
      <c r="EZ16" s="19"/>
      <c r="FA16" s="19"/>
      <c r="FB16" s="19"/>
      <c r="FC16" s="19"/>
      <c r="FD16" s="19"/>
      <c r="FE16" s="19"/>
      <c r="FF16" s="19"/>
      <c r="FG16" s="19"/>
      <c r="FH16" s="19"/>
      <c r="FI16" s="19"/>
      <c r="FJ16" s="19"/>
      <c r="FK16" s="19"/>
      <c r="FL16" s="19"/>
      <c r="FM16" s="19"/>
      <c r="FN16" s="19"/>
      <c r="FO16" s="19"/>
      <c r="FP16" s="19"/>
      <c r="FQ16" s="19"/>
      <c r="FR16" s="19"/>
      <c r="FS16" s="19"/>
      <c r="FT16" s="19"/>
      <c r="FU16" s="19"/>
      <c r="FV16" s="19"/>
      <c r="FW16" s="19"/>
      <c r="FX16" s="19"/>
      <c r="FY16" s="19"/>
      <c r="FZ16" s="19"/>
      <c r="GA16" s="19"/>
      <c r="GB16" s="19"/>
      <c r="GC16" s="19"/>
      <c r="GD16" s="19"/>
      <c r="GE16" s="19"/>
      <c r="GF16" s="19"/>
      <c r="GG16" s="19"/>
      <c r="GH16" s="19"/>
      <c r="GI16" s="19"/>
      <c r="GJ16" s="19"/>
      <c r="GK16" s="19"/>
      <c r="GL16" s="19"/>
      <c r="GM16" s="19"/>
      <c r="GN16" s="19"/>
      <c r="GO16" s="19"/>
      <c r="GP16" s="19"/>
      <c r="GQ16" s="19"/>
      <c r="GR16" s="19"/>
      <c r="GS16" s="19"/>
      <c r="GT16" s="19"/>
      <c r="GU16" s="19"/>
      <c r="GV16" s="19"/>
      <c r="GW16" s="19"/>
      <c r="GX16" s="19"/>
      <c r="GY16" s="19"/>
      <c r="GZ16" s="19"/>
      <c r="HA16" s="19"/>
      <c r="HB16" s="19"/>
      <c r="HC16" s="19"/>
      <c r="HD16" s="19"/>
      <c r="HE16" s="19"/>
      <c r="HF16" s="19"/>
      <c r="HG16" s="19"/>
      <c r="HH16" s="19"/>
      <c r="HI16" s="19"/>
      <c r="HJ16" s="19"/>
      <c r="HK16" s="19"/>
      <c r="HL16" s="19"/>
      <c r="HM16" s="19"/>
      <c r="HN16" s="19"/>
      <c r="HO16" s="19"/>
      <c r="HP16" s="19"/>
      <c r="HQ16" s="19"/>
      <c r="HR16" s="19"/>
      <c r="HS16" s="19"/>
      <c r="HT16" s="19"/>
      <c r="HU16" s="19"/>
      <c r="HV16" s="19"/>
      <c r="HW16" s="19"/>
      <c r="HX16" s="19"/>
      <c r="HY16" s="19"/>
      <c r="HZ16" s="19"/>
      <c r="IA16" s="19"/>
      <c r="IB16" s="19"/>
      <c r="IC16" s="19"/>
      <c r="ID16" s="19"/>
      <c r="IE16" s="19"/>
      <c r="IF16" s="19"/>
      <c r="IG16" s="19"/>
      <c r="IH16" s="19"/>
      <c r="II16" s="19"/>
      <c r="IJ16" s="19"/>
      <c r="IK16" s="19"/>
      <c r="IL16" s="19"/>
      <c r="IM16" s="19"/>
      <c r="IN16" s="19"/>
      <c r="IO16" s="19"/>
      <c r="IP16" s="19"/>
      <c r="IQ16" s="19"/>
      <c r="IR16" s="19"/>
      <c r="IS16" s="19"/>
      <c r="IT16" s="19"/>
      <c r="IU16" s="19"/>
      <c r="IV16" s="19"/>
      <c r="IW16" s="19"/>
      <c r="IX16" s="19"/>
      <c r="IY16" s="19"/>
      <c r="IZ16" s="19"/>
      <c r="JA16" s="19"/>
      <c r="JB16" s="19"/>
      <c r="JC16" s="19"/>
      <c r="JD16" s="19"/>
      <c r="JE16" s="19"/>
      <c r="JF16" s="19"/>
      <c r="JG16" s="19"/>
      <c r="JH16" s="19"/>
      <c r="JI16" s="19"/>
      <c r="JJ16" s="19"/>
      <c r="JK16" s="19"/>
      <c r="JL16" s="19"/>
      <c r="JM16" s="19"/>
      <c r="JN16" s="19"/>
      <c r="JO16" s="19"/>
      <c r="JP16" s="19"/>
      <c r="JQ16" s="19"/>
      <c r="JR16" s="19"/>
      <c r="JS16" s="19"/>
      <c r="JT16" s="19"/>
      <c r="JU16" s="19"/>
      <c r="JV16" s="19"/>
      <c r="JW16" s="19"/>
      <c r="JX16" s="19"/>
      <c r="JY16" s="19"/>
      <c r="JZ16" s="19"/>
      <c r="KA16" s="19"/>
      <c r="KB16" s="19"/>
      <c r="KC16" s="19"/>
      <c r="KD16" s="19"/>
      <c r="KE16" s="19"/>
      <c r="KF16" s="19"/>
      <c r="KG16" s="19"/>
      <c r="KH16" s="19"/>
      <c r="KI16" s="19"/>
      <c r="KJ16" s="19"/>
      <c r="KK16" s="19"/>
      <c r="KL16" s="19"/>
      <c r="KM16" s="19"/>
      <c r="KN16" s="19"/>
      <c r="KO16" s="19"/>
      <c r="KP16" s="19"/>
      <c r="KQ16" s="19"/>
      <c r="KR16" s="19"/>
      <c r="KS16" s="19"/>
      <c r="KT16" s="19"/>
      <c r="KU16" s="19"/>
      <c r="KV16" s="19"/>
      <c r="KW16" s="19"/>
      <c r="KX16" s="19"/>
      <c r="KY16" s="19"/>
      <c r="KZ16" s="19"/>
      <c r="LA16" s="19"/>
      <c r="LB16" s="19"/>
      <c r="LC16" s="19"/>
      <c r="LD16" s="19"/>
      <c r="LE16" s="19"/>
      <c r="LF16" s="19"/>
      <c r="LG16" s="19"/>
      <c r="LH16" s="19"/>
      <c r="LI16" s="19"/>
      <c r="LJ16" s="19"/>
      <c r="LK16" s="19"/>
      <c r="LL16" s="19"/>
      <c r="LM16" s="19"/>
      <c r="LN16" s="19"/>
      <c r="LO16" s="19"/>
      <c r="LP16" s="19"/>
      <c r="LQ16" s="19"/>
      <c r="LR16" s="19"/>
      <c r="LS16" s="19"/>
      <c r="LT16" s="19"/>
      <c r="LU16" s="19"/>
      <c r="LV16" s="19"/>
      <c r="LW16" s="19"/>
      <c r="LX16" s="19"/>
      <c r="LY16" s="19"/>
      <c r="LZ16" s="19"/>
      <c r="MA16" s="19"/>
      <c r="MB16" s="19"/>
      <c r="MC16" s="19"/>
      <c r="MD16" s="19"/>
      <c r="ME16" s="19"/>
      <c r="MF16" s="19"/>
      <c r="MG16" s="19"/>
      <c r="MH16" s="19"/>
      <c r="MI16" s="19"/>
      <c r="MJ16" s="19" t="s">
        <v>17</v>
      </c>
      <c r="MK16" s="19"/>
      <c r="ML16" s="19"/>
      <c r="MM16" s="19"/>
      <c r="MN16" s="19"/>
      <c r="MO16" s="19"/>
      <c r="MP16" s="19"/>
      <c r="MQ16" s="19"/>
      <c r="MR16" s="19"/>
      <c r="MS16" s="19"/>
      <c r="MT16" s="19"/>
      <c r="MU16" s="19"/>
      <c r="MV16" s="19"/>
      <c r="MW16" s="19"/>
      <c r="MX16" s="19"/>
      <c r="MY16" s="19"/>
      <c r="MZ16" s="19"/>
      <c r="NA16" s="19"/>
      <c r="NB16" s="19"/>
      <c r="NC16" s="112"/>
      <c r="ND16" s="65"/>
      <c r="NE16" s="93">
        <f>IFERROR(+GETPIVOTDATA("poids",TCD!$P$3,"date",$A$3,"personne",$A16,"Jaren",Année),"-")</f>
        <v>0</v>
      </c>
      <c r="NF16" s="94">
        <f>IFERROR(GETPIVOTDATA("poids",TCD!$P$3,"personne",$A16,"Jaren",Année),"-")</f>
        <v>2</v>
      </c>
      <c r="NG16" s="100">
        <f>IFERROR(+GETPIVOTDATA("personne",TCD!$B$3,"date",Année,"personne",$A16,"code",NG$9),"-")</f>
        <v>0</v>
      </c>
      <c r="NH16" s="100">
        <f>IFERROR(+GETPIVOTDATA("personne",TCD!$B$3,"date",Année,"personne",$A16,"code",NH$9),"-")</f>
        <v>1</v>
      </c>
      <c r="NI16" s="100">
        <f>IFERROR(+GETPIVOTDATA("personne",TCD!$B$3,"date",Année,"personne",$A16,"code",NI$9),"-")</f>
        <v>0</v>
      </c>
      <c r="NJ16" s="100">
        <f>IFERROR(+GETPIVOTDATA("personne",TCD!$B$3,"date",Année,"personne",$A16,"code",NJ$9),"-")</f>
        <v>1</v>
      </c>
      <c r="NK16" s="100" t="str">
        <f>IFERROR(+GETPIVOTDATA("personne",TCD!$B$3,"date",Année,"personne",$A16,"code",NK$9),"-")</f>
        <v>-</v>
      </c>
      <c r="NL16" s="100">
        <f>IFERROR(+GETPIVOTDATA("personne",TCD!$B$3,"date",Année,"personne",$A16,"code",NL$9),"-")</f>
        <v>0</v>
      </c>
      <c r="NM16" s="100">
        <f>IFERROR(+GETPIVOTDATA("personne",TCD!$B$3,"date",Année,"personne",$A16,"code",NM$9),"-")</f>
        <v>0</v>
      </c>
      <c r="NN16" s="100">
        <f>IFERROR(+GETPIVOTDATA("personne",TCD!$B$3,"date",Année,"personne",$A16,"code",NN$9),"-")</f>
        <v>0</v>
      </c>
      <c r="NO16" s="100" t="str">
        <f>IFERROR(+GETPIVOTDATA("personne",TCD!$B$3,"date",Année,"personne",$A16,"code",NO$9),"-")</f>
        <v>-</v>
      </c>
      <c r="NQ16" s="119" t="s">
        <v>3</v>
      </c>
      <c r="NR16" s="18" t="s">
        <v>17</v>
      </c>
      <c r="NT16" s="22"/>
      <c r="NU16" s="24"/>
      <c r="NV16" s="25"/>
      <c r="NW16" s="16"/>
    </row>
    <row r="17" spans="1:404" s="20" customFormat="1">
      <c r="A17" s="75" t="s">
        <v>51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  <c r="CL17" s="19"/>
      <c r="CM17" s="19"/>
      <c r="CN17" s="19"/>
      <c r="CO17" s="19"/>
      <c r="CP17" s="19"/>
      <c r="CQ17" s="19"/>
      <c r="CR17" s="19"/>
      <c r="CS17" s="19"/>
      <c r="CT17" s="19"/>
      <c r="CU17" s="19"/>
      <c r="CV17" s="19"/>
      <c r="CW17" s="19"/>
      <c r="CX17" s="19"/>
      <c r="CY17" s="19"/>
      <c r="CZ17" s="19" t="s">
        <v>15</v>
      </c>
      <c r="DA17" s="19"/>
      <c r="DB17" s="19"/>
      <c r="DC17" s="19"/>
      <c r="DD17" s="19"/>
      <c r="DE17" s="19"/>
      <c r="DF17" s="19"/>
      <c r="DG17" s="19"/>
      <c r="DH17" s="19"/>
      <c r="DI17" s="19"/>
      <c r="DJ17" s="19"/>
      <c r="DK17" s="19"/>
      <c r="DL17" s="19"/>
      <c r="DM17" s="19"/>
      <c r="DN17" s="19"/>
      <c r="DO17" s="19"/>
      <c r="DP17" s="19"/>
      <c r="DQ17" s="19"/>
      <c r="DR17" s="19"/>
      <c r="DS17" s="19"/>
      <c r="DT17" s="19"/>
      <c r="DU17" s="19"/>
      <c r="DV17" s="19"/>
      <c r="DW17" s="19"/>
      <c r="DX17" s="19"/>
      <c r="DY17" s="19"/>
      <c r="DZ17" s="19"/>
      <c r="EA17" s="19"/>
      <c r="EB17" s="19"/>
      <c r="EC17" s="19"/>
      <c r="ED17" s="19"/>
      <c r="EE17" s="19"/>
      <c r="EF17" s="19"/>
      <c r="EG17" s="19"/>
      <c r="EH17" s="19"/>
      <c r="EI17" s="19"/>
      <c r="EJ17" s="19"/>
      <c r="EK17" s="19"/>
      <c r="EL17" s="19"/>
      <c r="EM17" s="19"/>
      <c r="EN17" s="19"/>
      <c r="EO17" s="19"/>
      <c r="EP17" s="19"/>
      <c r="EQ17" s="19"/>
      <c r="ER17" s="19"/>
      <c r="ES17" s="19"/>
      <c r="ET17" s="19"/>
      <c r="EU17" s="19"/>
      <c r="EV17" s="19"/>
      <c r="EW17" s="19"/>
      <c r="EX17" s="19"/>
      <c r="EY17" s="19"/>
      <c r="EZ17" s="19"/>
      <c r="FA17" s="19"/>
      <c r="FB17" s="19"/>
      <c r="FC17" s="19"/>
      <c r="FD17" s="19"/>
      <c r="FE17" s="19"/>
      <c r="FF17" s="19"/>
      <c r="FG17" s="19"/>
      <c r="FH17" s="19"/>
      <c r="FI17" s="19"/>
      <c r="FJ17" s="19"/>
      <c r="FK17" s="19"/>
      <c r="FL17" s="19"/>
      <c r="FM17" s="19"/>
      <c r="FN17" s="19"/>
      <c r="FO17" s="19"/>
      <c r="FP17" s="19"/>
      <c r="FQ17" s="19"/>
      <c r="FR17" s="19"/>
      <c r="FS17" s="19"/>
      <c r="FT17" s="19"/>
      <c r="FU17" s="19"/>
      <c r="FV17" s="19"/>
      <c r="FW17" s="19"/>
      <c r="FX17" s="19"/>
      <c r="FY17" s="19"/>
      <c r="FZ17" s="19"/>
      <c r="GA17" s="19"/>
      <c r="GB17" s="19"/>
      <c r="GC17" s="19"/>
      <c r="GD17" s="19"/>
      <c r="GE17" s="19"/>
      <c r="GF17" s="19"/>
      <c r="GG17" s="19"/>
      <c r="GH17" s="19"/>
      <c r="GI17" s="19"/>
      <c r="GJ17" s="19"/>
      <c r="GK17" s="19"/>
      <c r="GL17" s="19"/>
      <c r="GM17" s="19"/>
      <c r="GN17" s="19"/>
      <c r="GO17" s="19"/>
      <c r="GP17" s="19"/>
      <c r="GQ17" s="19"/>
      <c r="GR17" s="19"/>
      <c r="GS17" s="19"/>
      <c r="GT17" s="19"/>
      <c r="GU17" s="19"/>
      <c r="GV17" s="19"/>
      <c r="GW17" s="19"/>
      <c r="GX17" s="19"/>
      <c r="GY17" s="19"/>
      <c r="GZ17" s="19"/>
      <c r="HA17" s="19"/>
      <c r="HB17" s="19"/>
      <c r="HC17" s="19"/>
      <c r="HD17" s="19"/>
      <c r="HE17" s="19"/>
      <c r="HF17" s="19"/>
      <c r="HG17" s="19"/>
      <c r="HH17" s="19"/>
      <c r="HI17" s="19"/>
      <c r="HJ17" s="19"/>
      <c r="HK17" s="19"/>
      <c r="HL17" s="19"/>
      <c r="HM17" s="19"/>
      <c r="HN17" s="19"/>
      <c r="HO17" s="19"/>
      <c r="HP17" s="19"/>
      <c r="HQ17" s="19"/>
      <c r="HR17" s="19"/>
      <c r="HS17" s="19"/>
      <c r="HT17" s="19"/>
      <c r="HU17" s="19"/>
      <c r="HV17" s="19"/>
      <c r="HW17" s="19"/>
      <c r="HX17" s="19"/>
      <c r="HY17" s="19"/>
      <c r="HZ17" s="19"/>
      <c r="IA17" s="19"/>
      <c r="IB17" s="19"/>
      <c r="IC17" s="19"/>
      <c r="ID17" s="19"/>
      <c r="IE17" s="19"/>
      <c r="IF17" s="19"/>
      <c r="IG17" s="19"/>
      <c r="IH17" s="19"/>
      <c r="II17" s="19"/>
      <c r="IJ17" s="19"/>
      <c r="IK17" s="19"/>
      <c r="IL17" s="19"/>
      <c r="IM17" s="19"/>
      <c r="IN17" s="19"/>
      <c r="IO17" s="19"/>
      <c r="IP17" s="19"/>
      <c r="IQ17" s="19"/>
      <c r="IR17" s="19"/>
      <c r="IS17" s="19"/>
      <c r="IT17" s="19"/>
      <c r="IU17" s="19"/>
      <c r="IV17" s="19"/>
      <c r="IW17" s="19"/>
      <c r="IX17" s="19"/>
      <c r="IY17" s="19"/>
      <c r="IZ17" s="19"/>
      <c r="JA17" s="19"/>
      <c r="JB17" s="19"/>
      <c r="JC17" s="19"/>
      <c r="JD17" s="19"/>
      <c r="JE17" s="19"/>
      <c r="JF17" s="19"/>
      <c r="JG17" s="19"/>
      <c r="JH17" s="19"/>
      <c r="JI17" s="19"/>
      <c r="JJ17" s="19"/>
      <c r="JK17" s="19"/>
      <c r="JL17" s="19"/>
      <c r="JM17" s="19"/>
      <c r="JN17" s="19"/>
      <c r="JO17" s="19"/>
      <c r="JP17" s="19"/>
      <c r="JQ17" s="19"/>
      <c r="JR17" s="19"/>
      <c r="JS17" s="19"/>
      <c r="JT17" s="19"/>
      <c r="JU17" s="19"/>
      <c r="JV17" s="19"/>
      <c r="JW17" s="19"/>
      <c r="JX17" s="19"/>
      <c r="JY17" s="19"/>
      <c r="JZ17" s="19"/>
      <c r="KA17" s="19"/>
      <c r="KB17" s="19"/>
      <c r="KC17" s="19"/>
      <c r="KD17" s="19"/>
      <c r="KE17" s="19"/>
      <c r="KF17" s="19"/>
      <c r="KG17" s="19"/>
      <c r="KH17" s="19"/>
      <c r="KI17" s="19"/>
      <c r="KJ17" s="19"/>
      <c r="KK17" s="19"/>
      <c r="KL17" s="19"/>
      <c r="KM17" s="19"/>
      <c r="KN17" s="19"/>
      <c r="KO17" s="19"/>
      <c r="KP17" s="19"/>
      <c r="KQ17" s="19"/>
      <c r="KR17" s="19"/>
      <c r="KS17" s="19"/>
      <c r="KT17" s="19"/>
      <c r="KU17" s="19"/>
      <c r="KV17" s="19"/>
      <c r="KW17" s="19"/>
      <c r="KX17" s="19"/>
      <c r="KY17" s="19"/>
      <c r="KZ17" s="19"/>
      <c r="LA17" s="19"/>
      <c r="LB17" s="19"/>
      <c r="LC17" s="19"/>
      <c r="LD17" s="19"/>
      <c r="LE17" s="19"/>
      <c r="LF17" s="19"/>
      <c r="LG17" s="19"/>
      <c r="LH17" s="19"/>
      <c r="LI17" s="19"/>
      <c r="LJ17" s="19"/>
      <c r="LK17" s="19"/>
      <c r="LL17" s="19"/>
      <c r="LM17" s="19"/>
      <c r="LN17" s="19"/>
      <c r="LO17" s="19"/>
      <c r="LP17" s="19"/>
      <c r="LQ17" s="19"/>
      <c r="LR17" s="19"/>
      <c r="LS17" s="19"/>
      <c r="LT17" s="19"/>
      <c r="LU17" s="19"/>
      <c r="LV17" s="19"/>
      <c r="LW17" s="19"/>
      <c r="LX17" s="19"/>
      <c r="LY17" s="19"/>
      <c r="LZ17" s="19"/>
      <c r="MA17" s="19"/>
      <c r="MB17" s="19"/>
      <c r="MC17" s="19" t="s">
        <v>17</v>
      </c>
      <c r="MD17" s="19"/>
      <c r="ME17" s="19"/>
      <c r="MF17" s="19"/>
      <c r="MG17" s="19"/>
      <c r="MH17" s="19"/>
      <c r="MI17" s="19"/>
      <c r="MJ17" s="19"/>
      <c r="MK17" s="19"/>
      <c r="ML17" s="19"/>
      <c r="MM17" s="19"/>
      <c r="MN17" s="19"/>
      <c r="MO17" s="19"/>
      <c r="MP17" s="19"/>
      <c r="MQ17" s="19"/>
      <c r="MR17" s="19"/>
      <c r="MS17" s="19"/>
      <c r="MT17" s="19"/>
      <c r="MU17" s="19"/>
      <c r="MV17" s="19"/>
      <c r="MW17" s="19"/>
      <c r="MX17" s="19"/>
      <c r="MY17" s="19"/>
      <c r="MZ17" s="19"/>
      <c r="NA17" s="19"/>
      <c r="NB17" s="19"/>
      <c r="NC17" s="112"/>
      <c r="ND17" s="65"/>
      <c r="NE17" s="93">
        <f>IFERROR(+GETPIVOTDATA("poids",TCD!$P$3,"date",$A$3,"personne",$A17,"Jaren",Année),"-")</f>
        <v>0</v>
      </c>
      <c r="NF17" s="94">
        <f>IFERROR(GETPIVOTDATA("poids",TCD!$P$3,"personne",$A17,"Jaren",Année),"-")</f>
        <v>2</v>
      </c>
      <c r="NG17" s="100">
        <f>IFERROR(+GETPIVOTDATA("personne",TCD!$B$3,"date",Année,"personne",$A17,"code",NG$9),"-")</f>
        <v>0</v>
      </c>
      <c r="NH17" s="100">
        <f>IFERROR(+GETPIVOTDATA("personne",TCD!$B$3,"date",Année,"personne",$A17,"code",NH$9),"-")</f>
        <v>1</v>
      </c>
      <c r="NI17" s="100">
        <f>IFERROR(+GETPIVOTDATA("personne",TCD!$B$3,"date",Année,"personne",$A17,"code",NI$9),"-")</f>
        <v>0</v>
      </c>
      <c r="NJ17" s="100">
        <f>IFERROR(+GETPIVOTDATA("personne",TCD!$B$3,"date",Année,"personne",$A17,"code",NJ$9),"-")</f>
        <v>1</v>
      </c>
      <c r="NK17" s="100" t="str">
        <f>IFERROR(+GETPIVOTDATA("personne",TCD!$B$3,"date",Année,"personne",$A17,"code",NK$9),"-")</f>
        <v>-</v>
      </c>
      <c r="NL17" s="100">
        <f>IFERROR(+GETPIVOTDATA("personne",TCD!$B$3,"date",Année,"personne",$A17,"code",NL$9),"-")</f>
        <v>0</v>
      </c>
      <c r="NM17" s="100">
        <f>IFERROR(+GETPIVOTDATA("personne",TCD!$B$3,"date",Année,"personne",$A17,"code",NM$9),"-")</f>
        <v>0</v>
      </c>
      <c r="NN17" s="100">
        <f>IFERROR(+GETPIVOTDATA("personne",TCD!$B$3,"date",Année,"personne",$A17,"code",NN$9),"-")</f>
        <v>0</v>
      </c>
      <c r="NO17" s="100" t="str">
        <f>IFERROR(+GETPIVOTDATA("personne",TCD!$B$3,"date",Année,"personne",$A17,"code",NO$9),"-")</f>
        <v>-</v>
      </c>
      <c r="NQ17" s="119" t="s">
        <v>3</v>
      </c>
      <c r="NR17" s="21" t="s">
        <v>17</v>
      </c>
      <c r="NT17" s="22"/>
      <c r="NU17" s="24"/>
      <c r="NV17" s="25"/>
      <c r="NW17" s="16"/>
    </row>
    <row r="18" spans="1:404" s="20" customFormat="1">
      <c r="A18" s="75" t="s">
        <v>52</v>
      </c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  <c r="CL18" s="19"/>
      <c r="CM18" s="19"/>
      <c r="CN18" s="19"/>
      <c r="CO18" s="19"/>
      <c r="CP18" s="19"/>
      <c r="CQ18" s="19"/>
      <c r="CR18" s="19"/>
      <c r="CS18" s="19"/>
      <c r="CT18" s="19"/>
      <c r="CU18" s="19"/>
      <c r="CV18" s="19"/>
      <c r="CW18" s="19"/>
      <c r="CX18" s="19"/>
      <c r="CY18" s="19"/>
      <c r="CZ18" s="19" t="s">
        <v>15</v>
      </c>
      <c r="DA18" s="19"/>
      <c r="DB18" s="19"/>
      <c r="DC18" s="19"/>
      <c r="DD18" s="19"/>
      <c r="DE18" s="19"/>
      <c r="DF18" s="19"/>
      <c r="DG18" s="19"/>
      <c r="DH18" s="19"/>
      <c r="DI18" s="19"/>
      <c r="DJ18" s="19"/>
      <c r="DK18" s="19"/>
      <c r="DL18" s="19"/>
      <c r="DM18" s="19"/>
      <c r="DN18" s="19"/>
      <c r="DO18" s="19"/>
      <c r="DP18" s="19"/>
      <c r="DQ18" s="19"/>
      <c r="DR18" s="19"/>
      <c r="DS18" s="19"/>
      <c r="DT18" s="19"/>
      <c r="DU18" s="19"/>
      <c r="DV18" s="19"/>
      <c r="DW18" s="19"/>
      <c r="DX18" s="19"/>
      <c r="DY18" s="19"/>
      <c r="DZ18" s="19"/>
      <c r="EA18" s="19"/>
      <c r="EB18" s="19"/>
      <c r="EC18" s="19"/>
      <c r="ED18" s="19"/>
      <c r="EE18" s="19"/>
      <c r="EF18" s="19"/>
      <c r="EG18" s="19"/>
      <c r="EH18" s="19"/>
      <c r="EI18" s="19"/>
      <c r="EJ18" s="19"/>
      <c r="EK18" s="19"/>
      <c r="EL18" s="19"/>
      <c r="EM18" s="19"/>
      <c r="EN18" s="19"/>
      <c r="EO18" s="19"/>
      <c r="EP18" s="19"/>
      <c r="EQ18" s="19"/>
      <c r="ER18" s="19"/>
      <c r="ES18" s="19"/>
      <c r="ET18" s="19"/>
      <c r="EU18" s="19"/>
      <c r="EV18" s="19"/>
      <c r="EW18" s="19"/>
      <c r="EX18" s="19"/>
      <c r="EY18" s="19"/>
      <c r="EZ18" s="19"/>
      <c r="FA18" s="19"/>
      <c r="FB18" s="19"/>
      <c r="FC18" s="19"/>
      <c r="FD18" s="19"/>
      <c r="FE18" s="19"/>
      <c r="FF18" s="19"/>
      <c r="FG18" s="19"/>
      <c r="FH18" s="19"/>
      <c r="FI18" s="19"/>
      <c r="FJ18" s="19"/>
      <c r="FK18" s="19"/>
      <c r="FL18" s="19"/>
      <c r="FM18" s="19"/>
      <c r="FN18" s="19"/>
      <c r="FO18" s="19"/>
      <c r="FP18" s="19"/>
      <c r="FQ18" s="19"/>
      <c r="FR18" s="19"/>
      <c r="FS18" s="19"/>
      <c r="FT18" s="19"/>
      <c r="FU18" s="19"/>
      <c r="FV18" s="19"/>
      <c r="FW18" s="19"/>
      <c r="FX18" s="19"/>
      <c r="FY18" s="19"/>
      <c r="FZ18" s="19"/>
      <c r="GA18" s="19"/>
      <c r="GB18" s="19"/>
      <c r="GC18" s="19"/>
      <c r="GD18" s="19"/>
      <c r="GE18" s="19"/>
      <c r="GF18" s="19"/>
      <c r="GG18" s="19"/>
      <c r="GH18" s="19"/>
      <c r="GI18" s="19"/>
      <c r="GJ18" s="19"/>
      <c r="GK18" s="19"/>
      <c r="GL18" s="19"/>
      <c r="GM18" s="19"/>
      <c r="GN18" s="19"/>
      <c r="GO18" s="19"/>
      <c r="GP18" s="19"/>
      <c r="GQ18" s="19"/>
      <c r="GR18" s="19"/>
      <c r="GS18" s="19"/>
      <c r="GT18" s="19"/>
      <c r="GU18" s="19"/>
      <c r="GV18" s="19"/>
      <c r="GW18" s="19"/>
      <c r="GX18" s="19"/>
      <c r="GY18" s="19"/>
      <c r="GZ18" s="19"/>
      <c r="HA18" s="19"/>
      <c r="HB18" s="19"/>
      <c r="HC18" s="19"/>
      <c r="HD18" s="19"/>
      <c r="HE18" s="19"/>
      <c r="HF18" s="19"/>
      <c r="HG18" s="19"/>
      <c r="HH18" s="19"/>
      <c r="HI18" s="19"/>
      <c r="HJ18" s="19"/>
      <c r="HK18" s="19"/>
      <c r="HL18" s="19"/>
      <c r="HM18" s="19"/>
      <c r="HN18" s="19"/>
      <c r="HO18" s="19"/>
      <c r="HP18" s="19"/>
      <c r="HQ18" s="19"/>
      <c r="HR18" s="19"/>
      <c r="HS18" s="19"/>
      <c r="HT18" s="19"/>
      <c r="HU18" s="19"/>
      <c r="HV18" s="19"/>
      <c r="HW18" s="19"/>
      <c r="HX18" s="19"/>
      <c r="HY18" s="19"/>
      <c r="HZ18" s="19"/>
      <c r="IA18" s="19"/>
      <c r="IB18" s="19"/>
      <c r="IC18" s="19"/>
      <c r="ID18" s="19"/>
      <c r="IE18" s="19"/>
      <c r="IF18" s="19"/>
      <c r="IG18" s="19"/>
      <c r="IH18" s="19"/>
      <c r="II18" s="19"/>
      <c r="IJ18" s="19"/>
      <c r="IK18" s="19"/>
      <c r="IL18" s="19"/>
      <c r="IM18" s="19"/>
      <c r="IN18" s="19"/>
      <c r="IO18" s="19"/>
      <c r="IP18" s="19"/>
      <c r="IQ18" s="19"/>
      <c r="IR18" s="19"/>
      <c r="IS18" s="19"/>
      <c r="IT18" s="19"/>
      <c r="IU18" s="19"/>
      <c r="IV18" s="19"/>
      <c r="IW18" s="19"/>
      <c r="IX18" s="19"/>
      <c r="IY18" s="19"/>
      <c r="IZ18" s="19"/>
      <c r="JA18" s="19"/>
      <c r="JB18" s="19"/>
      <c r="JC18" s="19"/>
      <c r="JD18" s="19"/>
      <c r="JE18" s="19"/>
      <c r="JF18" s="19"/>
      <c r="JG18" s="19"/>
      <c r="JH18" s="19"/>
      <c r="JI18" s="19"/>
      <c r="JJ18" s="19"/>
      <c r="JK18" s="19"/>
      <c r="JL18" s="19"/>
      <c r="JM18" s="19"/>
      <c r="JN18" s="19"/>
      <c r="JO18" s="19"/>
      <c r="JP18" s="19"/>
      <c r="JQ18" s="19"/>
      <c r="JR18" s="19"/>
      <c r="JS18" s="19"/>
      <c r="JT18" s="19"/>
      <c r="JU18" s="19"/>
      <c r="JV18" s="19"/>
      <c r="JW18" s="19"/>
      <c r="JX18" s="19"/>
      <c r="JY18" s="19"/>
      <c r="JZ18" s="19"/>
      <c r="KA18" s="19"/>
      <c r="KB18" s="19"/>
      <c r="KC18" s="19"/>
      <c r="KD18" s="19"/>
      <c r="KE18" s="19"/>
      <c r="KF18" s="19"/>
      <c r="KG18" s="19"/>
      <c r="KH18" s="19"/>
      <c r="KI18" s="19"/>
      <c r="KJ18" s="19"/>
      <c r="KK18" s="19"/>
      <c r="KL18" s="19"/>
      <c r="KM18" s="19"/>
      <c r="KN18" s="19"/>
      <c r="KO18" s="19"/>
      <c r="KP18" s="19"/>
      <c r="KQ18" s="19"/>
      <c r="KR18" s="19"/>
      <c r="KS18" s="19"/>
      <c r="KT18" s="19"/>
      <c r="KU18" s="19"/>
      <c r="KV18" s="19"/>
      <c r="KW18" s="19"/>
      <c r="KX18" s="19"/>
      <c r="KY18" s="19"/>
      <c r="KZ18" s="19"/>
      <c r="LA18" s="19"/>
      <c r="LB18" s="19"/>
      <c r="LC18" s="19"/>
      <c r="LD18" s="19"/>
      <c r="LE18" s="19"/>
      <c r="LF18" s="19"/>
      <c r="LG18" s="19"/>
      <c r="LH18" s="19"/>
      <c r="LI18" s="19"/>
      <c r="LJ18" s="19"/>
      <c r="LK18" s="19"/>
      <c r="LL18" s="19"/>
      <c r="LM18" s="19"/>
      <c r="LN18" s="19"/>
      <c r="LO18" s="19"/>
      <c r="LP18" s="19"/>
      <c r="LQ18" s="19"/>
      <c r="LR18" s="19"/>
      <c r="LS18" s="19"/>
      <c r="LT18" s="19"/>
      <c r="LU18" s="19"/>
      <c r="LV18" s="19"/>
      <c r="LW18" s="19"/>
      <c r="LX18" s="19"/>
      <c r="LY18" s="19"/>
      <c r="LZ18" s="19"/>
      <c r="MA18" s="19"/>
      <c r="MB18" s="19"/>
      <c r="MC18" s="19"/>
      <c r="MD18" s="19"/>
      <c r="ME18" s="19"/>
      <c r="MF18" s="19"/>
      <c r="MG18" s="19"/>
      <c r="MH18" s="19"/>
      <c r="MI18" s="19"/>
      <c r="MJ18" s="19"/>
      <c r="MK18" s="19"/>
      <c r="ML18" s="19"/>
      <c r="MM18" s="19"/>
      <c r="MN18" s="19"/>
      <c r="MO18" s="19"/>
      <c r="MP18" s="19"/>
      <c r="MQ18" s="19"/>
      <c r="MR18" s="19"/>
      <c r="MS18" s="19"/>
      <c r="MT18" s="19"/>
      <c r="MU18" s="19"/>
      <c r="MV18" s="19"/>
      <c r="MW18" s="19"/>
      <c r="MX18" s="19"/>
      <c r="MY18" s="19"/>
      <c r="MZ18" s="19"/>
      <c r="NA18" s="19"/>
      <c r="NB18" s="19"/>
      <c r="NC18" s="112"/>
      <c r="ND18" s="65"/>
      <c r="NE18" s="93">
        <f>IFERROR(+GETPIVOTDATA("poids",TCD!$P$3,"date",$A$3,"personne",$A18,"Jaren",Année),"-")</f>
        <v>0</v>
      </c>
      <c r="NF18" s="94">
        <f>IFERROR(GETPIVOTDATA("poids",TCD!$P$3,"personne",$A18,"Jaren",Année),"-")</f>
        <v>1</v>
      </c>
      <c r="NG18" s="100">
        <f>IFERROR(+GETPIVOTDATA("personne",TCD!$B$3,"date",Année,"personne",$A18,"code",NG$9),"-")</f>
        <v>0</v>
      </c>
      <c r="NH18" s="100">
        <f>IFERROR(+GETPIVOTDATA("personne",TCD!$B$3,"date",Année,"personne",$A18,"code",NH$9),"-")</f>
        <v>1</v>
      </c>
      <c r="NI18" s="100">
        <f>IFERROR(+GETPIVOTDATA("personne",TCD!$B$3,"date",Année,"personne",$A18,"code",NI$9),"-")</f>
        <v>0</v>
      </c>
      <c r="NJ18" s="100">
        <f>IFERROR(+GETPIVOTDATA("personne",TCD!$B$3,"date",Année,"personne",$A18,"code",NJ$9),"-")</f>
        <v>0</v>
      </c>
      <c r="NK18" s="100" t="str">
        <f>IFERROR(+GETPIVOTDATA("personne",TCD!$B$3,"date",Année,"personne",$A18,"code",NK$9),"-")</f>
        <v>-</v>
      </c>
      <c r="NL18" s="100">
        <f>IFERROR(+GETPIVOTDATA("personne",TCD!$B$3,"date",Année,"personne",$A18,"code",NL$9),"-")</f>
        <v>0</v>
      </c>
      <c r="NM18" s="100">
        <f>IFERROR(+GETPIVOTDATA("personne",TCD!$B$3,"date",Année,"personne",$A18,"code",NM$9),"-")</f>
        <v>0</v>
      </c>
      <c r="NN18" s="100">
        <f>IFERROR(+GETPIVOTDATA("personne",TCD!$B$3,"date",Année,"personne",$A18,"code",NN$9),"-")</f>
        <v>0</v>
      </c>
      <c r="NO18" s="100" t="str">
        <f>IFERROR(+GETPIVOTDATA("personne",TCD!$B$3,"date",Année,"personne",$A18,"code",NO$9),"-")</f>
        <v>-</v>
      </c>
      <c r="NQ18" s="119" t="s">
        <v>4</v>
      </c>
      <c r="NR18" s="23" t="s">
        <v>18</v>
      </c>
      <c r="NT18" s="22"/>
      <c r="NU18" s="24"/>
      <c r="NV18" s="25"/>
      <c r="NW18" s="16"/>
    </row>
    <row r="19" spans="1:404" s="20" customFormat="1">
      <c r="A19" s="75" t="s">
        <v>53</v>
      </c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19"/>
      <c r="CS19" s="19"/>
      <c r="CT19" s="19"/>
      <c r="CU19" s="19"/>
      <c r="CV19" s="19"/>
      <c r="CW19" s="19"/>
      <c r="CX19" s="19"/>
      <c r="CY19" s="19"/>
      <c r="CZ19" s="19" t="s">
        <v>15</v>
      </c>
      <c r="DA19" s="19"/>
      <c r="DB19" s="19"/>
      <c r="DC19" s="19"/>
      <c r="DD19" s="19"/>
      <c r="DE19" s="19"/>
      <c r="DF19" s="19"/>
      <c r="DG19" s="19"/>
      <c r="DH19" s="19"/>
      <c r="DI19" s="19"/>
      <c r="DJ19" s="19"/>
      <c r="DK19" s="19"/>
      <c r="DL19" s="19"/>
      <c r="DM19" s="19"/>
      <c r="DN19" s="19"/>
      <c r="DO19" s="19"/>
      <c r="DP19" s="19"/>
      <c r="DQ19" s="19"/>
      <c r="DR19" s="19"/>
      <c r="DS19" s="19"/>
      <c r="DT19" s="19"/>
      <c r="DU19" s="19"/>
      <c r="DV19" s="19"/>
      <c r="DW19" s="19"/>
      <c r="DX19" s="19"/>
      <c r="DY19" s="19"/>
      <c r="DZ19" s="19"/>
      <c r="EA19" s="19"/>
      <c r="EB19" s="19"/>
      <c r="EC19" s="19"/>
      <c r="ED19" s="19"/>
      <c r="EE19" s="19"/>
      <c r="EF19" s="19"/>
      <c r="EG19" s="19"/>
      <c r="EH19" s="19"/>
      <c r="EI19" s="19"/>
      <c r="EJ19" s="19"/>
      <c r="EK19" s="19"/>
      <c r="EL19" s="19"/>
      <c r="EM19" s="19"/>
      <c r="EN19" s="19"/>
      <c r="EO19" s="19"/>
      <c r="EP19" s="19"/>
      <c r="EQ19" s="19"/>
      <c r="ER19" s="19"/>
      <c r="ES19" s="19"/>
      <c r="ET19" s="19"/>
      <c r="EU19" s="19"/>
      <c r="EV19" s="19"/>
      <c r="EW19" s="19"/>
      <c r="EX19" s="19"/>
      <c r="EY19" s="19"/>
      <c r="EZ19" s="19"/>
      <c r="FA19" s="19"/>
      <c r="FB19" s="19"/>
      <c r="FC19" s="19"/>
      <c r="FD19" s="19"/>
      <c r="FE19" s="19"/>
      <c r="FF19" s="19"/>
      <c r="FG19" s="19"/>
      <c r="FH19" s="19"/>
      <c r="FI19" s="19"/>
      <c r="FJ19" s="19"/>
      <c r="FK19" s="19"/>
      <c r="FL19" s="19"/>
      <c r="FM19" s="19"/>
      <c r="FN19" s="19"/>
      <c r="FO19" s="19"/>
      <c r="FP19" s="19"/>
      <c r="FQ19" s="19"/>
      <c r="FR19" s="19"/>
      <c r="FS19" s="19"/>
      <c r="FT19" s="19"/>
      <c r="FU19" s="19"/>
      <c r="FV19" s="19"/>
      <c r="FW19" s="19"/>
      <c r="FX19" s="19"/>
      <c r="FY19" s="19"/>
      <c r="FZ19" s="19"/>
      <c r="GA19" s="19"/>
      <c r="GB19" s="19"/>
      <c r="GC19" s="19"/>
      <c r="GD19" s="19"/>
      <c r="GE19" s="19"/>
      <c r="GF19" s="19"/>
      <c r="GG19" s="19"/>
      <c r="GH19" s="19"/>
      <c r="GI19" s="19"/>
      <c r="GJ19" s="19"/>
      <c r="GK19" s="19"/>
      <c r="GL19" s="19"/>
      <c r="GM19" s="19"/>
      <c r="GN19" s="19"/>
      <c r="GO19" s="19"/>
      <c r="GP19" s="19"/>
      <c r="GQ19" s="19"/>
      <c r="GR19" s="19"/>
      <c r="GS19" s="19"/>
      <c r="GT19" s="19"/>
      <c r="GU19" s="19"/>
      <c r="GV19" s="19"/>
      <c r="GW19" s="19"/>
      <c r="GX19" s="19"/>
      <c r="GY19" s="19"/>
      <c r="GZ19" s="19"/>
      <c r="HA19" s="19"/>
      <c r="HB19" s="19"/>
      <c r="HC19" s="19"/>
      <c r="HD19" s="19"/>
      <c r="HE19" s="19"/>
      <c r="HF19" s="19"/>
      <c r="HG19" s="19"/>
      <c r="HH19" s="19"/>
      <c r="HI19" s="19"/>
      <c r="HJ19" s="19"/>
      <c r="HK19" s="19"/>
      <c r="HL19" s="19"/>
      <c r="HM19" s="19"/>
      <c r="HN19" s="19"/>
      <c r="HO19" s="19"/>
      <c r="HP19" s="19"/>
      <c r="HQ19" s="19"/>
      <c r="HR19" s="19"/>
      <c r="HS19" s="19"/>
      <c r="HT19" s="19"/>
      <c r="HU19" s="19"/>
      <c r="HV19" s="19"/>
      <c r="HW19" s="19"/>
      <c r="HX19" s="19"/>
      <c r="HY19" s="19"/>
      <c r="HZ19" s="19"/>
      <c r="IA19" s="19"/>
      <c r="IB19" s="19"/>
      <c r="IC19" s="19"/>
      <c r="ID19" s="19"/>
      <c r="IE19" s="19"/>
      <c r="IF19" s="19"/>
      <c r="IG19" s="19"/>
      <c r="IH19" s="19"/>
      <c r="II19" s="19"/>
      <c r="IJ19" s="19"/>
      <c r="IK19" s="19"/>
      <c r="IL19" s="19"/>
      <c r="IM19" s="19"/>
      <c r="IN19" s="19"/>
      <c r="IO19" s="19"/>
      <c r="IP19" s="19"/>
      <c r="IQ19" s="19"/>
      <c r="IR19" s="19"/>
      <c r="IS19" s="19"/>
      <c r="IT19" s="19"/>
      <c r="IU19" s="19"/>
      <c r="IV19" s="19"/>
      <c r="IW19" s="19"/>
      <c r="IX19" s="19"/>
      <c r="IY19" s="19"/>
      <c r="IZ19" s="19"/>
      <c r="JA19" s="19"/>
      <c r="JB19" s="19"/>
      <c r="JC19" s="19"/>
      <c r="JD19" s="19"/>
      <c r="JE19" s="19"/>
      <c r="JF19" s="19"/>
      <c r="JG19" s="19"/>
      <c r="JH19" s="19"/>
      <c r="JI19" s="19"/>
      <c r="JJ19" s="19"/>
      <c r="JK19" s="19"/>
      <c r="JL19" s="19"/>
      <c r="JM19" s="19"/>
      <c r="JN19" s="19"/>
      <c r="JO19" s="19"/>
      <c r="JP19" s="19"/>
      <c r="JQ19" s="19"/>
      <c r="JR19" s="19"/>
      <c r="JS19" s="19"/>
      <c r="JT19" s="19"/>
      <c r="JU19" s="19"/>
      <c r="JV19" s="19"/>
      <c r="JW19" s="19"/>
      <c r="JX19" s="19"/>
      <c r="JY19" s="19"/>
      <c r="JZ19" s="19"/>
      <c r="KA19" s="19"/>
      <c r="KB19" s="19"/>
      <c r="KC19" s="19"/>
      <c r="KD19" s="19"/>
      <c r="KE19" s="19"/>
      <c r="KF19" s="19"/>
      <c r="KG19" s="19"/>
      <c r="KH19" s="19"/>
      <c r="KI19" s="19"/>
      <c r="KJ19" s="19"/>
      <c r="KK19" s="19"/>
      <c r="KL19" s="19"/>
      <c r="KM19" s="19"/>
      <c r="KN19" s="19"/>
      <c r="KO19" s="19"/>
      <c r="KP19" s="19"/>
      <c r="KQ19" s="19"/>
      <c r="KR19" s="19"/>
      <c r="KS19" s="19"/>
      <c r="KT19" s="19"/>
      <c r="KU19" s="19"/>
      <c r="KV19" s="19"/>
      <c r="KW19" s="19"/>
      <c r="KX19" s="19"/>
      <c r="KY19" s="19"/>
      <c r="KZ19" s="19"/>
      <c r="LA19" s="19"/>
      <c r="LB19" s="19"/>
      <c r="LC19" s="19"/>
      <c r="LD19" s="19"/>
      <c r="LE19" s="19"/>
      <c r="LF19" s="19"/>
      <c r="LG19" s="19"/>
      <c r="LH19" s="19"/>
      <c r="LI19" s="19"/>
      <c r="LJ19" s="19"/>
      <c r="LK19" s="19"/>
      <c r="LL19" s="19"/>
      <c r="LM19" s="19"/>
      <c r="LN19" s="19"/>
      <c r="LO19" s="19"/>
      <c r="LP19" s="19"/>
      <c r="LQ19" s="19"/>
      <c r="LR19" s="19"/>
      <c r="LS19" s="19"/>
      <c r="LT19" s="19"/>
      <c r="LU19" s="19"/>
      <c r="LV19" s="19"/>
      <c r="LW19" s="19"/>
      <c r="LX19" s="19"/>
      <c r="LY19" s="19"/>
      <c r="LZ19" s="19"/>
      <c r="MA19" s="19"/>
      <c r="MB19" s="19"/>
      <c r="MC19" s="19"/>
      <c r="MD19" s="19"/>
      <c r="ME19" s="19"/>
      <c r="MF19" s="19"/>
      <c r="MG19" s="19"/>
      <c r="MH19" s="19"/>
      <c r="MI19" s="19"/>
      <c r="MJ19" s="19"/>
      <c r="MK19" s="19"/>
      <c r="ML19" s="19"/>
      <c r="MM19" s="19"/>
      <c r="MN19" s="19"/>
      <c r="MO19" s="19"/>
      <c r="MP19" s="19"/>
      <c r="MQ19" s="19"/>
      <c r="MR19" s="19"/>
      <c r="MS19" s="19"/>
      <c r="MT19" s="19"/>
      <c r="MU19" s="19"/>
      <c r="MV19" s="19"/>
      <c r="MW19" s="19"/>
      <c r="MX19" s="19"/>
      <c r="MY19" s="19"/>
      <c r="MZ19" s="19"/>
      <c r="NA19" s="19"/>
      <c r="NB19" s="19"/>
      <c r="NC19" s="112"/>
      <c r="ND19" s="65"/>
      <c r="NE19" s="93">
        <f>IFERROR(+GETPIVOTDATA("poids",TCD!$P$3,"date",$A$3,"personne",$A19,"Jaren",Année),"-")</f>
        <v>0</v>
      </c>
      <c r="NF19" s="94">
        <f>IFERROR(GETPIVOTDATA("poids",TCD!$P$3,"personne",$A19,"Jaren",Année),"-")</f>
        <v>1</v>
      </c>
      <c r="NG19" s="100">
        <f>IFERROR(+GETPIVOTDATA("personne",TCD!$B$3,"date",Année,"personne",$A19,"code",NG$9),"-")</f>
        <v>0</v>
      </c>
      <c r="NH19" s="100">
        <f>IFERROR(+GETPIVOTDATA("personne",TCD!$B$3,"date",Année,"personne",$A19,"code",NH$9),"-")</f>
        <v>1</v>
      </c>
      <c r="NI19" s="100">
        <f>IFERROR(+GETPIVOTDATA("personne",TCD!$B$3,"date",Année,"personne",$A19,"code",NI$9),"-")</f>
        <v>0</v>
      </c>
      <c r="NJ19" s="100">
        <f>IFERROR(+GETPIVOTDATA("personne",TCD!$B$3,"date",Année,"personne",$A19,"code",NJ$9),"-")</f>
        <v>0</v>
      </c>
      <c r="NK19" s="100" t="str">
        <f>IFERROR(+GETPIVOTDATA("personne",TCD!$B$3,"date",Année,"personne",$A19,"code",NK$9),"-")</f>
        <v>-</v>
      </c>
      <c r="NL19" s="100">
        <f>IFERROR(+GETPIVOTDATA("personne",TCD!$B$3,"date",Année,"personne",$A19,"code",NL$9),"-")</f>
        <v>0</v>
      </c>
      <c r="NM19" s="100">
        <f>IFERROR(+GETPIVOTDATA("personne",TCD!$B$3,"date",Année,"personne",$A19,"code",NM$9),"-")</f>
        <v>0</v>
      </c>
      <c r="NN19" s="100">
        <f>IFERROR(+GETPIVOTDATA("personne",TCD!$B$3,"date",Année,"personne",$A19,"code",NN$9),"-")</f>
        <v>0</v>
      </c>
      <c r="NO19" s="100" t="str">
        <f>IFERROR(+GETPIVOTDATA("personne",TCD!$B$3,"date",Année,"personne",$A19,"code",NO$9),"-")</f>
        <v>-</v>
      </c>
      <c r="NQ19" s="121" t="s">
        <v>5</v>
      </c>
      <c r="NR19" s="26" t="s">
        <v>19</v>
      </c>
      <c r="NT19" s="22"/>
      <c r="NU19" s="24"/>
      <c r="NV19" s="25"/>
      <c r="NW19" s="16"/>
    </row>
    <row r="20" spans="1:404" s="20" customFormat="1">
      <c r="A20" s="75" t="s">
        <v>54</v>
      </c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19"/>
      <c r="CO20" s="19"/>
      <c r="CP20" s="19"/>
      <c r="CQ20" s="19"/>
      <c r="CR20" s="19"/>
      <c r="CS20" s="19"/>
      <c r="CT20" s="19"/>
      <c r="CU20" s="19"/>
      <c r="CV20" s="19"/>
      <c r="CW20" s="19"/>
      <c r="CX20" s="19"/>
      <c r="CY20" s="19"/>
      <c r="CZ20" s="19" t="s">
        <v>15</v>
      </c>
      <c r="DA20" s="19"/>
      <c r="DB20" s="19"/>
      <c r="DC20" s="19"/>
      <c r="DD20" s="19"/>
      <c r="DE20" s="19"/>
      <c r="DF20" s="19"/>
      <c r="DG20" s="19"/>
      <c r="DH20" s="19"/>
      <c r="DI20" s="19"/>
      <c r="DJ20" s="19"/>
      <c r="DK20" s="19"/>
      <c r="DL20" s="19"/>
      <c r="DM20" s="19"/>
      <c r="DN20" s="19"/>
      <c r="DO20" s="19"/>
      <c r="DP20" s="19"/>
      <c r="DQ20" s="19"/>
      <c r="DR20" s="19"/>
      <c r="DS20" s="19"/>
      <c r="DT20" s="19"/>
      <c r="DU20" s="19"/>
      <c r="DV20" s="19"/>
      <c r="DW20" s="19"/>
      <c r="DX20" s="19"/>
      <c r="DY20" s="19"/>
      <c r="DZ20" s="19"/>
      <c r="EA20" s="19"/>
      <c r="EB20" s="19"/>
      <c r="EC20" s="19"/>
      <c r="ED20" s="19"/>
      <c r="EE20" s="19"/>
      <c r="EF20" s="19"/>
      <c r="EG20" s="19"/>
      <c r="EH20" s="19"/>
      <c r="EI20" s="19"/>
      <c r="EJ20" s="19"/>
      <c r="EK20" s="19"/>
      <c r="EL20" s="19"/>
      <c r="EM20" s="19"/>
      <c r="EN20" s="19"/>
      <c r="EO20" s="19"/>
      <c r="EP20" s="19"/>
      <c r="EQ20" s="19"/>
      <c r="ER20" s="19"/>
      <c r="ES20" s="19"/>
      <c r="ET20" s="19"/>
      <c r="EU20" s="19"/>
      <c r="EV20" s="19"/>
      <c r="EW20" s="19"/>
      <c r="EX20" s="19"/>
      <c r="EY20" s="19"/>
      <c r="EZ20" s="19"/>
      <c r="FA20" s="19"/>
      <c r="FB20" s="19"/>
      <c r="FC20" s="19"/>
      <c r="FD20" s="19"/>
      <c r="FE20" s="19"/>
      <c r="FF20" s="19"/>
      <c r="FG20" s="19"/>
      <c r="FH20" s="19"/>
      <c r="FI20" s="19"/>
      <c r="FJ20" s="19"/>
      <c r="FK20" s="19"/>
      <c r="FL20" s="19"/>
      <c r="FM20" s="19"/>
      <c r="FN20" s="19"/>
      <c r="FO20" s="19"/>
      <c r="FP20" s="19"/>
      <c r="FQ20" s="19"/>
      <c r="FR20" s="19"/>
      <c r="FS20" s="19"/>
      <c r="FT20" s="19"/>
      <c r="FU20" s="19"/>
      <c r="FV20" s="19"/>
      <c r="FW20" s="19"/>
      <c r="FX20" s="19"/>
      <c r="FY20" s="19"/>
      <c r="FZ20" s="19"/>
      <c r="GA20" s="19"/>
      <c r="GB20" s="19"/>
      <c r="GC20" s="19"/>
      <c r="GD20" s="19"/>
      <c r="GE20" s="19"/>
      <c r="GF20" s="19"/>
      <c r="GG20" s="19"/>
      <c r="GH20" s="19"/>
      <c r="GI20" s="19"/>
      <c r="GJ20" s="19"/>
      <c r="GK20" s="19"/>
      <c r="GL20" s="19"/>
      <c r="GM20" s="19"/>
      <c r="GN20" s="19"/>
      <c r="GO20" s="19"/>
      <c r="GP20" s="19"/>
      <c r="GQ20" s="19"/>
      <c r="GR20" s="19"/>
      <c r="GS20" s="19"/>
      <c r="GT20" s="19"/>
      <c r="GU20" s="19"/>
      <c r="GV20" s="19"/>
      <c r="GW20" s="19"/>
      <c r="GX20" s="19"/>
      <c r="GY20" s="19"/>
      <c r="GZ20" s="19"/>
      <c r="HA20" s="19"/>
      <c r="HB20" s="19"/>
      <c r="HC20" s="19"/>
      <c r="HD20" s="19"/>
      <c r="HE20" s="19"/>
      <c r="HF20" s="19"/>
      <c r="HG20" s="19"/>
      <c r="HH20" s="19"/>
      <c r="HI20" s="19"/>
      <c r="HJ20" s="19"/>
      <c r="HK20" s="19"/>
      <c r="HL20" s="19"/>
      <c r="HM20" s="19"/>
      <c r="HN20" s="19"/>
      <c r="HO20" s="19"/>
      <c r="HP20" s="19"/>
      <c r="HQ20" s="19"/>
      <c r="HR20" s="19"/>
      <c r="HS20" s="19"/>
      <c r="HT20" s="19"/>
      <c r="HU20" s="19"/>
      <c r="HV20" s="19"/>
      <c r="HW20" s="19"/>
      <c r="HX20" s="19"/>
      <c r="HY20" s="19"/>
      <c r="HZ20" s="19"/>
      <c r="IA20" s="19"/>
      <c r="IB20" s="19"/>
      <c r="IC20" s="19"/>
      <c r="ID20" s="19"/>
      <c r="IE20" s="19"/>
      <c r="IF20" s="19"/>
      <c r="IG20" s="19"/>
      <c r="IH20" s="19"/>
      <c r="II20" s="19"/>
      <c r="IJ20" s="19"/>
      <c r="IK20" s="19"/>
      <c r="IL20" s="19"/>
      <c r="IM20" s="19"/>
      <c r="IN20" s="19"/>
      <c r="IO20" s="19"/>
      <c r="IP20" s="19"/>
      <c r="IQ20" s="19"/>
      <c r="IR20" s="19"/>
      <c r="IS20" s="19"/>
      <c r="IT20" s="19"/>
      <c r="IU20" s="19"/>
      <c r="IV20" s="19"/>
      <c r="IW20" s="19"/>
      <c r="IX20" s="19"/>
      <c r="IY20" s="19"/>
      <c r="IZ20" s="19"/>
      <c r="JA20" s="19"/>
      <c r="JB20" s="19"/>
      <c r="JC20" s="19"/>
      <c r="JD20" s="19"/>
      <c r="JE20" s="19"/>
      <c r="JF20" s="19"/>
      <c r="JG20" s="19"/>
      <c r="JH20" s="19"/>
      <c r="JI20" s="19"/>
      <c r="JJ20" s="19"/>
      <c r="JK20" s="19"/>
      <c r="JL20" s="19"/>
      <c r="JM20" s="19"/>
      <c r="JN20" s="19"/>
      <c r="JO20" s="19"/>
      <c r="JP20" s="19"/>
      <c r="JQ20" s="19"/>
      <c r="JR20" s="19"/>
      <c r="JS20" s="19"/>
      <c r="JT20" s="19"/>
      <c r="JU20" s="19"/>
      <c r="JV20" s="19"/>
      <c r="JW20" s="19"/>
      <c r="JX20" s="19"/>
      <c r="JY20" s="19"/>
      <c r="JZ20" s="19"/>
      <c r="KA20" s="19"/>
      <c r="KB20" s="19"/>
      <c r="KC20" s="19"/>
      <c r="KD20" s="19"/>
      <c r="KE20" s="19"/>
      <c r="KF20" s="19"/>
      <c r="KG20" s="19"/>
      <c r="KH20" s="19"/>
      <c r="KI20" s="19"/>
      <c r="KJ20" s="19"/>
      <c r="KK20" s="19"/>
      <c r="KL20" s="19"/>
      <c r="KM20" s="19"/>
      <c r="KN20" s="19"/>
      <c r="KO20" s="19"/>
      <c r="KP20" s="19"/>
      <c r="KQ20" s="19"/>
      <c r="KR20" s="19"/>
      <c r="KS20" s="19"/>
      <c r="KT20" s="19"/>
      <c r="KU20" s="19"/>
      <c r="KV20" s="19"/>
      <c r="KW20" s="19"/>
      <c r="KX20" s="19"/>
      <c r="KY20" s="19"/>
      <c r="KZ20" s="19"/>
      <c r="LA20" s="19"/>
      <c r="LB20" s="19"/>
      <c r="LC20" s="19"/>
      <c r="LD20" s="19"/>
      <c r="LE20" s="19"/>
      <c r="LF20" s="19"/>
      <c r="LG20" s="19"/>
      <c r="LH20" s="19"/>
      <c r="LI20" s="19"/>
      <c r="LJ20" s="19"/>
      <c r="LK20" s="19"/>
      <c r="LL20" s="19"/>
      <c r="LM20" s="19"/>
      <c r="LN20" s="19"/>
      <c r="LO20" s="19"/>
      <c r="LP20" s="19"/>
      <c r="LQ20" s="19"/>
      <c r="LR20" s="19"/>
      <c r="LS20" s="19"/>
      <c r="LT20" s="19"/>
      <c r="LU20" s="19"/>
      <c r="LV20" s="19"/>
      <c r="LW20" s="19"/>
      <c r="LX20" s="19"/>
      <c r="LY20" s="19"/>
      <c r="LZ20" s="19"/>
      <c r="MA20" s="19"/>
      <c r="MB20" s="19"/>
      <c r="MC20" s="19"/>
      <c r="MD20" s="19"/>
      <c r="ME20" s="19"/>
      <c r="MF20" s="19"/>
      <c r="MG20" s="19"/>
      <c r="MH20" s="19"/>
      <c r="MI20" s="19"/>
      <c r="MJ20" s="19"/>
      <c r="MK20" s="19"/>
      <c r="ML20" s="19"/>
      <c r="MM20" s="19"/>
      <c r="MN20" s="19"/>
      <c r="MO20" s="19"/>
      <c r="MP20" s="19"/>
      <c r="MQ20" s="19"/>
      <c r="MR20" s="19"/>
      <c r="MS20" s="19"/>
      <c r="MT20" s="19"/>
      <c r="MU20" s="19"/>
      <c r="MV20" s="19"/>
      <c r="MW20" s="19"/>
      <c r="MX20" s="19"/>
      <c r="MY20" s="19"/>
      <c r="MZ20" s="19"/>
      <c r="NA20" s="19"/>
      <c r="NB20" s="19"/>
      <c r="NC20" s="112"/>
      <c r="ND20" s="65"/>
      <c r="NE20" s="93">
        <f>IFERROR(+GETPIVOTDATA("poids",TCD!$P$3,"date",$A$3,"personne",$A20,"Jaren",Année),"-")</f>
        <v>0</v>
      </c>
      <c r="NF20" s="94">
        <f>IFERROR(GETPIVOTDATA("poids",TCD!$P$3,"personne",$A20,"Jaren",Année),"-")</f>
        <v>1</v>
      </c>
      <c r="NG20" s="100">
        <f>IFERROR(+GETPIVOTDATA("personne",TCD!$B$3,"date",Année,"personne",$A20,"code",NG$9),"-")</f>
        <v>0</v>
      </c>
      <c r="NH20" s="100">
        <f>IFERROR(+GETPIVOTDATA("personne",TCD!$B$3,"date",Année,"personne",$A20,"code",NH$9),"-")</f>
        <v>1</v>
      </c>
      <c r="NI20" s="100">
        <f>IFERROR(+GETPIVOTDATA("personne",TCD!$B$3,"date",Année,"personne",$A20,"code",NI$9),"-")</f>
        <v>0</v>
      </c>
      <c r="NJ20" s="100">
        <f>IFERROR(+GETPIVOTDATA("personne",TCD!$B$3,"date",Année,"personne",$A20,"code",NJ$9),"-")</f>
        <v>0</v>
      </c>
      <c r="NK20" s="100" t="str">
        <f>IFERROR(+GETPIVOTDATA("personne",TCD!$B$3,"date",Année,"personne",$A20,"code",NK$9),"-")</f>
        <v>-</v>
      </c>
      <c r="NL20" s="100">
        <f>IFERROR(+GETPIVOTDATA("personne",TCD!$B$3,"date",Année,"personne",$A20,"code",NL$9),"-")</f>
        <v>0</v>
      </c>
      <c r="NM20" s="100">
        <f>IFERROR(+GETPIVOTDATA("personne",TCD!$B$3,"date",Année,"personne",$A20,"code",NM$9),"-")</f>
        <v>0</v>
      </c>
      <c r="NN20" s="100">
        <f>IFERROR(+GETPIVOTDATA("personne",TCD!$B$3,"date",Année,"personne",$A20,"code",NN$9),"-")</f>
        <v>0</v>
      </c>
      <c r="NO20" s="100" t="str">
        <f>IFERROR(+GETPIVOTDATA("personne",TCD!$B$3,"date",Année,"personne",$A20,"code",NO$9),"-")</f>
        <v>-</v>
      </c>
      <c r="NQ20" s="119" t="s">
        <v>22</v>
      </c>
      <c r="NR20" s="27" t="s">
        <v>20</v>
      </c>
      <c r="NT20" s="22"/>
      <c r="NU20" s="24"/>
      <c r="NV20" s="25"/>
      <c r="NW20" s="16"/>
    </row>
    <row r="21" spans="1:404" ht="15" customHeight="1">
      <c r="A21" s="76"/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/>
      <c r="BQ21" s="33"/>
      <c r="BR21" s="33"/>
      <c r="BS21" s="33"/>
      <c r="BT21" s="33"/>
      <c r="BU21" s="33"/>
      <c r="BV21" s="33"/>
      <c r="BW21" s="33"/>
      <c r="BX21" s="33"/>
      <c r="BY21" s="33"/>
      <c r="BZ21" s="33"/>
      <c r="CA21" s="33"/>
      <c r="CB21" s="33"/>
      <c r="CC21" s="33"/>
      <c r="CD21" s="33"/>
      <c r="CE21" s="33"/>
      <c r="CF21" s="33"/>
      <c r="CG21" s="33"/>
      <c r="CH21" s="33"/>
      <c r="CI21" s="33"/>
      <c r="CJ21" s="33"/>
      <c r="CK21" s="33"/>
      <c r="CL21" s="33"/>
      <c r="CM21" s="33"/>
      <c r="CN21" s="33"/>
      <c r="CO21" s="33"/>
      <c r="CP21" s="33"/>
      <c r="CQ21" s="33"/>
      <c r="CR21" s="33"/>
      <c r="CS21" s="33"/>
      <c r="CT21" s="33"/>
      <c r="CU21" s="33"/>
      <c r="CV21" s="33"/>
      <c r="CW21" s="33"/>
      <c r="CX21" s="33"/>
      <c r="CY21" s="33"/>
      <c r="CZ21" s="33"/>
      <c r="DA21" s="33"/>
      <c r="DB21" s="33"/>
      <c r="DC21" s="33"/>
      <c r="DD21" s="33"/>
      <c r="DE21" s="33"/>
      <c r="DF21" s="33"/>
      <c r="DG21" s="33"/>
      <c r="DH21" s="33"/>
      <c r="DI21" s="33"/>
      <c r="DJ21" s="33"/>
      <c r="DK21" s="33"/>
      <c r="DL21" s="33"/>
      <c r="DM21" s="33"/>
      <c r="DN21" s="33"/>
      <c r="DO21" s="33"/>
      <c r="DP21" s="33"/>
      <c r="DQ21" s="33"/>
      <c r="DR21" s="33"/>
      <c r="DS21" s="33"/>
      <c r="DT21" s="33"/>
      <c r="DU21" s="33"/>
      <c r="DV21" s="33"/>
      <c r="DW21" s="33"/>
      <c r="DX21" s="33"/>
      <c r="DY21" s="33"/>
      <c r="DZ21" s="33"/>
      <c r="EA21" s="33"/>
      <c r="EB21" s="33"/>
      <c r="EC21" s="33"/>
      <c r="ED21" s="33"/>
      <c r="EE21" s="33"/>
      <c r="EF21" s="33"/>
      <c r="EG21" s="33"/>
      <c r="EH21" s="33"/>
      <c r="EI21" s="33"/>
      <c r="EJ21" s="33"/>
      <c r="EK21" s="33"/>
      <c r="EL21" s="33"/>
      <c r="EM21" s="33"/>
      <c r="EN21" s="33"/>
      <c r="EO21" s="33"/>
      <c r="EP21" s="33"/>
      <c r="EQ21" s="33"/>
      <c r="ER21" s="33"/>
      <c r="ES21" s="33"/>
      <c r="ET21" s="33"/>
      <c r="EU21" s="33"/>
      <c r="EV21" s="33"/>
      <c r="EW21" s="33"/>
      <c r="EX21" s="33"/>
      <c r="EY21" s="33"/>
      <c r="EZ21" s="33"/>
      <c r="FA21" s="33"/>
      <c r="FB21" s="33"/>
      <c r="FC21" s="33"/>
      <c r="FD21" s="33"/>
      <c r="FE21" s="33"/>
      <c r="FF21" s="33"/>
      <c r="FG21" s="33"/>
      <c r="FH21" s="33"/>
      <c r="FI21" s="33"/>
      <c r="FJ21" s="33"/>
      <c r="FK21" s="33"/>
      <c r="FL21" s="33"/>
      <c r="FM21" s="33"/>
      <c r="FN21" s="33"/>
      <c r="FO21" s="33"/>
      <c r="FP21" s="33"/>
      <c r="FQ21" s="33"/>
      <c r="FR21" s="33"/>
      <c r="FS21" s="33"/>
      <c r="FT21" s="33"/>
      <c r="FU21" s="33"/>
      <c r="FV21" s="33"/>
      <c r="FW21" s="33"/>
      <c r="FX21" s="33"/>
      <c r="FY21" s="33"/>
      <c r="FZ21" s="33"/>
      <c r="GA21" s="33"/>
      <c r="GB21" s="33"/>
      <c r="GC21" s="33"/>
      <c r="GD21" s="33"/>
      <c r="GE21" s="33"/>
      <c r="GF21" s="33"/>
      <c r="GG21" s="33"/>
      <c r="GH21" s="33"/>
      <c r="GI21" s="33"/>
      <c r="GJ21" s="33"/>
      <c r="GK21" s="33"/>
      <c r="GL21" s="33"/>
      <c r="GM21" s="33"/>
      <c r="GN21" s="33"/>
      <c r="GO21" s="33"/>
      <c r="GP21" s="33"/>
      <c r="GQ21" s="33"/>
      <c r="GR21" s="33"/>
      <c r="GS21" s="33"/>
      <c r="GT21" s="33"/>
      <c r="GU21" s="33"/>
      <c r="GV21" s="33"/>
      <c r="GW21" s="33"/>
      <c r="GX21" s="33"/>
      <c r="GY21" s="33"/>
      <c r="GZ21" s="33"/>
      <c r="HA21" s="33"/>
      <c r="HB21" s="33"/>
      <c r="HC21" s="33"/>
      <c r="HD21" s="33"/>
      <c r="HE21" s="33"/>
      <c r="HF21" s="33"/>
      <c r="HG21" s="33"/>
      <c r="HH21" s="33"/>
      <c r="HI21" s="33"/>
      <c r="HJ21" s="33"/>
      <c r="HK21" s="33"/>
      <c r="HL21" s="33"/>
      <c r="HM21" s="33"/>
      <c r="HN21" s="33"/>
      <c r="HO21" s="33"/>
      <c r="HP21" s="33"/>
      <c r="HQ21" s="33"/>
      <c r="HR21" s="33"/>
      <c r="HS21" s="33"/>
      <c r="HT21" s="33"/>
      <c r="HU21" s="33"/>
      <c r="HV21" s="33"/>
      <c r="HW21" s="33"/>
      <c r="HX21" s="33"/>
      <c r="HY21" s="33"/>
      <c r="HZ21" s="33"/>
      <c r="IA21" s="33"/>
      <c r="IB21" s="33"/>
      <c r="IC21" s="33"/>
      <c r="ID21" s="33"/>
      <c r="IE21" s="33"/>
      <c r="IF21" s="33"/>
      <c r="IG21" s="33"/>
      <c r="IH21" s="33"/>
      <c r="II21" s="33"/>
      <c r="IJ21" s="33"/>
      <c r="IK21" s="33"/>
      <c r="IL21" s="33"/>
      <c r="IM21" s="33"/>
      <c r="IN21" s="33"/>
      <c r="IO21" s="33"/>
      <c r="IP21" s="33"/>
      <c r="IQ21" s="33"/>
      <c r="IR21" s="33"/>
      <c r="IS21" s="33"/>
      <c r="IT21" s="33"/>
      <c r="IU21" s="33"/>
      <c r="IV21" s="33"/>
      <c r="IW21" s="33"/>
      <c r="IX21" s="33"/>
      <c r="IY21" s="33"/>
      <c r="IZ21" s="33"/>
      <c r="JA21" s="33"/>
      <c r="JB21" s="33"/>
      <c r="JC21" s="33"/>
      <c r="JD21" s="33"/>
      <c r="JE21" s="33"/>
      <c r="JF21" s="33"/>
      <c r="JG21" s="33"/>
      <c r="JH21" s="33"/>
      <c r="JI21" s="33"/>
      <c r="JJ21" s="33"/>
      <c r="JK21" s="33"/>
      <c r="JL21" s="33"/>
      <c r="JM21" s="33"/>
      <c r="JN21" s="33"/>
      <c r="JO21" s="33"/>
      <c r="JP21" s="33"/>
      <c r="JQ21" s="33"/>
      <c r="JR21" s="33"/>
      <c r="JS21" s="33"/>
      <c r="JT21" s="33"/>
      <c r="JU21" s="33"/>
      <c r="JV21" s="33"/>
      <c r="JW21" s="33"/>
      <c r="JX21" s="33"/>
      <c r="JY21" s="33"/>
      <c r="JZ21" s="33"/>
      <c r="KA21" s="33"/>
      <c r="KB21" s="33"/>
      <c r="KC21" s="33"/>
      <c r="KD21" s="33"/>
      <c r="KE21" s="33"/>
      <c r="KF21" s="33"/>
      <c r="KG21" s="33"/>
      <c r="KH21" s="33"/>
      <c r="KI21" s="33"/>
      <c r="KJ21" s="33"/>
      <c r="KK21" s="33"/>
      <c r="KL21" s="33"/>
      <c r="KM21" s="33"/>
      <c r="KN21" s="33"/>
      <c r="KO21" s="33"/>
      <c r="KP21" s="33"/>
      <c r="KQ21" s="33"/>
      <c r="KR21" s="33"/>
      <c r="KS21" s="33"/>
      <c r="KT21" s="33"/>
      <c r="KU21" s="33"/>
      <c r="KV21" s="33"/>
      <c r="KW21" s="33"/>
      <c r="KX21" s="33"/>
      <c r="KY21" s="33"/>
      <c r="KZ21" s="33"/>
      <c r="LA21" s="33"/>
      <c r="LB21" s="33"/>
      <c r="LC21" s="33"/>
      <c r="LD21" s="33"/>
      <c r="LE21" s="33"/>
      <c r="LF21" s="33"/>
      <c r="LG21" s="33"/>
      <c r="LH21" s="33"/>
      <c r="LI21" s="33"/>
      <c r="LJ21" s="33"/>
      <c r="LK21" s="33"/>
      <c r="LL21" s="33"/>
      <c r="LM21" s="33"/>
      <c r="LN21" s="33"/>
      <c r="LO21" s="33"/>
      <c r="LP21" s="33"/>
      <c r="LQ21" s="33"/>
      <c r="LR21" s="33"/>
      <c r="LS21" s="33"/>
      <c r="LT21" s="33"/>
      <c r="LU21" s="33"/>
      <c r="LV21" s="33"/>
      <c r="LW21" s="33"/>
      <c r="LX21" s="33"/>
      <c r="LY21" s="33"/>
      <c r="LZ21" s="33"/>
      <c r="MA21" s="33"/>
      <c r="MB21" s="33"/>
      <c r="MC21" s="33"/>
      <c r="MD21" s="33"/>
      <c r="ME21" s="33"/>
      <c r="MF21" s="33"/>
      <c r="MG21" s="33"/>
      <c r="MH21" s="33"/>
      <c r="MI21" s="33"/>
      <c r="MJ21" s="33"/>
      <c r="MK21" s="33"/>
      <c r="ML21" s="33"/>
      <c r="MM21" s="33"/>
      <c r="MN21" s="33"/>
      <c r="MO21" s="33"/>
      <c r="MP21" s="33"/>
      <c r="MQ21" s="33"/>
      <c r="MR21" s="33"/>
      <c r="MS21" s="33"/>
      <c r="MT21" s="33"/>
      <c r="MU21" s="33"/>
      <c r="MV21" s="33"/>
      <c r="MW21" s="33"/>
      <c r="MX21" s="33"/>
      <c r="MY21" s="33"/>
      <c r="MZ21" s="33"/>
      <c r="NA21" s="33"/>
      <c r="NB21" s="33"/>
      <c r="NC21" s="33"/>
      <c r="ND21" s="66"/>
      <c r="NE21" s="93" t="str">
        <f>IFERROR(+GETPIVOTDATA("poids",TCD!$P$3,"date",$A$3,"personne",$A21,"Jaren",Année),"-")</f>
        <v>-</v>
      </c>
      <c r="NF21" s="94" t="str">
        <f>IFERROR(GETPIVOTDATA("poids",TCD!$P$3,"personne",$A21,"Jaren",Année),"-")</f>
        <v>-</v>
      </c>
      <c r="NG21" s="100" t="str">
        <f>IFERROR(+GETPIVOTDATA("personne",TCD!$B$3,"date",Année,"personne",$A21,"code",NG$9),"-")</f>
        <v>-</v>
      </c>
      <c r="NH21" s="100" t="str">
        <f>IFERROR(+GETPIVOTDATA("personne",TCD!$B$3,"date",Année,"personne",$A21,"code",NH$9),"-")</f>
        <v>-</v>
      </c>
      <c r="NI21" s="100" t="str">
        <f>IFERROR(+GETPIVOTDATA("personne",TCD!$B$3,"date",Année,"personne",$A21,"code",NI$9),"-")</f>
        <v>-</v>
      </c>
      <c r="NJ21" s="100" t="str">
        <f>IFERROR(+GETPIVOTDATA("personne",TCD!$B$3,"date",Année,"personne",$A21,"code",NJ$9),"-")</f>
        <v>-</v>
      </c>
      <c r="NK21" s="100" t="str">
        <f>IFERROR(+GETPIVOTDATA("personne",TCD!$B$3,"date",Année,"personne",$A21,"code",NK$9),"-")</f>
        <v>-</v>
      </c>
      <c r="NL21" s="100" t="str">
        <f>IFERROR(+GETPIVOTDATA("personne",TCD!$B$3,"date",Année,"personne",$A21,"code",NL$9),"-")</f>
        <v>-</v>
      </c>
      <c r="NM21" s="100" t="str">
        <f>IFERROR(+GETPIVOTDATA("personne",TCD!$B$3,"date",Année,"personne",$A21,"code",NM$9),"-")</f>
        <v>-</v>
      </c>
      <c r="NN21" s="100" t="str">
        <f>IFERROR(+GETPIVOTDATA("personne",TCD!$B$3,"date",Année,"personne",$A21,"code",NN$9),"-")</f>
        <v>-</v>
      </c>
      <c r="NO21" s="100" t="str">
        <f>IFERROR(+GETPIVOTDATA("personne",TCD!$B$3,"date",Année,"personne",$A21,"code",NO$9),"-")</f>
        <v>-</v>
      </c>
      <c r="NP21" s="33"/>
      <c r="NQ21" s="120" t="s">
        <v>23</v>
      </c>
      <c r="NR21" s="28" t="s">
        <v>21</v>
      </c>
      <c r="NS21" s="33"/>
      <c r="NT21" s="22"/>
      <c r="NU21" s="24"/>
      <c r="NV21" s="25"/>
    </row>
    <row r="22" spans="1:404">
      <c r="A22" s="77"/>
      <c r="E22" s="36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NE22" s="93" t="str">
        <f>IFERROR(+GETPIVOTDATA("poids",TCD!$P$3,"date",$A$3,"personne",$A22,"Jaren",Année),"-")</f>
        <v>-</v>
      </c>
      <c r="NF22" s="94" t="str">
        <f>IFERROR(GETPIVOTDATA("poids",TCD!$P$3,"personne",$A22,"Jaren",Année),"-")</f>
        <v>-</v>
      </c>
      <c r="NG22" s="100" t="str">
        <f>IFERROR(+GETPIVOTDATA("personne",TCD!$B$3,"date",Année,"personne",$A22,"code",NG$9),"-")</f>
        <v>-</v>
      </c>
      <c r="NH22" s="100" t="str">
        <f>IFERROR(+GETPIVOTDATA("personne",TCD!$B$3,"date",Année,"personne",$A22,"code",NH$9),"-")</f>
        <v>-</v>
      </c>
      <c r="NI22" s="100" t="str">
        <f>IFERROR(+GETPIVOTDATA("personne",TCD!$B$3,"date",Année,"personne",$A22,"code",NI$9),"-")</f>
        <v>-</v>
      </c>
      <c r="NJ22" s="100" t="str">
        <f>IFERROR(+GETPIVOTDATA("personne",TCD!$B$3,"date",Année,"personne",$A22,"code",NJ$9),"-")</f>
        <v>-</v>
      </c>
      <c r="NK22" s="100" t="str">
        <f>IFERROR(+GETPIVOTDATA("personne",TCD!$B$3,"date",Année,"personne",$A22,"code",NK$9),"-")</f>
        <v>-</v>
      </c>
      <c r="NL22" s="100" t="str">
        <f>IFERROR(+GETPIVOTDATA("personne",TCD!$B$3,"date",Année,"personne",$A22,"code",NL$9),"-")</f>
        <v>-</v>
      </c>
      <c r="NM22" s="100" t="str">
        <f>IFERROR(+GETPIVOTDATA("personne",TCD!$B$3,"date",Année,"personne",$A22,"code",NM$9),"-")</f>
        <v>-</v>
      </c>
      <c r="NN22" s="100" t="str">
        <f>IFERROR(+GETPIVOTDATA("personne",TCD!$B$3,"date",Année,"personne",$A22,"code",NN$9),"-")</f>
        <v>-</v>
      </c>
      <c r="NO22" s="100" t="str">
        <f>IFERROR(+GETPIVOTDATA("personne",TCD!$B$3,"date",Année,"personne",$A22,"code",NO$9),"-")</f>
        <v>-</v>
      </c>
      <c r="NP22" s="129"/>
      <c r="NQ22" s="29"/>
      <c r="NR22" s="30"/>
      <c r="NS22" s="33"/>
      <c r="OL22" s="33"/>
      <c r="OM22" s="33"/>
      <c r="ON22" s="33"/>
    </row>
    <row r="23" spans="1:404">
      <c r="A23" s="77"/>
      <c r="E23" s="36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NH23" s="101"/>
      <c r="NI23" s="101"/>
      <c r="NJ23" s="101"/>
      <c r="NK23" s="101"/>
      <c r="NL23" s="101"/>
      <c r="NM23" s="101"/>
      <c r="NN23" s="101"/>
      <c r="NO23" s="101"/>
      <c r="NP23" s="129"/>
      <c r="NQ23" s="20"/>
      <c r="NR23" s="20"/>
      <c r="NS23" s="33"/>
    </row>
    <row r="24" spans="1:404" ht="15.75">
      <c r="A24" s="78"/>
      <c r="E24" s="36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HR24" s="4">
        <f>Année</f>
        <v>2023</v>
      </c>
      <c r="NH24" s="102"/>
      <c r="NI24" s="102"/>
      <c r="NJ24" s="102"/>
      <c r="NK24" s="102"/>
      <c r="NL24" s="102"/>
      <c r="NM24" s="102"/>
      <c r="NN24" s="102"/>
      <c r="NO24" s="103"/>
      <c r="NP24" s="129"/>
      <c r="NQ24" s="116" t="s">
        <v>24</v>
      </c>
      <c r="NR24" s="117"/>
      <c r="NS24" s="33"/>
      <c r="NV24"/>
      <c r="NW24"/>
      <c r="NX24"/>
      <c r="NY24"/>
      <c r="NZ24"/>
      <c r="OA24"/>
      <c r="OB24"/>
      <c r="OC24"/>
    </row>
    <row r="25" spans="1:404" ht="15.75">
      <c r="A25" s="79"/>
      <c r="E25" s="36"/>
      <c r="Q25" s="33"/>
      <c r="NH25" s="102"/>
      <c r="NI25" s="102"/>
      <c r="NJ25" s="102"/>
      <c r="NK25" s="102"/>
      <c r="NL25" s="102"/>
      <c r="NM25" s="102"/>
      <c r="NN25" s="102"/>
      <c r="NO25" s="103"/>
      <c r="NQ25" s="31" t="s">
        <v>25</v>
      </c>
      <c r="NR25" s="32" t="s">
        <v>26</v>
      </c>
      <c r="NV25"/>
      <c r="NW25"/>
      <c r="NX25"/>
      <c r="NY25"/>
      <c r="NZ25"/>
      <c r="OA25"/>
      <c r="OB25"/>
      <c r="OC25"/>
    </row>
    <row r="26" spans="1:404" ht="15.75">
      <c r="A26" s="80"/>
      <c r="E26" s="36"/>
      <c r="Q26" s="33"/>
      <c r="NH26" s="102"/>
      <c r="NI26" s="102"/>
      <c r="NJ26" s="102"/>
      <c r="NK26" s="102"/>
      <c r="NL26" s="102"/>
      <c r="NM26" s="102"/>
      <c r="NN26" s="102"/>
      <c r="NO26" s="103"/>
      <c r="NQ26" s="31" t="s">
        <v>27</v>
      </c>
      <c r="NR26" s="32" t="s">
        <v>26</v>
      </c>
      <c r="NV26"/>
      <c r="NW26"/>
      <c r="NX26"/>
      <c r="NY26"/>
      <c r="NZ26"/>
      <c r="OA26"/>
      <c r="OB26"/>
      <c r="OC26"/>
    </row>
    <row r="27" spans="1:404" ht="15.75">
      <c r="A27" s="81"/>
      <c r="E27" s="36"/>
      <c r="Q27" s="33"/>
      <c r="NQ27" s="34" t="s">
        <v>28</v>
      </c>
      <c r="NR27" s="35" t="s">
        <v>26</v>
      </c>
      <c r="NV27"/>
      <c r="NW27"/>
      <c r="NX27"/>
      <c r="NY27"/>
      <c r="NZ27"/>
      <c r="OA27"/>
      <c r="OB27"/>
      <c r="OC27"/>
    </row>
    <row r="28" spans="1:404" ht="15.75">
      <c r="A28" s="37"/>
      <c r="E28" s="36"/>
      <c r="Q28" s="33"/>
      <c r="NV28"/>
      <c r="NW28"/>
      <c r="NX28"/>
      <c r="NY28"/>
      <c r="NZ28"/>
      <c r="OA28"/>
      <c r="OB28"/>
      <c r="OC28"/>
    </row>
    <row r="29" spans="1:404" ht="15.75">
      <c r="A29" s="37"/>
      <c r="E29" s="36"/>
      <c r="Q29" s="33"/>
      <c r="NV29"/>
      <c r="NW29"/>
      <c r="NX29"/>
      <c r="NY29"/>
      <c r="NZ29"/>
      <c r="OA29"/>
      <c r="OB29"/>
      <c r="OC29"/>
    </row>
    <row r="30" spans="1:404" ht="15.75">
      <c r="A30" s="38"/>
      <c r="E30" s="36"/>
      <c r="Q30" s="33"/>
      <c r="NV30"/>
      <c r="NW30"/>
      <c r="NX30"/>
      <c r="NY30"/>
      <c r="NZ30"/>
      <c r="OA30"/>
      <c r="OB30"/>
      <c r="OC30"/>
    </row>
    <row r="31" spans="1:404" ht="15.75">
      <c r="A31" s="39"/>
      <c r="B31" s="36"/>
      <c r="C31" s="36"/>
      <c r="D31" s="36"/>
      <c r="E31" s="36"/>
      <c r="Q31" s="33"/>
      <c r="NV31"/>
      <c r="NW31"/>
      <c r="NX31"/>
      <c r="NY31"/>
      <c r="NZ31"/>
      <c r="OA31"/>
      <c r="OB31"/>
      <c r="OC31"/>
    </row>
    <row r="32" spans="1:404" ht="15.75">
      <c r="A32" s="40"/>
      <c r="Q32" s="33"/>
      <c r="NV32"/>
      <c r="NW32"/>
      <c r="NX32"/>
      <c r="NY32"/>
      <c r="NZ32"/>
      <c r="OA32"/>
      <c r="OB32"/>
      <c r="OC32"/>
    </row>
    <row r="33" spans="1:388" ht="15.75">
      <c r="A33" s="37"/>
      <c r="Q33" s="33"/>
      <c r="NV33"/>
      <c r="NW33"/>
      <c r="NX33"/>
    </row>
    <row r="34" spans="1:388" ht="15.75">
      <c r="A34" s="38"/>
      <c r="Q34" s="33"/>
      <c r="NV34"/>
      <c r="NW34"/>
      <c r="NX34"/>
    </row>
    <row r="35" spans="1:388" ht="15.75">
      <c r="A35" s="39"/>
      <c r="Q35" s="33"/>
      <c r="NV35"/>
      <c r="NW35"/>
      <c r="NX35"/>
    </row>
    <row r="36" spans="1:388" ht="15.75">
      <c r="A36" s="37"/>
      <c r="NV36"/>
      <c r="NW36"/>
      <c r="NX36"/>
    </row>
    <row r="37" spans="1:388" ht="15.75" hidden="1">
      <c r="A37" s="40"/>
      <c r="NV37"/>
      <c r="NW37"/>
      <c r="NX37"/>
    </row>
    <row r="38" spans="1:388" ht="15.75" hidden="1">
      <c r="A38" s="38"/>
      <c r="NV38"/>
      <c r="NW38"/>
      <c r="NX38"/>
    </row>
    <row r="39" spans="1:388" ht="15.75" hidden="1">
      <c r="A39" s="39"/>
      <c r="NV39"/>
      <c r="NW39"/>
      <c r="NX39"/>
    </row>
    <row r="40" spans="1:388" ht="15.75" hidden="1">
      <c r="A40" s="37"/>
      <c r="NV40"/>
      <c r="NW40"/>
      <c r="NX40"/>
    </row>
    <row r="41" spans="1:388" ht="15.75" hidden="1">
      <c r="A41" s="40"/>
      <c r="NV41"/>
      <c r="NW41"/>
      <c r="NX41"/>
    </row>
    <row r="42" spans="1:388" ht="15.75" hidden="1">
      <c r="NV42"/>
    </row>
    <row r="43" spans="1:388" ht="15.75" hidden="1">
      <c r="NV43"/>
    </row>
    <row r="44" spans="1:388" ht="15.75" hidden="1">
      <c r="NV44"/>
    </row>
    <row r="45" spans="1:388" ht="15.75" hidden="1">
      <c r="NV45"/>
    </row>
    <row r="46" spans="1:388" ht="15.75" hidden="1">
      <c r="NV46"/>
    </row>
    <row r="47" spans="1:388" ht="15.75" hidden="1">
      <c r="NV47"/>
    </row>
    <row r="48" spans="1:388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</sheetData>
  <sheetProtection selectLockedCells="1" selectUnlockedCells="1"/>
  <mergeCells count="9">
    <mergeCell ref="NP22:NP24"/>
    <mergeCell ref="NM1:NM3"/>
    <mergeCell ref="NN1:NO3"/>
    <mergeCell ref="NG1:NG3"/>
    <mergeCell ref="NH1:NH3"/>
    <mergeCell ref="NI1:NI3"/>
    <mergeCell ref="NJ1:NJ3"/>
    <mergeCell ref="NK1:NK3"/>
    <mergeCell ref="NL1:NL3"/>
  </mergeCells>
  <phoneticPr fontId="25" type="noConversion"/>
  <conditionalFormatting sqref="NR25:NR27">
    <cfRule type="expression" dxfId="13" priority="11">
      <formula>NR25="No"</formula>
    </cfRule>
  </conditionalFormatting>
  <conditionalFormatting sqref="B6:NC6">
    <cfRule type="expression" dxfId="12" priority="3">
      <formula>MOD(MONTH(B$7),2)</formula>
    </cfRule>
  </conditionalFormatting>
  <conditionalFormatting sqref="B9:NC9">
    <cfRule type="expression" dxfId="11" priority="2">
      <formula>MOD(B9,2)</formula>
    </cfRule>
  </conditionalFormatting>
  <conditionalFormatting sqref="NF11:NF22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{C4086A60-AC93-4D18-A38E-6DDB76DE7365}</x14:id>
        </ext>
      </extLst>
    </cfRule>
  </conditionalFormatting>
  <conditionalFormatting sqref="B8:NC8">
    <cfRule type="expression" dxfId="10" priority="99" stopIfTrue="1">
      <formula>IF(VLOOKUP(B8,$NQ$25:$NR$27,2,0)="No",TRUE,FALSE)</formula>
    </cfRule>
  </conditionalFormatting>
  <conditionalFormatting sqref="B11:NC20">
    <cfRule type="expression" dxfId="9" priority="100">
      <formula>B11=$NR$20</formula>
    </cfRule>
    <cfRule type="expression" dxfId="8" priority="101">
      <formula>B11=$NR$17</formula>
    </cfRule>
    <cfRule type="expression" dxfId="7" priority="102">
      <formula>B11=$NR$18</formula>
    </cfRule>
    <cfRule type="expression" dxfId="6" priority="103">
      <formula>B11=$NR$19</formula>
    </cfRule>
    <cfRule type="expression" dxfId="5" priority="104">
      <formula>B11=$NR$15</formula>
    </cfRule>
    <cfRule type="expression" dxfId="4" priority="105">
      <formula>B11=$NR$14</formula>
    </cfRule>
    <cfRule type="expression" dxfId="3" priority="106" stopIfTrue="1">
      <formula>B11=$NR$13</formula>
    </cfRule>
    <cfRule type="expression" dxfId="2" priority="107" stopIfTrue="1">
      <formula>B11=$NR$21</formula>
    </cfRule>
    <cfRule type="expression" dxfId="1" priority="108" stopIfTrue="1">
      <formula>WEEKDAY(B$7,2)&gt;5</formula>
    </cfRule>
    <cfRule type="expression" dxfId="0" priority="109" stopIfTrue="1">
      <formula>ISNUMBER(MATCH($B7,HolidayListNamedRange,0))</formula>
    </cfRule>
  </conditionalFormatting>
  <dataValidations count="2">
    <dataValidation type="list" allowBlank="1" showInputMessage="1" showErrorMessage="1" sqref="NR25:NR27" xr:uid="{DC4BD036-9327-44F0-8E56-B158BB37309F}">
      <formula1>"Yes, No"</formula1>
    </dataValidation>
    <dataValidation type="list" allowBlank="1" showErrorMessage="1" errorTitle="Not a Valid Date" error="This isn't a valid Date" sqref="B11:ND20" xr:uid="{5EB85544-8AA8-44A4-B003-8D5E05DA2D8A}">
      <formula1>$NR$13:$NR$21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4086A60-AC93-4D18-A38E-6DDB76DE736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NF11:NF22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C5839-2FB6-462F-B529-99ABB4BC2FF5}">
  <sheetPr codeName="Feuil2">
    <tabColor rgb="FF92D050"/>
  </sheetPr>
  <dimension ref="A1:S180"/>
  <sheetViews>
    <sheetView workbookViewId="0">
      <selection activeCell="B27" sqref="B27"/>
    </sheetView>
  </sheetViews>
  <sheetFormatPr defaultColWidth="8" defaultRowHeight="15"/>
  <cols>
    <col min="1" max="1" width="9.5" style="2" bestFit="1" customWidth="1"/>
    <col min="2" max="6" width="8" style="2"/>
    <col min="7" max="7" width="13.5" style="2" bestFit="1" customWidth="1"/>
    <col min="8" max="8" width="8" style="2"/>
    <col min="9" max="9" width="8.5" style="2" bestFit="1" customWidth="1"/>
    <col min="10" max="12" width="8" style="2"/>
    <col min="13" max="13" width="12.125" style="55" bestFit="1" customWidth="1"/>
    <col min="14" max="14" width="7.5" style="2" bestFit="1" customWidth="1"/>
    <col min="15" max="15" width="10.125" style="2" bestFit="1" customWidth="1"/>
    <col min="16" max="16" width="8.25" style="2" bestFit="1" customWidth="1"/>
    <col min="17" max="17" width="4.625" style="2" bestFit="1" customWidth="1"/>
    <col min="18" max="18" width="12.5" style="2" bestFit="1" customWidth="1"/>
    <col min="19" max="19" width="5.125" style="2" bestFit="1" customWidth="1"/>
    <col min="20" max="16384" width="8" style="2"/>
  </cols>
  <sheetData>
    <row r="1" spans="1:19">
      <c r="A1" s="1" t="s">
        <v>33</v>
      </c>
      <c r="B1" s="1">
        <v>1</v>
      </c>
      <c r="D1" s="2">
        <v>1</v>
      </c>
      <c r="E1" s="2" t="s">
        <v>25</v>
      </c>
      <c r="G1" s="3"/>
      <c r="H1" s="3"/>
      <c r="I1" s="3"/>
      <c r="M1" s="55" t="s">
        <v>55</v>
      </c>
      <c r="N1" s="2" t="s">
        <v>59</v>
      </c>
      <c r="O1" s="2" t="s">
        <v>73</v>
      </c>
      <c r="P1" s="42" t="s">
        <v>64</v>
      </c>
      <c r="Q1" s="42" t="s">
        <v>56</v>
      </c>
      <c r="R1" s="42" t="s">
        <v>74</v>
      </c>
      <c r="S1" s="42" t="s">
        <v>244</v>
      </c>
    </row>
    <row r="2" spans="1:19">
      <c r="A2" s="1" t="s">
        <v>34</v>
      </c>
      <c r="B2" s="1">
        <v>2</v>
      </c>
      <c r="D2" s="2">
        <v>2</v>
      </c>
      <c r="E2" s="2" t="s">
        <v>27</v>
      </c>
      <c r="G2" s="3"/>
      <c r="M2" s="56">
        <v>44564</v>
      </c>
      <c r="N2" s="53">
        <v>1</v>
      </c>
      <c r="O2" s="87" t="s">
        <v>65</v>
      </c>
      <c r="P2" s="42" t="s">
        <v>54</v>
      </c>
      <c r="Q2" s="54" t="s">
        <v>19</v>
      </c>
      <c r="R2" s="42" t="s">
        <v>234</v>
      </c>
      <c r="S2" s="42">
        <v>1</v>
      </c>
    </row>
    <row r="3" spans="1:19">
      <c r="A3" s="1" t="s">
        <v>35</v>
      </c>
      <c r="B3" s="1">
        <v>3</v>
      </c>
      <c r="D3" s="2">
        <v>3</v>
      </c>
      <c r="E3" s="2" t="s">
        <v>28</v>
      </c>
      <c r="M3" s="56">
        <v>44565</v>
      </c>
      <c r="N3" s="53">
        <v>1</v>
      </c>
      <c r="O3" s="87" t="s">
        <v>65</v>
      </c>
      <c r="P3" s="42" t="s">
        <v>54</v>
      </c>
      <c r="Q3" s="54" t="s">
        <v>19</v>
      </c>
      <c r="R3" s="42" t="s">
        <v>186</v>
      </c>
      <c r="S3" s="42">
        <v>1</v>
      </c>
    </row>
    <row r="4" spans="1:19">
      <c r="A4" s="1" t="s">
        <v>36</v>
      </c>
      <c r="B4" s="1">
        <v>4</v>
      </c>
      <c r="D4" s="2">
        <v>4</v>
      </c>
      <c r="E4" s="2" t="s">
        <v>29</v>
      </c>
      <c r="M4" s="56">
        <v>44566</v>
      </c>
      <c r="N4" s="53">
        <v>1</v>
      </c>
      <c r="O4" s="87" t="s">
        <v>65</v>
      </c>
      <c r="P4" s="42" t="s">
        <v>54</v>
      </c>
      <c r="Q4" s="54" t="s">
        <v>19</v>
      </c>
      <c r="R4" s="42" t="s">
        <v>187</v>
      </c>
      <c r="S4" s="42">
        <v>1</v>
      </c>
    </row>
    <row r="5" spans="1:19">
      <c r="A5" s="1" t="s">
        <v>37</v>
      </c>
      <c r="B5" s="1">
        <v>5</v>
      </c>
      <c r="D5" s="2">
        <v>5</v>
      </c>
      <c r="E5" s="2" t="s">
        <v>30</v>
      </c>
      <c r="M5" s="56">
        <v>44567</v>
      </c>
      <c r="N5" s="53">
        <v>1</v>
      </c>
      <c r="O5" s="87" t="s">
        <v>65</v>
      </c>
      <c r="P5" s="42" t="s">
        <v>54</v>
      </c>
      <c r="Q5" s="54" t="s">
        <v>19</v>
      </c>
      <c r="R5" s="42" t="s">
        <v>188</v>
      </c>
      <c r="S5" s="42">
        <v>1</v>
      </c>
    </row>
    <row r="6" spans="1:19">
      <c r="A6" s="1" t="s">
        <v>38</v>
      </c>
      <c r="B6" s="1">
        <v>6</v>
      </c>
      <c r="D6" s="2">
        <v>6</v>
      </c>
      <c r="E6" s="2" t="s">
        <v>31</v>
      </c>
      <c r="M6" s="56">
        <v>44568</v>
      </c>
      <c r="N6" s="53">
        <v>1</v>
      </c>
      <c r="O6" s="87" t="s">
        <v>65</v>
      </c>
      <c r="P6" s="42" t="s">
        <v>54</v>
      </c>
      <c r="Q6" s="54" t="s">
        <v>19</v>
      </c>
      <c r="R6" s="42" t="s">
        <v>189</v>
      </c>
      <c r="S6" s="42">
        <v>1</v>
      </c>
    </row>
    <row r="7" spans="1:19">
      <c r="A7" s="1" t="s">
        <v>39</v>
      </c>
      <c r="B7" s="1">
        <v>7</v>
      </c>
      <c r="D7" s="2">
        <v>7</v>
      </c>
      <c r="E7" s="2" t="s">
        <v>32</v>
      </c>
      <c r="M7" s="56">
        <v>44571</v>
      </c>
      <c r="N7" s="53">
        <v>2</v>
      </c>
      <c r="O7" s="87" t="s">
        <v>65</v>
      </c>
      <c r="P7" s="42" t="s">
        <v>46</v>
      </c>
      <c r="Q7" s="54" t="s">
        <v>15</v>
      </c>
      <c r="R7" s="42" t="s">
        <v>97</v>
      </c>
      <c r="S7" s="42">
        <v>1</v>
      </c>
    </row>
    <row r="8" spans="1:19">
      <c r="A8" s="1" t="s">
        <v>40</v>
      </c>
      <c r="B8" s="1">
        <v>8</v>
      </c>
      <c r="M8" s="56">
        <v>44571</v>
      </c>
      <c r="N8" s="53">
        <v>2</v>
      </c>
      <c r="O8" s="87" t="s">
        <v>65</v>
      </c>
      <c r="P8" s="42" t="s">
        <v>54</v>
      </c>
      <c r="Q8" s="54" t="s">
        <v>19</v>
      </c>
      <c r="R8" s="42" t="s">
        <v>190</v>
      </c>
      <c r="S8" s="42">
        <v>1</v>
      </c>
    </row>
    <row r="9" spans="1:19">
      <c r="A9" s="1" t="s">
        <v>41</v>
      </c>
      <c r="B9" s="1">
        <v>9</v>
      </c>
      <c r="M9" s="56">
        <v>44575</v>
      </c>
      <c r="N9" s="53">
        <v>2</v>
      </c>
      <c r="O9" s="87" t="s">
        <v>65</v>
      </c>
      <c r="P9" s="42" t="s">
        <v>46</v>
      </c>
      <c r="Q9" s="54" t="s">
        <v>12</v>
      </c>
      <c r="R9" s="42" t="s">
        <v>98</v>
      </c>
      <c r="S9" s="42">
        <v>1</v>
      </c>
    </row>
    <row r="10" spans="1:19">
      <c r="A10" s="1" t="s">
        <v>42</v>
      </c>
      <c r="B10" s="1">
        <v>10</v>
      </c>
      <c r="M10" s="56">
        <v>44575</v>
      </c>
      <c r="N10" s="53">
        <v>2</v>
      </c>
      <c r="O10" s="87" t="s">
        <v>65</v>
      </c>
      <c r="P10" s="42" t="s">
        <v>47</v>
      </c>
      <c r="Q10" s="54" t="s">
        <v>12</v>
      </c>
      <c r="R10" s="42" t="s">
        <v>112</v>
      </c>
      <c r="S10" s="42">
        <v>1</v>
      </c>
    </row>
    <row r="11" spans="1:19">
      <c r="A11" s="1" t="s">
        <v>43</v>
      </c>
      <c r="B11" s="1">
        <v>11</v>
      </c>
      <c r="M11" s="56">
        <v>44575</v>
      </c>
      <c r="N11" s="53">
        <v>2</v>
      </c>
      <c r="O11" s="87" t="s">
        <v>65</v>
      </c>
      <c r="P11" s="42" t="s">
        <v>48</v>
      </c>
      <c r="Q11" s="54" t="s">
        <v>16</v>
      </c>
      <c r="R11" s="42" t="s">
        <v>122</v>
      </c>
      <c r="S11" s="42">
        <v>1</v>
      </c>
    </row>
    <row r="12" spans="1:19">
      <c r="A12" s="1" t="s">
        <v>44</v>
      </c>
      <c r="B12" s="1">
        <v>12</v>
      </c>
      <c r="M12" s="56">
        <v>44575</v>
      </c>
      <c r="N12" s="53">
        <v>2</v>
      </c>
      <c r="O12" s="87" t="s">
        <v>65</v>
      </c>
      <c r="P12" s="42" t="s">
        <v>49</v>
      </c>
      <c r="Q12" s="54" t="s">
        <v>16</v>
      </c>
      <c r="R12" s="42" t="s">
        <v>130</v>
      </c>
      <c r="S12" s="42">
        <v>1</v>
      </c>
    </row>
    <row r="13" spans="1:19">
      <c r="M13" s="56">
        <v>44575</v>
      </c>
      <c r="N13" s="53">
        <v>2</v>
      </c>
      <c r="O13" s="87" t="s">
        <v>65</v>
      </c>
      <c r="P13" s="42" t="s">
        <v>50</v>
      </c>
      <c r="Q13" s="54" t="s">
        <v>16</v>
      </c>
      <c r="R13" s="42" t="s">
        <v>144</v>
      </c>
      <c r="S13" s="42">
        <v>1</v>
      </c>
    </row>
    <row r="14" spans="1:19">
      <c r="M14" s="56">
        <v>44575</v>
      </c>
      <c r="N14" s="53">
        <v>2</v>
      </c>
      <c r="O14" s="87" t="s">
        <v>65</v>
      </c>
      <c r="P14" s="42" t="s">
        <v>51</v>
      </c>
      <c r="Q14" s="54" t="s">
        <v>16</v>
      </c>
      <c r="R14" s="42" t="s">
        <v>153</v>
      </c>
      <c r="S14" s="42">
        <v>1</v>
      </c>
    </row>
    <row r="15" spans="1:19">
      <c r="M15" s="56">
        <v>44575</v>
      </c>
      <c r="N15" s="53">
        <v>2</v>
      </c>
      <c r="O15" s="87" t="s">
        <v>65</v>
      </c>
      <c r="P15" s="42" t="s">
        <v>52</v>
      </c>
      <c r="Q15" s="54" t="s">
        <v>16</v>
      </c>
      <c r="R15" s="42" t="s">
        <v>157</v>
      </c>
      <c r="S15" s="42">
        <v>1</v>
      </c>
    </row>
    <row r="16" spans="1:19">
      <c r="M16" s="56">
        <v>44575</v>
      </c>
      <c r="N16" s="53">
        <v>2</v>
      </c>
      <c r="O16" s="87" t="s">
        <v>65</v>
      </c>
      <c r="P16" s="42" t="s">
        <v>53</v>
      </c>
      <c r="Q16" s="54" t="s">
        <v>16</v>
      </c>
      <c r="R16" s="42" t="s">
        <v>163</v>
      </c>
      <c r="S16" s="42">
        <v>1</v>
      </c>
    </row>
    <row r="17" spans="1:19">
      <c r="M17" s="56">
        <v>44575</v>
      </c>
      <c r="N17" s="53">
        <v>2</v>
      </c>
      <c r="O17" s="87" t="s">
        <v>65</v>
      </c>
      <c r="P17" s="42" t="s">
        <v>54</v>
      </c>
      <c r="Q17" s="54" t="s">
        <v>16</v>
      </c>
      <c r="R17" s="42" t="s">
        <v>191</v>
      </c>
      <c r="S17" s="42">
        <v>1</v>
      </c>
    </row>
    <row r="18" spans="1:19" ht="28.5">
      <c r="A18" s="113">
        <v>2023</v>
      </c>
      <c r="B18" s="115" t="s">
        <v>233</v>
      </c>
      <c r="C18" s="114" t="s">
        <v>232</v>
      </c>
      <c r="M18" s="56">
        <v>44579</v>
      </c>
      <c r="N18" s="53">
        <v>3</v>
      </c>
      <c r="O18" s="87" t="s">
        <v>65</v>
      </c>
      <c r="P18" s="42" t="s">
        <v>50</v>
      </c>
      <c r="Q18" s="54" t="s">
        <v>21</v>
      </c>
      <c r="R18" s="42" t="s">
        <v>145</v>
      </c>
      <c r="S18" s="42">
        <v>0.5</v>
      </c>
    </row>
    <row r="19" spans="1:19">
      <c r="M19" s="56">
        <v>44579</v>
      </c>
      <c r="N19" s="53">
        <v>3</v>
      </c>
      <c r="O19" s="87" t="s">
        <v>65</v>
      </c>
      <c r="P19" s="42" t="s">
        <v>51</v>
      </c>
      <c r="Q19" s="54" t="s">
        <v>20</v>
      </c>
      <c r="R19" s="42" t="s">
        <v>154</v>
      </c>
      <c r="S19" s="42">
        <v>0.5</v>
      </c>
    </row>
    <row r="20" spans="1:19">
      <c r="M20" s="56">
        <v>44606</v>
      </c>
      <c r="N20" s="53">
        <v>7</v>
      </c>
      <c r="O20" s="87" t="s">
        <v>66</v>
      </c>
      <c r="P20" s="42" t="s">
        <v>48</v>
      </c>
      <c r="Q20" s="54" t="s">
        <v>12</v>
      </c>
      <c r="R20" s="42" t="s">
        <v>123</v>
      </c>
      <c r="S20" s="42">
        <v>1</v>
      </c>
    </row>
    <row r="21" spans="1:19">
      <c r="M21" s="56">
        <v>44607</v>
      </c>
      <c r="N21" s="53">
        <v>7</v>
      </c>
      <c r="O21" s="87" t="s">
        <v>66</v>
      </c>
      <c r="P21" s="42" t="s">
        <v>52</v>
      </c>
      <c r="Q21" s="54" t="s">
        <v>12</v>
      </c>
      <c r="R21" s="42" t="s">
        <v>158</v>
      </c>
      <c r="S21" s="42">
        <v>1</v>
      </c>
    </row>
    <row r="22" spans="1:19">
      <c r="M22" s="56">
        <v>44609</v>
      </c>
      <c r="N22" s="53">
        <v>7</v>
      </c>
      <c r="O22" s="87" t="s">
        <v>66</v>
      </c>
      <c r="P22" s="42" t="s">
        <v>45</v>
      </c>
      <c r="Q22" s="54" t="s">
        <v>16</v>
      </c>
      <c r="R22" s="42" t="s">
        <v>75</v>
      </c>
      <c r="S22" s="42">
        <v>1</v>
      </c>
    </row>
    <row r="23" spans="1:19">
      <c r="M23" s="56">
        <v>44609</v>
      </c>
      <c r="N23" s="53">
        <v>7</v>
      </c>
      <c r="O23" s="87" t="s">
        <v>66</v>
      </c>
      <c r="P23" s="42" t="s">
        <v>46</v>
      </c>
      <c r="Q23" s="54" t="s">
        <v>16</v>
      </c>
      <c r="R23" s="42" t="s">
        <v>99</v>
      </c>
      <c r="S23" s="42">
        <v>1</v>
      </c>
    </row>
    <row r="24" spans="1:19">
      <c r="M24" s="56">
        <v>44609</v>
      </c>
      <c r="N24" s="53">
        <v>7</v>
      </c>
      <c r="O24" s="87" t="s">
        <v>66</v>
      </c>
      <c r="P24" s="42" t="s">
        <v>47</v>
      </c>
      <c r="Q24" s="54" t="s">
        <v>16</v>
      </c>
      <c r="R24" s="42" t="s">
        <v>113</v>
      </c>
      <c r="S24" s="42">
        <v>1</v>
      </c>
    </row>
    <row r="25" spans="1:19">
      <c r="M25" s="56">
        <v>44609</v>
      </c>
      <c r="N25" s="53">
        <v>7</v>
      </c>
      <c r="O25" s="87" t="s">
        <v>66</v>
      </c>
      <c r="P25" s="42" t="s">
        <v>48</v>
      </c>
      <c r="Q25" s="54" t="s">
        <v>16</v>
      </c>
      <c r="R25" s="42" t="s">
        <v>124</v>
      </c>
      <c r="S25" s="42">
        <v>1</v>
      </c>
    </row>
    <row r="26" spans="1:19">
      <c r="M26" s="56">
        <v>44609</v>
      </c>
      <c r="N26" s="53">
        <v>7</v>
      </c>
      <c r="O26" s="87" t="s">
        <v>66</v>
      </c>
      <c r="P26" s="42" t="s">
        <v>49</v>
      </c>
      <c r="Q26" s="54" t="s">
        <v>16</v>
      </c>
      <c r="R26" s="42" t="s">
        <v>131</v>
      </c>
      <c r="S26" s="42">
        <v>1</v>
      </c>
    </row>
    <row r="27" spans="1:19">
      <c r="M27" s="56">
        <v>44609</v>
      </c>
      <c r="N27" s="53">
        <v>7</v>
      </c>
      <c r="O27" s="87" t="s">
        <v>66</v>
      </c>
      <c r="P27" s="42" t="s">
        <v>50</v>
      </c>
      <c r="Q27" s="54" t="s">
        <v>16</v>
      </c>
      <c r="R27" s="42" t="s">
        <v>146</v>
      </c>
      <c r="S27" s="42">
        <v>1</v>
      </c>
    </row>
    <row r="28" spans="1:19">
      <c r="M28" s="56">
        <v>44609</v>
      </c>
      <c r="N28" s="53">
        <v>7</v>
      </c>
      <c r="O28" s="87" t="s">
        <v>66</v>
      </c>
      <c r="P28" s="42" t="s">
        <v>51</v>
      </c>
      <c r="Q28" s="54" t="s">
        <v>16</v>
      </c>
      <c r="R28" s="42" t="s">
        <v>155</v>
      </c>
      <c r="S28" s="42">
        <v>1</v>
      </c>
    </row>
    <row r="29" spans="1:19">
      <c r="M29" s="56">
        <v>44609</v>
      </c>
      <c r="N29" s="53">
        <v>7</v>
      </c>
      <c r="O29" s="87" t="s">
        <v>66</v>
      </c>
      <c r="P29" s="42" t="s">
        <v>52</v>
      </c>
      <c r="Q29" s="54" t="s">
        <v>16</v>
      </c>
      <c r="R29" s="42" t="s">
        <v>159</v>
      </c>
      <c r="S29" s="42">
        <v>1</v>
      </c>
    </row>
    <row r="30" spans="1:19">
      <c r="M30" s="56">
        <v>44609</v>
      </c>
      <c r="N30" s="53">
        <v>7</v>
      </c>
      <c r="O30" s="87" t="s">
        <v>66</v>
      </c>
      <c r="P30" s="42" t="s">
        <v>53</v>
      </c>
      <c r="Q30" s="54" t="s">
        <v>16</v>
      </c>
      <c r="R30" s="42" t="s">
        <v>164</v>
      </c>
      <c r="S30" s="42">
        <v>1</v>
      </c>
    </row>
    <row r="31" spans="1:19">
      <c r="M31" s="56">
        <v>44609</v>
      </c>
      <c r="N31" s="53">
        <v>7</v>
      </c>
      <c r="O31" s="87" t="s">
        <v>66</v>
      </c>
      <c r="P31" s="42" t="s">
        <v>54</v>
      </c>
      <c r="Q31" s="54" t="s">
        <v>16</v>
      </c>
      <c r="R31" s="42" t="s">
        <v>192</v>
      </c>
      <c r="S31" s="42">
        <v>1</v>
      </c>
    </row>
    <row r="32" spans="1:19">
      <c r="M32" s="56">
        <v>44610</v>
      </c>
      <c r="N32" s="53">
        <v>7</v>
      </c>
      <c r="O32" s="87" t="s">
        <v>66</v>
      </c>
      <c r="P32" s="42" t="s">
        <v>46</v>
      </c>
      <c r="Q32" s="54" t="s">
        <v>19</v>
      </c>
      <c r="R32" s="42" t="s">
        <v>100</v>
      </c>
      <c r="S32" s="42">
        <v>1</v>
      </c>
    </row>
    <row r="33" spans="13:19">
      <c r="M33" s="56">
        <v>44613</v>
      </c>
      <c r="N33" s="53">
        <v>8</v>
      </c>
      <c r="O33" s="87" t="s">
        <v>66</v>
      </c>
      <c r="P33" s="42" t="s">
        <v>49</v>
      </c>
      <c r="Q33" s="54" t="s">
        <v>15</v>
      </c>
      <c r="R33" s="42" t="s">
        <v>132</v>
      </c>
      <c r="S33" s="42">
        <v>1</v>
      </c>
    </row>
    <row r="34" spans="13:19">
      <c r="M34" s="56">
        <v>44614</v>
      </c>
      <c r="N34" s="53">
        <v>8</v>
      </c>
      <c r="O34" s="87" t="s">
        <v>66</v>
      </c>
      <c r="P34" s="42" t="s">
        <v>49</v>
      </c>
      <c r="Q34" s="54" t="s">
        <v>15</v>
      </c>
      <c r="R34" s="42" t="s">
        <v>133</v>
      </c>
      <c r="S34" s="42">
        <v>1</v>
      </c>
    </row>
    <row r="35" spans="13:19">
      <c r="M35" s="56">
        <v>44615</v>
      </c>
      <c r="N35" s="53">
        <v>8</v>
      </c>
      <c r="O35" s="87" t="s">
        <v>66</v>
      </c>
      <c r="P35" s="42" t="s">
        <v>49</v>
      </c>
      <c r="Q35" s="54" t="s">
        <v>15</v>
      </c>
      <c r="R35" s="42" t="s">
        <v>134</v>
      </c>
      <c r="S35" s="42">
        <v>1</v>
      </c>
    </row>
    <row r="36" spans="13:19">
      <c r="M36" s="56">
        <v>44616</v>
      </c>
      <c r="N36" s="53">
        <v>8</v>
      </c>
      <c r="O36" s="87" t="s">
        <v>66</v>
      </c>
      <c r="P36" s="42" t="s">
        <v>49</v>
      </c>
      <c r="Q36" s="54" t="s">
        <v>15</v>
      </c>
      <c r="R36" s="42" t="s">
        <v>135</v>
      </c>
      <c r="S36" s="42">
        <v>1</v>
      </c>
    </row>
    <row r="37" spans="13:19">
      <c r="M37" s="56">
        <v>44617</v>
      </c>
      <c r="N37" s="53">
        <v>8</v>
      </c>
      <c r="O37" s="87" t="s">
        <v>66</v>
      </c>
      <c r="P37" s="42" t="s">
        <v>49</v>
      </c>
      <c r="Q37" s="54" t="s">
        <v>15</v>
      </c>
      <c r="R37" s="42" t="s">
        <v>136</v>
      </c>
      <c r="S37" s="42">
        <v>1</v>
      </c>
    </row>
    <row r="38" spans="13:19">
      <c r="M38" s="56">
        <v>44624</v>
      </c>
      <c r="N38" s="53">
        <v>9</v>
      </c>
      <c r="O38" s="87" t="s">
        <v>67</v>
      </c>
      <c r="P38" s="42" t="s">
        <v>54</v>
      </c>
      <c r="Q38" s="54" t="s">
        <v>15</v>
      </c>
      <c r="R38" s="42" t="s">
        <v>193</v>
      </c>
      <c r="S38" s="42">
        <v>1</v>
      </c>
    </row>
    <row r="39" spans="13:19">
      <c r="M39" s="56">
        <v>44625</v>
      </c>
      <c r="N39" s="53">
        <v>9</v>
      </c>
      <c r="O39" s="87" t="s">
        <v>67</v>
      </c>
      <c r="P39" s="42" t="s">
        <v>45</v>
      </c>
      <c r="Q39" s="54" t="s">
        <v>16</v>
      </c>
      <c r="R39" s="42" t="s">
        <v>76</v>
      </c>
      <c r="S39" s="42">
        <v>1</v>
      </c>
    </row>
    <row r="40" spans="13:19">
      <c r="M40" s="56">
        <v>44625</v>
      </c>
      <c r="N40" s="53">
        <v>9</v>
      </c>
      <c r="O40" s="87" t="s">
        <v>67</v>
      </c>
      <c r="P40" s="42" t="s">
        <v>54</v>
      </c>
      <c r="Q40" s="54" t="s">
        <v>15</v>
      </c>
      <c r="R40" s="42" t="s">
        <v>194</v>
      </c>
      <c r="S40" s="42">
        <v>1</v>
      </c>
    </row>
    <row r="41" spans="13:19">
      <c r="M41" s="56">
        <v>44626</v>
      </c>
      <c r="N41" s="53">
        <v>9</v>
      </c>
      <c r="O41" s="87" t="s">
        <v>67</v>
      </c>
      <c r="P41" s="42" t="s">
        <v>54</v>
      </c>
      <c r="Q41" s="54" t="s">
        <v>15</v>
      </c>
      <c r="R41" s="42" t="s">
        <v>195</v>
      </c>
      <c r="S41" s="42">
        <v>1</v>
      </c>
    </row>
    <row r="42" spans="13:19">
      <c r="M42" s="56">
        <v>44627</v>
      </c>
      <c r="N42" s="53">
        <v>10</v>
      </c>
      <c r="O42" s="87" t="s">
        <v>67</v>
      </c>
      <c r="P42" s="42" t="s">
        <v>54</v>
      </c>
      <c r="Q42" s="54" t="s">
        <v>15</v>
      </c>
      <c r="R42" s="42" t="s">
        <v>196</v>
      </c>
      <c r="S42" s="42">
        <v>1</v>
      </c>
    </row>
    <row r="43" spans="13:19">
      <c r="M43" s="56">
        <v>44628</v>
      </c>
      <c r="N43" s="53">
        <v>10</v>
      </c>
      <c r="O43" s="87" t="s">
        <v>67</v>
      </c>
      <c r="P43" s="42" t="s">
        <v>54</v>
      </c>
      <c r="Q43" s="54" t="s">
        <v>15</v>
      </c>
      <c r="R43" s="42" t="s">
        <v>197</v>
      </c>
      <c r="S43" s="42">
        <v>1</v>
      </c>
    </row>
    <row r="44" spans="13:19">
      <c r="M44" s="56">
        <v>44630</v>
      </c>
      <c r="N44" s="53">
        <v>10</v>
      </c>
      <c r="O44" s="87" t="s">
        <v>67</v>
      </c>
      <c r="P44" s="42" t="s">
        <v>46</v>
      </c>
      <c r="Q44" s="54" t="s">
        <v>19</v>
      </c>
      <c r="R44" s="42" t="s">
        <v>101</v>
      </c>
      <c r="S44" s="42">
        <v>1</v>
      </c>
    </row>
    <row r="45" spans="13:19">
      <c r="M45" s="56">
        <v>44630</v>
      </c>
      <c r="N45" s="53">
        <v>10</v>
      </c>
      <c r="O45" s="87" t="s">
        <v>67</v>
      </c>
      <c r="P45" s="42" t="s">
        <v>54</v>
      </c>
      <c r="Q45" s="54" t="s">
        <v>15</v>
      </c>
      <c r="R45" s="42" t="s">
        <v>198</v>
      </c>
      <c r="S45" s="42">
        <v>1</v>
      </c>
    </row>
    <row r="46" spans="13:19">
      <c r="M46" s="56">
        <v>44631</v>
      </c>
      <c r="N46" s="53">
        <v>10</v>
      </c>
      <c r="O46" s="87" t="s">
        <v>67</v>
      </c>
      <c r="P46" s="42" t="s">
        <v>46</v>
      </c>
      <c r="Q46" s="54" t="s">
        <v>19</v>
      </c>
      <c r="R46" s="42" t="s">
        <v>102</v>
      </c>
      <c r="S46" s="42">
        <v>1</v>
      </c>
    </row>
    <row r="47" spans="13:19">
      <c r="M47" s="56">
        <v>44631</v>
      </c>
      <c r="N47" s="53">
        <v>10</v>
      </c>
      <c r="O47" s="87" t="s">
        <v>67</v>
      </c>
      <c r="P47" s="42" t="s">
        <v>54</v>
      </c>
      <c r="Q47" s="54" t="s">
        <v>15</v>
      </c>
      <c r="R47" s="42" t="s">
        <v>199</v>
      </c>
      <c r="S47" s="42">
        <v>1</v>
      </c>
    </row>
    <row r="48" spans="13:19">
      <c r="M48" s="56">
        <v>44632</v>
      </c>
      <c r="N48" s="53">
        <v>10</v>
      </c>
      <c r="O48" s="87" t="s">
        <v>67</v>
      </c>
      <c r="P48" s="42" t="s">
        <v>46</v>
      </c>
      <c r="Q48" s="54" t="s">
        <v>19</v>
      </c>
      <c r="R48" s="42" t="s">
        <v>103</v>
      </c>
      <c r="S48" s="42">
        <v>1</v>
      </c>
    </row>
    <row r="49" spans="13:19">
      <c r="M49" s="56">
        <v>44632</v>
      </c>
      <c r="N49" s="53">
        <v>10</v>
      </c>
      <c r="O49" s="87" t="s">
        <v>67</v>
      </c>
      <c r="P49" s="42" t="s">
        <v>54</v>
      </c>
      <c r="Q49" s="54" t="s">
        <v>15</v>
      </c>
      <c r="R49" s="42" t="s">
        <v>200</v>
      </c>
      <c r="S49" s="42">
        <v>1</v>
      </c>
    </row>
    <row r="50" spans="13:19">
      <c r="M50" s="56">
        <v>44633</v>
      </c>
      <c r="N50" s="53">
        <v>10</v>
      </c>
      <c r="O50" s="87" t="s">
        <v>67</v>
      </c>
      <c r="P50" s="42" t="s">
        <v>45</v>
      </c>
      <c r="Q50" s="54" t="s">
        <v>19</v>
      </c>
      <c r="R50" s="42" t="s">
        <v>77</v>
      </c>
      <c r="S50" s="42">
        <v>1</v>
      </c>
    </row>
    <row r="51" spans="13:19">
      <c r="M51" s="56">
        <v>44633</v>
      </c>
      <c r="N51" s="53">
        <v>10</v>
      </c>
      <c r="O51" s="87" t="s">
        <v>67</v>
      </c>
      <c r="P51" s="42" t="s">
        <v>49</v>
      </c>
      <c r="Q51" s="54" t="s">
        <v>12</v>
      </c>
      <c r="R51" s="42" t="s">
        <v>137</v>
      </c>
      <c r="S51" s="42">
        <v>1</v>
      </c>
    </row>
    <row r="52" spans="13:19">
      <c r="M52" s="56">
        <v>44633</v>
      </c>
      <c r="N52" s="53">
        <v>10</v>
      </c>
      <c r="O52" s="87" t="s">
        <v>67</v>
      </c>
      <c r="P52" s="42" t="s">
        <v>50</v>
      </c>
      <c r="Q52" s="54" t="s">
        <v>16</v>
      </c>
      <c r="R52" s="42" t="s">
        <v>147</v>
      </c>
      <c r="S52" s="42">
        <v>1</v>
      </c>
    </row>
    <row r="53" spans="13:19">
      <c r="M53" s="56">
        <v>44633</v>
      </c>
      <c r="N53" s="53">
        <v>10</v>
      </c>
      <c r="O53" s="87" t="s">
        <v>67</v>
      </c>
      <c r="P53" s="42" t="s">
        <v>54</v>
      </c>
      <c r="Q53" s="54" t="s">
        <v>15</v>
      </c>
      <c r="R53" s="42" t="s">
        <v>201</v>
      </c>
      <c r="S53" s="42">
        <v>1</v>
      </c>
    </row>
    <row r="54" spans="13:19">
      <c r="M54" s="56">
        <v>44634</v>
      </c>
      <c r="N54" s="53">
        <v>11</v>
      </c>
      <c r="O54" s="87" t="s">
        <v>67</v>
      </c>
      <c r="P54" s="42" t="s">
        <v>54</v>
      </c>
      <c r="Q54" s="54" t="s">
        <v>15</v>
      </c>
      <c r="R54" s="42" t="s">
        <v>202</v>
      </c>
      <c r="S54" s="42">
        <v>1</v>
      </c>
    </row>
    <row r="55" spans="13:19">
      <c r="M55" s="56">
        <v>44635</v>
      </c>
      <c r="N55" s="53">
        <v>11</v>
      </c>
      <c r="O55" s="87" t="s">
        <v>67</v>
      </c>
      <c r="P55" s="42" t="s">
        <v>54</v>
      </c>
      <c r="Q55" s="54" t="s">
        <v>15</v>
      </c>
      <c r="R55" s="42" t="s">
        <v>203</v>
      </c>
      <c r="S55" s="42">
        <v>1</v>
      </c>
    </row>
    <row r="56" spans="13:19">
      <c r="M56" s="56">
        <v>44637</v>
      </c>
      <c r="N56" s="53">
        <v>11</v>
      </c>
      <c r="O56" s="87" t="s">
        <v>67</v>
      </c>
      <c r="P56" s="42" t="s">
        <v>54</v>
      </c>
      <c r="Q56" s="54" t="s">
        <v>15</v>
      </c>
      <c r="R56" s="42" t="s">
        <v>204</v>
      </c>
      <c r="S56" s="42">
        <v>1</v>
      </c>
    </row>
    <row r="57" spans="13:19">
      <c r="M57" s="56">
        <v>44638</v>
      </c>
      <c r="N57" s="53">
        <v>11</v>
      </c>
      <c r="O57" s="87" t="s">
        <v>67</v>
      </c>
      <c r="P57" s="42" t="s">
        <v>52</v>
      </c>
      <c r="Q57" s="54" t="s">
        <v>12</v>
      </c>
      <c r="R57" s="42" t="s">
        <v>160</v>
      </c>
      <c r="S57" s="42">
        <v>1</v>
      </c>
    </row>
    <row r="58" spans="13:19">
      <c r="M58" s="56">
        <v>44638</v>
      </c>
      <c r="N58" s="53">
        <v>11</v>
      </c>
      <c r="O58" s="87" t="s">
        <v>67</v>
      </c>
      <c r="P58" s="42" t="s">
        <v>54</v>
      </c>
      <c r="Q58" s="54" t="s">
        <v>15</v>
      </c>
      <c r="R58" s="42" t="s">
        <v>205</v>
      </c>
      <c r="S58" s="42">
        <v>1</v>
      </c>
    </row>
    <row r="59" spans="13:19">
      <c r="M59" s="56">
        <v>44639</v>
      </c>
      <c r="N59" s="53">
        <v>11</v>
      </c>
      <c r="O59" s="87" t="s">
        <v>67</v>
      </c>
      <c r="P59" s="42" t="s">
        <v>52</v>
      </c>
      <c r="Q59" s="54" t="s">
        <v>16</v>
      </c>
      <c r="R59" s="42" t="s">
        <v>161</v>
      </c>
      <c r="S59" s="42">
        <v>1</v>
      </c>
    </row>
    <row r="60" spans="13:19">
      <c r="M60" s="56">
        <v>44639</v>
      </c>
      <c r="N60" s="53">
        <v>11</v>
      </c>
      <c r="O60" s="87" t="s">
        <v>67</v>
      </c>
      <c r="P60" s="42" t="s">
        <v>54</v>
      </c>
      <c r="Q60" s="54" t="s">
        <v>15</v>
      </c>
      <c r="R60" s="42" t="s">
        <v>206</v>
      </c>
      <c r="S60" s="42">
        <v>1</v>
      </c>
    </row>
    <row r="61" spans="13:19">
      <c r="M61" s="56">
        <v>44640</v>
      </c>
      <c r="N61" s="53">
        <v>11</v>
      </c>
      <c r="O61" s="87" t="s">
        <v>67</v>
      </c>
      <c r="P61" s="42" t="s">
        <v>48</v>
      </c>
      <c r="Q61" s="54" t="s">
        <v>12</v>
      </c>
      <c r="R61" s="42" t="s">
        <v>125</v>
      </c>
      <c r="S61" s="42">
        <v>1</v>
      </c>
    </row>
    <row r="62" spans="13:19">
      <c r="M62" s="56">
        <v>44640</v>
      </c>
      <c r="N62" s="53">
        <v>11</v>
      </c>
      <c r="O62" s="87" t="s">
        <v>67</v>
      </c>
      <c r="P62" s="42" t="s">
        <v>54</v>
      </c>
      <c r="Q62" s="54" t="s">
        <v>15</v>
      </c>
      <c r="R62" s="42" t="s">
        <v>207</v>
      </c>
      <c r="S62" s="42">
        <v>1</v>
      </c>
    </row>
    <row r="63" spans="13:19">
      <c r="M63" s="56">
        <v>44641</v>
      </c>
      <c r="N63" s="53">
        <v>12</v>
      </c>
      <c r="O63" s="87" t="s">
        <v>67</v>
      </c>
      <c r="P63" s="42" t="s">
        <v>45</v>
      </c>
      <c r="Q63" s="54" t="s">
        <v>16</v>
      </c>
      <c r="R63" s="42" t="s">
        <v>78</v>
      </c>
      <c r="S63" s="42">
        <v>1</v>
      </c>
    </row>
    <row r="64" spans="13:19">
      <c r="M64" s="56">
        <v>44641</v>
      </c>
      <c r="N64" s="53">
        <v>12</v>
      </c>
      <c r="O64" s="87" t="s">
        <v>67</v>
      </c>
      <c r="P64" s="42" t="s">
        <v>54</v>
      </c>
      <c r="Q64" s="54" t="s">
        <v>15</v>
      </c>
      <c r="R64" s="42" t="s">
        <v>208</v>
      </c>
      <c r="S64" s="42">
        <v>1</v>
      </c>
    </row>
    <row r="65" spans="13:19">
      <c r="M65" s="56">
        <v>44644</v>
      </c>
      <c r="N65" s="53">
        <v>12</v>
      </c>
      <c r="O65" s="87" t="s">
        <v>67</v>
      </c>
      <c r="P65" s="42" t="s">
        <v>54</v>
      </c>
      <c r="Q65" s="54" t="s">
        <v>15</v>
      </c>
      <c r="R65" s="42" t="s">
        <v>209</v>
      </c>
      <c r="S65" s="42">
        <v>1</v>
      </c>
    </row>
    <row r="66" spans="13:19">
      <c r="M66" s="56">
        <v>44645</v>
      </c>
      <c r="N66" s="53">
        <v>12</v>
      </c>
      <c r="O66" s="87" t="s">
        <v>67</v>
      </c>
      <c r="P66" s="42" t="s">
        <v>54</v>
      </c>
      <c r="Q66" s="54" t="s">
        <v>15</v>
      </c>
      <c r="R66" s="42" t="s">
        <v>210</v>
      </c>
      <c r="S66" s="42">
        <v>1</v>
      </c>
    </row>
    <row r="67" spans="13:19">
      <c r="M67" s="56">
        <v>44646</v>
      </c>
      <c r="N67" s="53">
        <v>12</v>
      </c>
      <c r="O67" s="87" t="s">
        <v>67</v>
      </c>
      <c r="P67" s="42" t="s">
        <v>54</v>
      </c>
      <c r="Q67" s="54" t="s">
        <v>15</v>
      </c>
      <c r="R67" s="42" t="s">
        <v>211</v>
      </c>
      <c r="S67" s="42">
        <v>1</v>
      </c>
    </row>
    <row r="68" spans="13:19">
      <c r="M68" s="56">
        <v>44647</v>
      </c>
      <c r="N68" s="53">
        <v>12</v>
      </c>
      <c r="O68" s="87" t="s">
        <v>67</v>
      </c>
      <c r="P68" s="42" t="s">
        <v>54</v>
      </c>
      <c r="Q68" s="54" t="s">
        <v>15</v>
      </c>
      <c r="R68" s="42" t="s">
        <v>212</v>
      </c>
      <c r="S68" s="42">
        <v>1</v>
      </c>
    </row>
    <row r="69" spans="13:19">
      <c r="M69" s="56">
        <v>44648</v>
      </c>
      <c r="N69" s="53">
        <v>13</v>
      </c>
      <c r="O69" s="87" t="s">
        <v>67</v>
      </c>
      <c r="P69" s="42" t="s">
        <v>54</v>
      </c>
      <c r="Q69" s="54" t="s">
        <v>15</v>
      </c>
      <c r="R69" s="42" t="s">
        <v>213</v>
      </c>
      <c r="S69" s="42">
        <v>1</v>
      </c>
    </row>
    <row r="70" spans="13:19">
      <c r="M70" s="56">
        <v>44649</v>
      </c>
      <c r="N70" s="53">
        <v>13</v>
      </c>
      <c r="O70" s="87" t="s">
        <v>67</v>
      </c>
      <c r="P70" s="42" t="s">
        <v>54</v>
      </c>
      <c r="Q70" s="54" t="s">
        <v>15</v>
      </c>
      <c r="R70" s="42" t="s">
        <v>214</v>
      </c>
      <c r="S70" s="42">
        <v>1</v>
      </c>
    </row>
    <row r="71" spans="13:19">
      <c r="M71" s="56">
        <v>44651</v>
      </c>
      <c r="N71" s="53">
        <v>13</v>
      </c>
      <c r="O71" s="87" t="s">
        <v>67</v>
      </c>
      <c r="P71" s="42" t="s">
        <v>50</v>
      </c>
      <c r="Q71" s="54" t="s">
        <v>17</v>
      </c>
      <c r="R71" s="42" t="s">
        <v>148</v>
      </c>
      <c r="S71" s="42">
        <v>1</v>
      </c>
    </row>
    <row r="72" spans="13:19">
      <c r="M72" s="56">
        <v>44651</v>
      </c>
      <c r="N72" s="53">
        <v>13</v>
      </c>
      <c r="O72" s="87" t="s">
        <v>67</v>
      </c>
      <c r="P72" s="42" t="s">
        <v>54</v>
      </c>
      <c r="Q72" s="54" t="s">
        <v>15</v>
      </c>
      <c r="R72" s="42" t="s">
        <v>215</v>
      </c>
      <c r="S72" s="42">
        <v>1</v>
      </c>
    </row>
    <row r="73" spans="13:19">
      <c r="M73" s="56">
        <v>44652</v>
      </c>
      <c r="N73" s="53">
        <v>13</v>
      </c>
      <c r="O73" s="87" t="s">
        <v>71</v>
      </c>
      <c r="P73" s="42" t="s">
        <v>50</v>
      </c>
      <c r="Q73" s="54" t="s">
        <v>17</v>
      </c>
      <c r="R73" s="42" t="s">
        <v>149</v>
      </c>
      <c r="S73" s="42">
        <v>1</v>
      </c>
    </row>
    <row r="74" spans="13:19">
      <c r="M74" s="56">
        <v>44652</v>
      </c>
      <c r="N74" s="53">
        <v>13</v>
      </c>
      <c r="O74" s="87" t="s">
        <v>71</v>
      </c>
      <c r="P74" s="42" t="s">
        <v>54</v>
      </c>
      <c r="Q74" s="54" t="s">
        <v>15</v>
      </c>
      <c r="R74" s="42" t="s">
        <v>216</v>
      </c>
      <c r="S74" s="42">
        <v>1</v>
      </c>
    </row>
    <row r="75" spans="13:19">
      <c r="M75" s="56">
        <v>44653</v>
      </c>
      <c r="N75" s="53">
        <v>13</v>
      </c>
      <c r="O75" s="87" t="s">
        <v>71</v>
      </c>
      <c r="P75" s="42" t="s">
        <v>50</v>
      </c>
      <c r="Q75" s="54" t="s">
        <v>17</v>
      </c>
      <c r="R75" s="42" t="s">
        <v>150</v>
      </c>
      <c r="S75" s="42">
        <v>1</v>
      </c>
    </row>
    <row r="76" spans="13:19">
      <c r="M76" s="56">
        <v>44653</v>
      </c>
      <c r="N76" s="53">
        <v>13</v>
      </c>
      <c r="O76" s="87" t="s">
        <v>71</v>
      </c>
      <c r="P76" s="42" t="s">
        <v>54</v>
      </c>
      <c r="Q76" s="54" t="s">
        <v>15</v>
      </c>
      <c r="R76" s="42" t="s">
        <v>217</v>
      </c>
      <c r="S76" s="42">
        <v>1</v>
      </c>
    </row>
    <row r="77" spans="13:19">
      <c r="M77" s="56">
        <v>44654</v>
      </c>
      <c r="N77" s="53">
        <v>13</v>
      </c>
      <c r="O77" s="87" t="s">
        <v>71</v>
      </c>
      <c r="P77" s="42" t="s">
        <v>54</v>
      </c>
      <c r="Q77" s="54" t="s">
        <v>15</v>
      </c>
      <c r="R77" s="42" t="s">
        <v>218</v>
      </c>
      <c r="S77" s="42">
        <v>1</v>
      </c>
    </row>
    <row r="78" spans="13:19">
      <c r="M78" s="56">
        <v>44679</v>
      </c>
      <c r="N78" s="53">
        <v>17</v>
      </c>
      <c r="O78" s="87" t="s">
        <v>71</v>
      </c>
      <c r="P78" s="42" t="s">
        <v>54</v>
      </c>
      <c r="Q78" s="54" t="s">
        <v>15</v>
      </c>
      <c r="R78" s="42" t="s">
        <v>219</v>
      </c>
      <c r="S78" s="42">
        <v>1</v>
      </c>
    </row>
    <row r="79" spans="13:19">
      <c r="M79" s="56">
        <v>44680</v>
      </c>
      <c r="N79" s="53">
        <v>17</v>
      </c>
      <c r="O79" s="87" t="s">
        <v>71</v>
      </c>
      <c r="P79" s="42" t="s">
        <v>54</v>
      </c>
      <c r="Q79" s="54" t="s">
        <v>15</v>
      </c>
      <c r="R79" s="42" t="s">
        <v>220</v>
      </c>
      <c r="S79" s="42">
        <v>1</v>
      </c>
    </row>
    <row r="80" spans="13:19">
      <c r="M80" s="56">
        <v>44681</v>
      </c>
      <c r="N80" s="53">
        <v>17</v>
      </c>
      <c r="O80" s="87" t="s">
        <v>71</v>
      </c>
      <c r="P80" s="42" t="s">
        <v>48</v>
      </c>
      <c r="Q80" s="54" t="s">
        <v>20</v>
      </c>
      <c r="R80" s="42" t="s">
        <v>126</v>
      </c>
      <c r="S80" s="42">
        <v>0.5</v>
      </c>
    </row>
    <row r="81" spans="13:19">
      <c r="M81" s="56">
        <v>44681</v>
      </c>
      <c r="N81" s="53">
        <v>17</v>
      </c>
      <c r="O81" s="87" t="s">
        <v>71</v>
      </c>
      <c r="P81" s="42" t="s">
        <v>49</v>
      </c>
      <c r="Q81" s="54" t="s">
        <v>21</v>
      </c>
      <c r="R81" s="42" t="s">
        <v>138</v>
      </c>
      <c r="S81" s="42">
        <v>0.5</v>
      </c>
    </row>
    <row r="82" spans="13:19">
      <c r="M82" s="56">
        <v>44681</v>
      </c>
      <c r="N82" s="53">
        <v>17</v>
      </c>
      <c r="O82" s="87" t="s">
        <v>71</v>
      </c>
      <c r="P82" s="42" t="s">
        <v>54</v>
      </c>
      <c r="Q82" s="54" t="s">
        <v>15</v>
      </c>
      <c r="R82" s="42" t="s">
        <v>221</v>
      </c>
      <c r="S82" s="42">
        <v>1</v>
      </c>
    </row>
    <row r="83" spans="13:19">
      <c r="M83" s="56">
        <v>44682</v>
      </c>
      <c r="N83" s="53">
        <v>17</v>
      </c>
      <c r="O83" s="87" t="s">
        <v>68</v>
      </c>
      <c r="P83" s="42" t="s">
        <v>54</v>
      </c>
      <c r="Q83" s="54" t="s">
        <v>15</v>
      </c>
      <c r="R83" s="42" t="s">
        <v>222</v>
      </c>
      <c r="S83" s="42">
        <v>1</v>
      </c>
    </row>
    <row r="84" spans="13:19">
      <c r="M84" s="56">
        <v>44683</v>
      </c>
      <c r="N84" s="53">
        <v>18</v>
      </c>
      <c r="O84" s="87" t="s">
        <v>68</v>
      </c>
      <c r="P84" s="42" t="s">
        <v>54</v>
      </c>
      <c r="Q84" s="54" t="s">
        <v>21</v>
      </c>
      <c r="R84" s="42" t="s">
        <v>223</v>
      </c>
      <c r="S84" s="42">
        <v>0.5</v>
      </c>
    </row>
    <row r="85" spans="13:19">
      <c r="M85" s="56">
        <v>44687</v>
      </c>
      <c r="N85" s="53">
        <v>18</v>
      </c>
      <c r="O85" s="87" t="s">
        <v>68</v>
      </c>
      <c r="P85" s="42" t="s">
        <v>45</v>
      </c>
      <c r="Q85" s="54" t="s">
        <v>12</v>
      </c>
      <c r="R85" s="42" t="s">
        <v>79</v>
      </c>
      <c r="S85" s="42">
        <v>1</v>
      </c>
    </row>
    <row r="86" spans="13:19">
      <c r="M86" s="56">
        <v>44687</v>
      </c>
      <c r="N86" s="53">
        <v>18</v>
      </c>
      <c r="O86" s="87" t="s">
        <v>68</v>
      </c>
      <c r="P86" s="42" t="s">
        <v>46</v>
      </c>
      <c r="Q86" s="54" t="s">
        <v>16</v>
      </c>
      <c r="R86" s="42" t="s">
        <v>104</v>
      </c>
      <c r="S86" s="42">
        <v>1</v>
      </c>
    </row>
    <row r="87" spans="13:19">
      <c r="M87" s="56">
        <v>44687</v>
      </c>
      <c r="N87" s="53">
        <v>18</v>
      </c>
      <c r="O87" s="87" t="s">
        <v>68</v>
      </c>
      <c r="P87" s="42" t="s">
        <v>47</v>
      </c>
      <c r="Q87" s="54" t="s">
        <v>17</v>
      </c>
      <c r="R87" s="42" t="s">
        <v>114</v>
      </c>
      <c r="S87" s="42">
        <v>1</v>
      </c>
    </row>
    <row r="88" spans="13:19">
      <c r="M88" s="56">
        <v>44688</v>
      </c>
      <c r="N88" s="53">
        <v>18</v>
      </c>
      <c r="O88" s="87" t="s">
        <v>68</v>
      </c>
      <c r="P88" s="42" t="s">
        <v>45</v>
      </c>
      <c r="Q88" s="54" t="s">
        <v>15</v>
      </c>
      <c r="R88" s="42" t="s">
        <v>80</v>
      </c>
      <c r="S88" s="42">
        <v>1</v>
      </c>
    </row>
    <row r="89" spans="13:19">
      <c r="M89" s="56">
        <v>44688</v>
      </c>
      <c r="N89" s="53">
        <v>18</v>
      </c>
      <c r="O89" s="87" t="s">
        <v>68</v>
      </c>
      <c r="P89" s="42" t="s">
        <v>46</v>
      </c>
      <c r="Q89" s="54" t="s">
        <v>16</v>
      </c>
      <c r="R89" s="42" t="s">
        <v>105</v>
      </c>
      <c r="S89" s="42">
        <v>1</v>
      </c>
    </row>
    <row r="90" spans="13:19">
      <c r="M90" s="56">
        <v>44688</v>
      </c>
      <c r="N90" s="53">
        <v>18</v>
      </c>
      <c r="O90" s="87" t="s">
        <v>68</v>
      </c>
      <c r="P90" s="42" t="s">
        <v>47</v>
      </c>
      <c r="Q90" s="54" t="s">
        <v>17</v>
      </c>
      <c r="R90" s="42" t="s">
        <v>115</v>
      </c>
      <c r="S90" s="42">
        <v>1</v>
      </c>
    </row>
    <row r="91" spans="13:19">
      <c r="M91" s="56">
        <v>44689</v>
      </c>
      <c r="N91" s="53">
        <v>18</v>
      </c>
      <c r="O91" s="87" t="s">
        <v>68</v>
      </c>
      <c r="P91" s="42" t="s">
        <v>46</v>
      </c>
      <c r="Q91" s="54" t="s">
        <v>16</v>
      </c>
      <c r="R91" s="42" t="s">
        <v>106</v>
      </c>
      <c r="S91" s="42">
        <v>1</v>
      </c>
    </row>
    <row r="92" spans="13:19">
      <c r="M92" s="56">
        <v>44689</v>
      </c>
      <c r="N92" s="53">
        <v>18</v>
      </c>
      <c r="O92" s="87" t="s">
        <v>68</v>
      </c>
      <c r="P92" s="42" t="s">
        <v>47</v>
      </c>
      <c r="Q92" s="54" t="s">
        <v>17</v>
      </c>
      <c r="R92" s="42" t="s">
        <v>116</v>
      </c>
      <c r="S92" s="42">
        <v>1</v>
      </c>
    </row>
    <row r="93" spans="13:19">
      <c r="M93" s="56">
        <v>44690</v>
      </c>
      <c r="N93" s="53">
        <v>19</v>
      </c>
      <c r="O93" s="87" t="s">
        <v>68</v>
      </c>
      <c r="P93" s="42" t="s">
        <v>47</v>
      </c>
      <c r="Q93" s="54" t="s">
        <v>21</v>
      </c>
      <c r="R93" s="42" t="s">
        <v>117</v>
      </c>
      <c r="S93" s="42">
        <v>0.5</v>
      </c>
    </row>
    <row r="94" spans="13:19">
      <c r="M94" s="56">
        <v>44691</v>
      </c>
      <c r="N94" s="53">
        <v>19</v>
      </c>
      <c r="O94" s="87" t="s">
        <v>68</v>
      </c>
      <c r="P94" s="42" t="s">
        <v>46</v>
      </c>
      <c r="Q94" s="54" t="s">
        <v>16</v>
      </c>
      <c r="R94" s="42" t="s">
        <v>107</v>
      </c>
      <c r="S94" s="42">
        <v>1</v>
      </c>
    </row>
    <row r="95" spans="13:19">
      <c r="M95" s="56">
        <v>44696</v>
      </c>
      <c r="N95" s="53">
        <v>19</v>
      </c>
      <c r="O95" s="87" t="s">
        <v>68</v>
      </c>
      <c r="P95" s="42" t="s">
        <v>45</v>
      </c>
      <c r="Q95" s="54" t="s">
        <v>19</v>
      </c>
      <c r="R95" s="42" t="s">
        <v>81</v>
      </c>
      <c r="S95" s="42">
        <v>1</v>
      </c>
    </row>
    <row r="96" spans="13:19">
      <c r="M96" s="56">
        <v>44696</v>
      </c>
      <c r="N96" s="53">
        <v>19</v>
      </c>
      <c r="O96" s="87" t="s">
        <v>68</v>
      </c>
      <c r="P96" s="42" t="s">
        <v>48</v>
      </c>
      <c r="Q96" s="54" t="s">
        <v>16</v>
      </c>
      <c r="R96" s="42" t="s">
        <v>127</v>
      </c>
      <c r="S96" s="42">
        <v>1</v>
      </c>
    </row>
    <row r="97" spans="13:19">
      <c r="M97" s="56">
        <v>44696</v>
      </c>
      <c r="N97" s="53">
        <v>19</v>
      </c>
      <c r="O97" s="87" t="s">
        <v>68</v>
      </c>
      <c r="P97" s="42" t="s">
        <v>49</v>
      </c>
      <c r="Q97" s="54" t="s">
        <v>12</v>
      </c>
      <c r="R97" s="42" t="s">
        <v>139</v>
      </c>
      <c r="S97" s="42">
        <v>1</v>
      </c>
    </row>
    <row r="98" spans="13:19">
      <c r="M98" s="56">
        <v>44697</v>
      </c>
      <c r="N98" s="53">
        <v>20</v>
      </c>
      <c r="O98" s="87" t="s">
        <v>68</v>
      </c>
      <c r="P98" s="42" t="s">
        <v>45</v>
      </c>
      <c r="Q98" s="54" t="s">
        <v>19</v>
      </c>
      <c r="R98" s="42" t="s">
        <v>82</v>
      </c>
      <c r="S98" s="42">
        <v>1</v>
      </c>
    </row>
    <row r="99" spans="13:19">
      <c r="M99" s="56">
        <v>44698</v>
      </c>
      <c r="N99" s="53">
        <v>20</v>
      </c>
      <c r="O99" s="87" t="s">
        <v>68</v>
      </c>
      <c r="P99" s="42" t="s">
        <v>45</v>
      </c>
      <c r="Q99" s="54" t="s">
        <v>19</v>
      </c>
      <c r="R99" s="42" t="s">
        <v>83</v>
      </c>
      <c r="S99" s="42">
        <v>1</v>
      </c>
    </row>
    <row r="100" spans="13:19">
      <c r="M100" s="56">
        <v>44701</v>
      </c>
      <c r="N100" s="53">
        <v>20</v>
      </c>
      <c r="O100" s="87" t="s">
        <v>68</v>
      </c>
      <c r="P100" s="42" t="s">
        <v>45</v>
      </c>
      <c r="Q100" s="54" t="s">
        <v>19</v>
      </c>
      <c r="R100" s="42" t="s">
        <v>84</v>
      </c>
      <c r="S100" s="42">
        <v>1</v>
      </c>
    </row>
    <row r="101" spans="13:19">
      <c r="M101" s="56">
        <v>44701</v>
      </c>
      <c r="N101" s="53">
        <v>20</v>
      </c>
      <c r="O101" s="87" t="s">
        <v>68</v>
      </c>
      <c r="P101" s="42" t="s">
        <v>50</v>
      </c>
      <c r="Q101" s="54" t="s">
        <v>20</v>
      </c>
      <c r="R101" s="42" t="s">
        <v>151</v>
      </c>
      <c r="S101" s="42">
        <v>0.5</v>
      </c>
    </row>
    <row r="102" spans="13:19">
      <c r="M102" s="56">
        <v>44702</v>
      </c>
      <c r="N102" s="53">
        <v>20</v>
      </c>
      <c r="O102" s="87" t="s">
        <v>68</v>
      </c>
      <c r="P102" s="42" t="s">
        <v>45</v>
      </c>
      <c r="Q102" s="54" t="s">
        <v>19</v>
      </c>
      <c r="R102" s="42" t="s">
        <v>85</v>
      </c>
      <c r="S102" s="42">
        <v>1</v>
      </c>
    </row>
    <row r="103" spans="13:19">
      <c r="M103" s="56">
        <v>44703</v>
      </c>
      <c r="N103" s="53">
        <v>20</v>
      </c>
      <c r="O103" s="87" t="s">
        <v>68</v>
      </c>
      <c r="P103" s="42" t="s">
        <v>45</v>
      </c>
      <c r="Q103" s="54" t="s">
        <v>19</v>
      </c>
      <c r="R103" s="42" t="s">
        <v>86</v>
      </c>
      <c r="S103" s="42">
        <v>1</v>
      </c>
    </row>
    <row r="104" spans="13:19">
      <c r="M104" s="56">
        <v>44703</v>
      </c>
      <c r="N104" s="53">
        <v>20</v>
      </c>
      <c r="O104" s="87" t="s">
        <v>68</v>
      </c>
      <c r="P104" s="42" t="s">
        <v>46</v>
      </c>
      <c r="Q104" s="54" t="s">
        <v>16</v>
      </c>
      <c r="R104" s="42" t="s">
        <v>108</v>
      </c>
      <c r="S104" s="42">
        <v>1</v>
      </c>
    </row>
    <row r="105" spans="13:19">
      <c r="M105" s="56">
        <v>44704</v>
      </c>
      <c r="N105" s="53">
        <v>21</v>
      </c>
      <c r="O105" s="87" t="s">
        <v>68</v>
      </c>
      <c r="P105" s="42" t="s">
        <v>45</v>
      </c>
      <c r="Q105" s="54" t="s">
        <v>19</v>
      </c>
      <c r="R105" s="42" t="s">
        <v>87</v>
      </c>
      <c r="S105" s="42">
        <v>1</v>
      </c>
    </row>
    <row r="106" spans="13:19">
      <c r="M106" s="56">
        <v>44704</v>
      </c>
      <c r="N106" s="53">
        <v>21</v>
      </c>
      <c r="O106" s="87" t="s">
        <v>68</v>
      </c>
      <c r="P106" s="42" t="s">
        <v>49</v>
      </c>
      <c r="Q106" s="54" t="s">
        <v>19</v>
      </c>
      <c r="R106" s="42" t="s">
        <v>140</v>
      </c>
      <c r="S106" s="42">
        <v>1</v>
      </c>
    </row>
    <row r="107" spans="13:19">
      <c r="M107" s="56">
        <v>44705</v>
      </c>
      <c r="N107" s="53">
        <v>21</v>
      </c>
      <c r="O107" s="87" t="s">
        <v>68</v>
      </c>
      <c r="P107" s="42" t="s">
        <v>45</v>
      </c>
      <c r="Q107" s="54" t="s">
        <v>19</v>
      </c>
      <c r="R107" s="42" t="s">
        <v>88</v>
      </c>
      <c r="S107" s="42">
        <v>1</v>
      </c>
    </row>
    <row r="108" spans="13:19">
      <c r="M108" s="56">
        <v>44708</v>
      </c>
      <c r="N108" s="53">
        <v>21</v>
      </c>
      <c r="O108" s="87" t="s">
        <v>68</v>
      </c>
      <c r="P108" s="42" t="s">
        <v>45</v>
      </c>
      <c r="Q108" s="54" t="s">
        <v>19</v>
      </c>
      <c r="R108" s="42" t="s">
        <v>89</v>
      </c>
      <c r="S108" s="42">
        <v>1</v>
      </c>
    </row>
    <row r="109" spans="13:19">
      <c r="M109" s="56">
        <v>44709</v>
      </c>
      <c r="N109" s="53">
        <v>21</v>
      </c>
      <c r="O109" s="87" t="s">
        <v>68</v>
      </c>
      <c r="P109" s="42" t="s">
        <v>45</v>
      </c>
      <c r="Q109" s="54" t="s">
        <v>19</v>
      </c>
      <c r="R109" s="42" t="s">
        <v>90</v>
      </c>
      <c r="S109" s="42">
        <v>1</v>
      </c>
    </row>
    <row r="110" spans="13:19">
      <c r="M110" s="56">
        <v>44710</v>
      </c>
      <c r="N110" s="53">
        <v>21</v>
      </c>
      <c r="O110" s="87" t="s">
        <v>68</v>
      </c>
      <c r="P110" s="42" t="s">
        <v>45</v>
      </c>
      <c r="Q110" s="54" t="s">
        <v>19</v>
      </c>
      <c r="R110" s="42" t="s">
        <v>91</v>
      </c>
      <c r="S110" s="42">
        <v>1</v>
      </c>
    </row>
    <row r="111" spans="13:19">
      <c r="M111" s="56">
        <v>44711</v>
      </c>
      <c r="N111" s="53">
        <v>22</v>
      </c>
      <c r="O111" s="87" t="s">
        <v>68</v>
      </c>
      <c r="P111" s="42" t="s">
        <v>45</v>
      </c>
      <c r="Q111" s="54" t="s">
        <v>19</v>
      </c>
      <c r="R111" s="42" t="s">
        <v>92</v>
      </c>
      <c r="S111" s="42">
        <v>1</v>
      </c>
    </row>
    <row r="112" spans="13:19">
      <c r="M112" s="56">
        <v>44711</v>
      </c>
      <c r="N112" s="53">
        <v>22</v>
      </c>
      <c r="O112" s="87" t="s">
        <v>68</v>
      </c>
      <c r="P112" s="42" t="s">
        <v>46</v>
      </c>
      <c r="Q112" s="54" t="s">
        <v>16</v>
      </c>
      <c r="R112" s="42" t="s">
        <v>109</v>
      </c>
      <c r="S112" s="42">
        <v>1</v>
      </c>
    </row>
    <row r="113" spans="13:19">
      <c r="M113" s="56">
        <v>44712</v>
      </c>
      <c r="N113" s="53">
        <v>22</v>
      </c>
      <c r="O113" s="87" t="s">
        <v>68</v>
      </c>
      <c r="P113" s="42" t="s">
        <v>45</v>
      </c>
      <c r="Q113" s="54" t="s">
        <v>19</v>
      </c>
      <c r="R113" s="42" t="s">
        <v>93</v>
      </c>
      <c r="S113" s="42">
        <v>1</v>
      </c>
    </row>
    <row r="114" spans="13:19">
      <c r="M114" s="56">
        <v>44715</v>
      </c>
      <c r="N114" s="53">
        <v>22</v>
      </c>
      <c r="O114" s="87" t="s">
        <v>69</v>
      </c>
      <c r="P114" s="42" t="s">
        <v>45</v>
      </c>
      <c r="Q114" s="54" t="s">
        <v>19</v>
      </c>
      <c r="R114" s="42" t="s">
        <v>94</v>
      </c>
      <c r="S114" s="42">
        <v>1</v>
      </c>
    </row>
    <row r="115" spans="13:19">
      <c r="M115" s="56">
        <v>44716</v>
      </c>
      <c r="N115" s="53">
        <v>22</v>
      </c>
      <c r="O115" s="87" t="s">
        <v>69</v>
      </c>
      <c r="P115" s="42" t="s">
        <v>45</v>
      </c>
      <c r="Q115" s="54" t="s">
        <v>19</v>
      </c>
      <c r="R115" s="42" t="s">
        <v>95</v>
      </c>
      <c r="S115" s="42">
        <v>1</v>
      </c>
    </row>
    <row r="116" spans="13:19">
      <c r="M116" s="56">
        <v>44717</v>
      </c>
      <c r="N116" s="53">
        <v>22</v>
      </c>
      <c r="O116" s="87" t="s">
        <v>69</v>
      </c>
      <c r="P116" s="42" t="s">
        <v>45</v>
      </c>
      <c r="Q116" s="54" t="s">
        <v>19</v>
      </c>
      <c r="R116" s="42" t="s">
        <v>96</v>
      </c>
      <c r="S116" s="42">
        <v>1</v>
      </c>
    </row>
    <row r="117" spans="13:19">
      <c r="M117" s="56">
        <v>44717</v>
      </c>
      <c r="N117" s="53">
        <v>22</v>
      </c>
      <c r="O117" s="87" t="s">
        <v>69</v>
      </c>
      <c r="P117" s="42" t="s">
        <v>47</v>
      </c>
      <c r="Q117" s="54" t="s">
        <v>19</v>
      </c>
      <c r="R117" s="42" t="s">
        <v>118</v>
      </c>
      <c r="S117" s="42">
        <v>1</v>
      </c>
    </row>
    <row r="118" spans="13:19">
      <c r="M118" s="56">
        <v>44717</v>
      </c>
      <c r="N118" s="53">
        <v>22</v>
      </c>
      <c r="O118" s="87" t="s">
        <v>69</v>
      </c>
      <c r="P118" s="42" t="s">
        <v>48</v>
      </c>
      <c r="Q118" s="54" t="s">
        <v>19</v>
      </c>
      <c r="R118" s="42" t="s">
        <v>128</v>
      </c>
      <c r="S118" s="42">
        <v>1</v>
      </c>
    </row>
    <row r="119" spans="13:19">
      <c r="M119" s="56">
        <v>44717</v>
      </c>
      <c r="N119" s="53">
        <v>22</v>
      </c>
      <c r="O119" s="87" t="s">
        <v>69</v>
      </c>
      <c r="P119" s="42" t="s">
        <v>49</v>
      </c>
      <c r="Q119" s="54" t="s">
        <v>19</v>
      </c>
      <c r="R119" s="42" t="s">
        <v>141</v>
      </c>
      <c r="S119" s="42">
        <v>1</v>
      </c>
    </row>
    <row r="120" spans="13:19">
      <c r="M120" s="56">
        <v>44717</v>
      </c>
      <c r="N120" s="53">
        <v>22</v>
      </c>
      <c r="O120" s="87" t="s">
        <v>69</v>
      </c>
      <c r="P120" s="42" t="s">
        <v>50</v>
      </c>
      <c r="Q120" s="54" t="s">
        <v>19</v>
      </c>
      <c r="R120" s="42" t="s">
        <v>152</v>
      </c>
      <c r="S120" s="42">
        <v>1</v>
      </c>
    </row>
    <row r="121" spans="13:19">
      <c r="M121" s="56">
        <v>44717</v>
      </c>
      <c r="N121" s="53">
        <v>22</v>
      </c>
      <c r="O121" s="87" t="s">
        <v>69</v>
      </c>
      <c r="P121" s="42" t="s">
        <v>51</v>
      </c>
      <c r="Q121" s="54" t="s">
        <v>19</v>
      </c>
      <c r="R121" s="42" t="s">
        <v>156</v>
      </c>
      <c r="S121" s="42">
        <v>1</v>
      </c>
    </row>
    <row r="122" spans="13:19">
      <c r="M122" s="56">
        <v>44717</v>
      </c>
      <c r="N122" s="53">
        <v>22</v>
      </c>
      <c r="O122" s="87" t="s">
        <v>69</v>
      </c>
      <c r="P122" s="42" t="s">
        <v>52</v>
      </c>
      <c r="Q122" s="54" t="s">
        <v>19</v>
      </c>
      <c r="R122" s="42" t="s">
        <v>162</v>
      </c>
      <c r="S122" s="42">
        <v>1</v>
      </c>
    </row>
    <row r="123" spans="13:19">
      <c r="M123" s="56">
        <v>44725</v>
      </c>
      <c r="N123" s="53">
        <v>24</v>
      </c>
      <c r="O123" s="87" t="s">
        <v>69</v>
      </c>
      <c r="P123" s="42" t="s">
        <v>54</v>
      </c>
      <c r="Q123" s="54" t="s">
        <v>15</v>
      </c>
      <c r="R123" s="42" t="s">
        <v>224</v>
      </c>
      <c r="S123" s="42">
        <v>1</v>
      </c>
    </row>
    <row r="124" spans="13:19">
      <c r="M124" s="56">
        <v>44726</v>
      </c>
      <c r="N124" s="53">
        <v>24</v>
      </c>
      <c r="O124" s="87" t="s">
        <v>69</v>
      </c>
      <c r="P124" s="42" t="s">
        <v>54</v>
      </c>
      <c r="Q124" s="54" t="s">
        <v>15</v>
      </c>
      <c r="R124" s="42" t="s">
        <v>225</v>
      </c>
      <c r="S124" s="42">
        <v>1</v>
      </c>
    </row>
    <row r="125" spans="13:19">
      <c r="M125" s="56">
        <v>44729</v>
      </c>
      <c r="N125" s="53">
        <v>24</v>
      </c>
      <c r="O125" s="87" t="s">
        <v>69</v>
      </c>
      <c r="P125" s="42" t="s">
        <v>54</v>
      </c>
      <c r="Q125" s="54" t="s">
        <v>15</v>
      </c>
      <c r="R125" s="42" t="s">
        <v>226</v>
      </c>
      <c r="S125" s="42">
        <v>1</v>
      </c>
    </row>
    <row r="126" spans="13:19">
      <c r="M126" s="56">
        <v>44730</v>
      </c>
      <c r="N126" s="53">
        <v>24</v>
      </c>
      <c r="O126" s="87" t="s">
        <v>69</v>
      </c>
      <c r="P126" s="42" t="s">
        <v>54</v>
      </c>
      <c r="Q126" s="54" t="s">
        <v>15</v>
      </c>
      <c r="R126" s="42" t="s">
        <v>227</v>
      </c>
      <c r="S126" s="42">
        <v>1</v>
      </c>
    </row>
    <row r="127" spans="13:19">
      <c r="M127" s="56">
        <v>44731</v>
      </c>
      <c r="N127" s="53">
        <v>24</v>
      </c>
      <c r="O127" s="87" t="s">
        <v>69</v>
      </c>
      <c r="P127" s="42" t="s">
        <v>46</v>
      </c>
      <c r="Q127" s="54" t="s">
        <v>15</v>
      </c>
      <c r="R127" s="42" t="s">
        <v>110</v>
      </c>
      <c r="S127" s="42">
        <v>1</v>
      </c>
    </row>
    <row r="128" spans="13:19">
      <c r="M128" s="56">
        <v>44731</v>
      </c>
      <c r="N128" s="53">
        <v>24</v>
      </c>
      <c r="O128" s="87" t="s">
        <v>69</v>
      </c>
      <c r="P128" s="42" t="s">
        <v>47</v>
      </c>
      <c r="Q128" s="54" t="s">
        <v>19</v>
      </c>
      <c r="R128" s="42" t="s">
        <v>119</v>
      </c>
      <c r="S128" s="42">
        <v>1</v>
      </c>
    </row>
    <row r="129" spans="13:19">
      <c r="M129" s="56">
        <v>44731</v>
      </c>
      <c r="N129" s="53">
        <v>24</v>
      </c>
      <c r="O129" s="87" t="s">
        <v>69</v>
      </c>
      <c r="P129" s="42" t="s">
        <v>54</v>
      </c>
      <c r="Q129" s="54" t="s">
        <v>15</v>
      </c>
      <c r="R129" s="42" t="s">
        <v>228</v>
      </c>
      <c r="S129" s="42">
        <v>1</v>
      </c>
    </row>
    <row r="130" spans="13:19">
      <c r="M130" s="56">
        <v>44732</v>
      </c>
      <c r="N130" s="53">
        <v>25</v>
      </c>
      <c r="O130" s="87" t="s">
        <v>69</v>
      </c>
      <c r="P130" s="42" t="s">
        <v>54</v>
      </c>
      <c r="Q130" s="54" t="s">
        <v>15</v>
      </c>
      <c r="R130" s="42" t="s">
        <v>229</v>
      </c>
      <c r="S130" s="42">
        <v>1</v>
      </c>
    </row>
    <row r="131" spans="13:19">
      <c r="M131" s="56">
        <v>44733</v>
      </c>
      <c r="N131" s="53">
        <v>25</v>
      </c>
      <c r="O131" s="87" t="s">
        <v>69</v>
      </c>
      <c r="P131" s="42" t="s">
        <v>54</v>
      </c>
      <c r="Q131" s="54" t="s">
        <v>15</v>
      </c>
      <c r="R131" s="42" t="s">
        <v>230</v>
      </c>
      <c r="S131" s="42">
        <v>1</v>
      </c>
    </row>
    <row r="132" spans="13:19">
      <c r="M132" s="56">
        <v>44739</v>
      </c>
      <c r="N132" s="53">
        <v>26</v>
      </c>
      <c r="O132" s="87" t="s">
        <v>69</v>
      </c>
      <c r="P132" s="42" t="s">
        <v>46</v>
      </c>
      <c r="Q132" s="54" t="s">
        <v>12</v>
      </c>
      <c r="R132" s="42" t="s">
        <v>111</v>
      </c>
      <c r="S132" s="42">
        <v>1</v>
      </c>
    </row>
    <row r="133" spans="13:19">
      <c r="M133" s="56">
        <v>44739</v>
      </c>
      <c r="N133" s="53">
        <v>26</v>
      </c>
      <c r="O133" s="87" t="s">
        <v>69</v>
      </c>
      <c r="P133" s="42" t="s">
        <v>47</v>
      </c>
      <c r="Q133" s="54" t="s">
        <v>12</v>
      </c>
      <c r="R133" s="42" t="s">
        <v>120</v>
      </c>
      <c r="S133" s="42">
        <v>1</v>
      </c>
    </row>
    <row r="134" spans="13:19">
      <c r="M134" s="56">
        <v>44739</v>
      </c>
      <c r="N134" s="53">
        <v>26</v>
      </c>
      <c r="O134" s="87" t="s">
        <v>69</v>
      </c>
      <c r="P134" s="42" t="s">
        <v>48</v>
      </c>
      <c r="Q134" s="54" t="s">
        <v>12</v>
      </c>
      <c r="R134" s="42" t="s">
        <v>129</v>
      </c>
      <c r="S134" s="42">
        <v>1</v>
      </c>
    </row>
    <row r="135" spans="13:19">
      <c r="M135" s="56">
        <v>44739</v>
      </c>
      <c r="N135" s="53">
        <v>26</v>
      </c>
      <c r="O135" s="87" t="s">
        <v>69</v>
      </c>
      <c r="P135" s="42" t="s">
        <v>49</v>
      </c>
      <c r="Q135" s="54" t="s">
        <v>12</v>
      </c>
      <c r="R135" s="42" t="s">
        <v>142</v>
      </c>
      <c r="S135" s="42">
        <v>1</v>
      </c>
    </row>
    <row r="136" spans="13:19">
      <c r="M136" s="56">
        <v>44748</v>
      </c>
      <c r="N136" s="53">
        <v>27</v>
      </c>
      <c r="O136" s="87" t="s">
        <v>72</v>
      </c>
      <c r="P136" s="42" t="s">
        <v>53</v>
      </c>
      <c r="Q136" s="54" t="s">
        <v>19</v>
      </c>
      <c r="R136" s="42" t="s">
        <v>165</v>
      </c>
      <c r="S136" s="42">
        <v>1</v>
      </c>
    </row>
    <row r="137" spans="13:19">
      <c r="M137" s="56">
        <v>44751</v>
      </c>
      <c r="N137" s="53">
        <v>27</v>
      </c>
      <c r="O137" s="87" t="s">
        <v>72</v>
      </c>
      <c r="P137" s="42" t="s">
        <v>53</v>
      </c>
      <c r="Q137" s="54" t="s">
        <v>19</v>
      </c>
      <c r="R137" s="42" t="s">
        <v>166</v>
      </c>
      <c r="S137" s="42">
        <v>1</v>
      </c>
    </row>
    <row r="138" spans="13:19">
      <c r="M138" s="56">
        <v>44752</v>
      </c>
      <c r="N138" s="53">
        <v>27</v>
      </c>
      <c r="O138" s="87" t="s">
        <v>72</v>
      </c>
      <c r="P138" s="42" t="s">
        <v>53</v>
      </c>
      <c r="Q138" s="54" t="s">
        <v>19</v>
      </c>
      <c r="R138" s="42" t="s">
        <v>167</v>
      </c>
      <c r="S138" s="42">
        <v>1</v>
      </c>
    </row>
    <row r="139" spans="13:19">
      <c r="M139" s="56">
        <v>44753</v>
      </c>
      <c r="N139" s="53">
        <v>28</v>
      </c>
      <c r="O139" s="87" t="s">
        <v>72</v>
      </c>
      <c r="P139" s="42" t="s">
        <v>53</v>
      </c>
      <c r="Q139" s="54" t="s">
        <v>19</v>
      </c>
      <c r="R139" s="42" t="s">
        <v>168</v>
      </c>
      <c r="S139" s="42">
        <v>1</v>
      </c>
    </row>
    <row r="140" spans="13:19">
      <c r="M140" s="56">
        <v>44754</v>
      </c>
      <c r="N140" s="53">
        <v>28</v>
      </c>
      <c r="O140" s="87" t="s">
        <v>72</v>
      </c>
      <c r="P140" s="42" t="s">
        <v>53</v>
      </c>
      <c r="Q140" s="54" t="s">
        <v>19</v>
      </c>
      <c r="R140" s="42" t="s">
        <v>169</v>
      </c>
      <c r="S140" s="42">
        <v>1</v>
      </c>
    </row>
    <row r="141" spans="13:19">
      <c r="M141" s="56">
        <v>44755</v>
      </c>
      <c r="N141" s="53">
        <v>28</v>
      </c>
      <c r="O141" s="87" t="s">
        <v>72</v>
      </c>
      <c r="P141" s="42" t="s">
        <v>53</v>
      </c>
      <c r="Q141" s="54" t="s">
        <v>19</v>
      </c>
      <c r="R141" s="42" t="s">
        <v>170</v>
      </c>
      <c r="S141" s="42">
        <v>1</v>
      </c>
    </row>
    <row r="142" spans="13:19">
      <c r="M142" s="56">
        <v>44758</v>
      </c>
      <c r="N142" s="53">
        <v>28</v>
      </c>
      <c r="O142" s="87" t="s">
        <v>72</v>
      </c>
      <c r="P142" s="42" t="s">
        <v>53</v>
      </c>
      <c r="Q142" s="54" t="s">
        <v>19</v>
      </c>
      <c r="R142" s="42" t="s">
        <v>171</v>
      </c>
      <c r="S142" s="42">
        <v>1</v>
      </c>
    </row>
    <row r="143" spans="13:19">
      <c r="M143" s="56">
        <v>44759</v>
      </c>
      <c r="N143" s="53">
        <v>28</v>
      </c>
      <c r="O143" s="87" t="s">
        <v>72</v>
      </c>
      <c r="P143" s="42" t="s">
        <v>53</v>
      </c>
      <c r="Q143" s="54" t="s">
        <v>19</v>
      </c>
      <c r="R143" s="42" t="s">
        <v>172</v>
      </c>
      <c r="S143" s="42">
        <v>1</v>
      </c>
    </row>
    <row r="144" spans="13:19">
      <c r="M144" s="56">
        <v>44760</v>
      </c>
      <c r="N144" s="53">
        <v>29</v>
      </c>
      <c r="O144" s="87" t="s">
        <v>72</v>
      </c>
      <c r="P144" s="42" t="s">
        <v>53</v>
      </c>
      <c r="Q144" s="54" t="s">
        <v>19</v>
      </c>
      <c r="R144" s="42" t="s">
        <v>173</v>
      </c>
      <c r="S144" s="42">
        <v>1</v>
      </c>
    </row>
    <row r="145" spans="13:19">
      <c r="M145" s="56">
        <v>44761</v>
      </c>
      <c r="N145" s="53">
        <v>29</v>
      </c>
      <c r="O145" s="87" t="s">
        <v>72</v>
      </c>
      <c r="P145" s="42" t="s">
        <v>53</v>
      </c>
      <c r="Q145" s="54" t="s">
        <v>19</v>
      </c>
      <c r="R145" s="42" t="s">
        <v>174</v>
      </c>
      <c r="S145" s="42">
        <v>1</v>
      </c>
    </row>
    <row r="146" spans="13:19">
      <c r="M146" s="56">
        <v>44762</v>
      </c>
      <c r="N146" s="53">
        <v>29</v>
      </c>
      <c r="O146" s="87" t="s">
        <v>72</v>
      </c>
      <c r="P146" s="42" t="s">
        <v>53</v>
      </c>
      <c r="Q146" s="54" t="s">
        <v>19</v>
      </c>
      <c r="R146" s="42" t="s">
        <v>175</v>
      </c>
      <c r="S146" s="42">
        <v>1</v>
      </c>
    </row>
    <row r="147" spans="13:19">
      <c r="M147" s="56">
        <v>44765</v>
      </c>
      <c r="N147" s="53">
        <v>29</v>
      </c>
      <c r="O147" s="87" t="s">
        <v>72</v>
      </c>
      <c r="P147" s="42" t="s">
        <v>53</v>
      </c>
      <c r="Q147" s="54" t="s">
        <v>19</v>
      </c>
      <c r="R147" s="42" t="s">
        <v>176</v>
      </c>
      <c r="S147" s="42">
        <v>1</v>
      </c>
    </row>
    <row r="148" spans="13:19">
      <c r="M148" s="56">
        <v>44766</v>
      </c>
      <c r="N148" s="53">
        <v>29</v>
      </c>
      <c r="O148" s="87" t="s">
        <v>72</v>
      </c>
      <c r="P148" s="42" t="s">
        <v>53</v>
      </c>
      <c r="Q148" s="54" t="s">
        <v>19</v>
      </c>
      <c r="R148" s="42" t="s">
        <v>177</v>
      </c>
      <c r="S148" s="42">
        <v>1</v>
      </c>
    </row>
    <row r="149" spans="13:19">
      <c r="M149" s="56">
        <v>44767</v>
      </c>
      <c r="N149" s="53">
        <v>30</v>
      </c>
      <c r="O149" s="87" t="s">
        <v>72</v>
      </c>
      <c r="P149" s="42" t="s">
        <v>53</v>
      </c>
      <c r="Q149" s="54" t="s">
        <v>19</v>
      </c>
      <c r="R149" s="42" t="s">
        <v>178</v>
      </c>
      <c r="S149" s="42">
        <v>1</v>
      </c>
    </row>
    <row r="150" spans="13:19">
      <c r="M150" s="56">
        <v>44768</v>
      </c>
      <c r="N150" s="53">
        <v>30</v>
      </c>
      <c r="O150" s="87" t="s">
        <v>72</v>
      </c>
      <c r="P150" s="42" t="s">
        <v>53</v>
      </c>
      <c r="Q150" s="54" t="s">
        <v>19</v>
      </c>
      <c r="R150" s="42" t="s">
        <v>179</v>
      </c>
      <c r="S150" s="42">
        <v>1</v>
      </c>
    </row>
    <row r="151" spans="13:19">
      <c r="M151" s="56">
        <v>44769</v>
      </c>
      <c r="N151" s="53">
        <v>30</v>
      </c>
      <c r="O151" s="87" t="s">
        <v>72</v>
      </c>
      <c r="P151" s="42" t="s">
        <v>53</v>
      </c>
      <c r="Q151" s="54" t="s">
        <v>19</v>
      </c>
      <c r="R151" s="42" t="s">
        <v>180</v>
      </c>
      <c r="S151" s="42">
        <v>1</v>
      </c>
    </row>
    <row r="152" spans="13:19">
      <c r="M152" s="56">
        <v>44772</v>
      </c>
      <c r="N152" s="53">
        <v>30</v>
      </c>
      <c r="O152" s="87" t="s">
        <v>72</v>
      </c>
      <c r="P152" s="42" t="s">
        <v>53</v>
      </c>
      <c r="Q152" s="54" t="s">
        <v>19</v>
      </c>
      <c r="R152" s="42" t="s">
        <v>181</v>
      </c>
      <c r="S152" s="42">
        <v>1</v>
      </c>
    </row>
    <row r="153" spans="13:19">
      <c r="M153" s="56">
        <v>44773</v>
      </c>
      <c r="N153" s="53">
        <v>30</v>
      </c>
      <c r="O153" s="87" t="s">
        <v>72</v>
      </c>
      <c r="P153" s="42" t="s">
        <v>53</v>
      </c>
      <c r="Q153" s="54" t="s">
        <v>19</v>
      </c>
      <c r="R153" s="42" t="s">
        <v>182</v>
      </c>
      <c r="S153" s="42">
        <v>1</v>
      </c>
    </row>
    <row r="154" spans="13:19">
      <c r="M154" s="56">
        <v>44774</v>
      </c>
      <c r="N154" s="53">
        <v>31</v>
      </c>
      <c r="O154" s="87" t="s">
        <v>70</v>
      </c>
      <c r="P154" s="42" t="s">
        <v>53</v>
      </c>
      <c r="Q154" s="54" t="s">
        <v>19</v>
      </c>
      <c r="R154" s="42" t="s">
        <v>183</v>
      </c>
      <c r="S154" s="42">
        <v>1</v>
      </c>
    </row>
    <row r="155" spans="13:19">
      <c r="M155" s="56">
        <v>44775</v>
      </c>
      <c r="N155" s="53">
        <v>31</v>
      </c>
      <c r="O155" s="87" t="s">
        <v>70</v>
      </c>
      <c r="P155" s="42" t="s">
        <v>53</v>
      </c>
      <c r="Q155" s="54" t="s">
        <v>19</v>
      </c>
      <c r="R155" s="42" t="s">
        <v>184</v>
      </c>
      <c r="S155" s="42">
        <v>1</v>
      </c>
    </row>
    <row r="156" spans="13:19">
      <c r="M156" s="56">
        <v>44776</v>
      </c>
      <c r="N156" s="53">
        <v>31</v>
      </c>
      <c r="O156" s="87" t="s">
        <v>70</v>
      </c>
      <c r="P156" s="42" t="s">
        <v>53</v>
      </c>
      <c r="Q156" s="54" t="s">
        <v>19</v>
      </c>
      <c r="R156" s="42" t="s">
        <v>185</v>
      </c>
      <c r="S156" s="42">
        <v>1</v>
      </c>
    </row>
    <row r="157" spans="13:19">
      <c r="M157" s="56">
        <v>44779</v>
      </c>
      <c r="N157" s="53">
        <v>31</v>
      </c>
      <c r="O157" s="87" t="s">
        <v>70</v>
      </c>
      <c r="P157" s="42" t="s">
        <v>47</v>
      </c>
      <c r="Q157" s="54" t="s">
        <v>15</v>
      </c>
      <c r="R157" s="42" t="s">
        <v>121</v>
      </c>
      <c r="S157" s="42">
        <v>1</v>
      </c>
    </row>
    <row r="158" spans="13:19">
      <c r="M158" s="56">
        <v>44781</v>
      </c>
      <c r="N158" s="53">
        <v>32</v>
      </c>
      <c r="O158" s="87" t="s">
        <v>70</v>
      </c>
      <c r="P158" s="42" t="s">
        <v>49</v>
      </c>
      <c r="Q158" s="54" t="s">
        <v>15</v>
      </c>
      <c r="R158" s="42" t="s">
        <v>143</v>
      </c>
      <c r="S158" s="42">
        <v>1</v>
      </c>
    </row>
    <row r="159" spans="13:19">
      <c r="M159" s="56">
        <v>44930</v>
      </c>
      <c r="N159" s="53">
        <v>1</v>
      </c>
      <c r="O159" s="126" t="s">
        <v>246</v>
      </c>
      <c r="P159" s="42" t="s">
        <v>47</v>
      </c>
      <c r="Q159" s="54" t="s">
        <v>20</v>
      </c>
      <c r="R159" s="42" t="s">
        <v>247</v>
      </c>
      <c r="S159" s="42">
        <v>0.5</v>
      </c>
    </row>
    <row r="160" spans="13:19">
      <c r="M160" s="56">
        <v>44930</v>
      </c>
      <c r="N160" s="53">
        <v>1</v>
      </c>
      <c r="O160" s="126" t="s">
        <v>246</v>
      </c>
      <c r="P160" s="42" t="s">
        <v>49</v>
      </c>
      <c r="Q160" s="54" t="s">
        <v>15</v>
      </c>
      <c r="R160" s="42" t="s">
        <v>270</v>
      </c>
      <c r="S160" s="42">
        <v>1</v>
      </c>
    </row>
    <row r="161" spans="13:19">
      <c r="M161" s="56">
        <v>44959</v>
      </c>
      <c r="N161" s="53">
        <v>5</v>
      </c>
      <c r="O161" s="126" t="s">
        <v>248</v>
      </c>
      <c r="P161" s="42" t="s">
        <v>47</v>
      </c>
      <c r="Q161" s="54" t="s">
        <v>17</v>
      </c>
      <c r="R161" s="42" t="s">
        <v>249</v>
      </c>
      <c r="S161" s="42">
        <v>1</v>
      </c>
    </row>
    <row r="162" spans="13:19">
      <c r="M162" s="56">
        <v>44959</v>
      </c>
      <c r="N162" s="53">
        <v>5</v>
      </c>
      <c r="O162" s="126" t="s">
        <v>248</v>
      </c>
      <c r="P162" s="42" t="s">
        <v>49</v>
      </c>
      <c r="Q162" s="54" t="s">
        <v>16</v>
      </c>
      <c r="R162" s="42" t="s">
        <v>252</v>
      </c>
      <c r="S162" s="42">
        <v>1</v>
      </c>
    </row>
    <row r="163" spans="13:19">
      <c r="M163" s="56">
        <v>44965</v>
      </c>
      <c r="N163" s="53">
        <v>6</v>
      </c>
      <c r="O163" s="126" t="s">
        <v>248</v>
      </c>
      <c r="P163" s="42" t="s">
        <v>48</v>
      </c>
      <c r="Q163" s="54" t="s">
        <v>15</v>
      </c>
      <c r="R163" s="42" t="s">
        <v>258</v>
      </c>
      <c r="S163" s="42">
        <v>1</v>
      </c>
    </row>
    <row r="164" spans="13:19">
      <c r="M164" s="56">
        <v>45029</v>
      </c>
      <c r="N164" s="127">
        <v>15</v>
      </c>
      <c r="O164" s="126" t="s">
        <v>259</v>
      </c>
      <c r="P164" s="42" t="s">
        <v>45</v>
      </c>
      <c r="Q164" s="54" t="s">
        <v>15</v>
      </c>
      <c r="R164" s="42" t="s">
        <v>260</v>
      </c>
      <c r="S164" s="42">
        <v>1</v>
      </c>
    </row>
    <row r="165" spans="13:19">
      <c r="M165" s="56">
        <v>45029</v>
      </c>
      <c r="N165" s="53">
        <v>15</v>
      </c>
      <c r="O165" s="126" t="s">
        <v>259</v>
      </c>
      <c r="P165" s="42" t="s">
        <v>46</v>
      </c>
      <c r="Q165" s="54" t="s">
        <v>15</v>
      </c>
      <c r="R165" s="42" t="s">
        <v>261</v>
      </c>
      <c r="S165" s="42">
        <v>1</v>
      </c>
    </row>
    <row r="166" spans="13:19">
      <c r="M166" s="56">
        <v>45029</v>
      </c>
      <c r="N166" s="53">
        <v>15</v>
      </c>
      <c r="O166" s="126" t="s">
        <v>259</v>
      </c>
      <c r="P166" s="42" t="s">
        <v>47</v>
      </c>
      <c r="Q166" s="54" t="s">
        <v>15</v>
      </c>
      <c r="R166" s="42" t="s">
        <v>262</v>
      </c>
      <c r="S166" s="42">
        <v>1</v>
      </c>
    </row>
    <row r="167" spans="13:19">
      <c r="M167" s="56">
        <v>45029</v>
      </c>
      <c r="N167" s="53">
        <v>15</v>
      </c>
      <c r="O167" s="126" t="s">
        <v>259</v>
      </c>
      <c r="P167" s="42" t="s">
        <v>48</v>
      </c>
      <c r="Q167" s="54" t="s">
        <v>15</v>
      </c>
      <c r="R167" s="42" t="s">
        <v>263</v>
      </c>
      <c r="S167" s="42">
        <v>1</v>
      </c>
    </row>
    <row r="168" spans="13:19">
      <c r="M168" s="56">
        <v>45029</v>
      </c>
      <c r="N168" s="53">
        <v>15</v>
      </c>
      <c r="O168" s="126" t="s">
        <v>259</v>
      </c>
      <c r="P168" s="42" t="s">
        <v>49</v>
      </c>
      <c r="Q168" s="54" t="s">
        <v>15</v>
      </c>
      <c r="R168" s="42" t="s">
        <v>264</v>
      </c>
      <c r="S168" s="42">
        <v>1</v>
      </c>
    </row>
    <row r="169" spans="13:19">
      <c r="M169" s="56">
        <v>45029</v>
      </c>
      <c r="N169" s="53">
        <v>15</v>
      </c>
      <c r="O169" s="126" t="s">
        <v>259</v>
      </c>
      <c r="P169" s="42" t="s">
        <v>50</v>
      </c>
      <c r="Q169" s="54" t="s">
        <v>15</v>
      </c>
      <c r="R169" s="42" t="s">
        <v>265</v>
      </c>
      <c r="S169" s="42">
        <v>1</v>
      </c>
    </row>
    <row r="170" spans="13:19">
      <c r="M170" s="56">
        <v>45029</v>
      </c>
      <c r="N170" s="53">
        <v>15</v>
      </c>
      <c r="O170" s="126" t="s">
        <v>259</v>
      </c>
      <c r="P170" s="42" t="s">
        <v>51</v>
      </c>
      <c r="Q170" s="54" t="s">
        <v>15</v>
      </c>
      <c r="R170" s="42" t="s">
        <v>266</v>
      </c>
      <c r="S170" s="42">
        <v>1</v>
      </c>
    </row>
    <row r="171" spans="13:19">
      <c r="M171" s="56">
        <v>45029</v>
      </c>
      <c r="N171" s="53">
        <v>15</v>
      </c>
      <c r="O171" s="126" t="s">
        <v>259</v>
      </c>
      <c r="P171" s="42" t="s">
        <v>52</v>
      </c>
      <c r="Q171" s="54" t="s">
        <v>15</v>
      </c>
      <c r="R171" s="42" t="s">
        <v>267</v>
      </c>
      <c r="S171" s="42">
        <v>1</v>
      </c>
    </row>
    <row r="172" spans="13:19">
      <c r="M172" s="56">
        <v>45029</v>
      </c>
      <c r="N172" s="53">
        <v>15</v>
      </c>
      <c r="O172" s="126" t="s">
        <v>259</v>
      </c>
      <c r="P172" s="42" t="s">
        <v>53</v>
      </c>
      <c r="Q172" s="54" t="s">
        <v>15</v>
      </c>
      <c r="R172" s="42" t="s">
        <v>268</v>
      </c>
      <c r="S172" s="42">
        <v>1</v>
      </c>
    </row>
    <row r="173" spans="13:19">
      <c r="M173" s="56">
        <v>45029</v>
      </c>
      <c r="N173" s="53">
        <v>15</v>
      </c>
      <c r="O173" s="126" t="s">
        <v>259</v>
      </c>
      <c r="P173" s="42" t="s">
        <v>54</v>
      </c>
      <c r="Q173" s="54" t="s">
        <v>15</v>
      </c>
      <c r="R173" s="42" t="s">
        <v>269</v>
      </c>
      <c r="S173" s="42">
        <v>1</v>
      </c>
    </row>
    <row r="174" spans="13:19">
      <c r="M174" s="56">
        <v>45266</v>
      </c>
      <c r="N174" s="53">
        <v>49</v>
      </c>
      <c r="O174" s="126" t="s">
        <v>250</v>
      </c>
      <c r="P174" s="42" t="s">
        <v>51</v>
      </c>
      <c r="Q174" s="54" t="s">
        <v>17</v>
      </c>
      <c r="R174" s="42" t="s">
        <v>254</v>
      </c>
      <c r="S174" s="42">
        <v>1</v>
      </c>
    </row>
    <row r="175" spans="13:19">
      <c r="M175" s="56">
        <v>45273</v>
      </c>
      <c r="N175" s="53">
        <v>50</v>
      </c>
      <c r="O175" s="126" t="s">
        <v>250</v>
      </c>
      <c r="P175" s="42" t="s">
        <v>47</v>
      </c>
      <c r="Q175" s="54" t="s">
        <v>19</v>
      </c>
      <c r="R175" s="42" t="s">
        <v>251</v>
      </c>
      <c r="S175" s="42">
        <v>1</v>
      </c>
    </row>
    <row r="176" spans="13:19">
      <c r="M176" s="56">
        <v>45273</v>
      </c>
      <c r="N176" s="53">
        <v>50</v>
      </c>
      <c r="O176" s="126" t="s">
        <v>250</v>
      </c>
      <c r="P176" s="42" t="s">
        <v>50</v>
      </c>
      <c r="Q176" s="54" t="s">
        <v>17</v>
      </c>
      <c r="R176" s="42" t="s">
        <v>253</v>
      </c>
      <c r="S176" s="42">
        <v>1</v>
      </c>
    </row>
    <row r="177" spans="13:19">
      <c r="M177" s="56">
        <v>54427</v>
      </c>
      <c r="N177" s="53">
        <v>1</v>
      </c>
      <c r="O177" s="126" t="s">
        <v>273</v>
      </c>
      <c r="P177" s="42" t="s">
        <v>48</v>
      </c>
      <c r="Q177" s="54" t="s">
        <v>16</v>
      </c>
      <c r="R177" s="42" t="s">
        <v>274</v>
      </c>
      <c r="S177" s="42">
        <v>1</v>
      </c>
    </row>
    <row r="178" spans="13:19">
      <c r="M178" s="56">
        <v>54428</v>
      </c>
      <c r="N178" s="53">
        <v>1</v>
      </c>
      <c r="O178" s="126" t="s">
        <v>273</v>
      </c>
      <c r="P178" s="42" t="s">
        <v>48</v>
      </c>
      <c r="Q178" s="54" t="s">
        <v>16</v>
      </c>
      <c r="R178" s="42" t="s">
        <v>277</v>
      </c>
      <c r="S178" s="42">
        <v>1</v>
      </c>
    </row>
    <row r="179" spans="13:19">
      <c r="M179" s="56">
        <v>54429</v>
      </c>
      <c r="N179" s="53">
        <v>1</v>
      </c>
      <c r="O179" s="126" t="s">
        <v>273</v>
      </c>
      <c r="P179" s="42" t="s">
        <v>48</v>
      </c>
      <c r="Q179" s="54" t="s">
        <v>16</v>
      </c>
      <c r="R179" s="42" t="s">
        <v>278</v>
      </c>
      <c r="S179" s="42">
        <v>1</v>
      </c>
    </row>
    <row r="180" spans="13:19">
      <c r="M180" s="56">
        <v>54430</v>
      </c>
      <c r="N180" s="53">
        <v>1</v>
      </c>
      <c r="O180" s="126" t="s">
        <v>273</v>
      </c>
      <c r="P180" s="42" t="s">
        <v>48</v>
      </c>
      <c r="Q180" s="54" t="s">
        <v>16</v>
      </c>
      <c r="R180" s="42" t="s">
        <v>279</v>
      </c>
      <c r="S180" s="42">
        <v>1</v>
      </c>
    </row>
  </sheetData>
  <sortState xmlns:xlrd2="http://schemas.microsoft.com/office/spreadsheetml/2017/richdata2" ref="M2:S180">
    <sortCondition ref="M1"/>
    <sortCondition ref="N1"/>
    <sortCondition ref="O1"/>
  </sortState>
  <dataValidations count="1">
    <dataValidation type="whole" allowBlank="1" showInputMessage="1" showErrorMessage="1" sqref="A18" xr:uid="{25E0E6B4-E28B-4BB0-930A-A357D766C7A0}">
      <formula1>2022</formula1>
      <formula2>2100</formula2>
    </dataValidation>
  </dataValidations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2023C-2737-4C4E-A613-95C8E07CC67C}">
  <sheetPr codeName="Blad1">
    <tabColor rgb="FF92D050"/>
  </sheetPr>
  <dimension ref="B1:AG32"/>
  <sheetViews>
    <sheetView workbookViewId="0">
      <selection activeCell="C35" sqref="C35"/>
    </sheetView>
  </sheetViews>
  <sheetFormatPr defaultRowHeight="15.75"/>
  <cols>
    <col min="2" max="2" width="18.875" bestFit="1" customWidth="1"/>
    <col min="3" max="3" width="10.875" bestFit="1" customWidth="1"/>
    <col min="4" max="10" width="7" bestFit="1" customWidth="1"/>
    <col min="11" max="12" width="9.75" bestFit="1" customWidth="1"/>
    <col min="13" max="14" width="5.375" bestFit="1" customWidth="1"/>
    <col min="15" max="15" width="7" bestFit="1" customWidth="1"/>
    <col min="16" max="16" width="13.5" bestFit="1" customWidth="1"/>
    <col min="17" max="24" width="7.375" bestFit="1" customWidth="1"/>
    <col min="25" max="25" width="10.75" bestFit="1" customWidth="1"/>
    <col min="26" max="29" width="6.625" bestFit="1" customWidth="1"/>
    <col min="30" max="30" width="10.75" bestFit="1" customWidth="1"/>
    <col min="31" max="31" width="6.625" bestFit="1" customWidth="1"/>
    <col min="32" max="32" width="10.75" bestFit="1" customWidth="1"/>
    <col min="33" max="33" width="9.75" bestFit="1" customWidth="1"/>
    <col min="34" max="122" width="13.875" bestFit="1" customWidth="1"/>
    <col min="123" max="124" width="9.75" bestFit="1" customWidth="1"/>
  </cols>
  <sheetData>
    <row r="1" spans="2:33" s="128" customFormat="1" ht="21">
      <c r="B1" s="128" t="s">
        <v>271</v>
      </c>
      <c r="P1" s="128" t="s">
        <v>272</v>
      </c>
    </row>
    <row r="3" spans="2:33">
      <c r="B3" s="82" t="s">
        <v>231</v>
      </c>
      <c r="D3" s="82" t="s">
        <v>56</v>
      </c>
      <c r="P3" s="82" t="s">
        <v>245</v>
      </c>
      <c r="Q3" s="82" t="s">
        <v>235</v>
      </c>
      <c r="R3" s="82" t="s">
        <v>55</v>
      </c>
    </row>
    <row r="4" spans="2:33">
      <c r="B4" s="82" t="s">
        <v>55</v>
      </c>
      <c r="C4" s="82" t="s">
        <v>64</v>
      </c>
      <c r="D4" t="s">
        <v>20</v>
      </c>
      <c r="E4" t="s">
        <v>21</v>
      </c>
      <c r="F4" t="s">
        <v>12</v>
      </c>
      <c r="G4" t="s">
        <v>19</v>
      </c>
      <c r="H4" t="s">
        <v>16</v>
      </c>
      <c r="I4" t="s">
        <v>15</v>
      </c>
      <c r="J4" t="s">
        <v>17</v>
      </c>
      <c r="K4" t="s">
        <v>61</v>
      </c>
      <c r="Q4" t="s">
        <v>62</v>
      </c>
      <c r="Y4" t="s">
        <v>63</v>
      </c>
      <c r="Z4" t="s">
        <v>255</v>
      </c>
      <c r="AD4" t="s">
        <v>256</v>
      </c>
      <c r="AE4" t="s">
        <v>275</v>
      </c>
      <c r="AF4" t="s">
        <v>276</v>
      </c>
      <c r="AG4" t="s">
        <v>61</v>
      </c>
    </row>
    <row r="5" spans="2:33">
      <c r="B5" s="83" t="s">
        <v>62</v>
      </c>
      <c r="C5" t="s">
        <v>45</v>
      </c>
      <c r="D5" s="84"/>
      <c r="E5" s="84"/>
      <c r="F5" s="84">
        <v>1</v>
      </c>
      <c r="G5" s="84">
        <v>17</v>
      </c>
      <c r="H5" s="84">
        <v>3</v>
      </c>
      <c r="I5" s="84">
        <v>1</v>
      </c>
      <c r="J5" s="84"/>
      <c r="K5" s="84">
        <v>22</v>
      </c>
      <c r="P5" s="82" t="s">
        <v>64</v>
      </c>
      <c r="Q5" s="83" t="s">
        <v>236</v>
      </c>
      <c r="R5" s="83" t="s">
        <v>237</v>
      </c>
      <c r="S5" s="83" t="s">
        <v>238</v>
      </c>
      <c r="T5" s="83" t="s">
        <v>239</v>
      </c>
      <c r="U5" s="83" t="s">
        <v>240</v>
      </c>
      <c r="V5" s="83" t="s">
        <v>241</v>
      </c>
      <c r="W5" s="83" t="s">
        <v>242</v>
      </c>
      <c r="X5" s="83" t="s">
        <v>243</v>
      </c>
      <c r="Z5" s="83" t="s">
        <v>236</v>
      </c>
      <c r="AA5" s="83" t="s">
        <v>237</v>
      </c>
      <c r="AB5" s="83" t="s">
        <v>239</v>
      </c>
      <c r="AC5" s="83" t="s">
        <v>257</v>
      </c>
      <c r="AE5" s="83" t="s">
        <v>236</v>
      </c>
    </row>
    <row r="6" spans="2:33">
      <c r="B6" s="83" t="s">
        <v>62</v>
      </c>
      <c r="C6" t="s">
        <v>54</v>
      </c>
      <c r="D6" s="84"/>
      <c r="E6" s="84">
        <v>1</v>
      </c>
      <c r="F6" s="84"/>
      <c r="G6" s="84">
        <v>6</v>
      </c>
      <c r="H6" s="84">
        <v>2</v>
      </c>
      <c r="I6" s="84">
        <v>37</v>
      </c>
      <c r="J6" s="84"/>
      <c r="K6" s="84">
        <v>46</v>
      </c>
      <c r="P6" t="s">
        <v>45</v>
      </c>
      <c r="Q6" s="84"/>
      <c r="R6" s="84">
        <v>1</v>
      </c>
      <c r="S6" s="84">
        <v>3</v>
      </c>
      <c r="T6" s="84"/>
      <c r="U6" s="84">
        <v>15</v>
      </c>
      <c r="V6" s="84">
        <v>3</v>
      </c>
      <c r="W6" s="84"/>
      <c r="X6" s="84"/>
      <c r="Y6" s="84">
        <v>22</v>
      </c>
      <c r="Z6" s="84"/>
      <c r="AA6" s="84"/>
      <c r="AB6" s="84">
        <v>1</v>
      </c>
      <c r="AC6" s="84"/>
      <c r="AD6" s="84">
        <v>1</v>
      </c>
      <c r="AE6" s="84"/>
      <c r="AF6" s="84"/>
      <c r="AG6" s="84">
        <v>23</v>
      </c>
    </row>
    <row r="7" spans="2:33">
      <c r="B7" s="83" t="s">
        <v>62</v>
      </c>
      <c r="C7" t="s">
        <v>46</v>
      </c>
      <c r="D7" s="84"/>
      <c r="E7" s="84"/>
      <c r="F7" s="84">
        <v>2</v>
      </c>
      <c r="G7" s="84">
        <v>4</v>
      </c>
      <c r="H7" s="84">
        <v>7</v>
      </c>
      <c r="I7" s="84">
        <v>2</v>
      </c>
      <c r="J7" s="84"/>
      <c r="K7" s="84">
        <v>15</v>
      </c>
      <c r="P7" t="s">
        <v>54</v>
      </c>
      <c r="Q7" s="84">
        <v>7</v>
      </c>
      <c r="R7" s="84">
        <v>1</v>
      </c>
      <c r="S7" s="84">
        <v>23</v>
      </c>
      <c r="T7" s="84">
        <v>6</v>
      </c>
      <c r="U7" s="84">
        <v>1.5</v>
      </c>
      <c r="V7" s="84">
        <v>7</v>
      </c>
      <c r="W7" s="84"/>
      <c r="X7" s="84"/>
      <c r="Y7" s="84">
        <v>45.5</v>
      </c>
      <c r="Z7" s="84"/>
      <c r="AA7" s="84"/>
      <c r="AB7" s="84">
        <v>1</v>
      </c>
      <c r="AC7" s="84"/>
      <c r="AD7" s="84">
        <v>1</v>
      </c>
      <c r="AE7" s="84"/>
      <c r="AF7" s="84"/>
      <c r="AG7" s="84">
        <v>46.5</v>
      </c>
    </row>
    <row r="8" spans="2:33">
      <c r="B8" s="83" t="s">
        <v>62</v>
      </c>
      <c r="C8" t="s">
        <v>47</v>
      </c>
      <c r="D8" s="84"/>
      <c r="E8" s="84">
        <v>1</v>
      </c>
      <c r="F8" s="84">
        <v>2</v>
      </c>
      <c r="G8" s="84">
        <v>2</v>
      </c>
      <c r="H8" s="84">
        <v>1</v>
      </c>
      <c r="I8" s="84">
        <v>1</v>
      </c>
      <c r="J8" s="84">
        <v>3</v>
      </c>
      <c r="K8" s="84">
        <v>10</v>
      </c>
      <c r="P8" t="s">
        <v>46</v>
      </c>
      <c r="Q8" s="84">
        <v>2</v>
      </c>
      <c r="R8" s="84">
        <v>2</v>
      </c>
      <c r="S8" s="84">
        <v>3</v>
      </c>
      <c r="T8" s="84"/>
      <c r="U8" s="84">
        <v>6</v>
      </c>
      <c r="V8" s="84">
        <v>2</v>
      </c>
      <c r="W8" s="84"/>
      <c r="X8" s="84"/>
      <c r="Y8" s="84">
        <v>15</v>
      </c>
      <c r="Z8" s="84"/>
      <c r="AA8" s="84"/>
      <c r="AB8" s="84">
        <v>1</v>
      </c>
      <c r="AC8" s="84"/>
      <c r="AD8" s="84">
        <v>1</v>
      </c>
      <c r="AE8" s="84"/>
      <c r="AF8" s="84"/>
      <c r="AG8" s="84">
        <v>16</v>
      </c>
    </row>
    <row r="9" spans="2:33">
      <c r="B9" s="83" t="s">
        <v>62</v>
      </c>
      <c r="C9" t="s">
        <v>48</v>
      </c>
      <c r="D9" s="84">
        <v>1</v>
      </c>
      <c r="E9" s="84"/>
      <c r="F9" s="84">
        <v>3</v>
      </c>
      <c r="G9" s="84">
        <v>1</v>
      </c>
      <c r="H9" s="84">
        <v>3</v>
      </c>
      <c r="I9" s="84"/>
      <c r="J9" s="84"/>
      <c r="K9" s="84">
        <v>8</v>
      </c>
      <c r="P9" t="s">
        <v>47</v>
      </c>
      <c r="Q9" s="84">
        <v>1</v>
      </c>
      <c r="R9" s="84">
        <v>1</v>
      </c>
      <c r="S9" s="84"/>
      <c r="T9" s="84"/>
      <c r="U9" s="84">
        <v>3.5</v>
      </c>
      <c r="V9" s="84">
        <v>3</v>
      </c>
      <c r="W9" s="84"/>
      <c r="X9" s="84">
        <v>1</v>
      </c>
      <c r="Y9" s="84">
        <v>9.5</v>
      </c>
      <c r="Z9" s="84">
        <v>0.5</v>
      </c>
      <c r="AA9" s="84">
        <v>1</v>
      </c>
      <c r="AB9" s="84">
        <v>1</v>
      </c>
      <c r="AC9" s="84">
        <v>1</v>
      </c>
      <c r="AD9" s="84">
        <v>3.5</v>
      </c>
      <c r="AE9" s="84"/>
      <c r="AF9" s="84"/>
      <c r="AG9" s="84">
        <v>13</v>
      </c>
    </row>
    <row r="10" spans="2:33">
      <c r="B10" s="83" t="s">
        <v>62</v>
      </c>
      <c r="C10" t="s">
        <v>49</v>
      </c>
      <c r="D10" s="84"/>
      <c r="E10" s="84">
        <v>1</v>
      </c>
      <c r="F10" s="84">
        <v>3</v>
      </c>
      <c r="G10" s="84">
        <v>2</v>
      </c>
      <c r="H10" s="84">
        <v>2</v>
      </c>
      <c r="I10" s="84">
        <v>6</v>
      </c>
      <c r="J10" s="84"/>
      <c r="K10" s="84">
        <v>14</v>
      </c>
      <c r="P10" t="s">
        <v>48</v>
      </c>
      <c r="Q10" s="84">
        <v>1</v>
      </c>
      <c r="R10" s="84">
        <v>2</v>
      </c>
      <c r="S10" s="84">
        <v>1</v>
      </c>
      <c r="T10" s="84">
        <v>0.5</v>
      </c>
      <c r="U10" s="84">
        <v>1</v>
      </c>
      <c r="V10" s="84">
        <v>2</v>
      </c>
      <c r="W10" s="84"/>
      <c r="X10" s="84"/>
      <c r="Y10" s="84">
        <v>7.5</v>
      </c>
      <c r="Z10" s="84"/>
      <c r="AA10" s="84">
        <v>1</v>
      </c>
      <c r="AB10" s="84">
        <v>1</v>
      </c>
      <c r="AC10" s="84"/>
      <c r="AD10" s="84">
        <v>2</v>
      </c>
      <c r="AE10" s="84">
        <v>4</v>
      </c>
      <c r="AF10" s="84">
        <v>4</v>
      </c>
      <c r="AG10" s="84">
        <v>13.5</v>
      </c>
    </row>
    <row r="11" spans="2:33">
      <c r="B11" s="83" t="s">
        <v>62</v>
      </c>
      <c r="C11" t="s">
        <v>50</v>
      </c>
      <c r="D11" s="84">
        <v>1</v>
      </c>
      <c r="E11" s="84">
        <v>1</v>
      </c>
      <c r="F11" s="84"/>
      <c r="G11" s="84">
        <v>1</v>
      </c>
      <c r="H11" s="84">
        <v>3</v>
      </c>
      <c r="I11" s="84"/>
      <c r="J11" s="84">
        <v>3</v>
      </c>
      <c r="K11" s="84">
        <v>9</v>
      </c>
      <c r="P11" t="s">
        <v>49</v>
      </c>
      <c r="Q11" s="84">
        <v>1</v>
      </c>
      <c r="R11" s="84">
        <v>6</v>
      </c>
      <c r="S11" s="84">
        <v>1</v>
      </c>
      <c r="T11" s="84">
        <v>0.5</v>
      </c>
      <c r="U11" s="84">
        <v>2</v>
      </c>
      <c r="V11" s="84">
        <v>2</v>
      </c>
      <c r="W11" s="84"/>
      <c r="X11" s="84">
        <v>1</v>
      </c>
      <c r="Y11" s="84">
        <v>13.5</v>
      </c>
      <c r="Z11" s="84">
        <v>1</v>
      </c>
      <c r="AA11" s="84">
        <v>1</v>
      </c>
      <c r="AB11" s="84">
        <v>1</v>
      </c>
      <c r="AC11" s="84"/>
      <c r="AD11" s="84">
        <v>3</v>
      </c>
      <c r="AE11" s="84"/>
      <c r="AF11" s="84"/>
      <c r="AG11" s="84">
        <v>16.5</v>
      </c>
    </row>
    <row r="12" spans="2:33">
      <c r="B12" s="83" t="s">
        <v>62</v>
      </c>
      <c r="C12" t="s">
        <v>51</v>
      </c>
      <c r="D12" s="84">
        <v>1</v>
      </c>
      <c r="E12" s="84"/>
      <c r="F12" s="84"/>
      <c r="G12" s="84">
        <v>1</v>
      </c>
      <c r="H12" s="84">
        <v>2</v>
      </c>
      <c r="I12" s="84"/>
      <c r="J12" s="84"/>
      <c r="K12" s="84">
        <v>4</v>
      </c>
      <c r="P12" t="s">
        <v>50</v>
      </c>
      <c r="Q12" s="84">
        <v>1.5</v>
      </c>
      <c r="R12" s="84">
        <v>1</v>
      </c>
      <c r="S12" s="84">
        <v>2</v>
      </c>
      <c r="T12" s="84">
        <v>2</v>
      </c>
      <c r="U12" s="84">
        <v>0.5</v>
      </c>
      <c r="V12" s="84">
        <v>1</v>
      </c>
      <c r="W12" s="84"/>
      <c r="X12" s="84"/>
      <c r="Y12" s="84">
        <v>8</v>
      </c>
      <c r="Z12" s="84"/>
      <c r="AA12" s="84"/>
      <c r="AB12" s="84">
        <v>1</v>
      </c>
      <c r="AC12" s="84">
        <v>1</v>
      </c>
      <c r="AD12" s="84">
        <v>2</v>
      </c>
      <c r="AE12" s="84"/>
      <c r="AF12" s="84"/>
      <c r="AG12" s="84">
        <v>10</v>
      </c>
    </row>
    <row r="13" spans="2:33" ht="15" customHeight="1">
      <c r="B13" s="83" t="s">
        <v>62</v>
      </c>
      <c r="C13" t="s">
        <v>52</v>
      </c>
      <c r="D13" s="84"/>
      <c r="E13" s="84"/>
      <c r="F13" s="84">
        <v>2</v>
      </c>
      <c r="G13" s="84">
        <v>1</v>
      </c>
      <c r="H13" s="84">
        <v>3</v>
      </c>
      <c r="I13" s="84"/>
      <c r="J13" s="84"/>
      <c r="K13" s="84">
        <v>6</v>
      </c>
      <c r="P13" t="s">
        <v>51</v>
      </c>
      <c r="Q13" s="84">
        <v>1.5</v>
      </c>
      <c r="R13" s="84">
        <v>1</v>
      </c>
      <c r="S13" s="84"/>
      <c r="T13" s="84"/>
      <c r="U13" s="84"/>
      <c r="V13" s="84">
        <v>1</v>
      </c>
      <c r="W13" s="84"/>
      <c r="X13" s="84"/>
      <c r="Y13" s="84">
        <v>3.5</v>
      </c>
      <c r="Z13" s="84"/>
      <c r="AA13" s="84"/>
      <c r="AB13" s="84">
        <v>1</v>
      </c>
      <c r="AC13" s="84">
        <v>1</v>
      </c>
      <c r="AD13" s="84">
        <v>2</v>
      </c>
      <c r="AE13" s="84"/>
      <c r="AF13" s="84"/>
      <c r="AG13" s="84">
        <v>5.5</v>
      </c>
    </row>
    <row r="14" spans="2:33">
      <c r="B14" s="83" t="s">
        <v>62</v>
      </c>
      <c r="C14" t="s">
        <v>53</v>
      </c>
      <c r="D14" s="84"/>
      <c r="E14" s="84"/>
      <c r="F14" s="84"/>
      <c r="G14" s="84">
        <v>21</v>
      </c>
      <c r="H14" s="84">
        <v>2</v>
      </c>
      <c r="I14" s="84"/>
      <c r="J14" s="84"/>
      <c r="K14" s="84">
        <v>23</v>
      </c>
      <c r="P14" t="s">
        <v>52</v>
      </c>
      <c r="Q14" s="84">
        <v>1</v>
      </c>
      <c r="R14" s="84">
        <v>2</v>
      </c>
      <c r="S14" s="84">
        <v>2</v>
      </c>
      <c r="T14" s="84"/>
      <c r="U14" s="84"/>
      <c r="V14" s="84">
        <v>1</v>
      </c>
      <c r="W14" s="84"/>
      <c r="X14" s="84"/>
      <c r="Y14" s="84">
        <v>6</v>
      </c>
      <c r="Z14" s="84"/>
      <c r="AA14" s="84"/>
      <c r="AB14" s="84">
        <v>1</v>
      </c>
      <c r="AC14" s="84"/>
      <c r="AD14" s="84">
        <v>1</v>
      </c>
      <c r="AE14" s="84"/>
      <c r="AF14" s="84"/>
      <c r="AG14" s="84">
        <v>7</v>
      </c>
    </row>
    <row r="15" spans="2:33">
      <c r="B15" s="134" t="s">
        <v>63</v>
      </c>
      <c r="C15" s="135"/>
      <c r="D15" s="136">
        <v>3</v>
      </c>
      <c r="E15" s="136">
        <v>4</v>
      </c>
      <c r="F15" s="136">
        <v>13</v>
      </c>
      <c r="G15" s="136">
        <v>56</v>
      </c>
      <c r="H15" s="136">
        <v>28</v>
      </c>
      <c r="I15" s="136">
        <v>47</v>
      </c>
      <c r="J15" s="136">
        <v>6</v>
      </c>
      <c r="K15" s="136">
        <v>157</v>
      </c>
      <c r="P15" t="s">
        <v>53</v>
      </c>
      <c r="Q15" s="84">
        <v>1</v>
      </c>
      <c r="R15" s="84">
        <v>1</v>
      </c>
      <c r="S15" s="84"/>
      <c r="T15" s="84"/>
      <c r="U15" s="84"/>
      <c r="V15" s="84"/>
      <c r="W15" s="84">
        <v>18</v>
      </c>
      <c r="X15" s="84">
        <v>3</v>
      </c>
      <c r="Y15" s="84">
        <v>23</v>
      </c>
      <c r="Z15" s="84"/>
      <c r="AA15" s="84"/>
      <c r="AB15" s="84">
        <v>1</v>
      </c>
      <c r="AC15" s="84"/>
      <c r="AD15" s="84">
        <v>1</v>
      </c>
      <c r="AE15" s="84"/>
      <c r="AF15" s="84"/>
      <c r="AG15" s="84">
        <v>24</v>
      </c>
    </row>
    <row r="16" spans="2:33">
      <c r="B16" s="83"/>
      <c r="D16" s="84"/>
      <c r="E16" s="84"/>
      <c r="F16" s="84"/>
      <c r="G16" s="84"/>
      <c r="H16" s="84"/>
      <c r="I16" s="84"/>
      <c r="J16" s="84"/>
      <c r="K16" s="84"/>
      <c r="P16" t="s">
        <v>61</v>
      </c>
      <c r="Q16" s="84">
        <v>17</v>
      </c>
      <c r="R16" s="84">
        <v>18</v>
      </c>
      <c r="S16" s="84">
        <v>35</v>
      </c>
      <c r="T16" s="84">
        <v>9</v>
      </c>
      <c r="U16" s="84">
        <v>29.5</v>
      </c>
      <c r="V16" s="84">
        <v>22</v>
      </c>
      <c r="W16" s="84">
        <v>18</v>
      </c>
      <c r="X16" s="84">
        <v>5</v>
      </c>
      <c r="Y16" s="84">
        <v>153.5</v>
      </c>
      <c r="Z16" s="84">
        <v>1.5</v>
      </c>
      <c r="AA16" s="84">
        <v>3</v>
      </c>
      <c r="AB16" s="84">
        <v>10</v>
      </c>
      <c r="AC16" s="84">
        <v>3</v>
      </c>
      <c r="AD16" s="84">
        <v>17.5</v>
      </c>
      <c r="AE16" s="84">
        <v>4</v>
      </c>
      <c r="AF16" s="84">
        <v>4</v>
      </c>
      <c r="AG16" s="84">
        <v>175</v>
      </c>
    </row>
    <row r="17" spans="2:11">
      <c r="B17" s="83" t="s">
        <v>255</v>
      </c>
      <c r="C17" t="s">
        <v>45</v>
      </c>
      <c r="D17" s="84"/>
      <c r="E17" s="84"/>
      <c r="F17" s="84"/>
      <c r="G17" s="84"/>
      <c r="H17" s="84"/>
      <c r="I17" s="84">
        <v>1</v>
      </c>
      <c r="J17" s="84"/>
      <c r="K17" s="84">
        <v>1</v>
      </c>
    </row>
    <row r="18" spans="2:11">
      <c r="B18" s="83" t="s">
        <v>255</v>
      </c>
      <c r="C18" t="s">
        <v>54</v>
      </c>
      <c r="D18" s="84"/>
      <c r="E18" s="84"/>
      <c r="F18" s="84"/>
      <c r="G18" s="84"/>
      <c r="H18" s="84"/>
      <c r="I18" s="84">
        <v>1</v>
      </c>
      <c r="J18" s="84"/>
      <c r="K18" s="84">
        <v>1</v>
      </c>
    </row>
    <row r="19" spans="2:11">
      <c r="B19" s="83" t="s">
        <v>255</v>
      </c>
      <c r="C19" t="s">
        <v>46</v>
      </c>
      <c r="D19" s="84"/>
      <c r="E19" s="84"/>
      <c r="F19" s="84"/>
      <c r="G19" s="84"/>
      <c r="H19" s="84"/>
      <c r="I19" s="84">
        <v>1</v>
      </c>
      <c r="J19" s="84"/>
      <c r="K19" s="84">
        <v>1</v>
      </c>
    </row>
    <row r="20" spans="2:11">
      <c r="B20" s="83" t="s">
        <v>255</v>
      </c>
      <c r="C20" t="s">
        <v>47</v>
      </c>
      <c r="D20" s="84">
        <v>1</v>
      </c>
      <c r="E20" s="84"/>
      <c r="F20" s="84"/>
      <c r="G20" s="84">
        <v>1</v>
      </c>
      <c r="H20" s="84"/>
      <c r="I20" s="84">
        <v>1</v>
      </c>
      <c r="J20" s="84">
        <v>1</v>
      </c>
      <c r="K20" s="84">
        <v>4</v>
      </c>
    </row>
    <row r="21" spans="2:11">
      <c r="B21" s="83" t="s">
        <v>255</v>
      </c>
      <c r="C21" t="s">
        <v>48</v>
      </c>
      <c r="D21" s="84"/>
      <c r="E21" s="84"/>
      <c r="F21" s="84"/>
      <c r="G21" s="84"/>
      <c r="H21" s="84"/>
      <c r="I21" s="84">
        <v>2</v>
      </c>
      <c r="J21" s="84"/>
      <c r="K21" s="84">
        <v>2</v>
      </c>
    </row>
    <row r="22" spans="2:11">
      <c r="B22" s="83" t="s">
        <v>255</v>
      </c>
      <c r="C22" t="s">
        <v>49</v>
      </c>
      <c r="D22" s="84"/>
      <c r="E22" s="84"/>
      <c r="F22" s="84"/>
      <c r="G22" s="84"/>
      <c r="H22" s="84">
        <v>1</v>
      </c>
      <c r="I22" s="84">
        <v>2</v>
      </c>
      <c r="J22" s="84"/>
      <c r="K22" s="84">
        <v>3</v>
      </c>
    </row>
    <row r="23" spans="2:11">
      <c r="B23" s="83" t="s">
        <v>255</v>
      </c>
      <c r="C23" t="s">
        <v>50</v>
      </c>
      <c r="D23" s="84"/>
      <c r="E23" s="84"/>
      <c r="F23" s="84"/>
      <c r="G23" s="84"/>
      <c r="H23" s="84"/>
      <c r="I23" s="84">
        <v>1</v>
      </c>
      <c r="J23" s="84">
        <v>1</v>
      </c>
      <c r="K23" s="84">
        <v>2</v>
      </c>
    </row>
    <row r="24" spans="2:11">
      <c r="B24" s="83" t="s">
        <v>255</v>
      </c>
      <c r="C24" t="s">
        <v>51</v>
      </c>
      <c r="D24" s="84"/>
      <c r="E24" s="84"/>
      <c r="F24" s="84"/>
      <c r="G24" s="84"/>
      <c r="H24" s="84"/>
      <c r="I24" s="84">
        <v>1</v>
      </c>
      <c r="J24" s="84">
        <v>1</v>
      </c>
      <c r="K24" s="84">
        <v>2</v>
      </c>
    </row>
    <row r="25" spans="2:11">
      <c r="B25" s="83" t="s">
        <v>255</v>
      </c>
      <c r="C25" t="s">
        <v>52</v>
      </c>
      <c r="D25" s="84"/>
      <c r="E25" s="84"/>
      <c r="F25" s="84"/>
      <c r="G25" s="84"/>
      <c r="H25" s="84"/>
      <c r="I25" s="84">
        <v>1</v>
      </c>
      <c r="J25" s="84"/>
      <c r="K25" s="84">
        <v>1</v>
      </c>
    </row>
    <row r="26" spans="2:11">
      <c r="B26" s="83" t="s">
        <v>255</v>
      </c>
      <c r="C26" t="s">
        <v>53</v>
      </c>
      <c r="D26" s="84"/>
      <c r="E26" s="84"/>
      <c r="F26" s="84"/>
      <c r="G26" s="84"/>
      <c r="H26" s="84"/>
      <c r="I26" s="84">
        <v>1</v>
      </c>
      <c r="J26" s="84"/>
      <c r="K26" s="84">
        <v>1</v>
      </c>
    </row>
    <row r="27" spans="2:11">
      <c r="B27" s="134" t="s">
        <v>256</v>
      </c>
      <c r="C27" s="135"/>
      <c r="D27" s="136">
        <v>1</v>
      </c>
      <c r="E27" s="136"/>
      <c r="F27" s="136"/>
      <c r="G27" s="136">
        <v>1</v>
      </c>
      <c r="H27" s="136">
        <v>1</v>
      </c>
      <c r="I27" s="136">
        <v>12</v>
      </c>
      <c r="J27" s="136">
        <v>3</v>
      </c>
      <c r="K27" s="136">
        <v>18</v>
      </c>
    </row>
    <row r="28" spans="2:11">
      <c r="B28" s="83"/>
      <c r="D28" s="84"/>
      <c r="E28" s="84"/>
      <c r="F28" s="84"/>
      <c r="G28" s="84"/>
      <c r="H28" s="84"/>
      <c r="I28" s="84"/>
      <c r="J28" s="84"/>
      <c r="K28" s="84"/>
    </row>
    <row r="29" spans="2:11">
      <c r="B29" s="83" t="s">
        <v>275</v>
      </c>
      <c r="C29" t="s">
        <v>48</v>
      </c>
      <c r="D29" s="84"/>
      <c r="E29" s="84"/>
      <c r="F29" s="84"/>
      <c r="G29" s="84"/>
      <c r="H29" s="84">
        <v>4</v>
      </c>
      <c r="I29" s="84"/>
      <c r="J29" s="84"/>
      <c r="K29" s="84">
        <v>4</v>
      </c>
    </row>
    <row r="30" spans="2:11">
      <c r="B30" s="134" t="s">
        <v>276</v>
      </c>
      <c r="C30" s="135"/>
      <c r="D30" s="136"/>
      <c r="E30" s="136"/>
      <c r="F30" s="136"/>
      <c r="G30" s="136"/>
      <c r="H30" s="136">
        <v>4</v>
      </c>
      <c r="I30" s="136"/>
      <c r="J30" s="136"/>
      <c r="K30" s="136">
        <v>4</v>
      </c>
    </row>
    <row r="31" spans="2:11">
      <c r="B31" s="83"/>
      <c r="D31" s="84"/>
      <c r="E31" s="84"/>
      <c r="F31" s="84"/>
      <c r="G31" s="84"/>
      <c r="H31" s="84"/>
      <c r="I31" s="84"/>
      <c r="J31" s="84"/>
      <c r="K31" s="84"/>
    </row>
    <row r="32" spans="2:11">
      <c r="B32" s="83" t="s">
        <v>61</v>
      </c>
      <c r="D32" s="84">
        <v>4</v>
      </c>
      <c r="E32" s="84">
        <v>4</v>
      </c>
      <c r="F32" s="84">
        <v>13</v>
      </c>
      <c r="G32" s="84">
        <v>57</v>
      </c>
      <c r="H32" s="84">
        <v>33</v>
      </c>
      <c r="I32" s="84">
        <v>59</v>
      </c>
      <c r="J32" s="84">
        <v>9</v>
      </c>
      <c r="K32" s="84">
        <v>179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3FB30-ECC3-41A9-ABB8-268DD5368849}">
  <sheetPr codeName="Blad2">
    <tabColor rgb="FFFFC000"/>
  </sheetPr>
  <dimension ref="A1:NE59"/>
  <sheetViews>
    <sheetView workbookViewId="0"/>
  </sheetViews>
  <sheetFormatPr defaultRowHeight="15.75"/>
  <cols>
    <col min="1" max="1" width="18.125" style="137" bestFit="1" customWidth="1"/>
    <col min="3" max="3" width="7.875" bestFit="1" customWidth="1"/>
    <col min="4" max="12" width="9.375" bestFit="1" customWidth="1"/>
    <col min="13" max="34" width="10.375" bestFit="1" customWidth="1"/>
    <col min="35" max="43" width="9.375" bestFit="1" customWidth="1"/>
    <col min="44" max="62" width="10.375" bestFit="1" customWidth="1"/>
    <col min="63" max="71" width="9.375" bestFit="1" customWidth="1"/>
    <col min="72" max="93" width="10.375" bestFit="1" customWidth="1"/>
    <col min="94" max="102" width="9.375" bestFit="1" customWidth="1"/>
    <col min="103" max="123" width="10.375" bestFit="1" customWidth="1"/>
    <col min="124" max="132" width="9.375" bestFit="1" customWidth="1"/>
    <col min="133" max="154" width="10.375" bestFit="1" customWidth="1"/>
    <col min="155" max="163" width="9.375" bestFit="1" customWidth="1"/>
    <col min="164" max="184" width="10.375" bestFit="1" customWidth="1"/>
    <col min="185" max="193" width="9.375" bestFit="1" customWidth="1"/>
    <col min="194" max="215" width="10.375" bestFit="1" customWidth="1"/>
    <col min="216" max="224" width="9.375" bestFit="1" customWidth="1"/>
    <col min="225" max="246" width="10.375" bestFit="1" customWidth="1"/>
    <col min="247" max="255" width="9.375" bestFit="1" customWidth="1"/>
    <col min="256" max="276" width="10.375" bestFit="1" customWidth="1"/>
    <col min="277" max="285" width="9.375" bestFit="1" customWidth="1"/>
    <col min="286" max="307" width="10.375" bestFit="1" customWidth="1"/>
    <col min="308" max="316" width="9.375" bestFit="1" customWidth="1"/>
    <col min="317" max="337" width="10.375" bestFit="1" customWidth="1"/>
    <col min="338" max="346" width="9.375" bestFit="1" customWidth="1"/>
    <col min="347" max="368" width="10.375" bestFit="1" customWidth="1"/>
    <col min="369" max="369" width="1.5" bestFit="1" customWidth="1"/>
  </cols>
  <sheetData>
    <row r="1" spans="1:369">
      <c r="A1" s="137">
        <v>44861.659826388888</v>
      </c>
      <c r="C1" t="s">
        <v>57</v>
      </c>
      <c r="D1" t="s">
        <v>236</v>
      </c>
      <c r="E1" t="s">
        <v>236</v>
      </c>
      <c r="F1" t="s">
        <v>236</v>
      </c>
      <c r="G1" t="s">
        <v>236</v>
      </c>
      <c r="H1" t="s">
        <v>236</v>
      </c>
      <c r="I1" t="s">
        <v>236</v>
      </c>
      <c r="J1" t="s">
        <v>236</v>
      </c>
      <c r="K1" t="s">
        <v>236</v>
      </c>
      <c r="L1" t="s">
        <v>236</v>
      </c>
      <c r="M1" t="s">
        <v>236</v>
      </c>
      <c r="N1" t="s">
        <v>236</v>
      </c>
      <c r="O1" t="s">
        <v>236</v>
      </c>
      <c r="P1" t="s">
        <v>236</v>
      </c>
      <c r="Q1" t="s">
        <v>236</v>
      </c>
      <c r="R1" t="s">
        <v>236</v>
      </c>
      <c r="S1" t="s">
        <v>236</v>
      </c>
      <c r="T1" t="s">
        <v>236</v>
      </c>
      <c r="U1" t="s">
        <v>236</v>
      </c>
      <c r="V1" t="s">
        <v>236</v>
      </c>
      <c r="W1" t="s">
        <v>236</v>
      </c>
      <c r="X1" t="s">
        <v>236</v>
      </c>
      <c r="Y1" t="s">
        <v>236</v>
      </c>
      <c r="Z1" t="s">
        <v>236</v>
      </c>
      <c r="AA1" t="s">
        <v>236</v>
      </c>
      <c r="AB1" t="s">
        <v>236</v>
      </c>
      <c r="AC1" t="s">
        <v>236</v>
      </c>
      <c r="AD1" t="s">
        <v>236</v>
      </c>
      <c r="AE1" t="s">
        <v>236</v>
      </c>
      <c r="AF1" t="s">
        <v>236</v>
      </c>
      <c r="AG1" t="s">
        <v>236</v>
      </c>
      <c r="AH1" t="s">
        <v>236</v>
      </c>
      <c r="AI1" t="s">
        <v>237</v>
      </c>
      <c r="AJ1" t="s">
        <v>237</v>
      </c>
      <c r="AK1" t="s">
        <v>237</v>
      </c>
      <c r="AL1" t="s">
        <v>237</v>
      </c>
      <c r="AM1" t="s">
        <v>237</v>
      </c>
      <c r="AN1" t="s">
        <v>237</v>
      </c>
      <c r="AO1" t="s">
        <v>237</v>
      </c>
      <c r="AP1" t="s">
        <v>237</v>
      </c>
      <c r="AQ1" t="s">
        <v>237</v>
      </c>
      <c r="AR1" t="s">
        <v>237</v>
      </c>
      <c r="AS1" t="s">
        <v>237</v>
      </c>
      <c r="AT1" t="s">
        <v>237</v>
      </c>
      <c r="AU1" t="s">
        <v>237</v>
      </c>
      <c r="AV1" t="s">
        <v>237</v>
      </c>
      <c r="AW1" t="s">
        <v>237</v>
      </c>
      <c r="AX1" t="s">
        <v>237</v>
      </c>
      <c r="AY1" t="s">
        <v>237</v>
      </c>
      <c r="AZ1" t="s">
        <v>237</v>
      </c>
      <c r="BA1" t="s">
        <v>237</v>
      </c>
      <c r="BB1" t="s">
        <v>237</v>
      </c>
      <c r="BC1" t="s">
        <v>237</v>
      </c>
      <c r="BD1" t="s">
        <v>237</v>
      </c>
      <c r="BE1" t="s">
        <v>237</v>
      </c>
      <c r="BF1" t="s">
        <v>237</v>
      </c>
      <c r="BG1" t="s">
        <v>237</v>
      </c>
      <c r="BH1" t="s">
        <v>237</v>
      </c>
      <c r="BI1" t="s">
        <v>237</v>
      </c>
      <c r="BJ1" t="s">
        <v>237</v>
      </c>
      <c r="BK1" t="s">
        <v>238</v>
      </c>
      <c r="BL1" t="s">
        <v>238</v>
      </c>
      <c r="BM1" t="s">
        <v>238</v>
      </c>
      <c r="BN1" t="s">
        <v>238</v>
      </c>
      <c r="BO1" t="s">
        <v>238</v>
      </c>
      <c r="BP1" t="s">
        <v>238</v>
      </c>
      <c r="BQ1" t="s">
        <v>238</v>
      </c>
      <c r="BR1" t="s">
        <v>238</v>
      </c>
      <c r="BS1" t="s">
        <v>238</v>
      </c>
      <c r="BT1" t="s">
        <v>238</v>
      </c>
      <c r="BU1" t="s">
        <v>238</v>
      </c>
      <c r="BV1" t="s">
        <v>238</v>
      </c>
      <c r="BW1" t="s">
        <v>238</v>
      </c>
      <c r="BX1" t="s">
        <v>238</v>
      </c>
      <c r="BY1" t="s">
        <v>238</v>
      </c>
      <c r="BZ1" t="s">
        <v>238</v>
      </c>
      <c r="CA1" t="s">
        <v>238</v>
      </c>
      <c r="CB1" t="s">
        <v>238</v>
      </c>
      <c r="CC1" t="s">
        <v>238</v>
      </c>
      <c r="CD1" t="s">
        <v>238</v>
      </c>
      <c r="CE1" t="s">
        <v>238</v>
      </c>
      <c r="CF1" t="s">
        <v>238</v>
      </c>
      <c r="CG1" t="s">
        <v>238</v>
      </c>
      <c r="CH1" t="s">
        <v>238</v>
      </c>
      <c r="CI1" t="s">
        <v>238</v>
      </c>
      <c r="CJ1" t="s">
        <v>238</v>
      </c>
      <c r="CK1" t="s">
        <v>238</v>
      </c>
      <c r="CL1" t="s">
        <v>238</v>
      </c>
      <c r="CM1" t="s">
        <v>238</v>
      </c>
      <c r="CN1" t="s">
        <v>238</v>
      </c>
      <c r="CO1" t="s">
        <v>238</v>
      </c>
      <c r="CP1" t="s">
        <v>239</v>
      </c>
      <c r="CQ1" t="s">
        <v>239</v>
      </c>
      <c r="CR1" t="s">
        <v>239</v>
      </c>
      <c r="CS1" t="s">
        <v>239</v>
      </c>
      <c r="CT1" t="s">
        <v>239</v>
      </c>
      <c r="CU1" t="s">
        <v>239</v>
      </c>
      <c r="CV1" t="s">
        <v>239</v>
      </c>
      <c r="CW1" t="s">
        <v>239</v>
      </c>
      <c r="CX1" t="s">
        <v>239</v>
      </c>
      <c r="CY1" t="s">
        <v>239</v>
      </c>
      <c r="CZ1" t="s">
        <v>239</v>
      </c>
      <c r="DA1" t="s">
        <v>239</v>
      </c>
      <c r="DB1" t="s">
        <v>239</v>
      </c>
      <c r="DC1" t="s">
        <v>239</v>
      </c>
      <c r="DD1" t="s">
        <v>239</v>
      </c>
      <c r="DE1" t="s">
        <v>239</v>
      </c>
      <c r="DF1" t="s">
        <v>239</v>
      </c>
      <c r="DG1" t="s">
        <v>239</v>
      </c>
      <c r="DH1" t="s">
        <v>239</v>
      </c>
      <c r="DI1" t="s">
        <v>239</v>
      </c>
      <c r="DJ1" t="s">
        <v>239</v>
      </c>
      <c r="DK1" t="s">
        <v>239</v>
      </c>
      <c r="DL1" t="s">
        <v>239</v>
      </c>
      <c r="DM1" t="s">
        <v>239</v>
      </c>
      <c r="DN1" t="s">
        <v>239</v>
      </c>
      <c r="DO1" t="s">
        <v>239</v>
      </c>
      <c r="DP1" t="s">
        <v>239</v>
      </c>
      <c r="DQ1" t="s">
        <v>239</v>
      </c>
      <c r="DR1" t="s">
        <v>239</v>
      </c>
      <c r="DS1" t="s">
        <v>239</v>
      </c>
      <c r="DT1" t="s">
        <v>240</v>
      </c>
      <c r="DU1" t="s">
        <v>240</v>
      </c>
      <c r="DV1" t="s">
        <v>240</v>
      </c>
      <c r="DW1" t="s">
        <v>240</v>
      </c>
      <c r="DX1" t="s">
        <v>240</v>
      </c>
      <c r="DY1" t="s">
        <v>240</v>
      </c>
      <c r="DZ1" t="s">
        <v>240</v>
      </c>
      <c r="EA1" t="s">
        <v>240</v>
      </c>
      <c r="EB1" t="s">
        <v>240</v>
      </c>
      <c r="EC1" t="s">
        <v>240</v>
      </c>
      <c r="ED1" t="s">
        <v>240</v>
      </c>
      <c r="EE1" t="s">
        <v>240</v>
      </c>
      <c r="EF1" t="s">
        <v>240</v>
      </c>
      <c r="EG1" t="s">
        <v>240</v>
      </c>
      <c r="EH1" t="s">
        <v>240</v>
      </c>
      <c r="EI1" t="s">
        <v>240</v>
      </c>
      <c r="EJ1" t="s">
        <v>240</v>
      </c>
      <c r="EK1" t="s">
        <v>240</v>
      </c>
      <c r="EL1" t="s">
        <v>240</v>
      </c>
      <c r="EM1" t="s">
        <v>240</v>
      </c>
      <c r="EN1" t="s">
        <v>240</v>
      </c>
      <c r="EO1" t="s">
        <v>240</v>
      </c>
      <c r="EP1" t="s">
        <v>240</v>
      </c>
      <c r="EQ1" t="s">
        <v>240</v>
      </c>
      <c r="ER1" t="s">
        <v>240</v>
      </c>
      <c r="ES1" t="s">
        <v>240</v>
      </c>
      <c r="ET1" t="s">
        <v>240</v>
      </c>
      <c r="EU1" t="s">
        <v>240</v>
      </c>
      <c r="EV1" t="s">
        <v>240</v>
      </c>
      <c r="EW1" t="s">
        <v>240</v>
      </c>
      <c r="EX1" t="s">
        <v>240</v>
      </c>
      <c r="EY1" t="s">
        <v>241</v>
      </c>
      <c r="EZ1" t="s">
        <v>241</v>
      </c>
      <c r="FA1" t="s">
        <v>241</v>
      </c>
      <c r="FB1" t="s">
        <v>241</v>
      </c>
      <c r="FC1" t="s">
        <v>241</v>
      </c>
      <c r="FD1" t="s">
        <v>241</v>
      </c>
      <c r="FE1" t="s">
        <v>241</v>
      </c>
      <c r="FF1" t="s">
        <v>241</v>
      </c>
      <c r="FG1" t="s">
        <v>241</v>
      </c>
      <c r="FH1" t="s">
        <v>241</v>
      </c>
      <c r="FI1" t="s">
        <v>241</v>
      </c>
      <c r="FJ1" t="s">
        <v>241</v>
      </c>
      <c r="FK1" t="s">
        <v>241</v>
      </c>
      <c r="FL1" t="s">
        <v>241</v>
      </c>
      <c r="FM1" t="s">
        <v>241</v>
      </c>
      <c r="FN1" t="s">
        <v>241</v>
      </c>
      <c r="FO1" t="s">
        <v>241</v>
      </c>
      <c r="FP1" t="s">
        <v>241</v>
      </c>
      <c r="FQ1" t="s">
        <v>241</v>
      </c>
      <c r="FR1" t="s">
        <v>241</v>
      </c>
      <c r="FS1" t="s">
        <v>241</v>
      </c>
      <c r="FT1" t="s">
        <v>241</v>
      </c>
      <c r="FU1" t="s">
        <v>241</v>
      </c>
      <c r="FV1" t="s">
        <v>241</v>
      </c>
      <c r="FW1" t="s">
        <v>241</v>
      </c>
      <c r="FX1" t="s">
        <v>241</v>
      </c>
      <c r="FY1" t="s">
        <v>241</v>
      </c>
      <c r="FZ1" t="s">
        <v>241</v>
      </c>
      <c r="GA1" t="s">
        <v>241</v>
      </c>
      <c r="GB1" t="s">
        <v>241</v>
      </c>
      <c r="GC1" t="s">
        <v>242</v>
      </c>
      <c r="GD1" t="s">
        <v>242</v>
      </c>
      <c r="GE1" t="s">
        <v>242</v>
      </c>
      <c r="GF1" t="s">
        <v>242</v>
      </c>
      <c r="GG1" t="s">
        <v>242</v>
      </c>
      <c r="GH1" t="s">
        <v>242</v>
      </c>
      <c r="GI1" t="s">
        <v>242</v>
      </c>
      <c r="GJ1" t="s">
        <v>242</v>
      </c>
      <c r="GK1" t="s">
        <v>242</v>
      </c>
      <c r="GL1" t="s">
        <v>242</v>
      </c>
      <c r="GM1" t="s">
        <v>242</v>
      </c>
      <c r="GN1" t="s">
        <v>242</v>
      </c>
      <c r="GO1" t="s">
        <v>242</v>
      </c>
      <c r="GP1" t="s">
        <v>242</v>
      </c>
      <c r="GQ1" t="s">
        <v>242</v>
      </c>
      <c r="GR1" t="s">
        <v>242</v>
      </c>
      <c r="GS1" t="s">
        <v>242</v>
      </c>
      <c r="GT1" t="s">
        <v>242</v>
      </c>
      <c r="GU1" t="s">
        <v>242</v>
      </c>
      <c r="GV1" t="s">
        <v>242</v>
      </c>
      <c r="GW1" t="s">
        <v>242</v>
      </c>
      <c r="GX1" t="s">
        <v>242</v>
      </c>
      <c r="GY1" t="s">
        <v>242</v>
      </c>
      <c r="GZ1" t="s">
        <v>242</v>
      </c>
      <c r="HA1" t="s">
        <v>242</v>
      </c>
      <c r="HB1" t="s">
        <v>242</v>
      </c>
      <c r="HC1" t="s">
        <v>242</v>
      </c>
      <c r="HD1" t="s">
        <v>242</v>
      </c>
      <c r="HE1" t="s">
        <v>242</v>
      </c>
      <c r="HF1" t="s">
        <v>242</v>
      </c>
      <c r="HG1" t="s">
        <v>242</v>
      </c>
      <c r="HH1" t="s">
        <v>243</v>
      </c>
      <c r="HI1" t="s">
        <v>243</v>
      </c>
      <c r="HJ1" t="s">
        <v>243</v>
      </c>
      <c r="HK1" t="s">
        <v>243</v>
      </c>
      <c r="HL1" t="s">
        <v>243</v>
      </c>
      <c r="HM1" t="s">
        <v>243</v>
      </c>
      <c r="HN1" t="s">
        <v>243</v>
      </c>
      <c r="HO1" t="s">
        <v>243</v>
      </c>
      <c r="HP1" t="s">
        <v>243</v>
      </c>
      <c r="HQ1" t="s">
        <v>243</v>
      </c>
      <c r="HR1" t="s">
        <v>243</v>
      </c>
      <c r="HS1" t="s">
        <v>243</v>
      </c>
      <c r="HT1" t="s">
        <v>243</v>
      </c>
      <c r="HU1" t="s">
        <v>243</v>
      </c>
      <c r="HV1" t="s">
        <v>243</v>
      </c>
      <c r="HW1" t="s">
        <v>243</v>
      </c>
      <c r="HX1" t="s">
        <v>243</v>
      </c>
      <c r="HY1" t="s">
        <v>243</v>
      </c>
      <c r="HZ1" t="s">
        <v>243</v>
      </c>
      <c r="IA1" t="s">
        <v>243</v>
      </c>
      <c r="IB1" t="s">
        <v>243</v>
      </c>
      <c r="IC1" t="s">
        <v>243</v>
      </c>
      <c r="ID1" t="s">
        <v>243</v>
      </c>
      <c r="IE1" t="s">
        <v>243</v>
      </c>
      <c r="IF1" t="s">
        <v>243</v>
      </c>
      <c r="IG1" t="s">
        <v>243</v>
      </c>
      <c r="IH1" t="s">
        <v>243</v>
      </c>
      <c r="II1" t="s">
        <v>243</v>
      </c>
      <c r="IJ1" t="s">
        <v>243</v>
      </c>
      <c r="IK1" t="s">
        <v>243</v>
      </c>
      <c r="IL1" t="s">
        <v>243</v>
      </c>
      <c r="IM1" t="s">
        <v>280</v>
      </c>
      <c r="IN1" t="s">
        <v>280</v>
      </c>
      <c r="IO1" t="s">
        <v>280</v>
      </c>
      <c r="IP1" t="s">
        <v>280</v>
      </c>
      <c r="IQ1" t="s">
        <v>280</v>
      </c>
      <c r="IR1" t="s">
        <v>280</v>
      </c>
      <c r="IS1" t="s">
        <v>280</v>
      </c>
      <c r="IT1" t="s">
        <v>280</v>
      </c>
      <c r="IU1" t="s">
        <v>280</v>
      </c>
      <c r="IV1" t="s">
        <v>280</v>
      </c>
      <c r="IW1" t="s">
        <v>280</v>
      </c>
      <c r="IX1" t="s">
        <v>280</v>
      </c>
      <c r="IY1" t="s">
        <v>280</v>
      </c>
      <c r="IZ1" t="s">
        <v>280</v>
      </c>
      <c r="JA1" t="s">
        <v>280</v>
      </c>
      <c r="JB1" t="s">
        <v>280</v>
      </c>
      <c r="JC1" t="s">
        <v>280</v>
      </c>
      <c r="JD1" t="s">
        <v>280</v>
      </c>
      <c r="JE1" t="s">
        <v>280</v>
      </c>
      <c r="JF1" t="s">
        <v>280</v>
      </c>
      <c r="JG1" t="s">
        <v>280</v>
      </c>
      <c r="JH1" t="s">
        <v>280</v>
      </c>
      <c r="JI1" t="s">
        <v>280</v>
      </c>
      <c r="JJ1" t="s">
        <v>280</v>
      </c>
      <c r="JK1" t="s">
        <v>280</v>
      </c>
      <c r="JL1" t="s">
        <v>280</v>
      </c>
      <c r="JM1" t="s">
        <v>280</v>
      </c>
      <c r="JN1" t="s">
        <v>280</v>
      </c>
      <c r="JO1" t="s">
        <v>280</v>
      </c>
      <c r="JP1" t="s">
        <v>280</v>
      </c>
      <c r="JQ1" t="s">
        <v>281</v>
      </c>
      <c r="JR1" t="s">
        <v>281</v>
      </c>
      <c r="JS1" t="s">
        <v>281</v>
      </c>
      <c r="JT1" t="s">
        <v>281</v>
      </c>
      <c r="JU1" t="s">
        <v>281</v>
      </c>
      <c r="JV1" t="s">
        <v>281</v>
      </c>
      <c r="JW1" t="s">
        <v>281</v>
      </c>
      <c r="JX1" t="s">
        <v>281</v>
      </c>
      <c r="JY1" t="s">
        <v>281</v>
      </c>
      <c r="JZ1" t="s">
        <v>281</v>
      </c>
      <c r="KA1" t="s">
        <v>281</v>
      </c>
      <c r="KB1" t="s">
        <v>281</v>
      </c>
      <c r="KC1" t="s">
        <v>281</v>
      </c>
      <c r="KD1" t="s">
        <v>281</v>
      </c>
      <c r="KE1" t="s">
        <v>281</v>
      </c>
      <c r="KF1" t="s">
        <v>281</v>
      </c>
      <c r="KG1" t="s">
        <v>281</v>
      </c>
      <c r="KH1" t="s">
        <v>281</v>
      </c>
      <c r="KI1" t="s">
        <v>281</v>
      </c>
      <c r="KJ1" t="s">
        <v>281</v>
      </c>
      <c r="KK1" t="s">
        <v>281</v>
      </c>
      <c r="KL1" t="s">
        <v>281</v>
      </c>
      <c r="KM1" t="s">
        <v>281</v>
      </c>
      <c r="KN1" t="s">
        <v>281</v>
      </c>
      <c r="KO1" t="s">
        <v>281</v>
      </c>
      <c r="KP1" t="s">
        <v>281</v>
      </c>
      <c r="KQ1" t="s">
        <v>281</v>
      </c>
      <c r="KR1" t="s">
        <v>281</v>
      </c>
      <c r="KS1" t="s">
        <v>281</v>
      </c>
      <c r="KT1" t="s">
        <v>281</v>
      </c>
      <c r="KU1" t="s">
        <v>281</v>
      </c>
      <c r="KV1" t="s">
        <v>282</v>
      </c>
      <c r="KW1" t="s">
        <v>282</v>
      </c>
      <c r="KX1" t="s">
        <v>282</v>
      </c>
      <c r="KY1" t="s">
        <v>282</v>
      </c>
      <c r="KZ1" t="s">
        <v>282</v>
      </c>
      <c r="LA1" t="s">
        <v>282</v>
      </c>
      <c r="LB1" t="s">
        <v>282</v>
      </c>
      <c r="LC1" t="s">
        <v>282</v>
      </c>
      <c r="LD1" t="s">
        <v>282</v>
      </c>
      <c r="LE1" t="s">
        <v>282</v>
      </c>
      <c r="LF1" t="s">
        <v>282</v>
      </c>
      <c r="LG1" t="s">
        <v>282</v>
      </c>
      <c r="LH1" t="s">
        <v>282</v>
      </c>
      <c r="LI1" t="s">
        <v>282</v>
      </c>
      <c r="LJ1" t="s">
        <v>282</v>
      </c>
      <c r="LK1" t="s">
        <v>282</v>
      </c>
      <c r="LL1" t="s">
        <v>282</v>
      </c>
      <c r="LM1" t="s">
        <v>282</v>
      </c>
      <c r="LN1" t="s">
        <v>282</v>
      </c>
      <c r="LO1" t="s">
        <v>282</v>
      </c>
      <c r="LP1" t="s">
        <v>282</v>
      </c>
      <c r="LQ1" t="s">
        <v>282</v>
      </c>
      <c r="LR1" t="s">
        <v>282</v>
      </c>
      <c r="LS1" t="s">
        <v>282</v>
      </c>
      <c r="LT1" t="s">
        <v>282</v>
      </c>
      <c r="LU1" t="s">
        <v>282</v>
      </c>
      <c r="LV1" t="s">
        <v>282</v>
      </c>
      <c r="LW1" t="s">
        <v>282</v>
      </c>
      <c r="LX1" t="s">
        <v>282</v>
      </c>
      <c r="LY1" t="s">
        <v>282</v>
      </c>
      <c r="LZ1" t="s">
        <v>257</v>
      </c>
      <c r="MA1" t="s">
        <v>257</v>
      </c>
      <c r="MB1" t="s">
        <v>257</v>
      </c>
      <c r="MC1" t="s">
        <v>257</v>
      </c>
      <c r="MD1" t="s">
        <v>257</v>
      </c>
      <c r="ME1" t="s">
        <v>257</v>
      </c>
      <c r="MF1" t="s">
        <v>257</v>
      </c>
      <c r="MG1" t="s">
        <v>257</v>
      </c>
      <c r="MH1" t="s">
        <v>257</v>
      </c>
      <c r="MI1" t="s">
        <v>257</v>
      </c>
      <c r="MJ1" t="s">
        <v>257</v>
      </c>
      <c r="MK1" t="s">
        <v>257</v>
      </c>
      <c r="ML1" t="s">
        <v>257</v>
      </c>
      <c r="MM1" t="s">
        <v>257</v>
      </c>
      <c r="MN1" t="s">
        <v>257</v>
      </c>
      <c r="MO1" t="s">
        <v>257</v>
      </c>
      <c r="MP1" t="s">
        <v>257</v>
      </c>
      <c r="MQ1" t="s">
        <v>257</v>
      </c>
      <c r="MR1" t="s">
        <v>257</v>
      </c>
      <c r="MS1" t="s">
        <v>257</v>
      </c>
      <c r="MT1" t="s">
        <v>257</v>
      </c>
      <c r="MU1" t="s">
        <v>257</v>
      </c>
      <c r="MV1" t="s">
        <v>257</v>
      </c>
      <c r="MW1" t="s">
        <v>257</v>
      </c>
      <c r="MX1" t="s">
        <v>257</v>
      </c>
      <c r="MY1" t="s">
        <v>257</v>
      </c>
      <c r="MZ1" t="s">
        <v>257</v>
      </c>
      <c r="NA1" t="s">
        <v>257</v>
      </c>
      <c r="NB1" t="s">
        <v>257</v>
      </c>
      <c r="NC1" t="s">
        <v>257</v>
      </c>
      <c r="ND1" t="s">
        <v>257</v>
      </c>
      <c r="NE1" t="s">
        <v>283</v>
      </c>
    </row>
    <row r="2" spans="1:369">
      <c r="C2" t="s">
        <v>58</v>
      </c>
      <c r="D2" s="133">
        <v>44562</v>
      </c>
      <c r="E2" s="133">
        <v>44563</v>
      </c>
      <c r="F2" s="133">
        <v>44564</v>
      </c>
      <c r="G2" s="133">
        <v>44565</v>
      </c>
      <c r="H2" s="133">
        <v>44566</v>
      </c>
      <c r="I2" s="133">
        <v>44567</v>
      </c>
      <c r="J2" s="133">
        <v>44568</v>
      </c>
      <c r="K2" s="133">
        <v>44569</v>
      </c>
      <c r="L2" s="133">
        <v>44570</v>
      </c>
      <c r="M2" s="133">
        <v>44571</v>
      </c>
      <c r="N2" s="133">
        <v>44572</v>
      </c>
      <c r="O2" s="133">
        <v>44573</v>
      </c>
      <c r="P2" s="133">
        <v>44574</v>
      </c>
      <c r="Q2" s="133">
        <v>44575</v>
      </c>
      <c r="R2" s="133">
        <v>44576</v>
      </c>
      <c r="S2" s="133">
        <v>44577</v>
      </c>
      <c r="T2" s="133">
        <v>44578</v>
      </c>
      <c r="U2" s="133">
        <v>44579</v>
      </c>
      <c r="V2" s="133">
        <v>44580</v>
      </c>
      <c r="W2" s="133">
        <v>44581</v>
      </c>
      <c r="X2" s="133">
        <v>44582</v>
      </c>
      <c r="Y2" s="133">
        <v>44583</v>
      </c>
      <c r="Z2" s="133">
        <v>44584</v>
      </c>
      <c r="AA2" s="133">
        <v>44585</v>
      </c>
      <c r="AB2" s="133">
        <v>44586</v>
      </c>
      <c r="AC2" s="133">
        <v>44587</v>
      </c>
      <c r="AD2" s="133">
        <v>44588</v>
      </c>
      <c r="AE2" s="133">
        <v>44589</v>
      </c>
      <c r="AF2" s="133">
        <v>44590</v>
      </c>
      <c r="AG2" s="133">
        <v>44591</v>
      </c>
      <c r="AH2" s="133">
        <v>44592</v>
      </c>
      <c r="AI2" s="133">
        <v>44593</v>
      </c>
      <c r="AJ2" s="133">
        <v>44594</v>
      </c>
      <c r="AK2" s="133">
        <v>44595</v>
      </c>
      <c r="AL2" s="133">
        <v>44596</v>
      </c>
      <c r="AM2" s="133">
        <v>44597</v>
      </c>
      <c r="AN2" s="133">
        <v>44598</v>
      </c>
      <c r="AO2" s="133">
        <v>44599</v>
      </c>
      <c r="AP2" s="133">
        <v>44600</v>
      </c>
      <c r="AQ2" s="133">
        <v>44601</v>
      </c>
      <c r="AR2" s="133">
        <v>44602</v>
      </c>
      <c r="AS2" s="133">
        <v>44603</v>
      </c>
      <c r="AT2" s="133">
        <v>44604</v>
      </c>
      <c r="AU2" s="133">
        <v>44605</v>
      </c>
      <c r="AV2" s="133">
        <v>44606</v>
      </c>
      <c r="AW2" s="133">
        <v>44607</v>
      </c>
      <c r="AX2" s="133">
        <v>44608</v>
      </c>
      <c r="AY2" s="133">
        <v>44609</v>
      </c>
      <c r="AZ2" s="133">
        <v>44610</v>
      </c>
      <c r="BA2" s="133">
        <v>44611</v>
      </c>
      <c r="BB2" s="133">
        <v>44612</v>
      </c>
      <c r="BC2" s="133">
        <v>44613</v>
      </c>
      <c r="BD2" s="133">
        <v>44614</v>
      </c>
      <c r="BE2" s="133">
        <v>44615</v>
      </c>
      <c r="BF2" s="133">
        <v>44616</v>
      </c>
      <c r="BG2" s="133">
        <v>44617</v>
      </c>
      <c r="BH2" s="133">
        <v>44618</v>
      </c>
      <c r="BI2" s="133">
        <v>44619</v>
      </c>
      <c r="BJ2" s="133">
        <v>44620</v>
      </c>
      <c r="BK2" s="133">
        <v>44621</v>
      </c>
      <c r="BL2" s="133">
        <v>44622</v>
      </c>
      <c r="BM2" s="133">
        <v>44623</v>
      </c>
      <c r="BN2" s="133">
        <v>44624</v>
      </c>
      <c r="BO2" s="133">
        <v>44625</v>
      </c>
      <c r="BP2" s="133">
        <v>44626</v>
      </c>
      <c r="BQ2" s="133">
        <v>44627</v>
      </c>
      <c r="BR2" s="133">
        <v>44628</v>
      </c>
      <c r="BS2" s="133">
        <v>44629</v>
      </c>
      <c r="BT2" s="133">
        <v>44630</v>
      </c>
      <c r="BU2" s="133">
        <v>44631</v>
      </c>
      <c r="BV2" s="133">
        <v>44632</v>
      </c>
      <c r="BW2" s="133">
        <v>44633</v>
      </c>
      <c r="BX2" s="133">
        <v>44634</v>
      </c>
      <c r="BY2" s="133">
        <v>44635</v>
      </c>
      <c r="BZ2" s="133">
        <v>44636</v>
      </c>
      <c r="CA2" s="133">
        <v>44637</v>
      </c>
      <c r="CB2" s="133">
        <v>44638</v>
      </c>
      <c r="CC2" s="133">
        <v>44639</v>
      </c>
      <c r="CD2" s="133">
        <v>44640</v>
      </c>
      <c r="CE2" s="133">
        <v>44641</v>
      </c>
      <c r="CF2" s="133">
        <v>44642</v>
      </c>
      <c r="CG2" s="133">
        <v>44643</v>
      </c>
      <c r="CH2" s="133">
        <v>44644</v>
      </c>
      <c r="CI2" s="133">
        <v>44645</v>
      </c>
      <c r="CJ2" s="133">
        <v>44646</v>
      </c>
      <c r="CK2" s="133">
        <v>44647</v>
      </c>
      <c r="CL2" s="133">
        <v>44648</v>
      </c>
      <c r="CM2" s="133">
        <v>44649</v>
      </c>
      <c r="CN2" s="133">
        <v>44650</v>
      </c>
      <c r="CO2" s="133">
        <v>44651</v>
      </c>
      <c r="CP2" s="133">
        <v>44652</v>
      </c>
      <c r="CQ2" s="133">
        <v>44653</v>
      </c>
      <c r="CR2" s="133">
        <v>44654</v>
      </c>
      <c r="CS2" s="133">
        <v>44655</v>
      </c>
      <c r="CT2" s="133">
        <v>44656</v>
      </c>
      <c r="CU2" s="133">
        <v>44657</v>
      </c>
      <c r="CV2" s="133">
        <v>44658</v>
      </c>
      <c r="CW2" s="133">
        <v>44659</v>
      </c>
      <c r="CX2" s="133">
        <v>44660</v>
      </c>
      <c r="CY2" s="133">
        <v>44661</v>
      </c>
      <c r="CZ2" s="133">
        <v>44662</v>
      </c>
      <c r="DA2" s="133">
        <v>44663</v>
      </c>
      <c r="DB2" s="133">
        <v>44664</v>
      </c>
      <c r="DC2" s="133">
        <v>44665</v>
      </c>
      <c r="DD2" s="133">
        <v>44666</v>
      </c>
      <c r="DE2" s="133">
        <v>44667</v>
      </c>
      <c r="DF2" s="133">
        <v>44668</v>
      </c>
      <c r="DG2" s="133">
        <v>44669</v>
      </c>
      <c r="DH2" s="133">
        <v>44670</v>
      </c>
      <c r="DI2" s="133">
        <v>44671</v>
      </c>
      <c r="DJ2" s="133">
        <v>44672</v>
      </c>
      <c r="DK2" s="133">
        <v>44673</v>
      </c>
      <c r="DL2" s="133">
        <v>44674</v>
      </c>
      <c r="DM2" s="133">
        <v>44675</v>
      </c>
      <c r="DN2" s="133">
        <v>44676</v>
      </c>
      <c r="DO2" s="133">
        <v>44677</v>
      </c>
      <c r="DP2" s="133">
        <v>44678</v>
      </c>
      <c r="DQ2" s="133">
        <v>44679</v>
      </c>
      <c r="DR2" s="133">
        <v>44680</v>
      </c>
      <c r="DS2" s="133">
        <v>44681</v>
      </c>
      <c r="DT2" s="133">
        <v>44682</v>
      </c>
      <c r="DU2" s="133">
        <v>44683</v>
      </c>
      <c r="DV2" s="133">
        <v>44684</v>
      </c>
      <c r="DW2" s="133">
        <v>44685</v>
      </c>
      <c r="DX2" s="133">
        <v>44686</v>
      </c>
      <c r="DY2" s="133">
        <v>44687</v>
      </c>
      <c r="DZ2" s="133">
        <v>44688</v>
      </c>
      <c r="EA2" s="133">
        <v>44689</v>
      </c>
      <c r="EB2" s="133">
        <v>44690</v>
      </c>
      <c r="EC2" s="133">
        <v>44691</v>
      </c>
      <c r="ED2" s="133">
        <v>44692</v>
      </c>
      <c r="EE2" s="133">
        <v>44693</v>
      </c>
      <c r="EF2" s="133">
        <v>44694</v>
      </c>
      <c r="EG2" s="133">
        <v>44695</v>
      </c>
      <c r="EH2" s="133">
        <v>44696</v>
      </c>
      <c r="EI2" s="133">
        <v>44697</v>
      </c>
      <c r="EJ2" s="133">
        <v>44698</v>
      </c>
      <c r="EK2" s="133">
        <v>44699</v>
      </c>
      <c r="EL2" s="133">
        <v>44700</v>
      </c>
      <c r="EM2" s="133">
        <v>44701</v>
      </c>
      <c r="EN2" s="133">
        <v>44702</v>
      </c>
      <c r="EO2" s="133">
        <v>44703</v>
      </c>
      <c r="EP2" s="133">
        <v>44704</v>
      </c>
      <c r="EQ2" s="133">
        <v>44705</v>
      </c>
      <c r="ER2" s="133">
        <v>44706</v>
      </c>
      <c r="ES2" s="133">
        <v>44707</v>
      </c>
      <c r="ET2" s="133">
        <v>44708</v>
      </c>
      <c r="EU2" s="133">
        <v>44709</v>
      </c>
      <c r="EV2" s="133">
        <v>44710</v>
      </c>
      <c r="EW2" s="133">
        <v>44711</v>
      </c>
      <c r="EX2" s="133">
        <v>44712</v>
      </c>
      <c r="EY2" s="133">
        <v>44713</v>
      </c>
      <c r="EZ2" s="133">
        <v>44714</v>
      </c>
      <c r="FA2" s="133">
        <v>44715</v>
      </c>
      <c r="FB2" s="133">
        <v>44716</v>
      </c>
      <c r="FC2" s="133">
        <v>44717</v>
      </c>
      <c r="FD2" s="133">
        <v>44718</v>
      </c>
      <c r="FE2" s="133">
        <v>44719</v>
      </c>
      <c r="FF2" s="133">
        <v>44720</v>
      </c>
      <c r="FG2" s="133">
        <v>44721</v>
      </c>
      <c r="FH2" s="133">
        <v>44722</v>
      </c>
      <c r="FI2" s="133">
        <v>44723</v>
      </c>
      <c r="FJ2" s="133">
        <v>44724</v>
      </c>
      <c r="FK2" s="133">
        <v>44725</v>
      </c>
      <c r="FL2" s="133">
        <v>44726</v>
      </c>
      <c r="FM2" s="133">
        <v>44727</v>
      </c>
      <c r="FN2" s="133">
        <v>44728</v>
      </c>
      <c r="FO2" s="133">
        <v>44729</v>
      </c>
      <c r="FP2" s="133">
        <v>44730</v>
      </c>
      <c r="FQ2" s="133">
        <v>44731</v>
      </c>
      <c r="FR2" s="133">
        <v>44732</v>
      </c>
      <c r="FS2" s="133">
        <v>44733</v>
      </c>
      <c r="FT2" s="133">
        <v>44734</v>
      </c>
      <c r="FU2" s="133">
        <v>44735</v>
      </c>
      <c r="FV2" s="133">
        <v>44736</v>
      </c>
      <c r="FW2" s="133">
        <v>44737</v>
      </c>
      <c r="FX2" s="133">
        <v>44738</v>
      </c>
      <c r="FY2" s="133">
        <v>44739</v>
      </c>
      <c r="FZ2" s="133">
        <v>44740</v>
      </c>
      <c r="GA2" s="133">
        <v>44741</v>
      </c>
      <c r="GB2" s="133">
        <v>44742</v>
      </c>
      <c r="GC2" s="133">
        <v>44743</v>
      </c>
      <c r="GD2" s="133">
        <v>44744</v>
      </c>
      <c r="GE2" s="133">
        <v>44745</v>
      </c>
      <c r="GF2" s="133">
        <v>44746</v>
      </c>
      <c r="GG2" s="133">
        <v>44747</v>
      </c>
      <c r="GH2" s="133">
        <v>44748</v>
      </c>
      <c r="GI2" s="133">
        <v>44749</v>
      </c>
      <c r="GJ2" s="133">
        <v>44750</v>
      </c>
      <c r="GK2" s="133">
        <v>44751</v>
      </c>
      <c r="GL2" s="133">
        <v>44752</v>
      </c>
      <c r="GM2" s="133">
        <v>44753</v>
      </c>
      <c r="GN2" s="133">
        <v>44754</v>
      </c>
      <c r="GO2" s="133">
        <v>44755</v>
      </c>
      <c r="GP2" s="133">
        <v>44756</v>
      </c>
      <c r="GQ2" s="133">
        <v>44757</v>
      </c>
      <c r="GR2" s="133">
        <v>44758</v>
      </c>
      <c r="GS2" s="133">
        <v>44759</v>
      </c>
      <c r="GT2" s="133">
        <v>44760</v>
      </c>
      <c r="GU2" s="133">
        <v>44761</v>
      </c>
      <c r="GV2" s="133">
        <v>44762</v>
      </c>
      <c r="GW2" s="133">
        <v>44763</v>
      </c>
      <c r="GX2" s="133">
        <v>44764</v>
      </c>
      <c r="GY2" s="133">
        <v>44765</v>
      </c>
      <c r="GZ2" s="133">
        <v>44766</v>
      </c>
      <c r="HA2" s="133">
        <v>44767</v>
      </c>
      <c r="HB2" s="133">
        <v>44768</v>
      </c>
      <c r="HC2" s="133">
        <v>44769</v>
      </c>
      <c r="HD2" s="133">
        <v>44770</v>
      </c>
      <c r="HE2" s="133">
        <v>44771</v>
      </c>
      <c r="HF2" s="133">
        <v>44772</v>
      </c>
      <c r="HG2" s="133">
        <v>44773</v>
      </c>
      <c r="HH2" s="133">
        <v>44774</v>
      </c>
      <c r="HI2" s="133">
        <v>44775</v>
      </c>
      <c r="HJ2" s="133">
        <v>44776</v>
      </c>
      <c r="HK2" s="133">
        <v>44777</v>
      </c>
      <c r="HL2" s="133">
        <v>44778</v>
      </c>
      <c r="HM2" s="133">
        <v>44779</v>
      </c>
      <c r="HN2" s="133">
        <v>44780</v>
      </c>
      <c r="HO2" s="133">
        <v>44781</v>
      </c>
      <c r="HP2" s="133">
        <v>44782</v>
      </c>
      <c r="HQ2" s="133">
        <v>44783</v>
      </c>
      <c r="HR2" s="133">
        <v>44784</v>
      </c>
      <c r="HS2" s="133">
        <v>44785</v>
      </c>
      <c r="HT2" s="133">
        <v>44786</v>
      </c>
      <c r="HU2" s="133">
        <v>44787</v>
      </c>
      <c r="HV2" s="133">
        <v>44788</v>
      </c>
      <c r="HW2" s="133">
        <v>44789</v>
      </c>
      <c r="HX2" s="133">
        <v>44790</v>
      </c>
      <c r="HY2" s="133">
        <v>44791</v>
      </c>
      <c r="HZ2" s="133">
        <v>44792</v>
      </c>
      <c r="IA2" s="133">
        <v>44793</v>
      </c>
      <c r="IB2" s="133">
        <v>44794</v>
      </c>
      <c r="IC2" s="133">
        <v>44795</v>
      </c>
      <c r="ID2" s="133">
        <v>44796</v>
      </c>
      <c r="IE2" s="133">
        <v>44797</v>
      </c>
      <c r="IF2" s="133">
        <v>44798</v>
      </c>
      <c r="IG2" s="133">
        <v>44799</v>
      </c>
      <c r="IH2" s="133">
        <v>44800</v>
      </c>
      <c r="II2" s="133">
        <v>44801</v>
      </c>
      <c r="IJ2" s="133">
        <v>44802</v>
      </c>
      <c r="IK2" s="133">
        <v>44803</v>
      </c>
      <c r="IL2" s="133">
        <v>44804</v>
      </c>
      <c r="IM2" s="133">
        <v>44805</v>
      </c>
      <c r="IN2" s="133">
        <v>44806</v>
      </c>
      <c r="IO2" s="133">
        <v>44807</v>
      </c>
      <c r="IP2" s="133">
        <v>44808</v>
      </c>
      <c r="IQ2" s="133">
        <v>44809</v>
      </c>
      <c r="IR2" s="133">
        <v>44810</v>
      </c>
      <c r="IS2" s="133">
        <v>44811</v>
      </c>
      <c r="IT2" s="133">
        <v>44812</v>
      </c>
      <c r="IU2" s="133">
        <v>44813</v>
      </c>
      <c r="IV2" s="133">
        <v>44814</v>
      </c>
      <c r="IW2" s="133">
        <v>44815</v>
      </c>
      <c r="IX2" s="133">
        <v>44816</v>
      </c>
      <c r="IY2" s="133">
        <v>44817</v>
      </c>
      <c r="IZ2" s="133">
        <v>44818</v>
      </c>
      <c r="JA2" s="133">
        <v>44819</v>
      </c>
      <c r="JB2" s="133">
        <v>44820</v>
      </c>
      <c r="JC2" s="133">
        <v>44821</v>
      </c>
      <c r="JD2" s="133">
        <v>44822</v>
      </c>
      <c r="JE2" s="133">
        <v>44823</v>
      </c>
      <c r="JF2" s="133">
        <v>44824</v>
      </c>
      <c r="JG2" s="133">
        <v>44825</v>
      </c>
      <c r="JH2" s="133">
        <v>44826</v>
      </c>
      <c r="JI2" s="133">
        <v>44827</v>
      </c>
      <c r="JJ2" s="133">
        <v>44828</v>
      </c>
      <c r="JK2" s="133">
        <v>44829</v>
      </c>
      <c r="JL2" s="133">
        <v>44830</v>
      </c>
      <c r="JM2" s="133">
        <v>44831</v>
      </c>
      <c r="JN2" s="133">
        <v>44832</v>
      </c>
      <c r="JO2" s="133">
        <v>44833</v>
      </c>
      <c r="JP2" s="133">
        <v>44834</v>
      </c>
      <c r="JQ2" s="133">
        <v>44835</v>
      </c>
      <c r="JR2" s="133">
        <v>44836</v>
      </c>
      <c r="JS2" s="133">
        <v>44837</v>
      </c>
      <c r="JT2" s="133">
        <v>44838</v>
      </c>
      <c r="JU2" s="133">
        <v>44839</v>
      </c>
      <c r="JV2" s="133">
        <v>44840</v>
      </c>
      <c r="JW2" s="133">
        <v>44841</v>
      </c>
      <c r="JX2" s="133">
        <v>44842</v>
      </c>
      <c r="JY2" s="133">
        <v>44843</v>
      </c>
      <c r="JZ2" s="133">
        <v>44844</v>
      </c>
      <c r="KA2" s="133">
        <v>44845</v>
      </c>
      <c r="KB2" s="133">
        <v>44846</v>
      </c>
      <c r="KC2" s="133">
        <v>44847</v>
      </c>
      <c r="KD2" s="133">
        <v>44848</v>
      </c>
      <c r="KE2" s="133">
        <v>44849</v>
      </c>
      <c r="KF2" s="133">
        <v>44850</v>
      </c>
      <c r="KG2" s="133">
        <v>44851</v>
      </c>
      <c r="KH2" s="133">
        <v>44852</v>
      </c>
      <c r="KI2" s="133">
        <v>44853</v>
      </c>
      <c r="KJ2" s="133">
        <v>44854</v>
      </c>
      <c r="KK2" s="133">
        <v>44855</v>
      </c>
      <c r="KL2" s="133">
        <v>44856</v>
      </c>
      <c r="KM2" s="133">
        <v>44857</v>
      </c>
      <c r="KN2" s="133">
        <v>44858</v>
      </c>
      <c r="KO2" s="133">
        <v>44859</v>
      </c>
      <c r="KP2" s="133">
        <v>44860</v>
      </c>
      <c r="KQ2" s="133">
        <v>44861</v>
      </c>
      <c r="KR2" s="133">
        <v>44862</v>
      </c>
      <c r="KS2" s="133">
        <v>44863</v>
      </c>
      <c r="KT2" s="133">
        <v>44864</v>
      </c>
      <c r="KU2" s="133">
        <v>44865</v>
      </c>
      <c r="KV2" s="133">
        <v>44866</v>
      </c>
      <c r="KW2" s="133">
        <v>44867</v>
      </c>
      <c r="KX2" s="133">
        <v>44868</v>
      </c>
      <c r="KY2" s="133">
        <v>44869</v>
      </c>
      <c r="KZ2" s="133">
        <v>44870</v>
      </c>
      <c r="LA2" s="133">
        <v>44871</v>
      </c>
      <c r="LB2" s="133">
        <v>44872</v>
      </c>
      <c r="LC2" s="133">
        <v>44873</v>
      </c>
      <c r="LD2" s="133">
        <v>44874</v>
      </c>
      <c r="LE2" s="133">
        <v>44875</v>
      </c>
      <c r="LF2" s="133">
        <v>44876</v>
      </c>
      <c r="LG2" s="133">
        <v>44877</v>
      </c>
      <c r="LH2" s="133">
        <v>44878</v>
      </c>
      <c r="LI2" s="133">
        <v>44879</v>
      </c>
      <c r="LJ2" s="133">
        <v>44880</v>
      </c>
      <c r="LK2" s="133">
        <v>44881</v>
      </c>
      <c r="LL2" s="133">
        <v>44882</v>
      </c>
      <c r="LM2" s="133">
        <v>44883</v>
      </c>
      <c r="LN2" s="133">
        <v>44884</v>
      </c>
      <c r="LO2" s="133">
        <v>44885</v>
      </c>
      <c r="LP2" s="133">
        <v>44886</v>
      </c>
      <c r="LQ2" s="133">
        <v>44887</v>
      </c>
      <c r="LR2" s="133">
        <v>44888</v>
      </c>
      <c r="LS2" s="133">
        <v>44889</v>
      </c>
      <c r="LT2" s="133">
        <v>44890</v>
      </c>
      <c r="LU2" s="133">
        <v>44891</v>
      </c>
      <c r="LV2" s="133">
        <v>44892</v>
      </c>
      <c r="LW2" s="133">
        <v>44893</v>
      </c>
      <c r="LX2" s="133">
        <v>44894</v>
      </c>
      <c r="LY2" s="133">
        <v>44895</v>
      </c>
      <c r="LZ2" s="133">
        <v>44896</v>
      </c>
      <c r="MA2" s="133">
        <v>44897</v>
      </c>
      <c r="MB2" s="133">
        <v>44898</v>
      </c>
      <c r="MC2" s="133">
        <v>44899</v>
      </c>
      <c r="MD2" s="133">
        <v>44900</v>
      </c>
      <c r="ME2" s="133">
        <v>44901</v>
      </c>
      <c r="MF2" s="133">
        <v>44902</v>
      </c>
      <c r="MG2" s="133">
        <v>44903</v>
      </c>
      <c r="MH2" s="133">
        <v>44904</v>
      </c>
      <c r="MI2" s="133">
        <v>44905</v>
      </c>
      <c r="MJ2" s="133">
        <v>44906</v>
      </c>
      <c r="MK2" s="133">
        <v>44907</v>
      </c>
      <c r="ML2" s="133">
        <v>44908</v>
      </c>
      <c r="MM2" s="133">
        <v>44909</v>
      </c>
      <c r="MN2" s="133">
        <v>44910</v>
      </c>
      <c r="MO2" s="133">
        <v>44911</v>
      </c>
      <c r="MP2" s="133">
        <v>44912</v>
      </c>
      <c r="MQ2" s="133">
        <v>44913</v>
      </c>
      <c r="MR2" s="133">
        <v>44914</v>
      </c>
      <c r="MS2" s="133">
        <v>44915</v>
      </c>
      <c r="MT2" s="133">
        <v>44916</v>
      </c>
      <c r="MU2" s="133">
        <v>44917</v>
      </c>
      <c r="MV2" s="133">
        <v>44918</v>
      </c>
      <c r="MW2" s="133">
        <v>44919</v>
      </c>
      <c r="MX2" s="133">
        <v>44920</v>
      </c>
      <c r="MY2" s="133">
        <v>44921</v>
      </c>
      <c r="MZ2" s="133">
        <v>44922</v>
      </c>
      <c r="NA2" s="133">
        <v>44923</v>
      </c>
      <c r="NB2" s="133">
        <v>44924</v>
      </c>
      <c r="NC2" s="133">
        <v>44925</v>
      </c>
      <c r="ND2" s="133">
        <v>44926</v>
      </c>
      <c r="NE2" t="s">
        <v>283</v>
      </c>
    </row>
    <row r="3" spans="1:369">
      <c r="C3" t="s">
        <v>60</v>
      </c>
      <c r="D3" t="s">
        <v>284</v>
      </c>
      <c r="E3" t="s">
        <v>285</v>
      </c>
      <c r="F3" t="s">
        <v>286</v>
      </c>
      <c r="G3" t="s">
        <v>287</v>
      </c>
      <c r="H3" t="s">
        <v>288</v>
      </c>
      <c r="I3" t="s">
        <v>289</v>
      </c>
      <c r="J3" t="s">
        <v>290</v>
      </c>
      <c r="K3" t="s">
        <v>284</v>
      </c>
      <c r="L3" t="s">
        <v>285</v>
      </c>
      <c r="M3" t="s">
        <v>286</v>
      </c>
      <c r="N3" t="s">
        <v>287</v>
      </c>
      <c r="O3" t="s">
        <v>288</v>
      </c>
      <c r="P3" t="s">
        <v>289</v>
      </c>
      <c r="Q3" t="s">
        <v>290</v>
      </c>
      <c r="R3" t="s">
        <v>284</v>
      </c>
      <c r="S3" t="s">
        <v>285</v>
      </c>
      <c r="T3" t="s">
        <v>286</v>
      </c>
      <c r="U3" t="s">
        <v>287</v>
      </c>
      <c r="V3" t="s">
        <v>288</v>
      </c>
      <c r="W3" t="s">
        <v>289</v>
      </c>
      <c r="X3" t="s">
        <v>290</v>
      </c>
      <c r="Y3" t="s">
        <v>284</v>
      </c>
      <c r="Z3" t="s">
        <v>285</v>
      </c>
      <c r="AA3" t="s">
        <v>286</v>
      </c>
      <c r="AB3" t="s">
        <v>287</v>
      </c>
      <c r="AC3" t="s">
        <v>288</v>
      </c>
      <c r="AD3" t="s">
        <v>289</v>
      </c>
      <c r="AE3" t="s">
        <v>290</v>
      </c>
      <c r="AF3" t="s">
        <v>284</v>
      </c>
      <c r="AG3" t="s">
        <v>285</v>
      </c>
      <c r="AH3" t="s">
        <v>286</v>
      </c>
      <c r="AI3" t="s">
        <v>287</v>
      </c>
      <c r="AJ3" t="s">
        <v>288</v>
      </c>
      <c r="AK3" t="s">
        <v>289</v>
      </c>
      <c r="AL3" t="s">
        <v>290</v>
      </c>
      <c r="AM3" t="s">
        <v>284</v>
      </c>
      <c r="AN3" t="s">
        <v>285</v>
      </c>
      <c r="AO3" t="s">
        <v>286</v>
      </c>
      <c r="AP3" t="s">
        <v>287</v>
      </c>
      <c r="AQ3" t="s">
        <v>288</v>
      </c>
      <c r="AR3" t="s">
        <v>289</v>
      </c>
      <c r="AS3" t="s">
        <v>290</v>
      </c>
      <c r="AT3" t="s">
        <v>284</v>
      </c>
      <c r="AU3" t="s">
        <v>285</v>
      </c>
      <c r="AV3" t="s">
        <v>286</v>
      </c>
      <c r="AW3" t="s">
        <v>287</v>
      </c>
      <c r="AX3" t="s">
        <v>288</v>
      </c>
      <c r="AY3" t="s">
        <v>289</v>
      </c>
      <c r="AZ3" t="s">
        <v>290</v>
      </c>
      <c r="BA3" t="s">
        <v>284</v>
      </c>
      <c r="BB3" t="s">
        <v>285</v>
      </c>
      <c r="BC3" t="s">
        <v>286</v>
      </c>
      <c r="BD3" t="s">
        <v>287</v>
      </c>
      <c r="BE3" t="s">
        <v>288</v>
      </c>
      <c r="BF3" t="s">
        <v>289</v>
      </c>
      <c r="BG3" t="s">
        <v>290</v>
      </c>
      <c r="BH3" t="s">
        <v>284</v>
      </c>
      <c r="BI3" t="s">
        <v>285</v>
      </c>
      <c r="BJ3" t="s">
        <v>286</v>
      </c>
      <c r="BK3" t="s">
        <v>287</v>
      </c>
      <c r="BL3" t="s">
        <v>288</v>
      </c>
      <c r="BM3" t="s">
        <v>289</v>
      </c>
      <c r="BN3" t="s">
        <v>290</v>
      </c>
      <c r="BO3" t="s">
        <v>284</v>
      </c>
      <c r="BP3" t="s">
        <v>285</v>
      </c>
      <c r="BQ3" t="s">
        <v>286</v>
      </c>
      <c r="BR3" t="s">
        <v>287</v>
      </c>
      <c r="BS3" t="s">
        <v>288</v>
      </c>
      <c r="BT3" t="s">
        <v>289</v>
      </c>
      <c r="BU3" t="s">
        <v>290</v>
      </c>
      <c r="BV3" t="s">
        <v>284</v>
      </c>
      <c r="BW3" t="s">
        <v>285</v>
      </c>
      <c r="BX3" t="s">
        <v>286</v>
      </c>
      <c r="BY3" t="s">
        <v>287</v>
      </c>
      <c r="BZ3" t="s">
        <v>288</v>
      </c>
      <c r="CA3" t="s">
        <v>289</v>
      </c>
      <c r="CB3" t="s">
        <v>290</v>
      </c>
      <c r="CC3" t="s">
        <v>284</v>
      </c>
      <c r="CD3" t="s">
        <v>285</v>
      </c>
      <c r="CE3" t="s">
        <v>286</v>
      </c>
      <c r="CF3" t="s">
        <v>287</v>
      </c>
      <c r="CG3" t="s">
        <v>288</v>
      </c>
      <c r="CH3" t="s">
        <v>289</v>
      </c>
      <c r="CI3" t="s">
        <v>290</v>
      </c>
      <c r="CJ3" t="s">
        <v>284</v>
      </c>
      <c r="CK3" t="s">
        <v>285</v>
      </c>
      <c r="CL3" t="s">
        <v>286</v>
      </c>
      <c r="CM3" t="s">
        <v>287</v>
      </c>
      <c r="CN3" t="s">
        <v>288</v>
      </c>
      <c r="CO3" t="s">
        <v>289</v>
      </c>
      <c r="CP3" t="s">
        <v>290</v>
      </c>
      <c r="CQ3" t="s">
        <v>284</v>
      </c>
      <c r="CR3" t="s">
        <v>285</v>
      </c>
      <c r="CS3" t="s">
        <v>286</v>
      </c>
      <c r="CT3" t="s">
        <v>287</v>
      </c>
      <c r="CU3" t="s">
        <v>288</v>
      </c>
      <c r="CV3" t="s">
        <v>289</v>
      </c>
      <c r="CW3" t="s">
        <v>290</v>
      </c>
      <c r="CX3" t="s">
        <v>284</v>
      </c>
      <c r="CY3" t="s">
        <v>285</v>
      </c>
      <c r="CZ3" t="s">
        <v>286</v>
      </c>
      <c r="DA3" t="s">
        <v>287</v>
      </c>
      <c r="DB3" t="s">
        <v>288</v>
      </c>
      <c r="DC3" t="s">
        <v>289</v>
      </c>
      <c r="DD3" t="s">
        <v>290</v>
      </c>
      <c r="DE3" t="s">
        <v>284</v>
      </c>
      <c r="DF3" t="s">
        <v>285</v>
      </c>
      <c r="DG3" t="s">
        <v>286</v>
      </c>
      <c r="DH3" t="s">
        <v>287</v>
      </c>
      <c r="DI3" t="s">
        <v>288</v>
      </c>
      <c r="DJ3" t="s">
        <v>289</v>
      </c>
      <c r="DK3" t="s">
        <v>290</v>
      </c>
      <c r="DL3" t="s">
        <v>284</v>
      </c>
      <c r="DM3" t="s">
        <v>285</v>
      </c>
      <c r="DN3" t="s">
        <v>286</v>
      </c>
      <c r="DO3" t="s">
        <v>287</v>
      </c>
      <c r="DP3" t="s">
        <v>288</v>
      </c>
      <c r="DQ3" t="s">
        <v>289</v>
      </c>
      <c r="DR3" t="s">
        <v>290</v>
      </c>
      <c r="DS3" t="s">
        <v>284</v>
      </c>
      <c r="DT3" t="s">
        <v>285</v>
      </c>
      <c r="DU3" t="s">
        <v>286</v>
      </c>
      <c r="DV3" t="s">
        <v>287</v>
      </c>
      <c r="DW3" t="s">
        <v>288</v>
      </c>
      <c r="DX3" t="s">
        <v>289</v>
      </c>
      <c r="DY3" t="s">
        <v>290</v>
      </c>
      <c r="DZ3" t="s">
        <v>284</v>
      </c>
      <c r="EA3" t="s">
        <v>285</v>
      </c>
      <c r="EB3" t="s">
        <v>286</v>
      </c>
      <c r="EC3" t="s">
        <v>287</v>
      </c>
      <c r="ED3" t="s">
        <v>288</v>
      </c>
      <c r="EE3" t="s">
        <v>289</v>
      </c>
      <c r="EF3" t="s">
        <v>290</v>
      </c>
      <c r="EG3" t="s">
        <v>284</v>
      </c>
      <c r="EH3" t="s">
        <v>285</v>
      </c>
      <c r="EI3" t="s">
        <v>286</v>
      </c>
      <c r="EJ3" t="s">
        <v>287</v>
      </c>
      <c r="EK3" t="s">
        <v>288</v>
      </c>
      <c r="EL3" t="s">
        <v>289</v>
      </c>
      <c r="EM3" t="s">
        <v>290</v>
      </c>
      <c r="EN3" t="s">
        <v>284</v>
      </c>
      <c r="EO3" t="s">
        <v>285</v>
      </c>
      <c r="EP3" t="s">
        <v>286</v>
      </c>
      <c r="EQ3" t="s">
        <v>287</v>
      </c>
      <c r="ER3" t="s">
        <v>288</v>
      </c>
      <c r="ES3" t="s">
        <v>289</v>
      </c>
      <c r="ET3" t="s">
        <v>290</v>
      </c>
      <c r="EU3" t="s">
        <v>284</v>
      </c>
      <c r="EV3" t="s">
        <v>285</v>
      </c>
      <c r="EW3" t="s">
        <v>286</v>
      </c>
      <c r="EX3" t="s">
        <v>287</v>
      </c>
      <c r="EY3" t="s">
        <v>288</v>
      </c>
      <c r="EZ3" t="s">
        <v>289</v>
      </c>
      <c r="FA3" t="s">
        <v>290</v>
      </c>
      <c r="FB3" t="s">
        <v>284</v>
      </c>
      <c r="FC3" t="s">
        <v>285</v>
      </c>
      <c r="FD3" t="s">
        <v>286</v>
      </c>
      <c r="FE3" t="s">
        <v>287</v>
      </c>
      <c r="FF3" t="s">
        <v>288</v>
      </c>
      <c r="FG3" t="s">
        <v>289</v>
      </c>
      <c r="FH3" t="s">
        <v>290</v>
      </c>
      <c r="FI3" t="s">
        <v>284</v>
      </c>
      <c r="FJ3" t="s">
        <v>285</v>
      </c>
      <c r="FK3" t="s">
        <v>286</v>
      </c>
      <c r="FL3" t="s">
        <v>287</v>
      </c>
      <c r="FM3" t="s">
        <v>288</v>
      </c>
      <c r="FN3" t="s">
        <v>289</v>
      </c>
      <c r="FO3" t="s">
        <v>290</v>
      </c>
      <c r="FP3" t="s">
        <v>284</v>
      </c>
      <c r="FQ3" t="s">
        <v>285</v>
      </c>
      <c r="FR3" t="s">
        <v>286</v>
      </c>
      <c r="FS3" t="s">
        <v>287</v>
      </c>
      <c r="FT3" t="s">
        <v>288</v>
      </c>
      <c r="FU3" t="s">
        <v>289</v>
      </c>
      <c r="FV3" t="s">
        <v>290</v>
      </c>
      <c r="FW3" t="s">
        <v>284</v>
      </c>
      <c r="FX3" t="s">
        <v>285</v>
      </c>
      <c r="FY3" t="s">
        <v>286</v>
      </c>
      <c r="FZ3" t="s">
        <v>287</v>
      </c>
      <c r="GA3" t="s">
        <v>288</v>
      </c>
      <c r="GB3" t="s">
        <v>289</v>
      </c>
      <c r="GC3" t="s">
        <v>290</v>
      </c>
      <c r="GD3" t="s">
        <v>284</v>
      </c>
      <c r="GE3" t="s">
        <v>285</v>
      </c>
      <c r="GF3" t="s">
        <v>286</v>
      </c>
      <c r="GG3" t="s">
        <v>287</v>
      </c>
      <c r="GH3" t="s">
        <v>288</v>
      </c>
      <c r="GI3" t="s">
        <v>289</v>
      </c>
      <c r="GJ3" t="s">
        <v>290</v>
      </c>
      <c r="GK3" t="s">
        <v>284</v>
      </c>
      <c r="GL3" t="s">
        <v>285</v>
      </c>
      <c r="GM3" t="s">
        <v>286</v>
      </c>
      <c r="GN3" t="s">
        <v>287</v>
      </c>
      <c r="GO3" t="s">
        <v>288</v>
      </c>
      <c r="GP3" t="s">
        <v>289</v>
      </c>
      <c r="GQ3" t="s">
        <v>290</v>
      </c>
      <c r="GR3" t="s">
        <v>284</v>
      </c>
      <c r="GS3" t="s">
        <v>285</v>
      </c>
      <c r="GT3" t="s">
        <v>286</v>
      </c>
      <c r="GU3" t="s">
        <v>287</v>
      </c>
      <c r="GV3" t="s">
        <v>288</v>
      </c>
      <c r="GW3" t="s">
        <v>289</v>
      </c>
      <c r="GX3" t="s">
        <v>290</v>
      </c>
      <c r="GY3" t="s">
        <v>284</v>
      </c>
      <c r="GZ3" t="s">
        <v>285</v>
      </c>
      <c r="HA3" t="s">
        <v>286</v>
      </c>
      <c r="HB3" t="s">
        <v>287</v>
      </c>
      <c r="HC3" t="s">
        <v>288</v>
      </c>
      <c r="HD3" t="s">
        <v>289</v>
      </c>
      <c r="HE3" t="s">
        <v>290</v>
      </c>
      <c r="HF3" t="s">
        <v>284</v>
      </c>
      <c r="HG3" t="s">
        <v>285</v>
      </c>
      <c r="HH3" t="s">
        <v>286</v>
      </c>
      <c r="HI3" t="s">
        <v>287</v>
      </c>
      <c r="HJ3" t="s">
        <v>288</v>
      </c>
      <c r="HK3" t="s">
        <v>289</v>
      </c>
      <c r="HL3" t="s">
        <v>290</v>
      </c>
      <c r="HM3" t="s">
        <v>284</v>
      </c>
      <c r="HN3" t="s">
        <v>285</v>
      </c>
      <c r="HO3" t="s">
        <v>286</v>
      </c>
      <c r="HP3" t="s">
        <v>287</v>
      </c>
      <c r="HQ3" t="s">
        <v>288</v>
      </c>
      <c r="HR3" t="s">
        <v>289</v>
      </c>
      <c r="HS3" t="s">
        <v>290</v>
      </c>
      <c r="HT3" t="s">
        <v>284</v>
      </c>
      <c r="HU3" t="s">
        <v>285</v>
      </c>
      <c r="HV3" t="s">
        <v>286</v>
      </c>
      <c r="HW3" t="s">
        <v>287</v>
      </c>
      <c r="HX3" t="s">
        <v>288</v>
      </c>
      <c r="HY3" t="s">
        <v>289</v>
      </c>
      <c r="HZ3" t="s">
        <v>290</v>
      </c>
      <c r="IA3" t="s">
        <v>284</v>
      </c>
      <c r="IB3" t="s">
        <v>285</v>
      </c>
      <c r="IC3" t="s">
        <v>286</v>
      </c>
      <c r="ID3" t="s">
        <v>287</v>
      </c>
      <c r="IE3" t="s">
        <v>288</v>
      </c>
      <c r="IF3" t="s">
        <v>289</v>
      </c>
      <c r="IG3" t="s">
        <v>290</v>
      </c>
      <c r="IH3" t="s">
        <v>284</v>
      </c>
      <c r="II3" t="s">
        <v>285</v>
      </c>
      <c r="IJ3" t="s">
        <v>286</v>
      </c>
      <c r="IK3" t="s">
        <v>287</v>
      </c>
      <c r="IL3" t="s">
        <v>288</v>
      </c>
      <c r="IM3" t="s">
        <v>289</v>
      </c>
      <c r="IN3" t="s">
        <v>290</v>
      </c>
      <c r="IO3" t="s">
        <v>284</v>
      </c>
      <c r="IP3" t="s">
        <v>285</v>
      </c>
      <c r="IQ3" t="s">
        <v>286</v>
      </c>
      <c r="IR3" t="s">
        <v>287</v>
      </c>
      <c r="IS3" t="s">
        <v>288</v>
      </c>
      <c r="IT3" t="s">
        <v>289</v>
      </c>
      <c r="IU3" t="s">
        <v>290</v>
      </c>
      <c r="IV3" t="s">
        <v>284</v>
      </c>
      <c r="IW3" t="s">
        <v>285</v>
      </c>
      <c r="IX3" t="s">
        <v>286</v>
      </c>
      <c r="IY3" t="s">
        <v>287</v>
      </c>
      <c r="IZ3" t="s">
        <v>288</v>
      </c>
      <c r="JA3" t="s">
        <v>289</v>
      </c>
      <c r="JB3" t="s">
        <v>290</v>
      </c>
      <c r="JC3" t="s">
        <v>284</v>
      </c>
      <c r="JD3" t="s">
        <v>285</v>
      </c>
      <c r="JE3" t="s">
        <v>286</v>
      </c>
      <c r="JF3" t="s">
        <v>287</v>
      </c>
      <c r="JG3" t="s">
        <v>288</v>
      </c>
      <c r="JH3" t="s">
        <v>289</v>
      </c>
      <c r="JI3" t="s">
        <v>290</v>
      </c>
      <c r="JJ3" t="s">
        <v>284</v>
      </c>
      <c r="JK3" t="s">
        <v>285</v>
      </c>
      <c r="JL3" t="s">
        <v>286</v>
      </c>
      <c r="JM3" t="s">
        <v>287</v>
      </c>
      <c r="JN3" t="s">
        <v>288</v>
      </c>
      <c r="JO3" t="s">
        <v>289</v>
      </c>
      <c r="JP3" t="s">
        <v>290</v>
      </c>
      <c r="JQ3" t="s">
        <v>284</v>
      </c>
      <c r="JR3" t="s">
        <v>285</v>
      </c>
      <c r="JS3" t="s">
        <v>286</v>
      </c>
      <c r="JT3" t="s">
        <v>287</v>
      </c>
      <c r="JU3" t="s">
        <v>288</v>
      </c>
      <c r="JV3" t="s">
        <v>289</v>
      </c>
      <c r="JW3" t="s">
        <v>290</v>
      </c>
      <c r="JX3" t="s">
        <v>284</v>
      </c>
      <c r="JY3" t="s">
        <v>285</v>
      </c>
      <c r="JZ3" t="s">
        <v>286</v>
      </c>
      <c r="KA3" t="s">
        <v>287</v>
      </c>
      <c r="KB3" t="s">
        <v>288</v>
      </c>
      <c r="KC3" t="s">
        <v>289</v>
      </c>
      <c r="KD3" t="s">
        <v>290</v>
      </c>
      <c r="KE3" t="s">
        <v>284</v>
      </c>
      <c r="KF3" t="s">
        <v>285</v>
      </c>
      <c r="KG3" t="s">
        <v>286</v>
      </c>
      <c r="KH3" t="s">
        <v>287</v>
      </c>
      <c r="KI3" t="s">
        <v>288</v>
      </c>
      <c r="KJ3" t="s">
        <v>289</v>
      </c>
      <c r="KK3" t="s">
        <v>290</v>
      </c>
      <c r="KL3" t="s">
        <v>284</v>
      </c>
      <c r="KM3" t="s">
        <v>285</v>
      </c>
      <c r="KN3" t="s">
        <v>286</v>
      </c>
      <c r="KO3" t="s">
        <v>287</v>
      </c>
      <c r="KP3" t="s">
        <v>288</v>
      </c>
      <c r="KQ3" t="s">
        <v>289</v>
      </c>
      <c r="KR3" t="s">
        <v>290</v>
      </c>
      <c r="KS3" t="s">
        <v>284</v>
      </c>
      <c r="KT3" t="s">
        <v>285</v>
      </c>
      <c r="KU3" t="s">
        <v>286</v>
      </c>
      <c r="KV3" t="s">
        <v>287</v>
      </c>
      <c r="KW3" t="s">
        <v>288</v>
      </c>
      <c r="KX3" t="s">
        <v>289</v>
      </c>
      <c r="KY3" t="s">
        <v>290</v>
      </c>
      <c r="KZ3" t="s">
        <v>284</v>
      </c>
      <c r="LA3" t="s">
        <v>285</v>
      </c>
      <c r="LB3" t="s">
        <v>286</v>
      </c>
      <c r="LC3" t="s">
        <v>287</v>
      </c>
      <c r="LD3" t="s">
        <v>288</v>
      </c>
      <c r="LE3" t="s">
        <v>289</v>
      </c>
      <c r="LF3" t="s">
        <v>290</v>
      </c>
      <c r="LG3" t="s">
        <v>284</v>
      </c>
      <c r="LH3" t="s">
        <v>285</v>
      </c>
      <c r="LI3" t="s">
        <v>286</v>
      </c>
      <c r="LJ3" t="s">
        <v>287</v>
      </c>
      <c r="LK3" t="s">
        <v>288</v>
      </c>
      <c r="LL3" t="s">
        <v>289</v>
      </c>
      <c r="LM3" t="s">
        <v>290</v>
      </c>
      <c r="LN3" t="s">
        <v>284</v>
      </c>
      <c r="LO3" t="s">
        <v>285</v>
      </c>
      <c r="LP3" t="s">
        <v>286</v>
      </c>
      <c r="LQ3" t="s">
        <v>287</v>
      </c>
      <c r="LR3" t="s">
        <v>288</v>
      </c>
      <c r="LS3" t="s">
        <v>289</v>
      </c>
      <c r="LT3" t="s">
        <v>290</v>
      </c>
      <c r="LU3" t="s">
        <v>284</v>
      </c>
      <c r="LV3" t="s">
        <v>285</v>
      </c>
      <c r="LW3" t="s">
        <v>286</v>
      </c>
      <c r="LX3" t="s">
        <v>287</v>
      </c>
      <c r="LY3" t="s">
        <v>288</v>
      </c>
      <c r="LZ3" t="s">
        <v>289</v>
      </c>
      <c r="MA3" t="s">
        <v>290</v>
      </c>
      <c r="MB3" t="s">
        <v>284</v>
      </c>
      <c r="MC3" t="s">
        <v>285</v>
      </c>
      <c r="MD3" t="s">
        <v>286</v>
      </c>
      <c r="ME3" t="s">
        <v>287</v>
      </c>
      <c r="MF3" t="s">
        <v>288</v>
      </c>
      <c r="MG3" t="s">
        <v>289</v>
      </c>
      <c r="MH3" t="s">
        <v>290</v>
      </c>
      <c r="MI3" t="s">
        <v>284</v>
      </c>
      <c r="MJ3" t="s">
        <v>285</v>
      </c>
      <c r="MK3" t="s">
        <v>286</v>
      </c>
      <c r="ML3" t="s">
        <v>287</v>
      </c>
      <c r="MM3" t="s">
        <v>288</v>
      </c>
      <c r="MN3" t="s">
        <v>289</v>
      </c>
      <c r="MO3" t="s">
        <v>290</v>
      </c>
      <c r="MP3" t="s">
        <v>284</v>
      </c>
      <c r="MQ3" t="s">
        <v>285</v>
      </c>
      <c r="MR3" t="s">
        <v>286</v>
      </c>
      <c r="MS3" t="s">
        <v>287</v>
      </c>
      <c r="MT3" t="s">
        <v>288</v>
      </c>
      <c r="MU3" t="s">
        <v>289</v>
      </c>
      <c r="MV3" t="s">
        <v>290</v>
      </c>
      <c r="MW3" t="s">
        <v>284</v>
      </c>
      <c r="MX3" t="s">
        <v>285</v>
      </c>
      <c r="MY3" t="s">
        <v>286</v>
      </c>
      <c r="MZ3" t="s">
        <v>287</v>
      </c>
      <c r="NA3" t="s">
        <v>288</v>
      </c>
      <c r="NB3" t="s">
        <v>289</v>
      </c>
      <c r="NC3" t="s">
        <v>290</v>
      </c>
      <c r="ND3" t="s">
        <v>284</v>
      </c>
      <c r="NE3" t="s">
        <v>283</v>
      </c>
    </row>
    <row r="4" spans="1:369">
      <c r="C4" t="s">
        <v>59</v>
      </c>
      <c r="D4">
        <v>52</v>
      </c>
      <c r="E4">
        <v>52</v>
      </c>
      <c r="F4">
        <v>1</v>
      </c>
      <c r="G4">
        <v>1</v>
      </c>
      <c r="H4">
        <v>1</v>
      </c>
      <c r="I4">
        <v>1</v>
      </c>
      <c r="J4">
        <v>1</v>
      </c>
      <c r="K4">
        <v>1</v>
      </c>
      <c r="L4">
        <v>1</v>
      </c>
      <c r="M4">
        <v>2</v>
      </c>
      <c r="N4">
        <v>2</v>
      </c>
      <c r="O4">
        <v>2</v>
      </c>
      <c r="P4">
        <v>2</v>
      </c>
      <c r="Q4">
        <v>2</v>
      </c>
      <c r="R4">
        <v>2</v>
      </c>
      <c r="S4">
        <v>2</v>
      </c>
      <c r="T4">
        <v>3</v>
      </c>
      <c r="U4">
        <v>3</v>
      </c>
      <c r="V4">
        <v>3</v>
      </c>
      <c r="W4">
        <v>3</v>
      </c>
      <c r="X4">
        <v>3</v>
      </c>
      <c r="Y4">
        <v>3</v>
      </c>
      <c r="Z4">
        <v>3</v>
      </c>
      <c r="AA4">
        <v>4</v>
      </c>
      <c r="AB4">
        <v>4</v>
      </c>
      <c r="AC4">
        <v>4</v>
      </c>
      <c r="AD4">
        <v>4</v>
      </c>
      <c r="AE4">
        <v>4</v>
      </c>
      <c r="AF4">
        <v>4</v>
      </c>
      <c r="AG4">
        <v>4</v>
      </c>
      <c r="AH4">
        <v>5</v>
      </c>
      <c r="AI4">
        <v>5</v>
      </c>
      <c r="AJ4">
        <v>5</v>
      </c>
      <c r="AK4">
        <v>5</v>
      </c>
      <c r="AL4">
        <v>5</v>
      </c>
      <c r="AM4">
        <v>5</v>
      </c>
      <c r="AN4">
        <v>5</v>
      </c>
      <c r="AO4">
        <v>6</v>
      </c>
      <c r="AP4">
        <v>6</v>
      </c>
      <c r="AQ4">
        <v>6</v>
      </c>
      <c r="AR4">
        <v>6</v>
      </c>
      <c r="AS4">
        <v>6</v>
      </c>
      <c r="AT4">
        <v>6</v>
      </c>
      <c r="AU4">
        <v>6</v>
      </c>
      <c r="AV4">
        <v>7</v>
      </c>
      <c r="AW4">
        <v>7</v>
      </c>
      <c r="AX4">
        <v>7</v>
      </c>
      <c r="AY4">
        <v>7</v>
      </c>
      <c r="AZ4">
        <v>7</v>
      </c>
      <c r="BA4">
        <v>7</v>
      </c>
      <c r="BB4">
        <v>7</v>
      </c>
      <c r="BC4">
        <v>8</v>
      </c>
      <c r="BD4">
        <v>8</v>
      </c>
      <c r="BE4">
        <v>8</v>
      </c>
      <c r="BF4">
        <v>8</v>
      </c>
      <c r="BG4">
        <v>8</v>
      </c>
      <c r="BH4">
        <v>8</v>
      </c>
      <c r="BI4">
        <v>8</v>
      </c>
      <c r="BJ4">
        <v>9</v>
      </c>
      <c r="BK4">
        <v>9</v>
      </c>
      <c r="BL4">
        <v>9</v>
      </c>
      <c r="BM4">
        <v>9</v>
      </c>
      <c r="BN4">
        <v>9</v>
      </c>
      <c r="BO4">
        <v>9</v>
      </c>
      <c r="BP4">
        <v>9</v>
      </c>
      <c r="BQ4">
        <v>10</v>
      </c>
      <c r="BR4">
        <v>10</v>
      </c>
      <c r="BS4">
        <v>10</v>
      </c>
      <c r="BT4">
        <v>10</v>
      </c>
      <c r="BU4">
        <v>10</v>
      </c>
      <c r="BV4">
        <v>10</v>
      </c>
      <c r="BW4">
        <v>10</v>
      </c>
      <c r="BX4">
        <v>11</v>
      </c>
      <c r="BY4">
        <v>11</v>
      </c>
      <c r="BZ4">
        <v>11</v>
      </c>
      <c r="CA4">
        <v>11</v>
      </c>
      <c r="CB4">
        <v>11</v>
      </c>
      <c r="CC4">
        <v>11</v>
      </c>
      <c r="CD4">
        <v>11</v>
      </c>
      <c r="CE4">
        <v>12</v>
      </c>
      <c r="CF4">
        <v>12</v>
      </c>
      <c r="CG4">
        <v>12</v>
      </c>
      <c r="CH4">
        <v>12</v>
      </c>
      <c r="CI4">
        <v>12</v>
      </c>
      <c r="CJ4">
        <v>12</v>
      </c>
      <c r="CK4">
        <v>12</v>
      </c>
      <c r="CL4">
        <v>13</v>
      </c>
      <c r="CM4">
        <v>13</v>
      </c>
      <c r="CN4">
        <v>13</v>
      </c>
      <c r="CO4">
        <v>13</v>
      </c>
      <c r="CP4">
        <v>13</v>
      </c>
      <c r="CQ4">
        <v>13</v>
      </c>
      <c r="CR4">
        <v>13</v>
      </c>
      <c r="CS4">
        <v>14</v>
      </c>
      <c r="CT4">
        <v>14</v>
      </c>
      <c r="CU4">
        <v>14</v>
      </c>
      <c r="CV4">
        <v>14</v>
      </c>
      <c r="CW4">
        <v>14</v>
      </c>
      <c r="CX4">
        <v>14</v>
      </c>
      <c r="CY4">
        <v>14</v>
      </c>
      <c r="CZ4">
        <v>15</v>
      </c>
      <c r="DA4">
        <v>15</v>
      </c>
      <c r="DB4">
        <v>15</v>
      </c>
      <c r="DC4">
        <v>15</v>
      </c>
      <c r="DD4">
        <v>15</v>
      </c>
      <c r="DE4">
        <v>15</v>
      </c>
      <c r="DF4">
        <v>15</v>
      </c>
      <c r="DG4">
        <v>16</v>
      </c>
      <c r="DH4">
        <v>16</v>
      </c>
      <c r="DI4">
        <v>16</v>
      </c>
      <c r="DJ4">
        <v>16</v>
      </c>
      <c r="DK4">
        <v>16</v>
      </c>
      <c r="DL4">
        <v>16</v>
      </c>
      <c r="DM4">
        <v>16</v>
      </c>
      <c r="DN4">
        <v>17</v>
      </c>
      <c r="DO4">
        <v>17</v>
      </c>
      <c r="DP4">
        <v>17</v>
      </c>
      <c r="DQ4">
        <v>17</v>
      </c>
      <c r="DR4">
        <v>17</v>
      </c>
      <c r="DS4">
        <v>17</v>
      </c>
      <c r="DT4">
        <v>17</v>
      </c>
      <c r="DU4">
        <v>18</v>
      </c>
      <c r="DV4">
        <v>18</v>
      </c>
      <c r="DW4">
        <v>18</v>
      </c>
      <c r="DX4">
        <v>18</v>
      </c>
      <c r="DY4">
        <v>18</v>
      </c>
      <c r="DZ4">
        <v>18</v>
      </c>
      <c r="EA4">
        <v>18</v>
      </c>
      <c r="EB4">
        <v>19</v>
      </c>
      <c r="EC4">
        <v>19</v>
      </c>
      <c r="ED4">
        <v>19</v>
      </c>
      <c r="EE4">
        <v>19</v>
      </c>
      <c r="EF4">
        <v>19</v>
      </c>
      <c r="EG4">
        <v>19</v>
      </c>
      <c r="EH4">
        <v>19</v>
      </c>
      <c r="EI4">
        <v>20</v>
      </c>
      <c r="EJ4">
        <v>20</v>
      </c>
      <c r="EK4">
        <v>20</v>
      </c>
      <c r="EL4">
        <v>20</v>
      </c>
      <c r="EM4">
        <v>20</v>
      </c>
      <c r="EN4">
        <v>20</v>
      </c>
      <c r="EO4">
        <v>20</v>
      </c>
      <c r="EP4">
        <v>21</v>
      </c>
      <c r="EQ4">
        <v>21</v>
      </c>
      <c r="ER4">
        <v>21</v>
      </c>
      <c r="ES4">
        <v>21</v>
      </c>
      <c r="ET4">
        <v>21</v>
      </c>
      <c r="EU4">
        <v>21</v>
      </c>
      <c r="EV4">
        <v>21</v>
      </c>
      <c r="EW4">
        <v>22</v>
      </c>
      <c r="EX4">
        <v>22</v>
      </c>
      <c r="EY4">
        <v>22</v>
      </c>
      <c r="EZ4">
        <v>22</v>
      </c>
      <c r="FA4">
        <v>22</v>
      </c>
      <c r="FB4">
        <v>22</v>
      </c>
      <c r="FC4">
        <v>22</v>
      </c>
      <c r="FD4">
        <v>23</v>
      </c>
      <c r="FE4">
        <v>23</v>
      </c>
      <c r="FF4">
        <v>23</v>
      </c>
      <c r="FG4">
        <v>23</v>
      </c>
      <c r="FH4">
        <v>23</v>
      </c>
      <c r="FI4">
        <v>23</v>
      </c>
      <c r="FJ4">
        <v>23</v>
      </c>
      <c r="FK4">
        <v>24</v>
      </c>
      <c r="FL4">
        <v>24</v>
      </c>
      <c r="FM4">
        <v>24</v>
      </c>
      <c r="FN4">
        <v>24</v>
      </c>
      <c r="FO4">
        <v>24</v>
      </c>
      <c r="FP4">
        <v>24</v>
      </c>
      <c r="FQ4">
        <v>24</v>
      </c>
      <c r="FR4">
        <v>25</v>
      </c>
      <c r="FS4">
        <v>25</v>
      </c>
      <c r="FT4">
        <v>25</v>
      </c>
      <c r="FU4">
        <v>25</v>
      </c>
      <c r="FV4">
        <v>25</v>
      </c>
      <c r="FW4">
        <v>25</v>
      </c>
      <c r="FX4">
        <v>25</v>
      </c>
      <c r="FY4">
        <v>26</v>
      </c>
      <c r="FZ4">
        <v>26</v>
      </c>
      <c r="GA4">
        <v>26</v>
      </c>
      <c r="GB4">
        <v>26</v>
      </c>
      <c r="GC4">
        <v>26</v>
      </c>
      <c r="GD4">
        <v>26</v>
      </c>
      <c r="GE4">
        <v>26</v>
      </c>
      <c r="GF4">
        <v>27</v>
      </c>
      <c r="GG4">
        <v>27</v>
      </c>
      <c r="GH4">
        <v>27</v>
      </c>
      <c r="GI4">
        <v>27</v>
      </c>
      <c r="GJ4">
        <v>27</v>
      </c>
      <c r="GK4">
        <v>27</v>
      </c>
      <c r="GL4">
        <v>27</v>
      </c>
      <c r="GM4">
        <v>28</v>
      </c>
      <c r="GN4">
        <v>28</v>
      </c>
      <c r="GO4">
        <v>28</v>
      </c>
      <c r="GP4">
        <v>28</v>
      </c>
      <c r="GQ4">
        <v>28</v>
      </c>
      <c r="GR4">
        <v>28</v>
      </c>
      <c r="GS4">
        <v>28</v>
      </c>
      <c r="GT4">
        <v>29</v>
      </c>
      <c r="GU4">
        <v>29</v>
      </c>
      <c r="GV4">
        <v>29</v>
      </c>
      <c r="GW4">
        <v>29</v>
      </c>
      <c r="GX4">
        <v>29</v>
      </c>
      <c r="GY4">
        <v>29</v>
      </c>
      <c r="GZ4">
        <v>29</v>
      </c>
      <c r="HA4">
        <v>30</v>
      </c>
      <c r="HB4">
        <v>30</v>
      </c>
      <c r="HC4">
        <v>30</v>
      </c>
      <c r="HD4">
        <v>30</v>
      </c>
      <c r="HE4">
        <v>30</v>
      </c>
      <c r="HF4">
        <v>30</v>
      </c>
      <c r="HG4">
        <v>30</v>
      </c>
      <c r="HH4">
        <v>31</v>
      </c>
      <c r="HI4">
        <v>31</v>
      </c>
      <c r="HJ4">
        <v>31</v>
      </c>
      <c r="HK4">
        <v>31</v>
      </c>
      <c r="HL4">
        <v>31</v>
      </c>
      <c r="HM4">
        <v>31</v>
      </c>
      <c r="HN4">
        <v>31</v>
      </c>
      <c r="HO4">
        <v>32</v>
      </c>
      <c r="HP4">
        <v>32</v>
      </c>
      <c r="HQ4">
        <v>32</v>
      </c>
      <c r="HR4">
        <v>32</v>
      </c>
      <c r="HS4">
        <v>32</v>
      </c>
      <c r="HT4">
        <v>32</v>
      </c>
      <c r="HU4">
        <v>32</v>
      </c>
      <c r="HV4">
        <v>33</v>
      </c>
      <c r="HW4">
        <v>33</v>
      </c>
      <c r="HX4">
        <v>33</v>
      </c>
      <c r="HY4">
        <v>33</v>
      </c>
      <c r="HZ4">
        <v>33</v>
      </c>
      <c r="IA4">
        <v>33</v>
      </c>
      <c r="IB4">
        <v>33</v>
      </c>
      <c r="IC4">
        <v>34</v>
      </c>
      <c r="ID4">
        <v>34</v>
      </c>
      <c r="IE4">
        <v>34</v>
      </c>
      <c r="IF4">
        <v>34</v>
      </c>
      <c r="IG4">
        <v>34</v>
      </c>
      <c r="IH4">
        <v>34</v>
      </c>
      <c r="II4">
        <v>34</v>
      </c>
      <c r="IJ4">
        <v>35</v>
      </c>
      <c r="IK4">
        <v>35</v>
      </c>
      <c r="IL4">
        <v>35</v>
      </c>
      <c r="IM4">
        <v>35</v>
      </c>
      <c r="IN4">
        <v>35</v>
      </c>
      <c r="IO4">
        <v>35</v>
      </c>
      <c r="IP4">
        <v>35</v>
      </c>
      <c r="IQ4">
        <v>36</v>
      </c>
      <c r="IR4">
        <v>36</v>
      </c>
      <c r="IS4">
        <v>36</v>
      </c>
      <c r="IT4">
        <v>36</v>
      </c>
      <c r="IU4">
        <v>36</v>
      </c>
      <c r="IV4">
        <v>36</v>
      </c>
      <c r="IW4">
        <v>36</v>
      </c>
      <c r="IX4">
        <v>37</v>
      </c>
      <c r="IY4">
        <v>37</v>
      </c>
      <c r="IZ4">
        <v>37</v>
      </c>
      <c r="JA4">
        <v>37</v>
      </c>
      <c r="JB4">
        <v>37</v>
      </c>
      <c r="JC4">
        <v>37</v>
      </c>
      <c r="JD4">
        <v>37</v>
      </c>
      <c r="JE4">
        <v>38</v>
      </c>
      <c r="JF4">
        <v>38</v>
      </c>
      <c r="JG4">
        <v>38</v>
      </c>
      <c r="JH4">
        <v>38</v>
      </c>
      <c r="JI4">
        <v>38</v>
      </c>
      <c r="JJ4">
        <v>38</v>
      </c>
      <c r="JK4">
        <v>38</v>
      </c>
      <c r="JL4">
        <v>39</v>
      </c>
      <c r="JM4">
        <v>39</v>
      </c>
      <c r="JN4">
        <v>39</v>
      </c>
      <c r="JO4">
        <v>39</v>
      </c>
      <c r="JP4">
        <v>39</v>
      </c>
      <c r="JQ4">
        <v>39</v>
      </c>
      <c r="JR4">
        <v>39</v>
      </c>
      <c r="JS4">
        <v>40</v>
      </c>
      <c r="JT4">
        <v>40</v>
      </c>
      <c r="JU4">
        <v>40</v>
      </c>
      <c r="JV4">
        <v>40</v>
      </c>
      <c r="JW4">
        <v>40</v>
      </c>
      <c r="JX4">
        <v>40</v>
      </c>
      <c r="JY4">
        <v>40</v>
      </c>
      <c r="JZ4">
        <v>41</v>
      </c>
      <c r="KA4">
        <v>41</v>
      </c>
      <c r="KB4">
        <v>41</v>
      </c>
      <c r="KC4">
        <v>41</v>
      </c>
      <c r="KD4">
        <v>41</v>
      </c>
      <c r="KE4">
        <v>41</v>
      </c>
      <c r="KF4">
        <v>41</v>
      </c>
      <c r="KG4">
        <v>42</v>
      </c>
      <c r="KH4">
        <v>42</v>
      </c>
      <c r="KI4">
        <v>42</v>
      </c>
      <c r="KJ4">
        <v>42</v>
      </c>
      <c r="KK4">
        <v>42</v>
      </c>
      <c r="KL4">
        <v>42</v>
      </c>
      <c r="KM4">
        <v>42</v>
      </c>
      <c r="KN4">
        <v>43</v>
      </c>
      <c r="KO4">
        <v>43</v>
      </c>
      <c r="KP4">
        <v>43</v>
      </c>
      <c r="KQ4">
        <v>43</v>
      </c>
      <c r="KR4">
        <v>43</v>
      </c>
      <c r="KS4">
        <v>43</v>
      </c>
      <c r="KT4">
        <v>43</v>
      </c>
      <c r="KU4">
        <v>44</v>
      </c>
      <c r="KV4">
        <v>44</v>
      </c>
      <c r="KW4">
        <v>44</v>
      </c>
      <c r="KX4">
        <v>44</v>
      </c>
      <c r="KY4">
        <v>44</v>
      </c>
      <c r="KZ4">
        <v>44</v>
      </c>
      <c r="LA4">
        <v>44</v>
      </c>
      <c r="LB4">
        <v>45</v>
      </c>
      <c r="LC4">
        <v>45</v>
      </c>
      <c r="LD4">
        <v>45</v>
      </c>
      <c r="LE4">
        <v>45</v>
      </c>
      <c r="LF4">
        <v>45</v>
      </c>
      <c r="LG4">
        <v>45</v>
      </c>
      <c r="LH4">
        <v>45</v>
      </c>
      <c r="LI4">
        <v>46</v>
      </c>
      <c r="LJ4">
        <v>46</v>
      </c>
      <c r="LK4">
        <v>46</v>
      </c>
      <c r="LL4">
        <v>46</v>
      </c>
      <c r="LM4">
        <v>46</v>
      </c>
      <c r="LN4">
        <v>46</v>
      </c>
      <c r="LO4">
        <v>46</v>
      </c>
      <c r="LP4">
        <v>47</v>
      </c>
      <c r="LQ4">
        <v>47</v>
      </c>
      <c r="LR4">
        <v>47</v>
      </c>
      <c r="LS4">
        <v>47</v>
      </c>
      <c r="LT4">
        <v>47</v>
      </c>
      <c r="LU4">
        <v>47</v>
      </c>
      <c r="LV4">
        <v>47</v>
      </c>
      <c r="LW4">
        <v>48</v>
      </c>
      <c r="LX4">
        <v>48</v>
      </c>
      <c r="LY4">
        <v>48</v>
      </c>
      <c r="LZ4">
        <v>48</v>
      </c>
      <c r="MA4">
        <v>48</v>
      </c>
      <c r="MB4">
        <v>48</v>
      </c>
      <c r="MC4">
        <v>48</v>
      </c>
      <c r="MD4">
        <v>49</v>
      </c>
      <c r="ME4">
        <v>49</v>
      </c>
      <c r="MF4">
        <v>49</v>
      </c>
      <c r="MG4">
        <v>49</v>
      </c>
      <c r="MH4">
        <v>49</v>
      </c>
      <c r="MI4">
        <v>49</v>
      </c>
      <c r="MJ4">
        <v>49</v>
      </c>
      <c r="MK4">
        <v>50</v>
      </c>
      <c r="ML4">
        <v>50</v>
      </c>
      <c r="MM4">
        <v>50</v>
      </c>
      <c r="MN4">
        <v>50</v>
      </c>
      <c r="MO4">
        <v>50</v>
      </c>
      <c r="MP4">
        <v>50</v>
      </c>
      <c r="MQ4">
        <v>50</v>
      </c>
      <c r="MR4">
        <v>51</v>
      </c>
      <c r="MS4">
        <v>51</v>
      </c>
      <c r="MT4">
        <v>51</v>
      </c>
      <c r="MU4">
        <v>51</v>
      </c>
      <c r="MV4">
        <v>51</v>
      </c>
      <c r="MW4">
        <v>51</v>
      </c>
      <c r="MX4">
        <v>51</v>
      </c>
      <c r="MY4">
        <v>52</v>
      </c>
      <c r="MZ4">
        <v>52</v>
      </c>
      <c r="NA4">
        <v>52</v>
      </c>
      <c r="NB4">
        <v>52</v>
      </c>
      <c r="NC4">
        <v>52</v>
      </c>
      <c r="ND4">
        <v>52</v>
      </c>
      <c r="NE4" t="s">
        <v>283</v>
      </c>
    </row>
    <row r="6" spans="1:369">
      <c r="C6" t="s">
        <v>45</v>
      </c>
      <c r="AY6" t="s">
        <v>16</v>
      </c>
      <c r="BO6" t="s">
        <v>16</v>
      </c>
      <c r="BW6" t="s">
        <v>19</v>
      </c>
      <c r="CE6" t="s">
        <v>16</v>
      </c>
      <c r="DY6" t="s">
        <v>12</v>
      </c>
      <c r="DZ6" t="s">
        <v>15</v>
      </c>
      <c r="EH6" t="s">
        <v>19</v>
      </c>
      <c r="EI6" t="s">
        <v>19</v>
      </c>
      <c r="EJ6" t="s">
        <v>19</v>
      </c>
      <c r="EM6" t="s">
        <v>19</v>
      </c>
      <c r="EN6" t="s">
        <v>19</v>
      </c>
      <c r="EO6" t="s">
        <v>19</v>
      </c>
      <c r="EP6" t="s">
        <v>19</v>
      </c>
      <c r="EQ6" t="s">
        <v>19</v>
      </c>
      <c r="ET6" t="s">
        <v>19</v>
      </c>
      <c r="EU6" t="s">
        <v>19</v>
      </c>
      <c r="EV6" t="s">
        <v>19</v>
      </c>
      <c r="EW6" t="s">
        <v>19</v>
      </c>
      <c r="EX6" t="s">
        <v>19</v>
      </c>
      <c r="FA6" t="s">
        <v>19</v>
      </c>
      <c r="FB6" t="s">
        <v>19</v>
      </c>
      <c r="FC6" t="s">
        <v>19</v>
      </c>
    </row>
    <row r="7" spans="1:369">
      <c r="C7" t="s">
        <v>46</v>
      </c>
      <c r="M7" t="s">
        <v>15</v>
      </c>
      <c r="Q7" t="s">
        <v>12</v>
      </c>
      <c r="AY7" t="s">
        <v>16</v>
      </c>
      <c r="AZ7" t="s">
        <v>19</v>
      </c>
      <c r="BT7" t="s">
        <v>19</v>
      </c>
      <c r="BU7" t="s">
        <v>19</v>
      </c>
      <c r="BV7" t="s">
        <v>19</v>
      </c>
      <c r="DY7" t="s">
        <v>16</v>
      </c>
      <c r="DZ7" t="s">
        <v>16</v>
      </c>
      <c r="EA7" t="s">
        <v>16</v>
      </c>
      <c r="EC7" t="s">
        <v>16</v>
      </c>
      <c r="EO7" t="s">
        <v>16</v>
      </c>
      <c r="EW7" t="s">
        <v>16</v>
      </c>
      <c r="FQ7" t="s">
        <v>15</v>
      </c>
      <c r="FY7" t="s">
        <v>12</v>
      </c>
    </row>
    <row r="8" spans="1:369">
      <c r="C8" t="s">
        <v>47</v>
      </c>
      <c r="Q8" t="s">
        <v>12</v>
      </c>
      <c r="AY8" t="s">
        <v>16</v>
      </c>
      <c r="DY8" t="s">
        <v>17</v>
      </c>
      <c r="DZ8" t="s">
        <v>17</v>
      </c>
      <c r="EA8" t="s">
        <v>17</v>
      </c>
      <c r="EB8" t="s">
        <v>21</v>
      </c>
      <c r="FC8" t="s">
        <v>19</v>
      </c>
      <c r="FQ8" t="s">
        <v>19</v>
      </c>
      <c r="FY8" t="s">
        <v>12</v>
      </c>
      <c r="HM8" t="s">
        <v>15</v>
      </c>
    </row>
    <row r="9" spans="1:369">
      <c r="C9" t="s">
        <v>48</v>
      </c>
      <c r="Q9" t="s">
        <v>16</v>
      </c>
      <c r="AV9" t="s">
        <v>12</v>
      </c>
      <c r="AY9" t="s">
        <v>16</v>
      </c>
      <c r="CD9" t="s">
        <v>12</v>
      </c>
      <c r="DS9" t="s">
        <v>20</v>
      </c>
      <c r="EH9" t="s">
        <v>16</v>
      </c>
      <c r="FC9" t="s">
        <v>19</v>
      </c>
      <c r="FY9" t="s">
        <v>12</v>
      </c>
    </row>
    <row r="10" spans="1:369">
      <c r="C10" t="s">
        <v>49</v>
      </c>
      <c r="Q10" t="s">
        <v>16</v>
      </c>
      <c r="AY10" t="s">
        <v>16</v>
      </c>
      <c r="BC10" t="s">
        <v>15</v>
      </c>
      <c r="BD10" t="s">
        <v>15</v>
      </c>
      <c r="BE10" t="s">
        <v>15</v>
      </c>
      <c r="BF10" t="s">
        <v>15</v>
      </c>
      <c r="BG10" t="s">
        <v>15</v>
      </c>
      <c r="BW10" t="s">
        <v>12</v>
      </c>
      <c r="DS10" t="s">
        <v>21</v>
      </c>
      <c r="EH10" t="s">
        <v>12</v>
      </c>
      <c r="EP10" t="s">
        <v>19</v>
      </c>
      <c r="FC10" t="s">
        <v>19</v>
      </c>
      <c r="FY10" t="s">
        <v>12</v>
      </c>
      <c r="HO10" t="s">
        <v>15</v>
      </c>
    </row>
    <row r="11" spans="1:369">
      <c r="C11" t="s">
        <v>50</v>
      </c>
      <c r="Q11" t="s">
        <v>16</v>
      </c>
      <c r="U11" t="s">
        <v>21</v>
      </c>
      <c r="AY11" t="s">
        <v>16</v>
      </c>
      <c r="BW11" t="s">
        <v>16</v>
      </c>
      <c r="CO11" t="s">
        <v>17</v>
      </c>
      <c r="CP11" t="s">
        <v>17</v>
      </c>
      <c r="CQ11" t="s">
        <v>17</v>
      </c>
      <c r="EM11" t="s">
        <v>20</v>
      </c>
      <c r="FC11" t="s">
        <v>19</v>
      </c>
    </row>
    <row r="12" spans="1:369">
      <c r="C12" t="s">
        <v>51</v>
      </c>
      <c r="Q12" t="s">
        <v>16</v>
      </c>
      <c r="U12" t="s">
        <v>20</v>
      </c>
      <c r="AY12" t="s">
        <v>16</v>
      </c>
      <c r="FC12" t="s">
        <v>19</v>
      </c>
    </row>
    <row r="13" spans="1:369">
      <c r="C13" t="s">
        <v>52</v>
      </c>
      <c r="Q13" t="s">
        <v>16</v>
      </c>
      <c r="AW13" t="s">
        <v>12</v>
      </c>
      <c r="AY13" t="s">
        <v>16</v>
      </c>
      <c r="CB13" t="s">
        <v>12</v>
      </c>
      <c r="CC13" t="s">
        <v>16</v>
      </c>
      <c r="FC13" t="s">
        <v>19</v>
      </c>
    </row>
    <row r="14" spans="1:369">
      <c r="C14" t="s">
        <v>53</v>
      </c>
      <c r="Q14" t="s">
        <v>16</v>
      </c>
      <c r="AY14" t="s">
        <v>16</v>
      </c>
      <c r="GH14" t="s">
        <v>19</v>
      </c>
      <c r="GK14" t="s">
        <v>19</v>
      </c>
      <c r="GL14" t="s">
        <v>19</v>
      </c>
      <c r="GM14" t="s">
        <v>19</v>
      </c>
      <c r="GN14" t="s">
        <v>19</v>
      </c>
      <c r="GO14" t="s">
        <v>19</v>
      </c>
      <c r="GR14" t="s">
        <v>19</v>
      </c>
      <c r="GS14" t="s">
        <v>19</v>
      </c>
      <c r="GT14" t="s">
        <v>19</v>
      </c>
      <c r="GU14" t="s">
        <v>19</v>
      </c>
      <c r="GV14" t="s">
        <v>19</v>
      </c>
      <c r="GY14" t="s">
        <v>19</v>
      </c>
      <c r="GZ14" t="s">
        <v>19</v>
      </c>
      <c r="HA14" t="s">
        <v>19</v>
      </c>
      <c r="HB14" t="s">
        <v>19</v>
      </c>
      <c r="HC14" t="s">
        <v>19</v>
      </c>
      <c r="HF14" t="s">
        <v>19</v>
      </c>
      <c r="HG14" t="s">
        <v>19</v>
      </c>
      <c r="HH14" t="s">
        <v>19</v>
      </c>
      <c r="HI14" t="s">
        <v>19</v>
      </c>
      <c r="HJ14" t="s">
        <v>19</v>
      </c>
    </row>
    <row r="15" spans="1:369">
      <c r="C15" t="s">
        <v>54</v>
      </c>
      <c r="F15" t="s">
        <v>19</v>
      </c>
      <c r="G15" t="s">
        <v>19</v>
      </c>
      <c r="H15" t="s">
        <v>19</v>
      </c>
      <c r="I15" t="s">
        <v>19</v>
      </c>
      <c r="J15" t="s">
        <v>19</v>
      </c>
      <c r="M15" t="s">
        <v>19</v>
      </c>
      <c r="Q15" t="s">
        <v>16</v>
      </c>
      <c r="AY15" t="s">
        <v>16</v>
      </c>
      <c r="BN15" t="s">
        <v>15</v>
      </c>
      <c r="BO15" t="s">
        <v>15</v>
      </c>
      <c r="BP15" t="s">
        <v>15</v>
      </c>
      <c r="BQ15" t="s">
        <v>15</v>
      </c>
      <c r="BR15" t="s">
        <v>15</v>
      </c>
      <c r="BT15" t="s">
        <v>15</v>
      </c>
      <c r="BU15" t="s">
        <v>15</v>
      </c>
      <c r="BV15" t="s">
        <v>15</v>
      </c>
      <c r="BW15" t="s">
        <v>15</v>
      </c>
      <c r="BX15" t="s">
        <v>15</v>
      </c>
      <c r="BY15" t="s">
        <v>15</v>
      </c>
      <c r="CA15" t="s">
        <v>15</v>
      </c>
      <c r="CB15" t="s">
        <v>15</v>
      </c>
      <c r="CC15" t="s">
        <v>15</v>
      </c>
      <c r="CD15" t="s">
        <v>15</v>
      </c>
      <c r="CE15" t="s">
        <v>15</v>
      </c>
      <c r="CH15" t="s">
        <v>15</v>
      </c>
      <c r="CI15" t="s">
        <v>15</v>
      </c>
      <c r="CJ15" t="s">
        <v>15</v>
      </c>
      <c r="CK15" t="s">
        <v>15</v>
      </c>
      <c r="CL15" t="s">
        <v>15</v>
      </c>
      <c r="CM15" t="s">
        <v>15</v>
      </c>
      <c r="CO15" t="s">
        <v>15</v>
      </c>
      <c r="CP15" t="s">
        <v>15</v>
      </c>
      <c r="CQ15" t="s">
        <v>15</v>
      </c>
      <c r="CR15" t="s">
        <v>15</v>
      </c>
      <c r="DQ15" t="s">
        <v>15</v>
      </c>
      <c r="DR15" t="s">
        <v>15</v>
      </c>
      <c r="DS15" t="s">
        <v>15</v>
      </c>
      <c r="DT15" t="s">
        <v>15</v>
      </c>
      <c r="DU15" t="s">
        <v>21</v>
      </c>
      <c r="FK15" t="s">
        <v>15</v>
      </c>
      <c r="FL15" t="s">
        <v>15</v>
      </c>
      <c r="FO15" t="s">
        <v>15</v>
      </c>
      <c r="FP15" t="s">
        <v>15</v>
      </c>
      <c r="FQ15" t="s">
        <v>15</v>
      </c>
      <c r="FR15" t="s">
        <v>15</v>
      </c>
      <c r="FS15" t="s">
        <v>15</v>
      </c>
    </row>
    <row r="23" spans="1:369">
      <c r="A23" s="137">
        <v>44861.649988425925</v>
      </c>
      <c r="C23" t="s">
        <v>57</v>
      </c>
      <c r="D23" t="s">
        <v>236</v>
      </c>
      <c r="E23" t="s">
        <v>236</v>
      </c>
      <c r="F23" t="s">
        <v>236</v>
      </c>
      <c r="G23" t="s">
        <v>236</v>
      </c>
      <c r="H23" t="s">
        <v>236</v>
      </c>
      <c r="I23" t="s">
        <v>236</v>
      </c>
      <c r="J23" t="s">
        <v>236</v>
      </c>
      <c r="K23" t="s">
        <v>236</v>
      </c>
      <c r="L23" t="s">
        <v>236</v>
      </c>
      <c r="M23" t="s">
        <v>236</v>
      </c>
      <c r="N23" t="s">
        <v>236</v>
      </c>
      <c r="O23" t="s">
        <v>236</v>
      </c>
      <c r="P23" t="s">
        <v>236</v>
      </c>
      <c r="Q23" t="s">
        <v>236</v>
      </c>
      <c r="R23" t="s">
        <v>236</v>
      </c>
      <c r="S23" t="s">
        <v>236</v>
      </c>
      <c r="T23" t="s">
        <v>236</v>
      </c>
      <c r="U23" t="s">
        <v>236</v>
      </c>
      <c r="V23" t="s">
        <v>236</v>
      </c>
      <c r="W23" t="s">
        <v>236</v>
      </c>
      <c r="X23" t="s">
        <v>236</v>
      </c>
      <c r="Y23" t="s">
        <v>236</v>
      </c>
      <c r="Z23" t="s">
        <v>236</v>
      </c>
      <c r="AA23" t="s">
        <v>236</v>
      </c>
      <c r="AB23" t="s">
        <v>236</v>
      </c>
      <c r="AC23" t="s">
        <v>236</v>
      </c>
      <c r="AD23" t="s">
        <v>236</v>
      </c>
      <c r="AE23" t="s">
        <v>236</v>
      </c>
      <c r="AF23" t="s">
        <v>236</v>
      </c>
      <c r="AG23" t="s">
        <v>236</v>
      </c>
      <c r="AH23" t="s">
        <v>236</v>
      </c>
      <c r="AI23" t="s">
        <v>237</v>
      </c>
      <c r="AJ23" t="s">
        <v>237</v>
      </c>
      <c r="AK23" t="s">
        <v>237</v>
      </c>
      <c r="AL23" t="s">
        <v>237</v>
      </c>
      <c r="AM23" t="s">
        <v>237</v>
      </c>
      <c r="AN23" t="s">
        <v>237</v>
      </c>
      <c r="AO23" t="s">
        <v>237</v>
      </c>
      <c r="AP23" t="s">
        <v>237</v>
      </c>
      <c r="AQ23" t="s">
        <v>237</v>
      </c>
      <c r="AR23" t="s">
        <v>237</v>
      </c>
      <c r="AS23" t="s">
        <v>237</v>
      </c>
      <c r="AT23" t="s">
        <v>237</v>
      </c>
      <c r="AU23" t="s">
        <v>237</v>
      </c>
      <c r="AV23" t="s">
        <v>237</v>
      </c>
      <c r="AW23" t="s">
        <v>237</v>
      </c>
      <c r="AX23" t="s">
        <v>237</v>
      </c>
      <c r="AY23" t="s">
        <v>237</v>
      </c>
      <c r="AZ23" t="s">
        <v>237</v>
      </c>
      <c r="BA23" t="s">
        <v>237</v>
      </c>
      <c r="BB23" t="s">
        <v>237</v>
      </c>
      <c r="BC23" t="s">
        <v>237</v>
      </c>
      <c r="BD23" t="s">
        <v>237</v>
      </c>
      <c r="BE23" t="s">
        <v>237</v>
      </c>
      <c r="BF23" t="s">
        <v>237</v>
      </c>
      <c r="BG23" t="s">
        <v>237</v>
      </c>
      <c r="BH23" t="s">
        <v>237</v>
      </c>
      <c r="BI23" t="s">
        <v>237</v>
      </c>
      <c r="BJ23" t="s">
        <v>237</v>
      </c>
      <c r="BK23" t="s">
        <v>238</v>
      </c>
      <c r="BL23" t="s">
        <v>238</v>
      </c>
      <c r="BM23" t="s">
        <v>238</v>
      </c>
      <c r="BN23" t="s">
        <v>238</v>
      </c>
      <c r="BO23" t="s">
        <v>238</v>
      </c>
      <c r="BP23" t="s">
        <v>238</v>
      </c>
      <c r="BQ23" t="s">
        <v>238</v>
      </c>
      <c r="BR23" t="s">
        <v>238</v>
      </c>
      <c r="BS23" t="s">
        <v>238</v>
      </c>
      <c r="BT23" t="s">
        <v>238</v>
      </c>
      <c r="BU23" t="s">
        <v>238</v>
      </c>
      <c r="BV23" t="s">
        <v>238</v>
      </c>
      <c r="BW23" t="s">
        <v>238</v>
      </c>
      <c r="BX23" t="s">
        <v>238</v>
      </c>
      <c r="BY23" t="s">
        <v>238</v>
      </c>
      <c r="BZ23" t="s">
        <v>238</v>
      </c>
      <c r="CA23" t="s">
        <v>238</v>
      </c>
      <c r="CB23" t="s">
        <v>238</v>
      </c>
      <c r="CC23" t="s">
        <v>238</v>
      </c>
      <c r="CD23" t="s">
        <v>238</v>
      </c>
      <c r="CE23" t="s">
        <v>238</v>
      </c>
      <c r="CF23" t="s">
        <v>238</v>
      </c>
      <c r="CG23" t="s">
        <v>238</v>
      </c>
      <c r="CH23" t="s">
        <v>238</v>
      </c>
      <c r="CI23" t="s">
        <v>238</v>
      </c>
      <c r="CJ23" t="s">
        <v>238</v>
      </c>
      <c r="CK23" t="s">
        <v>238</v>
      </c>
      <c r="CL23" t="s">
        <v>238</v>
      </c>
      <c r="CM23" t="s">
        <v>238</v>
      </c>
      <c r="CN23" t="s">
        <v>238</v>
      </c>
      <c r="CO23" t="s">
        <v>238</v>
      </c>
      <c r="CP23" t="s">
        <v>239</v>
      </c>
      <c r="CQ23" t="s">
        <v>239</v>
      </c>
      <c r="CR23" t="s">
        <v>239</v>
      </c>
      <c r="CS23" t="s">
        <v>239</v>
      </c>
      <c r="CT23" t="s">
        <v>239</v>
      </c>
      <c r="CU23" t="s">
        <v>239</v>
      </c>
      <c r="CV23" t="s">
        <v>239</v>
      </c>
      <c r="CW23" t="s">
        <v>239</v>
      </c>
      <c r="CX23" t="s">
        <v>239</v>
      </c>
      <c r="CY23" t="s">
        <v>239</v>
      </c>
      <c r="CZ23" t="s">
        <v>239</v>
      </c>
      <c r="DA23" t="s">
        <v>239</v>
      </c>
      <c r="DB23" t="s">
        <v>239</v>
      </c>
      <c r="DC23" t="s">
        <v>239</v>
      </c>
      <c r="DD23" t="s">
        <v>239</v>
      </c>
      <c r="DE23" t="s">
        <v>239</v>
      </c>
      <c r="DF23" t="s">
        <v>239</v>
      </c>
      <c r="DG23" t="s">
        <v>239</v>
      </c>
      <c r="DH23" t="s">
        <v>239</v>
      </c>
      <c r="DI23" t="s">
        <v>239</v>
      </c>
      <c r="DJ23" t="s">
        <v>239</v>
      </c>
      <c r="DK23" t="s">
        <v>239</v>
      </c>
      <c r="DL23" t="s">
        <v>239</v>
      </c>
      <c r="DM23" t="s">
        <v>239</v>
      </c>
      <c r="DN23" t="s">
        <v>239</v>
      </c>
      <c r="DO23" t="s">
        <v>239</v>
      </c>
      <c r="DP23" t="s">
        <v>239</v>
      </c>
      <c r="DQ23" t="s">
        <v>239</v>
      </c>
      <c r="DR23" t="s">
        <v>239</v>
      </c>
      <c r="DS23" t="s">
        <v>239</v>
      </c>
      <c r="DT23" t="s">
        <v>240</v>
      </c>
      <c r="DU23" t="s">
        <v>240</v>
      </c>
      <c r="DV23" t="s">
        <v>240</v>
      </c>
      <c r="DW23" t="s">
        <v>240</v>
      </c>
      <c r="DX23" t="s">
        <v>240</v>
      </c>
      <c r="DY23" t="s">
        <v>240</v>
      </c>
      <c r="DZ23" t="s">
        <v>240</v>
      </c>
      <c r="EA23" t="s">
        <v>240</v>
      </c>
      <c r="EB23" t="s">
        <v>240</v>
      </c>
      <c r="EC23" t="s">
        <v>240</v>
      </c>
      <c r="ED23" t="s">
        <v>240</v>
      </c>
      <c r="EE23" t="s">
        <v>240</v>
      </c>
      <c r="EF23" t="s">
        <v>240</v>
      </c>
      <c r="EG23" t="s">
        <v>240</v>
      </c>
      <c r="EH23" t="s">
        <v>240</v>
      </c>
      <c r="EI23" t="s">
        <v>240</v>
      </c>
      <c r="EJ23" t="s">
        <v>240</v>
      </c>
      <c r="EK23" t="s">
        <v>240</v>
      </c>
      <c r="EL23" t="s">
        <v>240</v>
      </c>
      <c r="EM23" t="s">
        <v>240</v>
      </c>
      <c r="EN23" t="s">
        <v>240</v>
      </c>
      <c r="EO23" t="s">
        <v>240</v>
      </c>
      <c r="EP23" t="s">
        <v>240</v>
      </c>
      <c r="EQ23" t="s">
        <v>240</v>
      </c>
      <c r="ER23" t="s">
        <v>240</v>
      </c>
      <c r="ES23" t="s">
        <v>240</v>
      </c>
      <c r="ET23" t="s">
        <v>240</v>
      </c>
      <c r="EU23" t="s">
        <v>240</v>
      </c>
      <c r="EV23" t="s">
        <v>240</v>
      </c>
      <c r="EW23" t="s">
        <v>240</v>
      </c>
      <c r="EX23" t="s">
        <v>240</v>
      </c>
      <c r="EY23" t="s">
        <v>241</v>
      </c>
      <c r="EZ23" t="s">
        <v>241</v>
      </c>
      <c r="FA23" t="s">
        <v>241</v>
      </c>
      <c r="FB23" t="s">
        <v>241</v>
      </c>
      <c r="FC23" t="s">
        <v>241</v>
      </c>
      <c r="FD23" t="s">
        <v>241</v>
      </c>
      <c r="FE23" t="s">
        <v>241</v>
      </c>
      <c r="FF23" t="s">
        <v>241</v>
      </c>
      <c r="FG23" t="s">
        <v>241</v>
      </c>
      <c r="FH23" t="s">
        <v>241</v>
      </c>
      <c r="FI23" t="s">
        <v>241</v>
      </c>
      <c r="FJ23" t="s">
        <v>241</v>
      </c>
      <c r="FK23" t="s">
        <v>241</v>
      </c>
      <c r="FL23" t="s">
        <v>241</v>
      </c>
      <c r="FM23" t="s">
        <v>241</v>
      </c>
      <c r="FN23" t="s">
        <v>241</v>
      </c>
      <c r="FO23" t="s">
        <v>241</v>
      </c>
      <c r="FP23" t="s">
        <v>241</v>
      </c>
      <c r="FQ23" t="s">
        <v>241</v>
      </c>
      <c r="FR23" t="s">
        <v>241</v>
      </c>
      <c r="FS23" t="s">
        <v>241</v>
      </c>
      <c r="FT23" t="s">
        <v>241</v>
      </c>
      <c r="FU23" t="s">
        <v>241</v>
      </c>
      <c r="FV23" t="s">
        <v>241</v>
      </c>
      <c r="FW23" t="s">
        <v>241</v>
      </c>
      <c r="FX23" t="s">
        <v>241</v>
      </c>
      <c r="FY23" t="s">
        <v>241</v>
      </c>
      <c r="FZ23" t="s">
        <v>241</v>
      </c>
      <c r="GA23" t="s">
        <v>241</v>
      </c>
      <c r="GB23" t="s">
        <v>241</v>
      </c>
      <c r="GC23" t="s">
        <v>242</v>
      </c>
      <c r="GD23" t="s">
        <v>242</v>
      </c>
      <c r="GE23" t="s">
        <v>242</v>
      </c>
      <c r="GF23" t="s">
        <v>242</v>
      </c>
      <c r="GG23" t="s">
        <v>242</v>
      </c>
      <c r="GH23" t="s">
        <v>242</v>
      </c>
      <c r="GI23" t="s">
        <v>242</v>
      </c>
      <c r="GJ23" t="s">
        <v>242</v>
      </c>
      <c r="GK23" t="s">
        <v>242</v>
      </c>
      <c r="GL23" t="s">
        <v>242</v>
      </c>
      <c r="GM23" t="s">
        <v>242</v>
      </c>
      <c r="GN23" t="s">
        <v>242</v>
      </c>
      <c r="GO23" t="s">
        <v>242</v>
      </c>
      <c r="GP23" t="s">
        <v>242</v>
      </c>
      <c r="GQ23" t="s">
        <v>242</v>
      </c>
      <c r="GR23" t="s">
        <v>242</v>
      </c>
      <c r="GS23" t="s">
        <v>242</v>
      </c>
      <c r="GT23" t="s">
        <v>242</v>
      </c>
      <c r="GU23" t="s">
        <v>242</v>
      </c>
      <c r="GV23" t="s">
        <v>242</v>
      </c>
      <c r="GW23" t="s">
        <v>242</v>
      </c>
      <c r="GX23" t="s">
        <v>242</v>
      </c>
      <c r="GY23" t="s">
        <v>242</v>
      </c>
      <c r="GZ23" t="s">
        <v>242</v>
      </c>
      <c r="HA23" t="s">
        <v>242</v>
      </c>
      <c r="HB23" t="s">
        <v>242</v>
      </c>
      <c r="HC23" t="s">
        <v>242</v>
      </c>
      <c r="HD23" t="s">
        <v>242</v>
      </c>
      <c r="HE23" t="s">
        <v>242</v>
      </c>
      <c r="HF23" t="s">
        <v>242</v>
      </c>
      <c r="HG23" t="s">
        <v>242</v>
      </c>
      <c r="HH23" t="s">
        <v>243</v>
      </c>
      <c r="HI23" t="s">
        <v>243</v>
      </c>
      <c r="HJ23" t="s">
        <v>243</v>
      </c>
      <c r="HK23" t="s">
        <v>243</v>
      </c>
      <c r="HL23" t="s">
        <v>243</v>
      </c>
      <c r="HM23" t="s">
        <v>243</v>
      </c>
      <c r="HN23" t="s">
        <v>243</v>
      </c>
      <c r="HO23" t="s">
        <v>243</v>
      </c>
      <c r="HP23" t="s">
        <v>243</v>
      </c>
      <c r="HQ23" t="s">
        <v>243</v>
      </c>
      <c r="HR23" t="s">
        <v>243</v>
      </c>
      <c r="HS23" t="s">
        <v>243</v>
      </c>
      <c r="HT23" t="s">
        <v>243</v>
      </c>
      <c r="HU23" t="s">
        <v>243</v>
      </c>
      <c r="HV23" t="s">
        <v>243</v>
      </c>
      <c r="HW23" t="s">
        <v>243</v>
      </c>
      <c r="HX23" t="s">
        <v>243</v>
      </c>
      <c r="HY23" t="s">
        <v>243</v>
      </c>
      <c r="HZ23" t="s">
        <v>243</v>
      </c>
      <c r="IA23" t="s">
        <v>243</v>
      </c>
      <c r="IB23" t="s">
        <v>243</v>
      </c>
      <c r="IC23" t="s">
        <v>243</v>
      </c>
      <c r="ID23" t="s">
        <v>243</v>
      </c>
      <c r="IE23" t="s">
        <v>243</v>
      </c>
      <c r="IF23" t="s">
        <v>243</v>
      </c>
      <c r="IG23" t="s">
        <v>243</v>
      </c>
      <c r="IH23" t="s">
        <v>243</v>
      </c>
      <c r="II23" t="s">
        <v>243</v>
      </c>
      <c r="IJ23" t="s">
        <v>243</v>
      </c>
      <c r="IK23" t="s">
        <v>243</v>
      </c>
      <c r="IL23" t="s">
        <v>243</v>
      </c>
      <c r="IM23" t="s">
        <v>280</v>
      </c>
      <c r="IN23" t="s">
        <v>280</v>
      </c>
      <c r="IO23" t="s">
        <v>280</v>
      </c>
      <c r="IP23" t="s">
        <v>280</v>
      </c>
      <c r="IQ23" t="s">
        <v>280</v>
      </c>
      <c r="IR23" t="s">
        <v>280</v>
      </c>
      <c r="IS23" t="s">
        <v>280</v>
      </c>
      <c r="IT23" t="s">
        <v>280</v>
      </c>
      <c r="IU23" t="s">
        <v>280</v>
      </c>
      <c r="IV23" t="s">
        <v>280</v>
      </c>
      <c r="IW23" t="s">
        <v>280</v>
      </c>
      <c r="IX23" t="s">
        <v>280</v>
      </c>
      <c r="IY23" t="s">
        <v>280</v>
      </c>
      <c r="IZ23" t="s">
        <v>280</v>
      </c>
      <c r="JA23" t="s">
        <v>280</v>
      </c>
      <c r="JB23" t="s">
        <v>280</v>
      </c>
      <c r="JC23" t="s">
        <v>280</v>
      </c>
      <c r="JD23" t="s">
        <v>280</v>
      </c>
      <c r="JE23" t="s">
        <v>280</v>
      </c>
      <c r="JF23" t="s">
        <v>280</v>
      </c>
      <c r="JG23" t="s">
        <v>280</v>
      </c>
      <c r="JH23" t="s">
        <v>280</v>
      </c>
      <c r="JI23" t="s">
        <v>280</v>
      </c>
      <c r="JJ23" t="s">
        <v>280</v>
      </c>
      <c r="JK23" t="s">
        <v>280</v>
      </c>
      <c r="JL23" t="s">
        <v>280</v>
      </c>
      <c r="JM23" t="s">
        <v>280</v>
      </c>
      <c r="JN23" t="s">
        <v>280</v>
      </c>
      <c r="JO23" t="s">
        <v>280</v>
      </c>
      <c r="JP23" t="s">
        <v>280</v>
      </c>
      <c r="JQ23" t="s">
        <v>281</v>
      </c>
      <c r="JR23" t="s">
        <v>281</v>
      </c>
      <c r="JS23" t="s">
        <v>281</v>
      </c>
      <c r="JT23" t="s">
        <v>281</v>
      </c>
      <c r="JU23" t="s">
        <v>281</v>
      </c>
      <c r="JV23" t="s">
        <v>281</v>
      </c>
      <c r="JW23" t="s">
        <v>281</v>
      </c>
      <c r="JX23" t="s">
        <v>281</v>
      </c>
      <c r="JY23" t="s">
        <v>281</v>
      </c>
      <c r="JZ23" t="s">
        <v>281</v>
      </c>
      <c r="KA23" t="s">
        <v>281</v>
      </c>
      <c r="KB23" t="s">
        <v>281</v>
      </c>
      <c r="KC23" t="s">
        <v>281</v>
      </c>
      <c r="KD23" t="s">
        <v>281</v>
      </c>
      <c r="KE23" t="s">
        <v>281</v>
      </c>
      <c r="KF23" t="s">
        <v>281</v>
      </c>
      <c r="KG23" t="s">
        <v>281</v>
      </c>
      <c r="KH23" t="s">
        <v>281</v>
      </c>
      <c r="KI23" t="s">
        <v>281</v>
      </c>
      <c r="KJ23" t="s">
        <v>281</v>
      </c>
      <c r="KK23" t="s">
        <v>281</v>
      </c>
      <c r="KL23" t="s">
        <v>281</v>
      </c>
      <c r="KM23" t="s">
        <v>281</v>
      </c>
      <c r="KN23" t="s">
        <v>281</v>
      </c>
      <c r="KO23" t="s">
        <v>281</v>
      </c>
      <c r="KP23" t="s">
        <v>281</v>
      </c>
      <c r="KQ23" t="s">
        <v>281</v>
      </c>
      <c r="KR23" t="s">
        <v>281</v>
      </c>
      <c r="KS23" t="s">
        <v>281</v>
      </c>
      <c r="KT23" t="s">
        <v>281</v>
      </c>
      <c r="KU23" t="s">
        <v>281</v>
      </c>
      <c r="KV23" t="s">
        <v>282</v>
      </c>
      <c r="KW23" t="s">
        <v>282</v>
      </c>
      <c r="KX23" t="s">
        <v>282</v>
      </c>
      <c r="KY23" t="s">
        <v>282</v>
      </c>
      <c r="KZ23" t="s">
        <v>282</v>
      </c>
      <c r="LA23" t="s">
        <v>282</v>
      </c>
      <c r="LB23" t="s">
        <v>282</v>
      </c>
      <c r="LC23" t="s">
        <v>282</v>
      </c>
      <c r="LD23" t="s">
        <v>282</v>
      </c>
      <c r="LE23" t="s">
        <v>282</v>
      </c>
      <c r="LF23" t="s">
        <v>282</v>
      </c>
      <c r="LG23" t="s">
        <v>282</v>
      </c>
      <c r="LH23" t="s">
        <v>282</v>
      </c>
      <c r="LI23" t="s">
        <v>282</v>
      </c>
      <c r="LJ23" t="s">
        <v>282</v>
      </c>
      <c r="LK23" t="s">
        <v>282</v>
      </c>
      <c r="LL23" t="s">
        <v>282</v>
      </c>
      <c r="LM23" t="s">
        <v>282</v>
      </c>
      <c r="LN23" t="s">
        <v>282</v>
      </c>
      <c r="LO23" t="s">
        <v>282</v>
      </c>
      <c r="LP23" t="s">
        <v>282</v>
      </c>
      <c r="LQ23" t="s">
        <v>282</v>
      </c>
      <c r="LR23" t="s">
        <v>282</v>
      </c>
      <c r="LS23" t="s">
        <v>282</v>
      </c>
      <c r="LT23" t="s">
        <v>282</v>
      </c>
      <c r="LU23" t="s">
        <v>282</v>
      </c>
      <c r="LV23" t="s">
        <v>282</v>
      </c>
      <c r="LW23" t="s">
        <v>282</v>
      </c>
      <c r="LX23" t="s">
        <v>282</v>
      </c>
      <c r="LY23" t="s">
        <v>282</v>
      </c>
      <c r="LZ23" t="s">
        <v>257</v>
      </c>
      <c r="MA23" t="s">
        <v>257</v>
      </c>
      <c r="MB23" t="s">
        <v>257</v>
      </c>
      <c r="MC23" t="s">
        <v>257</v>
      </c>
      <c r="MD23" t="s">
        <v>257</v>
      </c>
      <c r="ME23" t="s">
        <v>257</v>
      </c>
      <c r="MF23" t="s">
        <v>257</v>
      </c>
      <c r="MG23" t="s">
        <v>257</v>
      </c>
      <c r="MH23" t="s">
        <v>257</v>
      </c>
      <c r="MI23" t="s">
        <v>257</v>
      </c>
      <c r="MJ23" t="s">
        <v>257</v>
      </c>
      <c r="MK23" t="s">
        <v>257</v>
      </c>
      <c r="ML23" t="s">
        <v>257</v>
      </c>
      <c r="MM23" t="s">
        <v>257</v>
      </c>
      <c r="MN23" t="s">
        <v>257</v>
      </c>
      <c r="MO23" t="s">
        <v>257</v>
      </c>
      <c r="MP23" t="s">
        <v>257</v>
      </c>
      <c r="MQ23" t="s">
        <v>257</v>
      </c>
      <c r="MR23" t="s">
        <v>257</v>
      </c>
      <c r="MS23" t="s">
        <v>257</v>
      </c>
      <c r="MT23" t="s">
        <v>257</v>
      </c>
      <c r="MU23" t="s">
        <v>257</v>
      </c>
      <c r="MV23" t="s">
        <v>257</v>
      </c>
      <c r="MW23" t="s">
        <v>257</v>
      </c>
      <c r="MX23" t="s">
        <v>257</v>
      </c>
      <c r="MY23" t="s">
        <v>257</v>
      </c>
      <c r="MZ23" t="s">
        <v>257</v>
      </c>
      <c r="NA23" t="s">
        <v>257</v>
      </c>
      <c r="NB23" t="s">
        <v>257</v>
      </c>
      <c r="NC23" t="s">
        <v>257</v>
      </c>
      <c r="ND23" t="s">
        <v>257</v>
      </c>
      <c r="NE23" t="s">
        <v>283</v>
      </c>
    </row>
    <row r="24" spans="1:369">
      <c r="C24" t="s">
        <v>58</v>
      </c>
      <c r="D24" s="133">
        <v>44927</v>
      </c>
      <c r="E24" s="133">
        <v>44928</v>
      </c>
      <c r="F24" s="133">
        <v>44929</v>
      </c>
      <c r="G24" s="133">
        <v>44930</v>
      </c>
      <c r="H24" s="133">
        <v>44931</v>
      </c>
      <c r="I24" s="133">
        <v>44932</v>
      </c>
      <c r="J24" s="133">
        <v>44933</v>
      </c>
      <c r="K24" s="133">
        <v>44934</v>
      </c>
      <c r="L24" s="133">
        <v>44935</v>
      </c>
      <c r="M24" s="133">
        <v>44936</v>
      </c>
      <c r="N24" s="133">
        <v>44937</v>
      </c>
      <c r="O24" s="133">
        <v>44938</v>
      </c>
      <c r="P24" s="133">
        <v>44939</v>
      </c>
      <c r="Q24" s="133">
        <v>44940</v>
      </c>
      <c r="R24" s="133">
        <v>44941</v>
      </c>
      <c r="S24" s="133">
        <v>44942</v>
      </c>
      <c r="T24" s="133">
        <v>44943</v>
      </c>
      <c r="U24" s="133">
        <v>44944</v>
      </c>
      <c r="V24" s="133">
        <v>44945</v>
      </c>
      <c r="W24" s="133">
        <v>44946</v>
      </c>
      <c r="X24" s="133">
        <v>44947</v>
      </c>
      <c r="Y24" s="133">
        <v>44948</v>
      </c>
      <c r="Z24" s="133">
        <v>44949</v>
      </c>
      <c r="AA24" s="133">
        <v>44950</v>
      </c>
      <c r="AB24" s="133">
        <v>44951</v>
      </c>
      <c r="AC24" s="133">
        <v>44952</v>
      </c>
      <c r="AD24" s="133">
        <v>44953</v>
      </c>
      <c r="AE24" s="133">
        <v>44954</v>
      </c>
      <c r="AF24" s="133">
        <v>44955</v>
      </c>
      <c r="AG24" s="133">
        <v>44956</v>
      </c>
      <c r="AH24" s="133">
        <v>44957</v>
      </c>
      <c r="AI24" s="133">
        <v>44958</v>
      </c>
      <c r="AJ24" s="133">
        <v>44959</v>
      </c>
      <c r="AK24" s="133">
        <v>44960</v>
      </c>
      <c r="AL24" s="133">
        <v>44961</v>
      </c>
      <c r="AM24" s="133">
        <v>44962</v>
      </c>
      <c r="AN24" s="133">
        <v>44963</v>
      </c>
      <c r="AO24" s="133">
        <v>44964</v>
      </c>
      <c r="AP24" s="133">
        <v>44965</v>
      </c>
      <c r="AQ24" s="133">
        <v>44966</v>
      </c>
      <c r="AR24" s="133">
        <v>44967</v>
      </c>
      <c r="AS24" s="133">
        <v>44968</v>
      </c>
      <c r="AT24" s="133">
        <v>44969</v>
      </c>
      <c r="AU24" s="133">
        <v>44970</v>
      </c>
      <c r="AV24" s="133">
        <v>44971</v>
      </c>
      <c r="AW24" s="133">
        <v>44972</v>
      </c>
      <c r="AX24" s="133">
        <v>44973</v>
      </c>
      <c r="AY24" s="133">
        <v>44974</v>
      </c>
      <c r="AZ24" s="133">
        <v>44975</v>
      </c>
      <c r="BA24" s="133">
        <v>44976</v>
      </c>
      <c r="BB24" s="133">
        <v>44977</v>
      </c>
      <c r="BC24" s="133">
        <v>44978</v>
      </c>
      <c r="BD24" s="133">
        <v>44979</v>
      </c>
      <c r="BE24" s="133">
        <v>44980</v>
      </c>
      <c r="BF24" s="133">
        <v>44981</v>
      </c>
      <c r="BG24" s="133">
        <v>44982</v>
      </c>
      <c r="BH24" s="133">
        <v>44983</v>
      </c>
      <c r="BI24" s="133">
        <v>44984</v>
      </c>
      <c r="BJ24" s="133">
        <v>44985</v>
      </c>
      <c r="BK24" s="133">
        <v>44986</v>
      </c>
      <c r="BL24" s="133">
        <v>44987</v>
      </c>
      <c r="BM24" s="133">
        <v>44988</v>
      </c>
      <c r="BN24" s="133">
        <v>44989</v>
      </c>
      <c r="BO24" s="133">
        <v>44990</v>
      </c>
      <c r="BP24" s="133">
        <v>44991</v>
      </c>
      <c r="BQ24" s="133">
        <v>44992</v>
      </c>
      <c r="BR24" s="133">
        <v>44993</v>
      </c>
      <c r="BS24" s="133">
        <v>44994</v>
      </c>
      <c r="BT24" s="133">
        <v>44995</v>
      </c>
      <c r="BU24" s="133">
        <v>44996</v>
      </c>
      <c r="BV24" s="133">
        <v>44997</v>
      </c>
      <c r="BW24" s="133">
        <v>44998</v>
      </c>
      <c r="BX24" s="133">
        <v>44999</v>
      </c>
      <c r="BY24" s="133">
        <v>45000</v>
      </c>
      <c r="BZ24" s="133">
        <v>45001</v>
      </c>
      <c r="CA24" s="133">
        <v>45002</v>
      </c>
      <c r="CB24" s="133">
        <v>45003</v>
      </c>
      <c r="CC24" s="133">
        <v>45004</v>
      </c>
      <c r="CD24" s="133">
        <v>45005</v>
      </c>
      <c r="CE24" s="133">
        <v>45006</v>
      </c>
      <c r="CF24" s="133">
        <v>45007</v>
      </c>
      <c r="CG24" s="133">
        <v>45008</v>
      </c>
      <c r="CH24" s="133">
        <v>45009</v>
      </c>
      <c r="CI24" s="133">
        <v>45010</v>
      </c>
      <c r="CJ24" s="133">
        <v>45011</v>
      </c>
      <c r="CK24" s="133">
        <v>45012</v>
      </c>
      <c r="CL24" s="133">
        <v>45013</v>
      </c>
      <c r="CM24" s="133">
        <v>45014</v>
      </c>
      <c r="CN24" s="133">
        <v>45015</v>
      </c>
      <c r="CO24" s="133">
        <v>45016</v>
      </c>
      <c r="CP24" s="133">
        <v>45017</v>
      </c>
      <c r="CQ24" s="133">
        <v>45018</v>
      </c>
      <c r="CR24" s="133">
        <v>45019</v>
      </c>
      <c r="CS24" s="133">
        <v>45020</v>
      </c>
      <c r="CT24" s="133">
        <v>45021</v>
      </c>
      <c r="CU24" s="133">
        <v>45022</v>
      </c>
      <c r="CV24" s="133">
        <v>45023</v>
      </c>
      <c r="CW24" s="133">
        <v>45024</v>
      </c>
      <c r="CX24" s="133">
        <v>45025</v>
      </c>
      <c r="CY24" s="133">
        <v>45026</v>
      </c>
      <c r="CZ24" s="133">
        <v>45027</v>
      </c>
      <c r="DA24" s="133">
        <v>45028</v>
      </c>
      <c r="DB24" s="133">
        <v>45029</v>
      </c>
      <c r="DC24" s="133">
        <v>45030</v>
      </c>
      <c r="DD24" s="133">
        <v>45031</v>
      </c>
      <c r="DE24" s="133">
        <v>45032</v>
      </c>
      <c r="DF24" s="133">
        <v>45033</v>
      </c>
      <c r="DG24" s="133">
        <v>45034</v>
      </c>
      <c r="DH24" s="133">
        <v>45035</v>
      </c>
      <c r="DI24" s="133">
        <v>45036</v>
      </c>
      <c r="DJ24" s="133">
        <v>45037</v>
      </c>
      <c r="DK24" s="133">
        <v>45038</v>
      </c>
      <c r="DL24" s="133">
        <v>45039</v>
      </c>
      <c r="DM24" s="133">
        <v>45040</v>
      </c>
      <c r="DN24" s="133">
        <v>45041</v>
      </c>
      <c r="DO24" s="133">
        <v>45042</v>
      </c>
      <c r="DP24" s="133">
        <v>45043</v>
      </c>
      <c r="DQ24" s="133">
        <v>45044</v>
      </c>
      <c r="DR24" s="133">
        <v>45045</v>
      </c>
      <c r="DS24" s="133">
        <v>45046</v>
      </c>
      <c r="DT24" s="133">
        <v>45047</v>
      </c>
      <c r="DU24" s="133">
        <v>45048</v>
      </c>
      <c r="DV24" s="133">
        <v>45049</v>
      </c>
      <c r="DW24" s="133">
        <v>45050</v>
      </c>
      <c r="DX24" s="133">
        <v>45051</v>
      </c>
      <c r="DY24" s="133">
        <v>45052</v>
      </c>
      <c r="DZ24" s="133">
        <v>45053</v>
      </c>
      <c r="EA24" s="133">
        <v>45054</v>
      </c>
      <c r="EB24" s="133">
        <v>45055</v>
      </c>
      <c r="EC24" s="133">
        <v>45056</v>
      </c>
      <c r="ED24" s="133">
        <v>45057</v>
      </c>
      <c r="EE24" s="133">
        <v>45058</v>
      </c>
      <c r="EF24" s="133">
        <v>45059</v>
      </c>
      <c r="EG24" s="133">
        <v>45060</v>
      </c>
      <c r="EH24" s="133">
        <v>45061</v>
      </c>
      <c r="EI24" s="133">
        <v>45062</v>
      </c>
      <c r="EJ24" s="133">
        <v>45063</v>
      </c>
      <c r="EK24" s="133">
        <v>45064</v>
      </c>
      <c r="EL24" s="133">
        <v>45065</v>
      </c>
      <c r="EM24" s="133">
        <v>45066</v>
      </c>
      <c r="EN24" s="133">
        <v>45067</v>
      </c>
      <c r="EO24" s="133">
        <v>45068</v>
      </c>
      <c r="EP24" s="133">
        <v>45069</v>
      </c>
      <c r="EQ24" s="133">
        <v>45070</v>
      </c>
      <c r="ER24" s="133">
        <v>45071</v>
      </c>
      <c r="ES24" s="133">
        <v>45072</v>
      </c>
      <c r="ET24" s="133">
        <v>45073</v>
      </c>
      <c r="EU24" s="133">
        <v>45074</v>
      </c>
      <c r="EV24" s="133">
        <v>45075</v>
      </c>
      <c r="EW24" s="133">
        <v>45076</v>
      </c>
      <c r="EX24" s="133">
        <v>45077</v>
      </c>
      <c r="EY24" s="133">
        <v>45078</v>
      </c>
      <c r="EZ24" s="133">
        <v>45079</v>
      </c>
      <c r="FA24" s="133">
        <v>45080</v>
      </c>
      <c r="FB24" s="133">
        <v>45081</v>
      </c>
      <c r="FC24" s="133">
        <v>45082</v>
      </c>
      <c r="FD24" s="133">
        <v>45083</v>
      </c>
      <c r="FE24" s="133">
        <v>45084</v>
      </c>
      <c r="FF24" s="133">
        <v>45085</v>
      </c>
      <c r="FG24" s="133">
        <v>45086</v>
      </c>
      <c r="FH24" s="133">
        <v>45087</v>
      </c>
      <c r="FI24" s="133">
        <v>45088</v>
      </c>
      <c r="FJ24" s="133">
        <v>45089</v>
      </c>
      <c r="FK24" s="133">
        <v>45090</v>
      </c>
      <c r="FL24" s="133">
        <v>45091</v>
      </c>
      <c r="FM24" s="133">
        <v>45092</v>
      </c>
      <c r="FN24" s="133">
        <v>45093</v>
      </c>
      <c r="FO24" s="133">
        <v>45094</v>
      </c>
      <c r="FP24" s="133">
        <v>45095</v>
      </c>
      <c r="FQ24" s="133">
        <v>45096</v>
      </c>
      <c r="FR24" s="133">
        <v>45097</v>
      </c>
      <c r="FS24" s="133">
        <v>45098</v>
      </c>
      <c r="FT24" s="133">
        <v>45099</v>
      </c>
      <c r="FU24" s="133">
        <v>45100</v>
      </c>
      <c r="FV24" s="133">
        <v>45101</v>
      </c>
      <c r="FW24" s="133">
        <v>45102</v>
      </c>
      <c r="FX24" s="133">
        <v>45103</v>
      </c>
      <c r="FY24" s="133">
        <v>45104</v>
      </c>
      <c r="FZ24" s="133">
        <v>45105</v>
      </c>
      <c r="GA24" s="133">
        <v>45106</v>
      </c>
      <c r="GB24" s="133">
        <v>45107</v>
      </c>
      <c r="GC24" s="133">
        <v>45108</v>
      </c>
      <c r="GD24" s="133">
        <v>45109</v>
      </c>
      <c r="GE24" s="133">
        <v>45110</v>
      </c>
      <c r="GF24" s="133">
        <v>45111</v>
      </c>
      <c r="GG24" s="133">
        <v>45112</v>
      </c>
      <c r="GH24" s="133">
        <v>45113</v>
      </c>
      <c r="GI24" s="133">
        <v>45114</v>
      </c>
      <c r="GJ24" s="133">
        <v>45115</v>
      </c>
      <c r="GK24" s="133">
        <v>45116</v>
      </c>
      <c r="GL24" s="133">
        <v>45117</v>
      </c>
      <c r="GM24" s="133">
        <v>45118</v>
      </c>
      <c r="GN24" s="133">
        <v>45119</v>
      </c>
      <c r="GO24" s="133">
        <v>45120</v>
      </c>
      <c r="GP24" s="133">
        <v>45121</v>
      </c>
      <c r="GQ24" s="133">
        <v>45122</v>
      </c>
      <c r="GR24" s="133">
        <v>45123</v>
      </c>
      <c r="GS24" s="133">
        <v>45124</v>
      </c>
      <c r="GT24" s="133">
        <v>45125</v>
      </c>
      <c r="GU24" s="133">
        <v>45126</v>
      </c>
      <c r="GV24" s="133">
        <v>45127</v>
      </c>
      <c r="GW24" s="133">
        <v>45128</v>
      </c>
      <c r="GX24" s="133">
        <v>45129</v>
      </c>
      <c r="GY24" s="133">
        <v>45130</v>
      </c>
      <c r="GZ24" s="133">
        <v>45131</v>
      </c>
      <c r="HA24" s="133">
        <v>45132</v>
      </c>
      <c r="HB24" s="133">
        <v>45133</v>
      </c>
      <c r="HC24" s="133">
        <v>45134</v>
      </c>
      <c r="HD24" s="133">
        <v>45135</v>
      </c>
      <c r="HE24" s="133">
        <v>45136</v>
      </c>
      <c r="HF24" s="133">
        <v>45137</v>
      </c>
      <c r="HG24" s="133">
        <v>45138</v>
      </c>
      <c r="HH24" s="133">
        <v>45139</v>
      </c>
      <c r="HI24" s="133">
        <v>45140</v>
      </c>
      <c r="HJ24" s="133">
        <v>45141</v>
      </c>
      <c r="HK24" s="133">
        <v>45142</v>
      </c>
      <c r="HL24" s="133">
        <v>45143</v>
      </c>
      <c r="HM24" s="133">
        <v>45144</v>
      </c>
      <c r="HN24" s="133">
        <v>45145</v>
      </c>
      <c r="HO24" s="133">
        <v>45146</v>
      </c>
      <c r="HP24" s="133">
        <v>45147</v>
      </c>
      <c r="HQ24" s="133">
        <v>45148</v>
      </c>
      <c r="HR24" s="133">
        <v>45149</v>
      </c>
      <c r="HS24" s="133">
        <v>45150</v>
      </c>
      <c r="HT24" s="133">
        <v>45151</v>
      </c>
      <c r="HU24" s="133">
        <v>45152</v>
      </c>
      <c r="HV24" s="133">
        <v>45153</v>
      </c>
      <c r="HW24" s="133">
        <v>45154</v>
      </c>
      <c r="HX24" s="133">
        <v>45155</v>
      </c>
      <c r="HY24" s="133">
        <v>45156</v>
      </c>
      <c r="HZ24" s="133">
        <v>45157</v>
      </c>
      <c r="IA24" s="133">
        <v>45158</v>
      </c>
      <c r="IB24" s="133">
        <v>45159</v>
      </c>
      <c r="IC24" s="133">
        <v>45160</v>
      </c>
      <c r="ID24" s="133">
        <v>45161</v>
      </c>
      <c r="IE24" s="133">
        <v>45162</v>
      </c>
      <c r="IF24" s="133">
        <v>45163</v>
      </c>
      <c r="IG24" s="133">
        <v>45164</v>
      </c>
      <c r="IH24" s="133">
        <v>45165</v>
      </c>
      <c r="II24" s="133">
        <v>45166</v>
      </c>
      <c r="IJ24" s="133">
        <v>45167</v>
      </c>
      <c r="IK24" s="133">
        <v>45168</v>
      </c>
      <c r="IL24" s="133">
        <v>45169</v>
      </c>
      <c r="IM24" s="133">
        <v>45170</v>
      </c>
      <c r="IN24" s="133">
        <v>45171</v>
      </c>
      <c r="IO24" s="133">
        <v>45172</v>
      </c>
      <c r="IP24" s="133">
        <v>45173</v>
      </c>
      <c r="IQ24" s="133">
        <v>45174</v>
      </c>
      <c r="IR24" s="133">
        <v>45175</v>
      </c>
      <c r="IS24" s="133">
        <v>45176</v>
      </c>
      <c r="IT24" s="133">
        <v>45177</v>
      </c>
      <c r="IU24" s="133">
        <v>45178</v>
      </c>
      <c r="IV24" s="133">
        <v>45179</v>
      </c>
      <c r="IW24" s="133">
        <v>45180</v>
      </c>
      <c r="IX24" s="133">
        <v>45181</v>
      </c>
      <c r="IY24" s="133">
        <v>45182</v>
      </c>
      <c r="IZ24" s="133">
        <v>45183</v>
      </c>
      <c r="JA24" s="133">
        <v>45184</v>
      </c>
      <c r="JB24" s="133">
        <v>45185</v>
      </c>
      <c r="JC24" s="133">
        <v>45186</v>
      </c>
      <c r="JD24" s="133">
        <v>45187</v>
      </c>
      <c r="JE24" s="133">
        <v>45188</v>
      </c>
      <c r="JF24" s="133">
        <v>45189</v>
      </c>
      <c r="JG24" s="133">
        <v>45190</v>
      </c>
      <c r="JH24" s="133">
        <v>45191</v>
      </c>
      <c r="JI24" s="133">
        <v>45192</v>
      </c>
      <c r="JJ24" s="133">
        <v>45193</v>
      </c>
      <c r="JK24" s="133">
        <v>45194</v>
      </c>
      <c r="JL24" s="133">
        <v>45195</v>
      </c>
      <c r="JM24" s="133">
        <v>45196</v>
      </c>
      <c r="JN24" s="133">
        <v>45197</v>
      </c>
      <c r="JO24" s="133">
        <v>45198</v>
      </c>
      <c r="JP24" s="133">
        <v>45199</v>
      </c>
      <c r="JQ24" s="133">
        <v>45200</v>
      </c>
      <c r="JR24" s="133">
        <v>45201</v>
      </c>
      <c r="JS24" s="133">
        <v>45202</v>
      </c>
      <c r="JT24" s="133">
        <v>45203</v>
      </c>
      <c r="JU24" s="133">
        <v>45204</v>
      </c>
      <c r="JV24" s="133">
        <v>45205</v>
      </c>
      <c r="JW24" s="133">
        <v>45206</v>
      </c>
      <c r="JX24" s="133">
        <v>45207</v>
      </c>
      <c r="JY24" s="133">
        <v>45208</v>
      </c>
      <c r="JZ24" s="133">
        <v>45209</v>
      </c>
      <c r="KA24" s="133">
        <v>45210</v>
      </c>
      <c r="KB24" s="133">
        <v>45211</v>
      </c>
      <c r="KC24" s="133">
        <v>45212</v>
      </c>
      <c r="KD24" s="133">
        <v>45213</v>
      </c>
      <c r="KE24" s="133">
        <v>45214</v>
      </c>
      <c r="KF24" s="133">
        <v>45215</v>
      </c>
      <c r="KG24" s="133">
        <v>45216</v>
      </c>
      <c r="KH24" s="133">
        <v>45217</v>
      </c>
      <c r="KI24" s="133">
        <v>45218</v>
      </c>
      <c r="KJ24" s="133">
        <v>45219</v>
      </c>
      <c r="KK24" s="133">
        <v>45220</v>
      </c>
      <c r="KL24" s="133">
        <v>45221</v>
      </c>
      <c r="KM24" s="133">
        <v>45222</v>
      </c>
      <c r="KN24" s="133">
        <v>45223</v>
      </c>
      <c r="KO24" s="133">
        <v>45224</v>
      </c>
      <c r="KP24" s="133">
        <v>45225</v>
      </c>
      <c r="KQ24" s="133">
        <v>45226</v>
      </c>
      <c r="KR24" s="133">
        <v>45227</v>
      </c>
      <c r="KS24" s="133">
        <v>45228</v>
      </c>
      <c r="KT24" s="133">
        <v>45229</v>
      </c>
      <c r="KU24" s="133">
        <v>45230</v>
      </c>
      <c r="KV24" s="133">
        <v>45231</v>
      </c>
      <c r="KW24" s="133">
        <v>45232</v>
      </c>
      <c r="KX24" s="133">
        <v>45233</v>
      </c>
      <c r="KY24" s="133">
        <v>45234</v>
      </c>
      <c r="KZ24" s="133">
        <v>45235</v>
      </c>
      <c r="LA24" s="133">
        <v>45236</v>
      </c>
      <c r="LB24" s="133">
        <v>45237</v>
      </c>
      <c r="LC24" s="133">
        <v>45238</v>
      </c>
      <c r="LD24" s="133">
        <v>45239</v>
      </c>
      <c r="LE24" s="133">
        <v>45240</v>
      </c>
      <c r="LF24" s="133">
        <v>45241</v>
      </c>
      <c r="LG24" s="133">
        <v>45242</v>
      </c>
      <c r="LH24" s="133">
        <v>45243</v>
      </c>
      <c r="LI24" s="133">
        <v>45244</v>
      </c>
      <c r="LJ24" s="133">
        <v>45245</v>
      </c>
      <c r="LK24" s="133">
        <v>45246</v>
      </c>
      <c r="LL24" s="133">
        <v>45247</v>
      </c>
      <c r="LM24" s="133">
        <v>45248</v>
      </c>
      <c r="LN24" s="133">
        <v>45249</v>
      </c>
      <c r="LO24" s="133">
        <v>45250</v>
      </c>
      <c r="LP24" s="133">
        <v>45251</v>
      </c>
      <c r="LQ24" s="133">
        <v>45252</v>
      </c>
      <c r="LR24" s="133">
        <v>45253</v>
      </c>
      <c r="LS24" s="133">
        <v>45254</v>
      </c>
      <c r="LT24" s="133">
        <v>45255</v>
      </c>
      <c r="LU24" s="133">
        <v>45256</v>
      </c>
      <c r="LV24" s="133">
        <v>45257</v>
      </c>
      <c r="LW24" s="133">
        <v>45258</v>
      </c>
      <c r="LX24" s="133">
        <v>45259</v>
      </c>
      <c r="LY24" s="133">
        <v>45260</v>
      </c>
      <c r="LZ24" s="133">
        <v>45261</v>
      </c>
      <c r="MA24" s="133">
        <v>45262</v>
      </c>
      <c r="MB24" s="133">
        <v>45263</v>
      </c>
      <c r="MC24" s="133">
        <v>45264</v>
      </c>
      <c r="MD24" s="133">
        <v>45265</v>
      </c>
      <c r="ME24" s="133">
        <v>45266</v>
      </c>
      <c r="MF24" s="133">
        <v>45267</v>
      </c>
      <c r="MG24" s="133">
        <v>45268</v>
      </c>
      <c r="MH24" s="133">
        <v>45269</v>
      </c>
      <c r="MI24" s="133">
        <v>45270</v>
      </c>
      <c r="MJ24" s="133">
        <v>45271</v>
      </c>
      <c r="MK24" s="133">
        <v>45272</v>
      </c>
      <c r="ML24" s="133">
        <v>45273</v>
      </c>
      <c r="MM24" s="133">
        <v>45274</v>
      </c>
      <c r="MN24" s="133">
        <v>45275</v>
      </c>
      <c r="MO24" s="133">
        <v>45276</v>
      </c>
      <c r="MP24" s="133">
        <v>45277</v>
      </c>
      <c r="MQ24" s="133">
        <v>45278</v>
      </c>
      <c r="MR24" s="133">
        <v>45279</v>
      </c>
      <c r="MS24" s="133">
        <v>45280</v>
      </c>
      <c r="MT24" s="133">
        <v>45281</v>
      </c>
      <c r="MU24" s="133">
        <v>45282</v>
      </c>
      <c r="MV24" s="133">
        <v>45283</v>
      </c>
      <c r="MW24" s="133">
        <v>45284</v>
      </c>
      <c r="MX24" s="133">
        <v>45285</v>
      </c>
      <c r="MY24" s="133">
        <v>45286</v>
      </c>
      <c r="MZ24" s="133">
        <v>45287</v>
      </c>
      <c r="NA24" s="133">
        <v>45288</v>
      </c>
      <c r="NB24" s="133">
        <v>45289</v>
      </c>
      <c r="NC24" s="133">
        <v>45290</v>
      </c>
      <c r="ND24" s="133">
        <v>45291</v>
      </c>
      <c r="NE24" t="s">
        <v>283</v>
      </c>
    </row>
    <row r="25" spans="1:369">
      <c r="C25" t="s">
        <v>60</v>
      </c>
      <c r="D25" t="s">
        <v>285</v>
      </c>
      <c r="E25" t="s">
        <v>286</v>
      </c>
      <c r="F25" t="s">
        <v>287</v>
      </c>
      <c r="G25" t="s">
        <v>288</v>
      </c>
      <c r="H25" t="s">
        <v>289</v>
      </c>
      <c r="I25" t="s">
        <v>290</v>
      </c>
      <c r="J25" t="s">
        <v>284</v>
      </c>
      <c r="K25" t="s">
        <v>285</v>
      </c>
      <c r="L25" t="s">
        <v>286</v>
      </c>
      <c r="M25" t="s">
        <v>287</v>
      </c>
      <c r="N25" t="s">
        <v>288</v>
      </c>
      <c r="O25" t="s">
        <v>289</v>
      </c>
      <c r="P25" t="s">
        <v>290</v>
      </c>
      <c r="Q25" t="s">
        <v>284</v>
      </c>
      <c r="R25" t="s">
        <v>285</v>
      </c>
      <c r="S25" t="s">
        <v>286</v>
      </c>
      <c r="T25" t="s">
        <v>287</v>
      </c>
      <c r="U25" t="s">
        <v>288</v>
      </c>
      <c r="V25" t="s">
        <v>289</v>
      </c>
      <c r="W25" t="s">
        <v>290</v>
      </c>
      <c r="X25" t="s">
        <v>284</v>
      </c>
      <c r="Y25" t="s">
        <v>285</v>
      </c>
      <c r="Z25" t="s">
        <v>286</v>
      </c>
      <c r="AA25" t="s">
        <v>287</v>
      </c>
      <c r="AB25" t="s">
        <v>288</v>
      </c>
      <c r="AC25" t="s">
        <v>289</v>
      </c>
      <c r="AD25" t="s">
        <v>290</v>
      </c>
      <c r="AE25" t="s">
        <v>284</v>
      </c>
      <c r="AF25" t="s">
        <v>285</v>
      </c>
      <c r="AG25" t="s">
        <v>286</v>
      </c>
      <c r="AH25" t="s">
        <v>287</v>
      </c>
      <c r="AI25" t="s">
        <v>288</v>
      </c>
      <c r="AJ25" t="s">
        <v>289</v>
      </c>
      <c r="AK25" t="s">
        <v>290</v>
      </c>
      <c r="AL25" t="s">
        <v>284</v>
      </c>
      <c r="AM25" t="s">
        <v>285</v>
      </c>
      <c r="AN25" t="s">
        <v>286</v>
      </c>
      <c r="AO25" t="s">
        <v>287</v>
      </c>
      <c r="AP25" t="s">
        <v>288</v>
      </c>
      <c r="AQ25" t="s">
        <v>289</v>
      </c>
      <c r="AR25" t="s">
        <v>290</v>
      </c>
      <c r="AS25" t="s">
        <v>284</v>
      </c>
      <c r="AT25" t="s">
        <v>285</v>
      </c>
      <c r="AU25" t="s">
        <v>286</v>
      </c>
      <c r="AV25" t="s">
        <v>287</v>
      </c>
      <c r="AW25" t="s">
        <v>288</v>
      </c>
      <c r="AX25" t="s">
        <v>289</v>
      </c>
      <c r="AY25" t="s">
        <v>290</v>
      </c>
      <c r="AZ25" t="s">
        <v>284</v>
      </c>
      <c r="BA25" t="s">
        <v>285</v>
      </c>
      <c r="BB25" t="s">
        <v>286</v>
      </c>
      <c r="BC25" t="s">
        <v>287</v>
      </c>
      <c r="BD25" t="s">
        <v>288</v>
      </c>
      <c r="BE25" t="s">
        <v>289</v>
      </c>
      <c r="BF25" t="s">
        <v>290</v>
      </c>
      <c r="BG25" t="s">
        <v>284</v>
      </c>
      <c r="BH25" t="s">
        <v>285</v>
      </c>
      <c r="BI25" t="s">
        <v>286</v>
      </c>
      <c r="BJ25" t="s">
        <v>287</v>
      </c>
      <c r="BK25" t="s">
        <v>288</v>
      </c>
      <c r="BL25" t="s">
        <v>289</v>
      </c>
      <c r="BM25" t="s">
        <v>290</v>
      </c>
      <c r="BN25" t="s">
        <v>284</v>
      </c>
      <c r="BO25" t="s">
        <v>285</v>
      </c>
      <c r="BP25" t="s">
        <v>286</v>
      </c>
      <c r="BQ25" t="s">
        <v>287</v>
      </c>
      <c r="BR25" t="s">
        <v>288</v>
      </c>
      <c r="BS25" t="s">
        <v>289</v>
      </c>
      <c r="BT25" t="s">
        <v>290</v>
      </c>
      <c r="BU25" t="s">
        <v>284</v>
      </c>
      <c r="BV25" t="s">
        <v>285</v>
      </c>
      <c r="BW25" t="s">
        <v>286</v>
      </c>
      <c r="BX25" t="s">
        <v>287</v>
      </c>
      <c r="BY25" t="s">
        <v>288</v>
      </c>
      <c r="BZ25" t="s">
        <v>289</v>
      </c>
      <c r="CA25" t="s">
        <v>290</v>
      </c>
      <c r="CB25" t="s">
        <v>284</v>
      </c>
      <c r="CC25" t="s">
        <v>285</v>
      </c>
      <c r="CD25" t="s">
        <v>286</v>
      </c>
      <c r="CE25" t="s">
        <v>287</v>
      </c>
      <c r="CF25" t="s">
        <v>288</v>
      </c>
      <c r="CG25" t="s">
        <v>289</v>
      </c>
      <c r="CH25" t="s">
        <v>290</v>
      </c>
      <c r="CI25" t="s">
        <v>284</v>
      </c>
      <c r="CJ25" t="s">
        <v>285</v>
      </c>
      <c r="CK25" t="s">
        <v>286</v>
      </c>
      <c r="CL25" t="s">
        <v>287</v>
      </c>
      <c r="CM25" t="s">
        <v>288</v>
      </c>
      <c r="CN25" t="s">
        <v>289</v>
      </c>
      <c r="CO25" t="s">
        <v>290</v>
      </c>
      <c r="CP25" t="s">
        <v>284</v>
      </c>
      <c r="CQ25" t="s">
        <v>285</v>
      </c>
      <c r="CR25" t="s">
        <v>286</v>
      </c>
      <c r="CS25" t="s">
        <v>287</v>
      </c>
      <c r="CT25" t="s">
        <v>288</v>
      </c>
      <c r="CU25" t="s">
        <v>289</v>
      </c>
      <c r="CV25" t="s">
        <v>290</v>
      </c>
      <c r="CW25" t="s">
        <v>284</v>
      </c>
      <c r="CX25" t="s">
        <v>285</v>
      </c>
      <c r="CY25" t="s">
        <v>286</v>
      </c>
      <c r="CZ25" t="s">
        <v>287</v>
      </c>
      <c r="DA25" t="s">
        <v>288</v>
      </c>
      <c r="DB25" t="s">
        <v>289</v>
      </c>
      <c r="DC25" t="s">
        <v>290</v>
      </c>
      <c r="DD25" t="s">
        <v>284</v>
      </c>
      <c r="DE25" t="s">
        <v>285</v>
      </c>
      <c r="DF25" t="s">
        <v>286</v>
      </c>
      <c r="DG25" t="s">
        <v>287</v>
      </c>
      <c r="DH25" t="s">
        <v>288</v>
      </c>
      <c r="DI25" t="s">
        <v>289</v>
      </c>
      <c r="DJ25" t="s">
        <v>290</v>
      </c>
      <c r="DK25" t="s">
        <v>284</v>
      </c>
      <c r="DL25" t="s">
        <v>285</v>
      </c>
      <c r="DM25" t="s">
        <v>286</v>
      </c>
      <c r="DN25" t="s">
        <v>287</v>
      </c>
      <c r="DO25" t="s">
        <v>288</v>
      </c>
      <c r="DP25" t="s">
        <v>289</v>
      </c>
      <c r="DQ25" t="s">
        <v>290</v>
      </c>
      <c r="DR25" t="s">
        <v>284</v>
      </c>
      <c r="DS25" t="s">
        <v>285</v>
      </c>
      <c r="DT25" t="s">
        <v>286</v>
      </c>
      <c r="DU25" t="s">
        <v>287</v>
      </c>
      <c r="DV25" t="s">
        <v>288</v>
      </c>
      <c r="DW25" t="s">
        <v>289</v>
      </c>
      <c r="DX25" t="s">
        <v>290</v>
      </c>
      <c r="DY25" t="s">
        <v>284</v>
      </c>
      <c r="DZ25" t="s">
        <v>285</v>
      </c>
      <c r="EA25" t="s">
        <v>286</v>
      </c>
      <c r="EB25" t="s">
        <v>287</v>
      </c>
      <c r="EC25" t="s">
        <v>288</v>
      </c>
      <c r="ED25" t="s">
        <v>289</v>
      </c>
      <c r="EE25" t="s">
        <v>290</v>
      </c>
      <c r="EF25" t="s">
        <v>284</v>
      </c>
      <c r="EG25" t="s">
        <v>285</v>
      </c>
      <c r="EH25" t="s">
        <v>286</v>
      </c>
      <c r="EI25" t="s">
        <v>287</v>
      </c>
      <c r="EJ25" t="s">
        <v>288</v>
      </c>
      <c r="EK25" t="s">
        <v>289</v>
      </c>
      <c r="EL25" t="s">
        <v>290</v>
      </c>
      <c r="EM25" t="s">
        <v>284</v>
      </c>
      <c r="EN25" t="s">
        <v>285</v>
      </c>
      <c r="EO25" t="s">
        <v>286</v>
      </c>
      <c r="EP25" t="s">
        <v>287</v>
      </c>
      <c r="EQ25" t="s">
        <v>288</v>
      </c>
      <c r="ER25" t="s">
        <v>289</v>
      </c>
      <c r="ES25" t="s">
        <v>290</v>
      </c>
      <c r="ET25" t="s">
        <v>284</v>
      </c>
      <c r="EU25" t="s">
        <v>285</v>
      </c>
      <c r="EV25" t="s">
        <v>286</v>
      </c>
      <c r="EW25" t="s">
        <v>287</v>
      </c>
      <c r="EX25" t="s">
        <v>288</v>
      </c>
      <c r="EY25" t="s">
        <v>289</v>
      </c>
      <c r="EZ25" t="s">
        <v>290</v>
      </c>
      <c r="FA25" t="s">
        <v>284</v>
      </c>
      <c r="FB25" t="s">
        <v>285</v>
      </c>
      <c r="FC25" t="s">
        <v>286</v>
      </c>
      <c r="FD25" t="s">
        <v>287</v>
      </c>
      <c r="FE25" t="s">
        <v>288</v>
      </c>
      <c r="FF25" t="s">
        <v>289</v>
      </c>
      <c r="FG25" t="s">
        <v>290</v>
      </c>
      <c r="FH25" t="s">
        <v>284</v>
      </c>
      <c r="FI25" t="s">
        <v>285</v>
      </c>
      <c r="FJ25" t="s">
        <v>286</v>
      </c>
      <c r="FK25" t="s">
        <v>287</v>
      </c>
      <c r="FL25" t="s">
        <v>288</v>
      </c>
      <c r="FM25" t="s">
        <v>289</v>
      </c>
      <c r="FN25" t="s">
        <v>290</v>
      </c>
      <c r="FO25" t="s">
        <v>284</v>
      </c>
      <c r="FP25" t="s">
        <v>285</v>
      </c>
      <c r="FQ25" t="s">
        <v>286</v>
      </c>
      <c r="FR25" t="s">
        <v>287</v>
      </c>
      <c r="FS25" t="s">
        <v>288</v>
      </c>
      <c r="FT25" t="s">
        <v>289</v>
      </c>
      <c r="FU25" t="s">
        <v>290</v>
      </c>
      <c r="FV25" t="s">
        <v>284</v>
      </c>
      <c r="FW25" t="s">
        <v>285</v>
      </c>
      <c r="FX25" t="s">
        <v>286</v>
      </c>
      <c r="FY25" t="s">
        <v>287</v>
      </c>
      <c r="FZ25" t="s">
        <v>288</v>
      </c>
      <c r="GA25" t="s">
        <v>289</v>
      </c>
      <c r="GB25" t="s">
        <v>290</v>
      </c>
      <c r="GC25" t="s">
        <v>284</v>
      </c>
      <c r="GD25" t="s">
        <v>285</v>
      </c>
      <c r="GE25" t="s">
        <v>286</v>
      </c>
      <c r="GF25" t="s">
        <v>287</v>
      </c>
      <c r="GG25" t="s">
        <v>288</v>
      </c>
      <c r="GH25" t="s">
        <v>289</v>
      </c>
      <c r="GI25" t="s">
        <v>290</v>
      </c>
      <c r="GJ25" t="s">
        <v>284</v>
      </c>
      <c r="GK25" t="s">
        <v>285</v>
      </c>
      <c r="GL25" t="s">
        <v>286</v>
      </c>
      <c r="GM25" t="s">
        <v>287</v>
      </c>
      <c r="GN25" t="s">
        <v>288</v>
      </c>
      <c r="GO25" t="s">
        <v>289</v>
      </c>
      <c r="GP25" t="s">
        <v>290</v>
      </c>
      <c r="GQ25" t="s">
        <v>284</v>
      </c>
      <c r="GR25" t="s">
        <v>285</v>
      </c>
      <c r="GS25" t="s">
        <v>286</v>
      </c>
      <c r="GT25" t="s">
        <v>287</v>
      </c>
      <c r="GU25" t="s">
        <v>288</v>
      </c>
      <c r="GV25" t="s">
        <v>289</v>
      </c>
      <c r="GW25" t="s">
        <v>290</v>
      </c>
      <c r="GX25" t="s">
        <v>284</v>
      </c>
      <c r="GY25" t="s">
        <v>285</v>
      </c>
      <c r="GZ25" t="s">
        <v>286</v>
      </c>
      <c r="HA25" t="s">
        <v>287</v>
      </c>
      <c r="HB25" t="s">
        <v>288</v>
      </c>
      <c r="HC25" t="s">
        <v>289</v>
      </c>
      <c r="HD25" t="s">
        <v>290</v>
      </c>
      <c r="HE25" t="s">
        <v>284</v>
      </c>
      <c r="HF25" t="s">
        <v>285</v>
      </c>
      <c r="HG25" t="s">
        <v>286</v>
      </c>
      <c r="HH25" t="s">
        <v>287</v>
      </c>
      <c r="HI25" t="s">
        <v>288</v>
      </c>
      <c r="HJ25" t="s">
        <v>289</v>
      </c>
      <c r="HK25" t="s">
        <v>290</v>
      </c>
      <c r="HL25" t="s">
        <v>284</v>
      </c>
      <c r="HM25" t="s">
        <v>285</v>
      </c>
      <c r="HN25" t="s">
        <v>286</v>
      </c>
      <c r="HO25" t="s">
        <v>287</v>
      </c>
      <c r="HP25" t="s">
        <v>288</v>
      </c>
      <c r="HQ25" t="s">
        <v>289</v>
      </c>
      <c r="HR25" t="s">
        <v>290</v>
      </c>
      <c r="HS25" t="s">
        <v>284</v>
      </c>
      <c r="HT25" t="s">
        <v>285</v>
      </c>
      <c r="HU25" t="s">
        <v>286</v>
      </c>
      <c r="HV25" t="s">
        <v>287</v>
      </c>
      <c r="HW25" t="s">
        <v>288</v>
      </c>
      <c r="HX25" t="s">
        <v>289</v>
      </c>
      <c r="HY25" t="s">
        <v>290</v>
      </c>
      <c r="HZ25" t="s">
        <v>284</v>
      </c>
      <c r="IA25" t="s">
        <v>285</v>
      </c>
      <c r="IB25" t="s">
        <v>286</v>
      </c>
      <c r="IC25" t="s">
        <v>287</v>
      </c>
      <c r="ID25" t="s">
        <v>288</v>
      </c>
      <c r="IE25" t="s">
        <v>289</v>
      </c>
      <c r="IF25" t="s">
        <v>290</v>
      </c>
      <c r="IG25" t="s">
        <v>284</v>
      </c>
      <c r="IH25" t="s">
        <v>285</v>
      </c>
      <c r="II25" t="s">
        <v>286</v>
      </c>
      <c r="IJ25" t="s">
        <v>287</v>
      </c>
      <c r="IK25" t="s">
        <v>288</v>
      </c>
      <c r="IL25" t="s">
        <v>289</v>
      </c>
      <c r="IM25" t="s">
        <v>290</v>
      </c>
      <c r="IN25" t="s">
        <v>284</v>
      </c>
      <c r="IO25" t="s">
        <v>285</v>
      </c>
      <c r="IP25" t="s">
        <v>286</v>
      </c>
      <c r="IQ25" t="s">
        <v>287</v>
      </c>
      <c r="IR25" t="s">
        <v>288</v>
      </c>
      <c r="IS25" t="s">
        <v>289</v>
      </c>
      <c r="IT25" t="s">
        <v>290</v>
      </c>
      <c r="IU25" t="s">
        <v>284</v>
      </c>
      <c r="IV25" t="s">
        <v>285</v>
      </c>
      <c r="IW25" t="s">
        <v>286</v>
      </c>
      <c r="IX25" t="s">
        <v>287</v>
      </c>
      <c r="IY25" t="s">
        <v>288</v>
      </c>
      <c r="IZ25" t="s">
        <v>289</v>
      </c>
      <c r="JA25" t="s">
        <v>290</v>
      </c>
      <c r="JB25" t="s">
        <v>284</v>
      </c>
      <c r="JC25" t="s">
        <v>285</v>
      </c>
      <c r="JD25" t="s">
        <v>286</v>
      </c>
      <c r="JE25" t="s">
        <v>287</v>
      </c>
      <c r="JF25" t="s">
        <v>288</v>
      </c>
      <c r="JG25" t="s">
        <v>289</v>
      </c>
      <c r="JH25" t="s">
        <v>290</v>
      </c>
      <c r="JI25" t="s">
        <v>284</v>
      </c>
      <c r="JJ25" t="s">
        <v>285</v>
      </c>
      <c r="JK25" t="s">
        <v>286</v>
      </c>
      <c r="JL25" t="s">
        <v>287</v>
      </c>
      <c r="JM25" t="s">
        <v>288</v>
      </c>
      <c r="JN25" t="s">
        <v>289</v>
      </c>
      <c r="JO25" t="s">
        <v>290</v>
      </c>
      <c r="JP25" t="s">
        <v>284</v>
      </c>
      <c r="JQ25" t="s">
        <v>285</v>
      </c>
      <c r="JR25" t="s">
        <v>286</v>
      </c>
      <c r="JS25" t="s">
        <v>287</v>
      </c>
      <c r="JT25" t="s">
        <v>288</v>
      </c>
      <c r="JU25" t="s">
        <v>289</v>
      </c>
      <c r="JV25" t="s">
        <v>290</v>
      </c>
      <c r="JW25" t="s">
        <v>284</v>
      </c>
      <c r="JX25" t="s">
        <v>285</v>
      </c>
      <c r="JY25" t="s">
        <v>286</v>
      </c>
      <c r="JZ25" t="s">
        <v>287</v>
      </c>
      <c r="KA25" t="s">
        <v>288</v>
      </c>
      <c r="KB25" t="s">
        <v>289</v>
      </c>
      <c r="KC25" t="s">
        <v>290</v>
      </c>
      <c r="KD25" t="s">
        <v>284</v>
      </c>
      <c r="KE25" t="s">
        <v>285</v>
      </c>
      <c r="KF25" t="s">
        <v>286</v>
      </c>
      <c r="KG25" t="s">
        <v>287</v>
      </c>
      <c r="KH25" t="s">
        <v>288</v>
      </c>
      <c r="KI25" t="s">
        <v>289</v>
      </c>
      <c r="KJ25" t="s">
        <v>290</v>
      </c>
      <c r="KK25" t="s">
        <v>284</v>
      </c>
      <c r="KL25" t="s">
        <v>285</v>
      </c>
      <c r="KM25" t="s">
        <v>286</v>
      </c>
      <c r="KN25" t="s">
        <v>287</v>
      </c>
      <c r="KO25" t="s">
        <v>288</v>
      </c>
      <c r="KP25" t="s">
        <v>289</v>
      </c>
      <c r="KQ25" t="s">
        <v>290</v>
      </c>
      <c r="KR25" t="s">
        <v>284</v>
      </c>
      <c r="KS25" t="s">
        <v>285</v>
      </c>
      <c r="KT25" t="s">
        <v>286</v>
      </c>
      <c r="KU25" t="s">
        <v>287</v>
      </c>
      <c r="KV25" t="s">
        <v>288</v>
      </c>
      <c r="KW25" t="s">
        <v>289</v>
      </c>
      <c r="KX25" t="s">
        <v>290</v>
      </c>
      <c r="KY25" t="s">
        <v>284</v>
      </c>
      <c r="KZ25" t="s">
        <v>285</v>
      </c>
      <c r="LA25" t="s">
        <v>286</v>
      </c>
      <c r="LB25" t="s">
        <v>287</v>
      </c>
      <c r="LC25" t="s">
        <v>288</v>
      </c>
      <c r="LD25" t="s">
        <v>289</v>
      </c>
      <c r="LE25" t="s">
        <v>290</v>
      </c>
      <c r="LF25" t="s">
        <v>284</v>
      </c>
      <c r="LG25" t="s">
        <v>285</v>
      </c>
      <c r="LH25" t="s">
        <v>286</v>
      </c>
      <c r="LI25" t="s">
        <v>287</v>
      </c>
      <c r="LJ25" t="s">
        <v>288</v>
      </c>
      <c r="LK25" t="s">
        <v>289</v>
      </c>
      <c r="LL25" t="s">
        <v>290</v>
      </c>
      <c r="LM25" t="s">
        <v>284</v>
      </c>
      <c r="LN25" t="s">
        <v>285</v>
      </c>
      <c r="LO25" t="s">
        <v>286</v>
      </c>
      <c r="LP25" t="s">
        <v>287</v>
      </c>
      <c r="LQ25" t="s">
        <v>288</v>
      </c>
      <c r="LR25" t="s">
        <v>289</v>
      </c>
      <c r="LS25" t="s">
        <v>290</v>
      </c>
      <c r="LT25" t="s">
        <v>284</v>
      </c>
      <c r="LU25" t="s">
        <v>285</v>
      </c>
      <c r="LV25" t="s">
        <v>286</v>
      </c>
      <c r="LW25" t="s">
        <v>287</v>
      </c>
      <c r="LX25" t="s">
        <v>288</v>
      </c>
      <c r="LY25" t="s">
        <v>289</v>
      </c>
      <c r="LZ25" t="s">
        <v>290</v>
      </c>
      <c r="MA25" t="s">
        <v>284</v>
      </c>
      <c r="MB25" t="s">
        <v>285</v>
      </c>
      <c r="MC25" t="s">
        <v>286</v>
      </c>
      <c r="MD25" t="s">
        <v>287</v>
      </c>
      <c r="ME25" t="s">
        <v>288</v>
      </c>
      <c r="MF25" t="s">
        <v>289</v>
      </c>
      <c r="MG25" t="s">
        <v>290</v>
      </c>
      <c r="MH25" t="s">
        <v>284</v>
      </c>
      <c r="MI25" t="s">
        <v>285</v>
      </c>
      <c r="MJ25" t="s">
        <v>286</v>
      </c>
      <c r="MK25" t="s">
        <v>287</v>
      </c>
      <c r="ML25" t="s">
        <v>288</v>
      </c>
      <c r="MM25" t="s">
        <v>289</v>
      </c>
      <c r="MN25" t="s">
        <v>290</v>
      </c>
      <c r="MO25" t="s">
        <v>284</v>
      </c>
      <c r="MP25" t="s">
        <v>285</v>
      </c>
      <c r="MQ25" t="s">
        <v>286</v>
      </c>
      <c r="MR25" t="s">
        <v>287</v>
      </c>
      <c r="MS25" t="s">
        <v>288</v>
      </c>
      <c r="MT25" t="s">
        <v>289</v>
      </c>
      <c r="MU25" t="s">
        <v>290</v>
      </c>
      <c r="MV25" t="s">
        <v>284</v>
      </c>
      <c r="MW25" t="s">
        <v>285</v>
      </c>
      <c r="MX25" t="s">
        <v>286</v>
      </c>
      <c r="MY25" t="s">
        <v>287</v>
      </c>
      <c r="MZ25" t="s">
        <v>288</v>
      </c>
      <c r="NA25" t="s">
        <v>289</v>
      </c>
      <c r="NB25" t="s">
        <v>290</v>
      </c>
      <c r="NC25" t="s">
        <v>284</v>
      </c>
      <c r="ND25" t="s">
        <v>285</v>
      </c>
      <c r="NE25" t="s">
        <v>283</v>
      </c>
    </row>
    <row r="26" spans="1:369">
      <c r="C26" t="s">
        <v>59</v>
      </c>
      <c r="D26">
        <v>52</v>
      </c>
      <c r="E26">
        <v>1</v>
      </c>
      <c r="F26">
        <v>1</v>
      </c>
      <c r="G26">
        <v>1</v>
      </c>
      <c r="H26">
        <v>1</v>
      </c>
      <c r="I26">
        <v>1</v>
      </c>
      <c r="J26">
        <v>1</v>
      </c>
      <c r="K26">
        <v>1</v>
      </c>
      <c r="L26">
        <v>2</v>
      </c>
      <c r="M26">
        <v>2</v>
      </c>
      <c r="N26">
        <v>2</v>
      </c>
      <c r="O26">
        <v>2</v>
      </c>
      <c r="P26">
        <v>2</v>
      </c>
      <c r="Q26">
        <v>2</v>
      </c>
      <c r="R26">
        <v>2</v>
      </c>
      <c r="S26">
        <v>3</v>
      </c>
      <c r="T26">
        <v>3</v>
      </c>
      <c r="U26">
        <v>3</v>
      </c>
      <c r="V26">
        <v>3</v>
      </c>
      <c r="W26">
        <v>3</v>
      </c>
      <c r="X26">
        <v>3</v>
      </c>
      <c r="Y26">
        <v>3</v>
      </c>
      <c r="Z26">
        <v>4</v>
      </c>
      <c r="AA26">
        <v>4</v>
      </c>
      <c r="AB26">
        <v>4</v>
      </c>
      <c r="AC26">
        <v>4</v>
      </c>
      <c r="AD26">
        <v>4</v>
      </c>
      <c r="AE26">
        <v>4</v>
      </c>
      <c r="AF26">
        <v>4</v>
      </c>
      <c r="AG26">
        <v>5</v>
      </c>
      <c r="AH26">
        <v>5</v>
      </c>
      <c r="AI26">
        <v>5</v>
      </c>
      <c r="AJ26">
        <v>5</v>
      </c>
      <c r="AK26">
        <v>5</v>
      </c>
      <c r="AL26">
        <v>5</v>
      </c>
      <c r="AM26">
        <v>5</v>
      </c>
      <c r="AN26">
        <v>6</v>
      </c>
      <c r="AO26">
        <v>6</v>
      </c>
      <c r="AP26">
        <v>6</v>
      </c>
      <c r="AQ26">
        <v>6</v>
      </c>
      <c r="AR26">
        <v>6</v>
      </c>
      <c r="AS26">
        <v>6</v>
      </c>
      <c r="AT26">
        <v>6</v>
      </c>
      <c r="AU26">
        <v>7</v>
      </c>
      <c r="AV26">
        <v>7</v>
      </c>
      <c r="AW26">
        <v>7</v>
      </c>
      <c r="AX26">
        <v>7</v>
      </c>
      <c r="AY26">
        <v>7</v>
      </c>
      <c r="AZ26">
        <v>7</v>
      </c>
      <c r="BA26">
        <v>7</v>
      </c>
      <c r="BB26">
        <v>8</v>
      </c>
      <c r="BC26">
        <v>8</v>
      </c>
      <c r="BD26">
        <v>8</v>
      </c>
      <c r="BE26">
        <v>8</v>
      </c>
      <c r="BF26">
        <v>8</v>
      </c>
      <c r="BG26">
        <v>8</v>
      </c>
      <c r="BH26">
        <v>8</v>
      </c>
      <c r="BI26">
        <v>9</v>
      </c>
      <c r="BJ26">
        <v>9</v>
      </c>
      <c r="BK26">
        <v>9</v>
      </c>
      <c r="BL26">
        <v>9</v>
      </c>
      <c r="BM26">
        <v>9</v>
      </c>
      <c r="BN26">
        <v>9</v>
      </c>
      <c r="BO26">
        <v>9</v>
      </c>
      <c r="BP26">
        <v>10</v>
      </c>
      <c r="BQ26">
        <v>10</v>
      </c>
      <c r="BR26">
        <v>10</v>
      </c>
      <c r="BS26">
        <v>10</v>
      </c>
      <c r="BT26">
        <v>10</v>
      </c>
      <c r="BU26">
        <v>10</v>
      </c>
      <c r="BV26">
        <v>10</v>
      </c>
      <c r="BW26">
        <v>11</v>
      </c>
      <c r="BX26">
        <v>11</v>
      </c>
      <c r="BY26">
        <v>11</v>
      </c>
      <c r="BZ26">
        <v>11</v>
      </c>
      <c r="CA26">
        <v>11</v>
      </c>
      <c r="CB26">
        <v>11</v>
      </c>
      <c r="CC26">
        <v>11</v>
      </c>
      <c r="CD26">
        <v>12</v>
      </c>
      <c r="CE26">
        <v>12</v>
      </c>
      <c r="CF26">
        <v>12</v>
      </c>
      <c r="CG26">
        <v>12</v>
      </c>
      <c r="CH26">
        <v>12</v>
      </c>
      <c r="CI26">
        <v>12</v>
      </c>
      <c r="CJ26">
        <v>12</v>
      </c>
      <c r="CK26">
        <v>13</v>
      </c>
      <c r="CL26">
        <v>13</v>
      </c>
      <c r="CM26">
        <v>13</v>
      </c>
      <c r="CN26">
        <v>13</v>
      </c>
      <c r="CO26">
        <v>13</v>
      </c>
      <c r="CP26">
        <v>13</v>
      </c>
      <c r="CQ26">
        <v>13</v>
      </c>
      <c r="CR26">
        <v>14</v>
      </c>
      <c r="CS26">
        <v>14</v>
      </c>
      <c r="CT26">
        <v>14</v>
      </c>
      <c r="CU26">
        <v>14</v>
      </c>
      <c r="CV26">
        <v>14</v>
      </c>
      <c r="CW26">
        <v>14</v>
      </c>
      <c r="CX26">
        <v>14</v>
      </c>
      <c r="CY26">
        <v>15</v>
      </c>
      <c r="CZ26">
        <v>15</v>
      </c>
      <c r="DA26">
        <v>15</v>
      </c>
      <c r="DB26">
        <v>15</v>
      </c>
      <c r="DC26">
        <v>15</v>
      </c>
      <c r="DD26">
        <v>15</v>
      </c>
      <c r="DE26">
        <v>15</v>
      </c>
      <c r="DF26">
        <v>16</v>
      </c>
      <c r="DG26">
        <v>16</v>
      </c>
      <c r="DH26">
        <v>16</v>
      </c>
      <c r="DI26">
        <v>16</v>
      </c>
      <c r="DJ26">
        <v>16</v>
      </c>
      <c r="DK26">
        <v>16</v>
      </c>
      <c r="DL26">
        <v>16</v>
      </c>
      <c r="DM26">
        <v>17</v>
      </c>
      <c r="DN26">
        <v>17</v>
      </c>
      <c r="DO26">
        <v>17</v>
      </c>
      <c r="DP26">
        <v>17</v>
      </c>
      <c r="DQ26">
        <v>17</v>
      </c>
      <c r="DR26">
        <v>17</v>
      </c>
      <c r="DS26">
        <v>17</v>
      </c>
      <c r="DT26">
        <v>18</v>
      </c>
      <c r="DU26">
        <v>18</v>
      </c>
      <c r="DV26">
        <v>18</v>
      </c>
      <c r="DW26">
        <v>18</v>
      </c>
      <c r="DX26">
        <v>18</v>
      </c>
      <c r="DY26">
        <v>18</v>
      </c>
      <c r="DZ26">
        <v>18</v>
      </c>
      <c r="EA26">
        <v>19</v>
      </c>
      <c r="EB26">
        <v>19</v>
      </c>
      <c r="EC26">
        <v>19</v>
      </c>
      <c r="ED26">
        <v>19</v>
      </c>
      <c r="EE26">
        <v>19</v>
      </c>
      <c r="EF26">
        <v>19</v>
      </c>
      <c r="EG26">
        <v>19</v>
      </c>
      <c r="EH26">
        <v>20</v>
      </c>
      <c r="EI26">
        <v>20</v>
      </c>
      <c r="EJ26">
        <v>20</v>
      </c>
      <c r="EK26">
        <v>20</v>
      </c>
      <c r="EL26">
        <v>20</v>
      </c>
      <c r="EM26">
        <v>20</v>
      </c>
      <c r="EN26">
        <v>20</v>
      </c>
      <c r="EO26">
        <v>21</v>
      </c>
      <c r="EP26">
        <v>21</v>
      </c>
      <c r="EQ26">
        <v>21</v>
      </c>
      <c r="ER26">
        <v>21</v>
      </c>
      <c r="ES26">
        <v>21</v>
      </c>
      <c r="ET26">
        <v>21</v>
      </c>
      <c r="EU26">
        <v>21</v>
      </c>
      <c r="EV26">
        <v>22</v>
      </c>
      <c r="EW26">
        <v>22</v>
      </c>
      <c r="EX26">
        <v>22</v>
      </c>
      <c r="EY26">
        <v>22</v>
      </c>
      <c r="EZ26">
        <v>22</v>
      </c>
      <c r="FA26">
        <v>22</v>
      </c>
      <c r="FB26">
        <v>22</v>
      </c>
      <c r="FC26">
        <v>23</v>
      </c>
      <c r="FD26">
        <v>23</v>
      </c>
      <c r="FE26">
        <v>23</v>
      </c>
      <c r="FF26">
        <v>23</v>
      </c>
      <c r="FG26">
        <v>23</v>
      </c>
      <c r="FH26">
        <v>23</v>
      </c>
      <c r="FI26">
        <v>23</v>
      </c>
      <c r="FJ26">
        <v>24</v>
      </c>
      <c r="FK26">
        <v>24</v>
      </c>
      <c r="FL26">
        <v>24</v>
      </c>
      <c r="FM26">
        <v>24</v>
      </c>
      <c r="FN26">
        <v>24</v>
      </c>
      <c r="FO26">
        <v>24</v>
      </c>
      <c r="FP26">
        <v>24</v>
      </c>
      <c r="FQ26">
        <v>25</v>
      </c>
      <c r="FR26">
        <v>25</v>
      </c>
      <c r="FS26">
        <v>25</v>
      </c>
      <c r="FT26">
        <v>25</v>
      </c>
      <c r="FU26">
        <v>25</v>
      </c>
      <c r="FV26">
        <v>25</v>
      </c>
      <c r="FW26">
        <v>25</v>
      </c>
      <c r="FX26">
        <v>26</v>
      </c>
      <c r="FY26">
        <v>26</v>
      </c>
      <c r="FZ26">
        <v>26</v>
      </c>
      <c r="GA26">
        <v>26</v>
      </c>
      <c r="GB26">
        <v>26</v>
      </c>
      <c r="GC26">
        <v>26</v>
      </c>
      <c r="GD26">
        <v>26</v>
      </c>
      <c r="GE26">
        <v>27</v>
      </c>
      <c r="GF26">
        <v>27</v>
      </c>
      <c r="GG26">
        <v>27</v>
      </c>
      <c r="GH26">
        <v>27</v>
      </c>
      <c r="GI26">
        <v>27</v>
      </c>
      <c r="GJ26">
        <v>27</v>
      </c>
      <c r="GK26">
        <v>27</v>
      </c>
      <c r="GL26">
        <v>28</v>
      </c>
      <c r="GM26">
        <v>28</v>
      </c>
      <c r="GN26">
        <v>28</v>
      </c>
      <c r="GO26">
        <v>28</v>
      </c>
      <c r="GP26">
        <v>28</v>
      </c>
      <c r="GQ26">
        <v>28</v>
      </c>
      <c r="GR26">
        <v>28</v>
      </c>
      <c r="GS26">
        <v>29</v>
      </c>
      <c r="GT26">
        <v>29</v>
      </c>
      <c r="GU26">
        <v>29</v>
      </c>
      <c r="GV26">
        <v>29</v>
      </c>
      <c r="GW26">
        <v>29</v>
      </c>
      <c r="GX26">
        <v>29</v>
      </c>
      <c r="GY26">
        <v>29</v>
      </c>
      <c r="GZ26">
        <v>30</v>
      </c>
      <c r="HA26">
        <v>30</v>
      </c>
      <c r="HB26">
        <v>30</v>
      </c>
      <c r="HC26">
        <v>30</v>
      </c>
      <c r="HD26">
        <v>30</v>
      </c>
      <c r="HE26">
        <v>30</v>
      </c>
      <c r="HF26">
        <v>30</v>
      </c>
      <c r="HG26">
        <v>31</v>
      </c>
      <c r="HH26">
        <v>31</v>
      </c>
      <c r="HI26">
        <v>31</v>
      </c>
      <c r="HJ26">
        <v>31</v>
      </c>
      <c r="HK26">
        <v>31</v>
      </c>
      <c r="HL26">
        <v>31</v>
      </c>
      <c r="HM26">
        <v>31</v>
      </c>
      <c r="HN26">
        <v>32</v>
      </c>
      <c r="HO26">
        <v>32</v>
      </c>
      <c r="HP26">
        <v>32</v>
      </c>
      <c r="HQ26">
        <v>32</v>
      </c>
      <c r="HR26">
        <v>32</v>
      </c>
      <c r="HS26">
        <v>32</v>
      </c>
      <c r="HT26">
        <v>32</v>
      </c>
      <c r="HU26">
        <v>33</v>
      </c>
      <c r="HV26">
        <v>33</v>
      </c>
      <c r="HW26">
        <v>33</v>
      </c>
      <c r="HX26">
        <v>33</v>
      </c>
      <c r="HY26">
        <v>33</v>
      </c>
      <c r="HZ26">
        <v>33</v>
      </c>
      <c r="IA26">
        <v>33</v>
      </c>
      <c r="IB26">
        <v>34</v>
      </c>
      <c r="IC26">
        <v>34</v>
      </c>
      <c r="ID26">
        <v>34</v>
      </c>
      <c r="IE26">
        <v>34</v>
      </c>
      <c r="IF26">
        <v>34</v>
      </c>
      <c r="IG26">
        <v>34</v>
      </c>
      <c r="IH26">
        <v>34</v>
      </c>
      <c r="II26">
        <v>35</v>
      </c>
      <c r="IJ26">
        <v>35</v>
      </c>
      <c r="IK26">
        <v>35</v>
      </c>
      <c r="IL26">
        <v>35</v>
      </c>
      <c r="IM26">
        <v>35</v>
      </c>
      <c r="IN26">
        <v>35</v>
      </c>
      <c r="IO26">
        <v>35</v>
      </c>
      <c r="IP26">
        <v>36</v>
      </c>
      <c r="IQ26">
        <v>36</v>
      </c>
      <c r="IR26">
        <v>36</v>
      </c>
      <c r="IS26">
        <v>36</v>
      </c>
      <c r="IT26">
        <v>36</v>
      </c>
      <c r="IU26">
        <v>36</v>
      </c>
      <c r="IV26">
        <v>36</v>
      </c>
      <c r="IW26">
        <v>37</v>
      </c>
      <c r="IX26">
        <v>37</v>
      </c>
      <c r="IY26">
        <v>37</v>
      </c>
      <c r="IZ26">
        <v>37</v>
      </c>
      <c r="JA26">
        <v>37</v>
      </c>
      <c r="JB26">
        <v>37</v>
      </c>
      <c r="JC26">
        <v>37</v>
      </c>
      <c r="JD26">
        <v>38</v>
      </c>
      <c r="JE26">
        <v>38</v>
      </c>
      <c r="JF26">
        <v>38</v>
      </c>
      <c r="JG26">
        <v>38</v>
      </c>
      <c r="JH26">
        <v>38</v>
      </c>
      <c r="JI26">
        <v>38</v>
      </c>
      <c r="JJ26">
        <v>38</v>
      </c>
      <c r="JK26">
        <v>39</v>
      </c>
      <c r="JL26">
        <v>39</v>
      </c>
      <c r="JM26">
        <v>39</v>
      </c>
      <c r="JN26">
        <v>39</v>
      </c>
      <c r="JO26">
        <v>39</v>
      </c>
      <c r="JP26">
        <v>39</v>
      </c>
      <c r="JQ26">
        <v>39</v>
      </c>
      <c r="JR26">
        <v>40</v>
      </c>
      <c r="JS26">
        <v>40</v>
      </c>
      <c r="JT26">
        <v>40</v>
      </c>
      <c r="JU26">
        <v>40</v>
      </c>
      <c r="JV26">
        <v>40</v>
      </c>
      <c r="JW26">
        <v>40</v>
      </c>
      <c r="JX26">
        <v>40</v>
      </c>
      <c r="JY26">
        <v>41</v>
      </c>
      <c r="JZ26">
        <v>41</v>
      </c>
      <c r="KA26">
        <v>41</v>
      </c>
      <c r="KB26">
        <v>41</v>
      </c>
      <c r="KC26">
        <v>41</v>
      </c>
      <c r="KD26">
        <v>41</v>
      </c>
      <c r="KE26">
        <v>41</v>
      </c>
      <c r="KF26">
        <v>42</v>
      </c>
      <c r="KG26">
        <v>42</v>
      </c>
      <c r="KH26">
        <v>42</v>
      </c>
      <c r="KI26">
        <v>42</v>
      </c>
      <c r="KJ26">
        <v>42</v>
      </c>
      <c r="KK26">
        <v>42</v>
      </c>
      <c r="KL26">
        <v>42</v>
      </c>
      <c r="KM26">
        <v>43</v>
      </c>
      <c r="KN26">
        <v>43</v>
      </c>
      <c r="KO26">
        <v>43</v>
      </c>
      <c r="KP26">
        <v>43</v>
      </c>
      <c r="KQ26">
        <v>43</v>
      </c>
      <c r="KR26">
        <v>43</v>
      </c>
      <c r="KS26">
        <v>43</v>
      </c>
      <c r="KT26">
        <v>44</v>
      </c>
      <c r="KU26">
        <v>44</v>
      </c>
      <c r="KV26">
        <v>44</v>
      </c>
      <c r="KW26">
        <v>44</v>
      </c>
      <c r="KX26">
        <v>44</v>
      </c>
      <c r="KY26">
        <v>44</v>
      </c>
      <c r="KZ26">
        <v>44</v>
      </c>
      <c r="LA26">
        <v>45</v>
      </c>
      <c r="LB26">
        <v>45</v>
      </c>
      <c r="LC26">
        <v>45</v>
      </c>
      <c r="LD26">
        <v>45</v>
      </c>
      <c r="LE26">
        <v>45</v>
      </c>
      <c r="LF26">
        <v>45</v>
      </c>
      <c r="LG26">
        <v>45</v>
      </c>
      <c r="LH26">
        <v>46</v>
      </c>
      <c r="LI26">
        <v>46</v>
      </c>
      <c r="LJ26">
        <v>46</v>
      </c>
      <c r="LK26">
        <v>46</v>
      </c>
      <c r="LL26">
        <v>46</v>
      </c>
      <c r="LM26">
        <v>46</v>
      </c>
      <c r="LN26">
        <v>46</v>
      </c>
      <c r="LO26">
        <v>47</v>
      </c>
      <c r="LP26">
        <v>47</v>
      </c>
      <c r="LQ26">
        <v>47</v>
      </c>
      <c r="LR26">
        <v>47</v>
      </c>
      <c r="LS26">
        <v>47</v>
      </c>
      <c r="LT26">
        <v>47</v>
      </c>
      <c r="LU26">
        <v>47</v>
      </c>
      <c r="LV26">
        <v>48</v>
      </c>
      <c r="LW26">
        <v>48</v>
      </c>
      <c r="LX26">
        <v>48</v>
      </c>
      <c r="LY26">
        <v>48</v>
      </c>
      <c r="LZ26">
        <v>48</v>
      </c>
      <c r="MA26">
        <v>48</v>
      </c>
      <c r="MB26">
        <v>48</v>
      </c>
      <c r="MC26">
        <v>49</v>
      </c>
      <c r="MD26">
        <v>49</v>
      </c>
      <c r="ME26">
        <v>49</v>
      </c>
      <c r="MF26">
        <v>49</v>
      </c>
      <c r="MG26">
        <v>49</v>
      </c>
      <c r="MH26">
        <v>49</v>
      </c>
      <c r="MI26">
        <v>49</v>
      </c>
      <c r="MJ26">
        <v>50</v>
      </c>
      <c r="MK26">
        <v>50</v>
      </c>
      <c r="ML26">
        <v>50</v>
      </c>
      <c r="MM26">
        <v>50</v>
      </c>
      <c r="MN26">
        <v>50</v>
      </c>
      <c r="MO26">
        <v>50</v>
      </c>
      <c r="MP26">
        <v>50</v>
      </c>
      <c r="MQ26">
        <v>51</v>
      </c>
      <c r="MR26">
        <v>51</v>
      </c>
      <c r="MS26">
        <v>51</v>
      </c>
      <c r="MT26">
        <v>51</v>
      </c>
      <c r="MU26">
        <v>51</v>
      </c>
      <c r="MV26">
        <v>51</v>
      </c>
      <c r="MW26">
        <v>51</v>
      </c>
      <c r="MX26">
        <v>52</v>
      </c>
      <c r="MY26">
        <v>52</v>
      </c>
      <c r="MZ26">
        <v>52</v>
      </c>
      <c r="NA26">
        <v>52</v>
      </c>
      <c r="NB26">
        <v>52</v>
      </c>
      <c r="NC26">
        <v>52</v>
      </c>
      <c r="ND26">
        <v>52</v>
      </c>
      <c r="NE26" t="s">
        <v>283</v>
      </c>
    </row>
    <row r="28" spans="1:369">
      <c r="C28" t="s">
        <v>45</v>
      </c>
      <c r="DB28" t="s">
        <v>15</v>
      </c>
    </row>
    <row r="29" spans="1:369">
      <c r="C29" t="s">
        <v>46</v>
      </c>
      <c r="DB29" t="s">
        <v>15</v>
      </c>
    </row>
    <row r="30" spans="1:369">
      <c r="C30" t="s">
        <v>47</v>
      </c>
      <c r="G30" t="s">
        <v>20</v>
      </c>
      <c r="AJ30" t="s">
        <v>17</v>
      </c>
      <c r="DB30" t="s">
        <v>15</v>
      </c>
      <c r="ML30" t="s">
        <v>19</v>
      </c>
    </row>
    <row r="31" spans="1:369">
      <c r="C31" t="s">
        <v>48</v>
      </c>
      <c r="AP31" t="s">
        <v>15</v>
      </c>
      <c r="DB31" t="s">
        <v>15</v>
      </c>
    </row>
    <row r="32" spans="1:369">
      <c r="C32" t="s">
        <v>49</v>
      </c>
      <c r="G32" t="s">
        <v>15</v>
      </c>
      <c r="AJ32" t="s">
        <v>16</v>
      </c>
      <c r="DB32" t="s">
        <v>15</v>
      </c>
    </row>
    <row r="33" spans="1:369">
      <c r="C33" t="s">
        <v>50</v>
      </c>
      <c r="DB33" t="s">
        <v>15</v>
      </c>
      <c r="ML33" t="s">
        <v>17</v>
      </c>
    </row>
    <row r="34" spans="1:369">
      <c r="C34" t="s">
        <v>51</v>
      </c>
      <c r="DB34" t="s">
        <v>15</v>
      </c>
      <c r="ME34" t="s">
        <v>17</v>
      </c>
    </row>
    <row r="35" spans="1:369">
      <c r="C35" t="s">
        <v>52</v>
      </c>
      <c r="DB35" t="s">
        <v>15</v>
      </c>
    </row>
    <row r="36" spans="1:369">
      <c r="C36" t="s">
        <v>53</v>
      </c>
      <c r="DB36" t="s">
        <v>15</v>
      </c>
    </row>
    <row r="37" spans="1:369">
      <c r="C37" t="s">
        <v>54</v>
      </c>
      <c r="DB37" t="s">
        <v>15</v>
      </c>
    </row>
    <row r="45" spans="1:369">
      <c r="A45" s="137">
        <v>44861.649560185186</v>
      </c>
      <c r="C45" t="s">
        <v>57</v>
      </c>
      <c r="D45" t="s">
        <v>236</v>
      </c>
      <c r="E45" t="s">
        <v>236</v>
      </c>
      <c r="F45" t="s">
        <v>236</v>
      </c>
      <c r="G45" t="s">
        <v>236</v>
      </c>
      <c r="H45" t="s">
        <v>236</v>
      </c>
      <c r="I45" t="s">
        <v>236</v>
      </c>
      <c r="J45" t="s">
        <v>236</v>
      </c>
      <c r="K45" t="s">
        <v>236</v>
      </c>
      <c r="L45" t="s">
        <v>236</v>
      </c>
      <c r="M45" t="s">
        <v>236</v>
      </c>
      <c r="N45" t="s">
        <v>236</v>
      </c>
      <c r="O45" t="s">
        <v>236</v>
      </c>
      <c r="P45" t="s">
        <v>236</v>
      </c>
      <c r="Q45" t="s">
        <v>236</v>
      </c>
      <c r="R45" t="s">
        <v>236</v>
      </c>
      <c r="S45" t="s">
        <v>236</v>
      </c>
      <c r="T45" t="s">
        <v>236</v>
      </c>
      <c r="U45" t="s">
        <v>236</v>
      </c>
      <c r="V45" t="s">
        <v>236</v>
      </c>
      <c r="W45" t="s">
        <v>236</v>
      </c>
      <c r="X45" t="s">
        <v>236</v>
      </c>
      <c r="Y45" t="s">
        <v>236</v>
      </c>
      <c r="Z45" t="s">
        <v>236</v>
      </c>
      <c r="AA45" t="s">
        <v>236</v>
      </c>
      <c r="AB45" t="s">
        <v>236</v>
      </c>
      <c r="AC45" t="s">
        <v>236</v>
      </c>
      <c r="AD45" t="s">
        <v>236</v>
      </c>
      <c r="AE45" t="s">
        <v>236</v>
      </c>
      <c r="AF45" t="s">
        <v>236</v>
      </c>
      <c r="AG45" t="s">
        <v>236</v>
      </c>
      <c r="AH45" t="s">
        <v>236</v>
      </c>
      <c r="AI45" t="s">
        <v>237</v>
      </c>
      <c r="AJ45" t="s">
        <v>237</v>
      </c>
      <c r="AK45" t="s">
        <v>237</v>
      </c>
      <c r="AL45" t="s">
        <v>237</v>
      </c>
      <c r="AM45" t="s">
        <v>237</v>
      </c>
      <c r="AN45" t="s">
        <v>237</v>
      </c>
      <c r="AO45" t="s">
        <v>237</v>
      </c>
      <c r="AP45" t="s">
        <v>237</v>
      </c>
      <c r="AQ45" t="s">
        <v>237</v>
      </c>
      <c r="AR45" t="s">
        <v>237</v>
      </c>
      <c r="AS45" t="s">
        <v>237</v>
      </c>
      <c r="AT45" t="s">
        <v>237</v>
      </c>
      <c r="AU45" t="s">
        <v>237</v>
      </c>
      <c r="AV45" t="s">
        <v>237</v>
      </c>
      <c r="AW45" t="s">
        <v>237</v>
      </c>
      <c r="AX45" t="s">
        <v>237</v>
      </c>
      <c r="AY45" t="s">
        <v>237</v>
      </c>
      <c r="AZ45" t="s">
        <v>237</v>
      </c>
      <c r="BA45" t="s">
        <v>237</v>
      </c>
      <c r="BB45" t="s">
        <v>237</v>
      </c>
      <c r="BC45" t="s">
        <v>237</v>
      </c>
      <c r="BD45" t="s">
        <v>237</v>
      </c>
      <c r="BE45" t="s">
        <v>237</v>
      </c>
      <c r="BF45" t="s">
        <v>237</v>
      </c>
      <c r="BG45" t="s">
        <v>237</v>
      </c>
      <c r="BH45" t="s">
        <v>237</v>
      </c>
      <c r="BI45" t="s">
        <v>237</v>
      </c>
      <c r="BJ45" t="s">
        <v>237</v>
      </c>
      <c r="BK45" t="s">
        <v>238</v>
      </c>
      <c r="BL45" t="s">
        <v>238</v>
      </c>
      <c r="BM45" t="s">
        <v>238</v>
      </c>
      <c r="BN45" t="s">
        <v>238</v>
      </c>
      <c r="BO45" t="s">
        <v>238</v>
      </c>
      <c r="BP45" t="s">
        <v>238</v>
      </c>
      <c r="BQ45" t="s">
        <v>238</v>
      </c>
      <c r="BR45" t="s">
        <v>238</v>
      </c>
      <c r="BS45" t="s">
        <v>238</v>
      </c>
      <c r="BT45" t="s">
        <v>238</v>
      </c>
      <c r="BU45" t="s">
        <v>238</v>
      </c>
      <c r="BV45" t="s">
        <v>238</v>
      </c>
      <c r="BW45" t="s">
        <v>238</v>
      </c>
      <c r="BX45" t="s">
        <v>238</v>
      </c>
      <c r="BY45" t="s">
        <v>238</v>
      </c>
      <c r="BZ45" t="s">
        <v>238</v>
      </c>
      <c r="CA45" t="s">
        <v>238</v>
      </c>
      <c r="CB45" t="s">
        <v>238</v>
      </c>
      <c r="CC45" t="s">
        <v>238</v>
      </c>
      <c r="CD45" t="s">
        <v>238</v>
      </c>
      <c r="CE45" t="s">
        <v>238</v>
      </c>
      <c r="CF45" t="s">
        <v>238</v>
      </c>
      <c r="CG45" t="s">
        <v>238</v>
      </c>
      <c r="CH45" t="s">
        <v>238</v>
      </c>
      <c r="CI45" t="s">
        <v>238</v>
      </c>
      <c r="CJ45" t="s">
        <v>238</v>
      </c>
      <c r="CK45" t="s">
        <v>238</v>
      </c>
      <c r="CL45" t="s">
        <v>238</v>
      </c>
      <c r="CM45" t="s">
        <v>238</v>
      </c>
      <c r="CN45" t="s">
        <v>238</v>
      </c>
      <c r="CO45" t="s">
        <v>238</v>
      </c>
      <c r="CP45" t="s">
        <v>239</v>
      </c>
      <c r="CQ45" t="s">
        <v>239</v>
      </c>
      <c r="CR45" t="s">
        <v>239</v>
      </c>
      <c r="CS45" t="s">
        <v>239</v>
      </c>
      <c r="CT45" t="s">
        <v>239</v>
      </c>
      <c r="CU45" t="s">
        <v>239</v>
      </c>
      <c r="CV45" t="s">
        <v>239</v>
      </c>
      <c r="CW45" t="s">
        <v>239</v>
      </c>
      <c r="CX45" t="s">
        <v>239</v>
      </c>
      <c r="CY45" t="s">
        <v>239</v>
      </c>
      <c r="CZ45" t="s">
        <v>239</v>
      </c>
      <c r="DA45" t="s">
        <v>239</v>
      </c>
      <c r="DB45" t="s">
        <v>239</v>
      </c>
      <c r="DC45" t="s">
        <v>239</v>
      </c>
      <c r="DD45" t="s">
        <v>239</v>
      </c>
      <c r="DE45" t="s">
        <v>239</v>
      </c>
      <c r="DF45" t="s">
        <v>239</v>
      </c>
      <c r="DG45" t="s">
        <v>239</v>
      </c>
      <c r="DH45" t="s">
        <v>239</v>
      </c>
      <c r="DI45" t="s">
        <v>239</v>
      </c>
      <c r="DJ45" t="s">
        <v>239</v>
      </c>
      <c r="DK45" t="s">
        <v>239</v>
      </c>
      <c r="DL45" t="s">
        <v>239</v>
      </c>
      <c r="DM45" t="s">
        <v>239</v>
      </c>
      <c r="DN45" t="s">
        <v>239</v>
      </c>
      <c r="DO45" t="s">
        <v>239</v>
      </c>
      <c r="DP45" t="s">
        <v>239</v>
      </c>
      <c r="DQ45" t="s">
        <v>239</v>
      </c>
      <c r="DR45" t="s">
        <v>239</v>
      </c>
      <c r="DS45" t="s">
        <v>239</v>
      </c>
      <c r="DT45" t="s">
        <v>240</v>
      </c>
      <c r="DU45" t="s">
        <v>240</v>
      </c>
      <c r="DV45" t="s">
        <v>240</v>
      </c>
      <c r="DW45" t="s">
        <v>240</v>
      </c>
      <c r="DX45" t="s">
        <v>240</v>
      </c>
      <c r="DY45" t="s">
        <v>240</v>
      </c>
      <c r="DZ45" t="s">
        <v>240</v>
      </c>
      <c r="EA45" t="s">
        <v>240</v>
      </c>
      <c r="EB45" t="s">
        <v>240</v>
      </c>
      <c r="EC45" t="s">
        <v>240</v>
      </c>
      <c r="ED45" t="s">
        <v>240</v>
      </c>
      <c r="EE45" t="s">
        <v>240</v>
      </c>
      <c r="EF45" t="s">
        <v>240</v>
      </c>
      <c r="EG45" t="s">
        <v>240</v>
      </c>
      <c r="EH45" t="s">
        <v>240</v>
      </c>
      <c r="EI45" t="s">
        <v>240</v>
      </c>
      <c r="EJ45" t="s">
        <v>240</v>
      </c>
      <c r="EK45" t="s">
        <v>240</v>
      </c>
      <c r="EL45" t="s">
        <v>240</v>
      </c>
      <c r="EM45" t="s">
        <v>240</v>
      </c>
      <c r="EN45" t="s">
        <v>240</v>
      </c>
      <c r="EO45" t="s">
        <v>240</v>
      </c>
      <c r="EP45" t="s">
        <v>240</v>
      </c>
      <c r="EQ45" t="s">
        <v>240</v>
      </c>
      <c r="ER45" t="s">
        <v>240</v>
      </c>
      <c r="ES45" t="s">
        <v>240</v>
      </c>
      <c r="ET45" t="s">
        <v>240</v>
      </c>
      <c r="EU45" t="s">
        <v>240</v>
      </c>
      <c r="EV45" t="s">
        <v>240</v>
      </c>
      <c r="EW45" t="s">
        <v>240</v>
      </c>
      <c r="EX45" t="s">
        <v>240</v>
      </c>
      <c r="EY45" t="s">
        <v>241</v>
      </c>
      <c r="EZ45" t="s">
        <v>241</v>
      </c>
      <c r="FA45" t="s">
        <v>241</v>
      </c>
      <c r="FB45" t="s">
        <v>241</v>
      </c>
      <c r="FC45" t="s">
        <v>241</v>
      </c>
      <c r="FD45" t="s">
        <v>241</v>
      </c>
      <c r="FE45" t="s">
        <v>241</v>
      </c>
      <c r="FF45" t="s">
        <v>241</v>
      </c>
      <c r="FG45" t="s">
        <v>241</v>
      </c>
      <c r="FH45" t="s">
        <v>241</v>
      </c>
      <c r="FI45" t="s">
        <v>241</v>
      </c>
      <c r="FJ45" t="s">
        <v>241</v>
      </c>
      <c r="FK45" t="s">
        <v>241</v>
      </c>
      <c r="FL45" t="s">
        <v>241</v>
      </c>
      <c r="FM45" t="s">
        <v>241</v>
      </c>
      <c r="FN45" t="s">
        <v>241</v>
      </c>
      <c r="FO45" t="s">
        <v>241</v>
      </c>
      <c r="FP45" t="s">
        <v>241</v>
      </c>
      <c r="FQ45" t="s">
        <v>241</v>
      </c>
      <c r="FR45" t="s">
        <v>241</v>
      </c>
      <c r="FS45" t="s">
        <v>241</v>
      </c>
      <c r="FT45" t="s">
        <v>241</v>
      </c>
      <c r="FU45" t="s">
        <v>241</v>
      </c>
      <c r="FV45" t="s">
        <v>241</v>
      </c>
      <c r="FW45" t="s">
        <v>241</v>
      </c>
      <c r="FX45" t="s">
        <v>241</v>
      </c>
      <c r="FY45" t="s">
        <v>241</v>
      </c>
      <c r="FZ45" t="s">
        <v>241</v>
      </c>
      <c r="GA45" t="s">
        <v>241</v>
      </c>
      <c r="GB45" t="s">
        <v>241</v>
      </c>
      <c r="GC45" t="s">
        <v>242</v>
      </c>
      <c r="GD45" t="s">
        <v>242</v>
      </c>
      <c r="GE45" t="s">
        <v>242</v>
      </c>
      <c r="GF45" t="s">
        <v>242</v>
      </c>
      <c r="GG45" t="s">
        <v>242</v>
      </c>
      <c r="GH45" t="s">
        <v>242</v>
      </c>
      <c r="GI45" t="s">
        <v>242</v>
      </c>
      <c r="GJ45" t="s">
        <v>242</v>
      </c>
      <c r="GK45" t="s">
        <v>242</v>
      </c>
      <c r="GL45" t="s">
        <v>242</v>
      </c>
      <c r="GM45" t="s">
        <v>242</v>
      </c>
      <c r="GN45" t="s">
        <v>242</v>
      </c>
      <c r="GO45" t="s">
        <v>242</v>
      </c>
      <c r="GP45" t="s">
        <v>242</v>
      </c>
      <c r="GQ45" t="s">
        <v>242</v>
      </c>
      <c r="GR45" t="s">
        <v>242</v>
      </c>
      <c r="GS45" t="s">
        <v>242</v>
      </c>
      <c r="GT45" t="s">
        <v>242</v>
      </c>
      <c r="GU45" t="s">
        <v>242</v>
      </c>
      <c r="GV45" t="s">
        <v>242</v>
      </c>
      <c r="GW45" t="s">
        <v>242</v>
      </c>
      <c r="GX45" t="s">
        <v>242</v>
      </c>
      <c r="GY45" t="s">
        <v>242</v>
      </c>
      <c r="GZ45" t="s">
        <v>242</v>
      </c>
      <c r="HA45" t="s">
        <v>242</v>
      </c>
      <c r="HB45" t="s">
        <v>242</v>
      </c>
      <c r="HC45" t="s">
        <v>242</v>
      </c>
      <c r="HD45" t="s">
        <v>242</v>
      </c>
      <c r="HE45" t="s">
        <v>242</v>
      </c>
      <c r="HF45" t="s">
        <v>242</v>
      </c>
      <c r="HG45" t="s">
        <v>242</v>
      </c>
      <c r="HH45" t="s">
        <v>243</v>
      </c>
      <c r="HI45" t="s">
        <v>243</v>
      </c>
      <c r="HJ45" t="s">
        <v>243</v>
      </c>
      <c r="HK45" t="s">
        <v>243</v>
      </c>
      <c r="HL45" t="s">
        <v>243</v>
      </c>
      <c r="HM45" t="s">
        <v>243</v>
      </c>
      <c r="HN45" t="s">
        <v>243</v>
      </c>
      <c r="HO45" t="s">
        <v>243</v>
      </c>
      <c r="HP45" t="s">
        <v>243</v>
      </c>
      <c r="HQ45" t="s">
        <v>243</v>
      </c>
      <c r="HR45" t="s">
        <v>243</v>
      </c>
      <c r="HS45" t="s">
        <v>243</v>
      </c>
      <c r="HT45" t="s">
        <v>243</v>
      </c>
      <c r="HU45" t="s">
        <v>243</v>
      </c>
      <c r="HV45" t="s">
        <v>243</v>
      </c>
      <c r="HW45" t="s">
        <v>243</v>
      </c>
      <c r="HX45" t="s">
        <v>243</v>
      </c>
      <c r="HY45" t="s">
        <v>243</v>
      </c>
      <c r="HZ45" t="s">
        <v>243</v>
      </c>
      <c r="IA45" t="s">
        <v>243</v>
      </c>
      <c r="IB45" t="s">
        <v>243</v>
      </c>
      <c r="IC45" t="s">
        <v>243</v>
      </c>
      <c r="ID45" t="s">
        <v>243</v>
      </c>
      <c r="IE45" t="s">
        <v>243</v>
      </c>
      <c r="IF45" t="s">
        <v>243</v>
      </c>
      <c r="IG45" t="s">
        <v>243</v>
      </c>
      <c r="IH45" t="s">
        <v>243</v>
      </c>
      <c r="II45" t="s">
        <v>243</v>
      </c>
      <c r="IJ45" t="s">
        <v>243</v>
      </c>
      <c r="IK45" t="s">
        <v>243</v>
      </c>
      <c r="IL45" t="s">
        <v>243</v>
      </c>
      <c r="IM45" t="s">
        <v>280</v>
      </c>
      <c r="IN45" t="s">
        <v>280</v>
      </c>
      <c r="IO45" t="s">
        <v>280</v>
      </c>
      <c r="IP45" t="s">
        <v>280</v>
      </c>
      <c r="IQ45" t="s">
        <v>280</v>
      </c>
      <c r="IR45" t="s">
        <v>280</v>
      </c>
      <c r="IS45" t="s">
        <v>280</v>
      </c>
      <c r="IT45" t="s">
        <v>280</v>
      </c>
      <c r="IU45" t="s">
        <v>280</v>
      </c>
      <c r="IV45" t="s">
        <v>280</v>
      </c>
      <c r="IW45" t="s">
        <v>280</v>
      </c>
      <c r="IX45" t="s">
        <v>280</v>
      </c>
      <c r="IY45" t="s">
        <v>280</v>
      </c>
      <c r="IZ45" t="s">
        <v>280</v>
      </c>
      <c r="JA45" t="s">
        <v>280</v>
      </c>
      <c r="JB45" t="s">
        <v>280</v>
      </c>
      <c r="JC45" t="s">
        <v>280</v>
      </c>
      <c r="JD45" t="s">
        <v>280</v>
      </c>
      <c r="JE45" t="s">
        <v>280</v>
      </c>
      <c r="JF45" t="s">
        <v>280</v>
      </c>
      <c r="JG45" t="s">
        <v>280</v>
      </c>
      <c r="JH45" t="s">
        <v>280</v>
      </c>
      <c r="JI45" t="s">
        <v>280</v>
      </c>
      <c r="JJ45" t="s">
        <v>280</v>
      </c>
      <c r="JK45" t="s">
        <v>280</v>
      </c>
      <c r="JL45" t="s">
        <v>280</v>
      </c>
      <c r="JM45" t="s">
        <v>280</v>
      </c>
      <c r="JN45" t="s">
        <v>280</v>
      </c>
      <c r="JO45" t="s">
        <v>280</v>
      </c>
      <c r="JP45" t="s">
        <v>280</v>
      </c>
      <c r="JQ45" t="s">
        <v>281</v>
      </c>
      <c r="JR45" t="s">
        <v>281</v>
      </c>
      <c r="JS45" t="s">
        <v>281</v>
      </c>
      <c r="JT45" t="s">
        <v>281</v>
      </c>
      <c r="JU45" t="s">
        <v>281</v>
      </c>
      <c r="JV45" t="s">
        <v>281</v>
      </c>
      <c r="JW45" t="s">
        <v>281</v>
      </c>
      <c r="JX45" t="s">
        <v>281</v>
      </c>
      <c r="JY45" t="s">
        <v>281</v>
      </c>
      <c r="JZ45" t="s">
        <v>281</v>
      </c>
      <c r="KA45" t="s">
        <v>281</v>
      </c>
      <c r="KB45" t="s">
        <v>281</v>
      </c>
      <c r="KC45" t="s">
        <v>281</v>
      </c>
      <c r="KD45" t="s">
        <v>281</v>
      </c>
      <c r="KE45" t="s">
        <v>281</v>
      </c>
      <c r="KF45" t="s">
        <v>281</v>
      </c>
      <c r="KG45" t="s">
        <v>281</v>
      </c>
      <c r="KH45" t="s">
        <v>281</v>
      </c>
      <c r="KI45" t="s">
        <v>281</v>
      </c>
      <c r="KJ45" t="s">
        <v>281</v>
      </c>
      <c r="KK45" t="s">
        <v>281</v>
      </c>
      <c r="KL45" t="s">
        <v>281</v>
      </c>
      <c r="KM45" t="s">
        <v>281</v>
      </c>
      <c r="KN45" t="s">
        <v>281</v>
      </c>
      <c r="KO45" t="s">
        <v>281</v>
      </c>
      <c r="KP45" t="s">
        <v>281</v>
      </c>
      <c r="KQ45" t="s">
        <v>281</v>
      </c>
      <c r="KR45" t="s">
        <v>281</v>
      </c>
      <c r="KS45" t="s">
        <v>281</v>
      </c>
      <c r="KT45" t="s">
        <v>281</v>
      </c>
      <c r="KU45" t="s">
        <v>281</v>
      </c>
      <c r="KV45" t="s">
        <v>282</v>
      </c>
      <c r="KW45" t="s">
        <v>282</v>
      </c>
      <c r="KX45" t="s">
        <v>282</v>
      </c>
      <c r="KY45" t="s">
        <v>282</v>
      </c>
      <c r="KZ45" t="s">
        <v>282</v>
      </c>
      <c r="LA45" t="s">
        <v>282</v>
      </c>
      <c r="LB45" t="s">
        <v>282</v>
      </c>
      <c r="LC45" t="s">
        <v>282</v>
      </c>
      <c r="LD45" t="s">
        <v>282</v>
      </c>
      <c r="LE45" t="s">
        <v>282</v>
      </c>
      <c r="LF45" t="s">
        <v>282</v>
      </c>
      <c r="LG45" t="s">
        <v>282</v>
      </c>
      <c r="LH45" t="s">
        <v>282</v>
      </c>
      <c r="LI45" t="s">
        <v>282</v>
      </c>
      <c r="LJ45" t="s">
        <v>282</v>
      </c>
      <c r="LK45" t="s">
        <v>282</v>
      </c>
      <c r="LL45" t="s">
        <v>282</v>
      </c>
      <c r="LM45" t="s">
        <v>282</v>
      </c>
      <c r="LN45" t="s">
        <v>282</v>
      </c>
      <c r="LO45" t="s">
        <v>282</v>
      </c>
      <c r="LP45" t="s">
        <v>282</v>
      </c>
      <c r="LQ45" t="s">
        <v>282</v>
      </c>
      <c r="LR45" t="s">
        <v>282</v>
      </c>
      <c r="LS45" t="s">
        <v>282</v>
      </c>
      <c r="LT45" t="s">
        <v>282</v>
      </c>
      <c r="LU45" t="s">
        <v>282</v>
      </c>
      <c r="LV45" t="s">
        <v>282</v>
      </c>
      <c r="LW45" t="s">
        <v>282</v>
      </c>
      <c r="LX45" t="s">
        <v>282</v>
      </c>
      <c r="LY45" t="s">
        <v>282</v>
      </c>
      <c r="LZ45" t="s">
        <v>257</v>
      </c>
      <c r="MA45" t="s">
        <v>257</v>
      </c>
      <c r="MB45" t="s">
        <v>257</v>
      </c>
      <c r="MC45" t="s">
        <v>257</v>
      </c>
      <c r="MD45" t="s">
        <v>257</v>
      </c>
      <c r="ME45" t="s">
        <v>257</v>
      </c>
      <c r="MF45" t="s">
        <v>257</v>
      </c>
      <c r="MG45" t="s">
        <v>257</v>
      </c>
      <c r="MH45" t="s">
        <v>257</v>
      </c>
      <c r="MI45" t="s">
        <v>257</v>
      </c>
      <c r="MJ45" t="s">
        <v>257</v>
      </c>
      <c r="MK45" t="s">
        <v>257</v>
      </c>
      <c r="ML45" t="s">
        <v>257</v>
      </c>
      <c r="MM45" t="s">
        <v>257</v>
      </c>
      <c r="MN45" t="s">
        <v>257</v>
      </c>
      <c r="MO45" t="s">
        <v>257</v>
      </c>
      <c r="MP45" t="s">
        <v>257</v>
      </c>
      <c r="MQ45" t="s">
        <v>257</v>
      </c>
      <c r="MR45" t="s">
        <v>257</v>
      </c>
      <c r="MS45" t="s">
        <v>257</v>
      </c>
      <c r="MT45" t="s">
        <v>257</v>
      </c>
      <c r="MU45" t="s">
        <v>257</v>
      </c>
      <c r="MV45" t="s">
        <v>257</v>
      </c>
      <c r="MW45" t="s">
        <v>257</v>
      </c>
      <c r="MX45" t="s">
        <v>257</v>
      </c>
      <c r="MY45" t="s">
        <v>257</v>
      </c>
      <c r="MZ45" t="s">
        <v>257</v>
      </c>
      <c r="NA45" t="s">
        <v>257</v>
      </c>
      <c r="NB45" t="s">
        <v>257</v>
      </c>
      <c r="NC45" t="s">
        <v>257</v>
      </c>
      <c r="ND45" t="s">
        <v>257</v>
      </c>
      <c r="NE45" t="s">
        <v>283</v>
      </c>
    </row>
    <row r="46" spans="1:369">
      <c r="C46" t="s">
        <v>58</v>
      </c>
      <c r="D46" s="133">
        <v>44562</v>
      </c>
      <c r="E46" s="133">
        <v>44563</v>
      </c>
      <c r="F46" s="133">
        <v>44564</v>
      </c>
      <c r="G46" s="133">
        <v>44565</v>
      </c>
      <c r="H46" s="133">
        <v>44566</v>
      </c>
      <c r="I46" s="133">
        <v>44567</v>
      </c>
      <c r="J46" s="133">
        <v>44568</v>
      </c>
      <c r="K46" s="133">
        <v>44569</v>
      </c>
      <c r="L46" s="133">
        <v>44570</v>
      </c>
      <c r="M46" s="133">
        <v>44571</v>
      </c>
      <c r="N46" s="133">
        <v>44572</v>
      </c>
      <c r="O46" s="133">
        <v>44573</v>
      </c>
      <c r="P46" s="133">
        <v>44574</v>
      </c>
      <c r="Q46" s="133">
        <v>44575</v>
      </c>
      <c r="R46" s="133">
        <v>44576</v>
      </c>
      <c r="S46" s="133">
        <v>44577</v>
      </c>
      <c r="T46" s="133">
        <v>44578</v>
      </c>
      <c r="U46" s="133">
        <v>44579</v>
      </c>
      <c r="V46" s="133">
        <v>44580</v>
      </c>
      <c r="W46" s="133">
        <v>44581</v>
      </c>
      <c r="X46" s="133">
        <v>44582</v>
      </c>
      <c r="Y46" s="133">
        <v>44583</v>
      </c>
      <c r="Z46" s="133">
        <v>44584</v>
      </c>
      <c r="AA46" s="133">
        <v>44585</v>
      </c>
      <c r="AB46" s="133">
        <v>44586</v>
      </c>
      <c r="AC46" s="133">
        <v>44587</v>
      </c>
      <c r="AD46" s="133">
        <v>44588</v>
      </c>
      <c r="AE46" s="133">
        <v>44589</v>
      </c>
      <c r="AF46" s="133">
        <v>44590</v>
      </c>
      <c r="AG46" s="133">
        <v>44591</v>
      </c>
      <c r="AH46" s="133">
        <v>44592</v>
      </c>
      <c r="AI46" s="133">
        <v>44593</v>
      </c>
      <c r="AJ46" s="133">
        <v>44594</v>
      </c>
      <c r="AK46" s="133">
        <v>44595</v>
      </c>
      <c r="AL46" s="133">
        <v>44596</v>
      </c>
      <c r="AM46" s="133">
        <v>44597</v>
      </c>
      <c r="AN46" s="133">
        <v>44598</v>
      </c>
      <c r="AO46" s="133">
        <v>44599</v>
      </c>
      <c r="AP46" s="133">
        <v>44600</v>
      </c>
      <c r="AQ46" s="133">
        <v>44601</v>
      </c>
      <c r="AR46" s="133">
        <v>44602</v>
      </c>
      <c r="AS46" s="133">
        <v>44603</v>
      </c>
      <c r="AT46" s="133">
        <v>44604</v>
      </c>
      <c r="AU46" s="133">
        <v>44605</v>
      </c>
      <c r="AV46" s="133">
        <v>44606</v>
      </c>
      <c r="AW46" s="133">
        <v>44607</v>
      </c>
      <c r="AX46" s="133">
        <v>44608</v>
      </c>
      <c r="AY46" s="133">
        <v>44609</v>
      </c>
      <c r="AZ46" s="133">
        <v>44610</v>
      </c>
      <c r="BA46" s="133">
        <v>44611</v>
      </c>
      <c r="BB46" s="133">
        <v>44612</v>
      </c>
      <c r="BC46" s="133">
        <v>44613</v>
      </c>
      <c r="BD46" s="133">
        <v>44614</v>
      </c>
      <c r="BE46" s="133">
        <v>44615</v>
      </c>
      <c r="BF46" s="133">
        <v>44616</v>
      </c>
      <c r="BG46" s="133">
        <v>44617</v>
      </c>
      <c r="BH46" s="133">
        <v>44618</v>
      </c>
      <c r="BI46" s="133">
        <v>44619</v>
      </c>
      <c r="BJ46" s="133">
        <v>44620</v>
      </c>
      <c r="BK46" s="133">
        <v>44621</v>
      </c>
      <c r="BL46" s="133">
        <v>44622</v>
      </c>
      <c r="BM46" s="133">
        <v>44623</v>
      </c>
      <c r="BN46" s="133">
        <v>44624</v>
      </c>
      <c r="BO46" s="133">
        <v>44625</v>
      </c>
      <c r="BP46" s="133">
        <v>44626</v>
      </c>
      <c r="BQ46" s="133">
        <v>44627</v>
      </c>
      <c r="BR46" s="133">
        <v>44628</v>
      </c>
      <c r="BS46" s="133">
        <v>44629</v>
      </c>
      <c r="BT46" s="133">
        <v>44630</v>
      </c>
      <c r="BU46" s="133">
        <v>44631</v>
      </c>
      <c r="BV46" s="133">
        <v>44632</v>
      </c>
      <c r="BW46" s="133">
        <v>44633</v>
      </c>
      <c r="BX46" s="133">
        <v>44634</v>
      </c>
      <c r="BY46" s="133">
        <v>44635</v>
      </c>
      <c r="BZ46" s="133">
        <v>44636</v>
      </c>
      <c r="CA46" s="133">
        <v>44637</v>
      </c>
      <c r="CB46" s="133">
        <v>44638</v>
      </c>
      <c r="CC46" s="133">
        <v>44639</v>
      </c>
      <c r="CD46" s="133">
        <v>44640</v>
      </c>
      <c r="CE46" s="133">
        <v>44641</v>
      </c>
      <c r="CF46" s="133">
        <v>44642</v>
      </c>
      <c r="CG46" s="133">
        <v>44643</v>
      </c>
      <c r="CH46" s="133">
        <v>44644</v>
      </c>
      <c r="CI46" s="133">
        <v>44645</v>
      </c>
      <c r="CJ46" s="133">
        <v>44646</v>
      </c>
      <c r="CK46" s="133">
        <v>44647</v>
      </c>
      <c r="CL46" s="133">
        <v>44648</v>
      </c>
      <c r="CM46" s="133">
        <v>44649</v>
      </c>
      <c r="CN46" s="133">
        <v>44650</v>
      </c>
      <c r="CO46" s="133">
        <v>44651</v>
      </c>
      <c r="CP46" s="133">
        <v>44652</v>
      </c>
      <c r="CQ46" s="133">
        <v>44653</v>
      </c>
      <c r="CR46" s="133">
        <v>44654</v>
      </c>
      <c r="CS46" s="133">
        <v>44655</v>
      </c>
      <c r="CT46" s="133">
        <v>44656</v>
      </c>
      <c r="CU46" s="133">
        <v>44657</v>
      </c>
      <c r="CV46" s="133">
        <v>44658</v>
      </c>
      <c r="CW46" s="133">
        <v>44659</v>
      </c>
      <c r="CX46" s="133">
        <v>44660</v>
      </c>
      <c r="CY46" s="133">
        <v>44661</v>
      </c>
      <c r="CZ46" s="133">
        <v>44662</v>
      </c>
      <c r="DA46" s="133">
        <v>44663</v>
      </c>
      <c r="DB46" s="133">
        <v>44664</v>
      </c>
      <c r="DC46" s="133">
        <v>44665</v>
      </c>
      <c r="DD46" s="133">
        <v>44666</v>
      </c>
      <c r="DE46" s="133">
        <v>44667</v>
      </c>
      <c r="DF46" s="133">
        <v>44668</v>
      </c>
      <c r="DG46" s="133">
        <v>44669</v>
      </c>
      <c r="DH46" s="133">
        <v>44670</v>
      </c>
      <c r="DI46" s="133">
        <v>44671</v>
      </c>
      <c r="DJ46" s="133">
        <v>44672</v>
      </c>
      <c r="DK46" s="133">
        <v>44673</v>
      </c>
      <c r="DL46" s="133">
        <v>44674</v>
      </c>
      <c r="DM46" s="133">
        <v>44675</v>
      </c>
      <c r="DN46" s="133">
        <v>44676</v>
      </c>
      <c r="DO46" s="133">
        <v>44677</v>
      </c>
      <c r="DP46" s="133">
        <v>44678</v>
      </c>
      <c r="DQ46" s="133">
        <v>44679</v>
      </c>
      <c r="DR46" s="133">
        <v>44680</v>
      </c>
      <c r="DS46" s="133">
        <v>44681</v>
      </c>
      <c r="DT46" s="133">
        <v>44682</v>
      </c>
      <c r="DU46" s="133">
        <v>44683</v>
      </c>
      <c r="DV46" s="133">
        <v>44684</v>
      </c>
      <c r="DW46" s="133">
        <v>44685</v>
      </c>
      <c r="DX46" s="133">
        <v>44686</v>
      </c>
      <c r="DY46" s="133">
        <v>44687</v>
      </c>
      <c r="DZ46" s="133">
        <v>44688</v>
      </c>
      <c r="EA46" s="133">
        <v>44689</v>
      </c>
      <c r="EB46" s="133">
        <v>44690</v>
      </c>
      <c r="EC46" s="133">
        <v>44691</v>
      </c>
      <c r="ED46" s="133">
        <v>44692</v>
      </c>
      <c r="EE46" s="133">
        <v>44693</v>
      </c>
      <c r="EF46" s="133">
        <v>44694</v>
      </c>
      <c r="EG46" s="133">
        <v>44695</v>
      </c>
      <c r="EH46" s="133">
        <v>44696</v>
      </c>
      <c r="EI46" s="133">
        <v>44697</v>
      </c>
      <c r="EJ46" s="133">
        <v>44698</v>
      </c>
      <c r="EK46" s="133">
        <v>44699</v>
      </c>
      <c r="EL46" s="133">
        <v>44700</v>
      </c>
      <c r="EM46" s="133">
        <v>44701</v>
      </c>
      <c r="EN46" s="133">
        <v>44702</v>
      </c>
      <c r="EO46" s="133">
        <v>44703</v>
      </c>
      <c r="EP46" s="133">
        <v>44704</v>
      </c>
      <c r="EQ46" s="133">
        <v>44705</v>
      </c>
      <c r="ER46" s="133">
        <v>44706</v>
      </c>
      <c r="ES46" s="133">
        <v>44707</v>
      </c>
      <c r="ET46" s="133">
        <v>44708</v>
      </c>
      <c r="EU46" s="133">
        <v>44709</v>
      </c>
      <c r="EV46" s="133">
        <v>44710</v>
      </c>
      <c r="EW46" s="133">
        <v>44711</v>
      </c>
      <c r="EX46" s="133">
        <v>44712</v>
      </c>
      <c r="EY46" s="133">
        <v>44713</v>
      </c>
      <c r="EZ46" s="133">
        <v>44714</v>
      </c>
      <c r="FA46" s="133">
        <v>44715</v>
      </c>
      <c r="FB46" s="133">
        <v>44716</v>
      </c>
      <c r="FC46" s="133">
        <v>44717</v>
      </c>
      <c r="FD46" s="133">
        <v>44718</v>
      </c>
      <c r="FE46" s="133">
        <v>44719</v>
      </c>
      <c r="FF46" s="133">
        <v>44720</v>
      </c>
      <c r="FG46" s="133">
        <v>44721</v>
      </c>
      <c r="FH46" s="133">
        <v>44722</v>
      </c>
      <c r="FI46" s="133">
        <v>44723</v>
      </c>
      <c r="FJ46" s="133">
        <v>44724</v>
      </c>
      <c r="FK46" s="133">
        <v>44725</v>
      </c>
      <c r="FL46" s="133">
        <v>44726</v>
      </c>
      <c r="FM46" s="133">
        <v>44727</v>
      </c>
      <c r="FN46" s="133">
        <v>44728</v>
      </c>
      <c r="FO46" s="133">
        <v>44729</v>
      </c>
      <c r="FP46" s="133">
        <v>44730</v>
      </c>
      <c r="FQ46" s="133">
        <v>44731</v>
      </c>
      <c r="FR46" s="133">
        <v>44732</v>
      </c>
      <c r="FS46" s="133">
        <v>44733</v>
      </c>
      <c r="FT46" s="133">
        <v>44734</v>
      </c>
      <c r="FU46" s="133">
        <v>44735</v>
      </c>
      <c r="FV46" s="133">
        <v>44736</v>
      </c>
      <c r="FW46" s="133">
        <v>44737</v>
      </c>
      <c r="FX46" s="133">
        <v>44738</v>
      </c>
      <c r="FY46" s="133">
        <v>44739</v>
      </c>
      <c r="FZ46" s="133">
        <v>44740</v>
      </c>
      <c r="GA46" s="133">
        <v>44741</v>
      </c>
      <c r="GB46" s="133">
        <v>44742</v>
      </c>
      <c r="GC46" s="133">
        <v>44743</v>
      </c>
      <c r="GD46" s="133">
        <v>44744</v>
      </c>
      <c r="GE46" s="133">
        <v>44745</v>
      </c>
      <c r="GF46" s="133">
        <v>44746</v>
      </c>
      <c r="GG46" s="133">
        <v>44747</v>
      </c>
      <c r="GH46" s="133">
        <v>44748</v>
      </c>
      <c r="GI46" s="133">
        <v>44749</v>
      </c>
      <c r="GJ46" s="133">
        <v>44750</v>
      </c>
      <c r="GK46" s="133">
        <v>44751</v>
      </c>
      <c r="GL46" s="133">
        <v>44752</v>
      </c>
      <c r="GM46" s="133">
        <v>44753</v>
      </c>
      <c r="GN46" s="133">
        <v>44754</v>
      </c>
      <c r="GO46" s="133">
        <v>44755</v>
      </c>
      <c r="GP46" s="133">
        <v>44756</v>
      </c>
      <c r="GQ46" s="133">
        <v>44757</v>
      </c>
      <c r="GR46" s="133">
        <v>44758</v>
      </c>
      <c r="GS46" s="133">
        <v>44759</v>
      </c>
      <c r="GT46" s="133">
        <v>44760</v>
      </c>
      <c r="GU46" s="133">
        <v>44761</v>
      </c>
      <c r="GV46" s="133">
        <v>44762</v>
      </c>
      <c r="GW46" s="133">
        <v>44763</v>
      </c>
      <c r="GX46" s="133">
        <v>44764</v>
      </c>
      <c r="GY46" s="133">
        <v>44765</v>
      </c>
      <c r="GZ46" s="133">
        <v>44766</v>
      </c>
      <c r="HA46" s="133">
        <v>44767</v>
      </c>
      <c r="HB46" s="133">
        <v>44768</v>
      </c>
      <c r="HC46" s="133">
        <v>44769</v>
      </c>
      <c r="HD46" s="133">
        <v>44770</v>
      </c>
      <c r="HE46" s="133">
        <v>44771</v>
      </c>
      <c r="HF46" s="133">
        <v>44772</v>
      </c>
      <c r="HG46" s="133">
        <v>44773</v>
      </c>
      <c r="HH46" s="133">
        <v>44774</v>
      </c>
      <c r="HI46" s="133">
        <v>44775</v>
      </c>
      <c r="HJ46" s="133">
        <v>44776</v>
      </c>
      <c r="HK46" s="133">
        <v>44777</v>
      </c>
      <c r="HL46" s="133">
        <v>44778</v>
      </c>
      <c r="HM46" s="133">
        <v>44779</v>
      </c>
      <c r="HN46" s="133">
        <v>44780</v>
      </c>
      <c r="HO46" s="133">
        <v>44781</v>
      </c>
      <c r="HP46" s="133">
        <v>44782</v>
      </c>
      <c r="HQ46" s="133">
        <v>44783</v>
      </c>
      <c r="HR46" s="133">
        <v>44784</v>
      </c>
      <c r="HS46" s="133">
        <v>44785</v>
      </c>
      <c r="HT46" s="133">
        <v>44786</v>
      </c>
      <c r="HU46" s="133">
        <v>44787</v>
      </c>
      <c r="HV46" s="133">
        <v>44788</v>
      </c>
      <c r="HW46" s="133">
        <v>44789</v>
      </c>
      <c r="HX46" s="133">
        <v>44790</v>
      </c>
      <c r="HY46" s="133">
        <v>44791</v>
      </c>
      <c r="HZ46" s="133">
        <v>44792</v>
      </c>
      <c r="IA46" s="133">
        <v>44793</v>
      </c>
      <c r="IB46" s="133">
        <v>44794</v>
      </c>
      <c r="IC46" s="133">
        <v>44795</v>
      </c>
      <c r="ID46" s="133">
        <v>44796</v>
      </c>
      <c r="IE46" s="133">
        <v>44797</v>
      </c>
      <c r="IF46" s="133">
        <v>44798</v>
      </c>
      <c r="IG46" s="133">
        <v>44799</v>
      </c>
      <c r="IH46" s="133">
        <v>44800</v>
      </c>
      <c r="II46" s="133">
        <v>44801</v>
      </c>
      <c r="IJ46" s="133">
        <v>44802</v>
      </c>
      <c r="IK46" s="133">
        <v>44803</v>
      </c>
      <c r="IL46" s="133">
        <v>44804</v>
      </c>
      <c r="IM46" s="133">
        <v>44805</v>
      </c>
      <c r="IN46" s="133">
        <v>44806</v>
      </c>
      <c r="IO46" s="133">
        <v>44807</v>
      </c>
      <c r="IP46" s="133">
        <v>44808</v>
      </c>
      <c r="IQ46" s="133">
        <v>44809</v>
      </c>
      <c r="IR46" s="133">
        <v>44810</v>
      </c>
      <c r="IS46" s="133">
        <v>44811</v>
      </c>
      <c r="IT46" s="133">
        <v>44812</v>
      </c>
      <c r="IU46" s="133">
        <v>44813</v>
      </c>
      <c r="IV46" s="133">
        <v>44814</v>
      </c>
      <c r="IW46" s="133">
        <v>44815</v>
      </c>
      <c r="IX46" s="133">
        <v>44816</v>
      </c>
      <c r="IY46" s="133">
        <v>44817</v>
      </c>
      <c r="IZ46" s="133">
        <v>44818</v>
      </c>
      <c r="JA46" s="133">
        <v>44819</v>
      </c>
      <c r="JB46" s="133">
        <v>44820</v>
      </c>
      <c r="JC46" s="133">
        <v>44821</v>
      </c>
      <c r="JD46" s="133">
        <v>44822</v>
      </c>
      <c r="JE46" s="133">
        <v>44823</v>
      </c>
      <c r="JF46" s="133">
        <v>44824</v>
      </c>
      <c r="JG46" s="133">
        <v>44825</v>
      </c>
      <c r="JH46" s="133">
        <v>44826</v>
      </c>
      <c r="JI46" s="133">
        <v>44827</v>
      </c>
      <c r="JJ46" s="133">
        <v>44828</v>
      </c>
      <c r="JK46" s="133">
        <v>44829</v>
      </c>
      <c r="JL46" s="133">
        <v>44830</v>
      </c>
      <c r="JM46" s="133">
        <v>44831</v>
      </c>
      <c r="JN46" s="133">
        <v>44832</v>
      </c>
      <c r="JO46" s="133">
        <v>44833</v>
      </c>
      <c r="JP46" s="133">
        <v>44834</v>
      </c>
      <c r="JQ46" s="133">
        <v>44835</v>
      </c>
      <c r="JR46" s="133">
        <v>44836</v>
      </c>
      <c r="JS46" s="133">
        <v>44837</v>
      </c>
      <c r="JT46" s="133">
        <v>44838</v>
      </c>
      <c r="JU46" s="133">
        <v>44839</v>
      </c>
      <c r="JV46" s="133">
        <v>44840</v>
      </c>
      <c r="JW46" s="133">
        <v>44841</v>
      </c>
      <c r="JX46" s="133">
        <v>44842</v>
      </c>
      <c r="JY46" s="133">
        <v>44843</v>
      </c>
      <c r="JZ46" s="133">
        <v>44844</v>
      </c>
      <c r="KA46" s="133">
        <v>44845</v>
      </c>
      <c r="KB46" s="133">
        <v>44846</v>
      </c>
      <c r="KC46" s="133">
        <v>44847</v>
      </c>
      <c r="KD46" s="133">
        <v>44848</v>
      </c>
      <c r="KE46" s="133">
        <v>44849</v>
      </c>
      <c r="KF46" s="133">
        <v>44850</v>
      </c>
      <c r="KG46" s="133">
        <v>44851</v>
      </c>
      <c r="KH46" s="133">
        <v>44852</v>
      </c>
      <c r="KI46" s="133">
        <v>44853</v>
      </c>
      <c r="KJ46" s="133">
        <v>44854</v>
      </c>
      <c r="KK46" s="133">
        <v>44855</v>
      </c>
      <c r="KL46" s="133">
        <v>44856</v>
      </c>
      <c r="KM46" s="133">
        <v>44857</v>
      </c>
      <c r="KN46" s="133">
        <v>44858</v>
      </c>
      <c r="KO46" s="133">
        <v>44859</v>
      </c>
      <c r="KP46" s="133">
        <v>44860</v>
      </c>
      <c r="KQ46" s="133">
        <v>44861</v>
      </c>
      <c r="KR46" s="133">
        <v>44862</v>
      </c>
      <c r="KS46" s="133">
        <v>44863</v>
      </c>
      <c r="KT46" s="133">
        <v>44864</v>
      </c>
      <c r="KU46" s="133">
        <v>44865</v>
      </c>
      <c r="KV46" s="133">
        <v>44866</v>
      </c>
      <c r="KW46" s="133">
        <v>44867</v>
      </c>
      <c r="KX46" s="133">
        <v>44868</v>
      </c>
      <c r="KY46" s="133">
        <v>44869</v>
      </c>
      <c r="KZ46" s="133">
        <v>44870</v>
      </c>
      <c r="LA46" s="133">
        <v>44871</v>
      </c>
      <c r="LB46" s="133">
        <v>44872</v>
      </c>
      <c r="LC46" s="133">
        <v>44873</v>
      </c>
      <c r="LD46" s="133">
        <v>44874</v>
      </c>
      <c r="LE46" s="133">
        <v>44875</v>
      </c>
      <c r="LF46" s="133">
        <v>44876</v>
      </c>
      <c r="LG46" s="133">
        <v>44877</v>
      </c>
      <c r="LH46" s="133">
        <v>44878</v>
      </c>
      <c r="LI46" s="133">
        <v>44879</v>
      </c>
      <c r="LJ46" s="133">
        <v>44880</v>
      </c>
      <c r="LK46" s="133">
        <v>44881</v>
      </c>
      <c r="LL46" s="133">
        <v>44882</v>
      </c>
      <c r="LM46" s="133">
        <v>44883</v>
      </c>
      <c r="LN46" s="133">
        <v>44884</v>
      </c>
      <c r="LO46" s="133">
        <v>44885</v>
      </c>
      <c r="LP46" s="133">
        <v>44886</v>
      </c>
      <c r="LQ46" s="133">
        <v>44887</v>
      </c>
      <c r="LR46" s="133">
        <v>44888</v>
      </c>
      <c r="LS46" s="133">
        <v>44889</v>
      </c>
      <c r="LT46" s="133">
        <v>44890</v>
      </c>
      <c r="LU46" s="133">
        <v>44891</v>
      </c>
      <c r="LV46" s="133">
        <v>44892</v>
      </c>
      <c r="LW46" s="133">
        <v>44893</v>
      </c>
      <c r="LX46" s="133">
        <v>44894</v>
      </c>
      <c r="LY46" s="133">
        <v>44895</v>
      </c>
      <c r="LZ46" s="133">
        <v>44896</v>
      </c>
      <c r="MA46" s="133">
        <v>44897</v>
      </c>
      <c r="MB46" s="133">
        <v>44898</v>
      </c>
      <c r="MC46" s="133">
        <v>44899</v>
      </c>
      <c r="MD46" s="133">
        <v>44900</v>
      </c>
      <c r="ME46" s="133">
        <v>44901</v>
      </c>
      <c r="MF46" s="133">
        <v>44902</v>
      </c>
      <c r="MG46" s="133">
        <v>44903</v>
      </c>
      <c r="MH46" s="133">
        <v>44904</v>
      </c>
      <c r="MI46" s="133">
        <v>44905</v>
      </c>
      <c r="MJ46" s="133">
        <v>44906</v>
      </c>
      <c r="MK46" s="133">
        <v>44907</v>
      </c>
      <c r="ML46" s="133">
        <v>44908</v>
      </c>
      <c r="MM46" s="133">
        <v>44909</v>
      </c>
      <c r="MN46" s="133">
        <v>44910</v>
      </c>
      <c r="MO46" s="133">
        <v>44911</v>
      </c>
      <c r="MP46" s="133">
        <v>44912</v>
      </c>
      <c r="MQ46" s="133">
        <v>44913</v>
      </c>
      <c r="MR46" s="133">
        <v>44914</v>
      </c>
      <c r="MS46" s="133">
        <v>44915</v>
      </c>
      <c r="MT46" s="133">
        <v>44916</v>
      </c>
      <c r="MU46" s="133">
        <v>44917</v>
      </c>
      <c r="MV46" s="133">
        <v>44918</v>
      </c>
      <c r="MW46" s="133">
        <v>44919</v>
      </c>
      <c r="MX46" s="133">
        <v>44920</v>
      </c>
      <c r="MY46" s="133">
        <v>44921</v>
      </c>
      <c r="MZ46" s="133">
        <v>44922</v>
      </c>
      <c r="NA46" s="133">
        <v>44923</v>
      </c>
      <c r="NB46" s="133">
        <v>44924</v>
      </c>
      <c r="NC46" s="133">
        <v>44925</v>
      </c>
      <c r="ND46" s="133">
        <v>44926</v>
      </c>
      <c r="NE46" t="s">
        <v>283</v>
      </c>
    </row>
    <row r="47" spans="1:369">
      <c r="C47" t="s">
        <v>60</v>
      </c>
      <c r="D47" t="s">
        <v>284</v>
      </c>
      <c r="E47" t="s">
        <v>285</v>
      </c>
      <c r="F47" t="s">
        <v>286</v>
      </c>
      <c r="G47" t="s">
        <v>287</v>
      </c>
      <c r="H47" t="s">
        <v>288</v>
      </c>
      <c r="I47" t="s">
        <v>289</v>
      </c>
      <c r="J47" t="s">
        <v>290</v>
      </c>
      <c r="K47" t="s">
        <v>284</v>
      </c>
      <c r="L47" t="s">
        <v>285</v>
      </c>
      <c r="M47" t="s">
        <v>286</v>
      </c>
      <c r="N47" t="s">
        <v>287</v>
      </c>
      <c r="O47" t="s">
        <v>288</v>
      </c>
      <c r="P47" t="s">
        <v>289</v>
      </c>
      <c r="Q47" t="s">
        <v>290</v>
      </c>
      <c r="R47" t="s">
        <v>284</v>
      </c>
      <c r="S47" t="s">
        <v>285</v>
      </c>
      <c r="T47" t="s">
        <v>286</v>
      </c>
      <c r="U47" t="s">
        <v>287</v>
      </c>
      <c r="V47" t="s">
        <v>288</v>
      </c>
      <c r="W47" t="s">
        <v>289</v>
      </c>
      <c r="X47" t="s">
        <v>290</v>
      </c>
      <c r="Y47" t="s">
        <v>284</v>
      </c>
      <c r="Z47" t="s">
        <v>285</v>
      </c>
      <c r="AA47" t="s">
        <v>286</v>
      </c>
      <c r="AB47" t="s">
        <v>287</v>
      </c>
      <c r="AC47" t="s">
        <v>288</v>
      </c>
      <c r="AD47" t="s">
        <v>289</v>
      </c>
      <c r="AE47" t="s">
        <v>290</v>
      </c>
      <c r="AF47" t="s">
        <v>284</v>
      </c>
      <c r="AG47" t="s">
        <v>285</v>
      </c>
      <c r="AH47" t="s">
        <v>286</v>
      </c>
      <c r="AI47" t="s">
        <v>287</v>
      </c>
      <c r="AJ47" t="s">
        <v>288</v>
      </c>
      <c r="AK47" t="s">
        <v>289</v>
      </c>
      <c r="AL47" t="s">
        <v>290</v>
      </c>
      <c r="AM47" t="s">
        <v>284</v>
      </c>
      <c r="AN47" t="s">
        <v>285</v>
      </c>
      <c r="AO47" t="s">
        <v>286</v>
      </c>
      <c r="AP47" t="s">
        <v>287</v>
      </c>
      <c r="AQ47" t="s">
        <v>288</v>
      </c>
      <c r="AR47" t="s">
        <v>289</v>
      </c>
      <c r="AS47" t="s">
        <v>290</v>
      </c>
      <c r="AT47" t="s">
        <v>284</v>
      </c>
      <c r="AU47" t="s">
        <v>285</v>
      </c>
      <c r="AV47" t="s">
        <v>286</v>
      </c>
      <c r="AW47" t="s">
        <v>287</v>
      </c>
      <c r="AX47" t="s">
        <v>288</v>
      </c>
      <c r="AY47" t="s">
        <v>289</v>
      </c>
      <c r="AZ47" t="s">
        <v>290</v>
      </c>
      <c r="BA47" t="s">
        <v>284</v>
      </c>
      <c r="BB47" t="s">
        <v>285</v>
      </c>
      <c r="BC47" t="s">
        <v>286</v>
      </c>
      <c r="BD47" t="s">
        <v>287</v>
      </c>
      <c r="BE47" t="s">
        <v>288</v>
      </c>
      <c r="BF47" t="s">
        <v>289</v>
      </c>
      <c r="BG47" t="s">
        <v>290</v>
      </c>
      <c r="BH47" t="s">
        <v>284</v>
      </c>
      <c r="BI47" t="s">
        <v>285</v>
      </c>
      <c r="BJ47" t="s">
        <v>286</v>
      </c>
      <c r="BK47" t="s">
        <v>287</v>
      </c>
      <c r="BL47" t="s">
        <v>288</v>
      </c>
      <c r="BM47" t="s">
        <v>289</v>
      </c>
      <c r="BN47" t="s">
        <v>290</v>
      </c>
      <c r="BO47" t="s">
        <v>284</v>
      </c>
      <c r="BP47" t="s">
        <v>285</v>
      </c>
      <c r="BQ47" t="s">
        <v>286</v>
      </c>
      <c r="BR47" t="s">
        <v>287</v>
      </c>
      <c r="BS47" t="s">
        <v>288</v>
      </c>
      <c r="BT47" t="s">
        <v>289</v>
      </c>
      <c r="BU47" t="s">
        <v>290</v>
      </c>
      <c r="BV47" t="s">
        <v>284</v>
      </c>
      <c r="BW47" t="s">
        <v>285</v>
      </c>
      <c r="BX47" t="s">
        <v>286</v>
      </c>
      <c r="BY47" t="s">
        <v>287</v>
      </c>
      <c r="BZ47" t="s">
        <v>288</v>
      </c>
      <c r="CA47" t="s">
        <v>289</v>
      </c>
      <c r="CB47" t="s">
        <v>290</v>
      </c>
      <c r="CC47" t="s">
        <v>284</v>
      </c>
      <c r="CD47" t="s">
        <v>285</v>
      </c>
      <c r="CE47" t="s">
        <v>286</v>
      </c>
      <c r="CF47" t="s">
        <v>287</v>
      </c>
      <c r="CG47" t="s">
        <v>288</v>
      </c>
      <c r="CH47" t="s">
        <v>289</v>
      </c>
      <c r="CI47" t="s">
        <v>290</v>
      </c>
      <c r="CJ47" t="s">
        <v>284</v>
      </c>
      <c r="CK47" t="s">
        <v>285</v>
      </c>
      <c r="CL47" t="s">
        <v>286</v>
      </c>
      <c r="CM47" t="s">
        <v>287</v>
      </c>
      <c r="CN47" t="s">
        <v>288</v>
      </c>
      <c r="CO47" t="s">
        <v>289</v>
      </c>
      <c r="CP47" t="s">
        <v>290</v>
      </c>
      <c r="CQ47" t="s">
        <v>284</v>
      </c>
      <c r="CR47" t="s">
        <v>285</v>
      </c>
      <c r="CS47" t="s">
        <v>286</v>
      </c>
      <c r="CT47" t="s">
        <v>287</v>
      </c>
      <c r="CU47" t="s">
        <v>288</v>
      </c>
      <c r="CV47" t="s">
        <v>289</v>
      </c>
      <c r="CW47" t="s">
        <v>290</v>
      </c>
      <c r="CX47" t="s">
        <v>284</v>
      </c>
      <c r="CY47" t="s">
        <v>285</v>
      </c>
      <c r="CZ47" t="s">
        <v>286</v>
      </c>
      <c r="DA47" t="s">
        <v>287</v>
      </c>
      <c r="DB47" t="s">
        <v>288</v>
      </c>
      <c r="DC47" t="s">
        <v>289</v>
      </c>
      <c r="DD47" t="s">
        <v>290</v>
      </c>
      <c r="DE47" t="s">
        <v>284</v>
      </c>
      <c r="DF47" t="s">
        <v>285</v>
      </c>
      <c r="DG47" t="s">
        <v>286</v>
      </c>
      <c r="DH47" t="s">
        <v>287</v>
      </c>
      <c r="DI47" t="s">
        <v>288</v>
      </c>
      <c r="DJ47" t="s">
        <v>289</v>
      </c>
      <c r="DK47" t="s">
        <v>290</v>
      </c>
      <c r="DL47" t="s">
        <v>284</v>
      </c>
      <c r="DM47" t="s">
        <v>285</v>
      </c>
      <c r="DN47" t="s">
        <v>286</v>
      </c>
      <c r="DO47" t="s">
        <v>287</v>
      </c>
      <c r="DP47" t="s">
        <v>288</v>
      </c>
      <c r="DQ47" t="s">
        <v>289</v>
      </c>
      <c r="DR47" t="s">
        <v>290</v>
      </c>
      <c r="DS47" t="s">
        <v>284</v>
      </c>
      <c r="DT47" t="s">
        <v>285</v>
      </c>
      <c r="DU47" t="s">
        <v>286</v>
      </c>
      <c r="DV47" t="s">
        <v>287</v>
      </c>
      <c r="DW47" t="s">
        <v>288</v>
      </c>
      <c r="DX47" t="s">
        <v>289</v>
      </c>
      <c r="DY47" t="s">
        <v>290</v>
      </c>
      <c r="DZ47" t="s">
        <v>284</v>
      </c>
      <c r="EA47" t="s">
        <v>285</v>
      </c>
      <c r="EB47" t="s">
        <v>286</v>
      </c>
      <c r="EC47" t="s">
        <v>287</v>
      </c>
      <c r="ED47" t="s">
        <v>288</v>
      </c>
      <c r="EE47" t="s">
        <v>289</v>
      </c>
      <c r="EF47" t="s">
        <v>290</v>
      </c>
      <c r="EG47" t="s">
        <v>284</v>
      </c>
      <c r="EH47" t="s">
        <v>285</v>
      </c>
      <c r="EI47" t="s">
        <v>286</v>
      </c>
      <c r="EJ47" t="s">
        <v>287</v>
      </c>
      <c r="EK47" t="s">
        <v>288</v>
      </c>
      <c r="EL47" t="s">
        <v>289</v>
      </c>
      <c r="EM47" t="s">
        <v>290</v>
      </c>
      <c r="EN47" t="s">
        <v>284</v>
      </c>
      <c r="EO47" t="s">
        <v>285</v>
      </c>
      <c r="EP47" t="s">
        <v>286</v>
      </c>
      <c r="EQ47" t="s">
        <v>287</v>
      </c>
      <c r="ER47" t="s">
        <v>288</v>
      </c>
      <c r="ES47" t="s">
        <v>289</v>
      </c>
      <c r="ET47" t="s">
        <v>290</v>
      </c>
      <c r="EU47" t="s">
        <v>284</v>
      </c>
      <c r="EV47" t="s">
        <v>285</v>
      </c>
      <c r="EW47" t="s">
        <v>286</v>
      </c>
      <c r="EX47" t="s">
        <v>287</v>
      </c>
      <c r="EY47" t="s">
        <v>288</v>
      </c>
      <c r="EZ47" t="s">
        <v>289</v>
      </c>
      <c r="FA47" t="s">
        <v>290</v>
      </c>
      <c r="FB47" t="s">
        <v>284</v>
      </c>
      <c r="FC47" t="s">
        <v>285</v>
      </c>
      <c r="FD47" t="s">
        <v>286</v>
      </c>
      <c r="FE47" t="s">
        <v>287</v>
      </c>
      <c r="FF47" t="s">
        <v>288</v>
      </c>
      <c r="FG47" t="s">
        <v>289</v>
      </c>
      <c r="FH47" t="s">
        <v>290</v>
      </c>
      <c r="FI47" t="s">
        <v>284</v>
      </c>
      <c r="FJ47" t="s">
        <v>285</v>
      </c>
      <c r="FK47" t="s">
        <v>286</v>
      </c>
      <c r="FL47" t="s">
        <v>287</v>
      </c>
      <c r="FM47" t="s">
        <v>288</v>
      </c>
      <c r="FN47" t="s">
        <v>289</v>
      </c>
      <c r="FO47" t="s">
        <v>290</v>
      </c>
      <c r="FP47" t="s">
        <v>284</v>
      </c>
      <c r="FQ47" t="s">
        <v>285</v>
      </c>
      <c r="FR47" t="s">
        <v>286</v>
      </c>
      <c r="FS47" t="s">
        <v>287</v>
      </c>
      <c r="FT47" t="s">
        <v>288</v>
      </c>
      <c r="FU47" t="s">
        <v>289</v>
      </c>
      <c r="FV47" t="s">
        <v>290</v>
      </c>
      <c r="FW47" t="s">
        <v>284</v>
      </c>
      <c r="FX47" t="s">
        <v>285</v>
      </c>
      <c r="FY47" t="s">
        <v>286</v>
      </c>
      <c r="FZ47" t="s">
        <v>287</v>
      </c>
      <c r="GA47" t="s">
        <v>288</v>
      </c>
      <c r="GB47" t="s">
        <v>289</v>
      </c>
      <c r="GC47" t="s">
        <v>290</v>
      </c>
      <c r="GD47" t="s">
        <v>284</v>
      </c>
      <c r="GE47" t="s">
        <v>285</v>
      </c>
      <c r="GF47" t="s">
        <v>286</v>
      </c>
      <c r="GG47" t="s">
        <v>287</v>
      </c>
      <c r="GH47" t="s">
        <v>288</v>
      </c>
      <c r="GI47" t="s">
        <v>289</v>
      </c>
      <c r="GJ47" t="s">
        <v>290</v>
      </c>
      <c r="GK47" t="s">
        <v>284</v>
      </c>
      <c r="GL47" t="s">
        <v>285</v>
      </c>
      <c r="GM47" t="s">
        <v>286</v>
      </c>
      <c r="GN47" t="s">
        <v>287</v>
      </c>
      <c r="GO47" t="s">
        <v>288</v>
      </c>
      <c r="GP47" t="s">
        <v>289</v>
      </c>
      <c r="GQ47" t="s">
        <v>290</v>
      </c>
      <c r="GR47" t="s">
        <v>284</v>
      </c>
      <c r="GS47" t="s">
        <v>285</v>
      </c>
      <c r="GT47" t="s">
        <v>286</v>
      </c>
      <c r="GU47" t="s">
        <v>287</v>
      </c>
      <c r="GV47" t="s">
        <v>288</v>
      </c>
      <c r="GW47" t="s">
        <v>289</v>
      </c>
      <c r="GX47" t="s">
        <v>290</v>
      </c>
      <c r="GY47" t="s">
        <v>284</v>
      </c>
      <c r="GZ47" t="s">
        <v>285</v>
      </c>
      <c r="HA47" t="s">
        <v>286</v>
      </c>
      <c r="HB47" t="s">
        <v>287</v>
      </c>
      <c r="HC47" t="s">
        <v>288</v>
      </c>
      <c r="HD47" t="s">
        <v>289</v>
      </c>
      <c r="HE47" t="s">
        <v>290</v>
      </c>
      <c r="HF47" t="s">
        <v>284</v>
      </c>
      <c r="HG47" t="s">
        <v>285</v>
      </c>
      <c r="HH47" t="s">
        <v>286</v>
      </c>
      <c r="HI47" t="s">
        <v>287</v>
      </c>
      <c r="HJ47" t="s">
        <v>288</v>
      </c>
      <c r="HK47" t="s">
        <v>289</v>
      </c>
      <c r="HL47" t="s">
        <v>290</v>
      </c>
      <c r="HM47" t="s">
        <v>284</v>
      </c>
      <c r="HN47" t="s">
        <v>285</v>
      </c>
      <c r="HO47" t="s">
        <v>286</v>
      </c>
      <c r="HP47" t="s">
        <v>287</v>
      </c>
      <c r="HQ47" t="s">
        <v>288</v>
      </c>
      <c r="HR47" t="s">
        <v>289</v>
      </c>
      <c r="HS47" t="s">
        <v>290</v>
      </c>
      <c r="HT47" t="s">
        <v>284</v>
      </c>
      <c r="HU47" t="s">
        <v>285</v>
      </c>
      <c r="HV47" t="s">
        <v>286</v>
      </c>
      <c r="HW47" t="s">
        <v>287</v>
      </c>
      <c r="HX47" t="s">
        <v>288</v>
      </c>
      <c r="HY47" t="s">
        <v>289</v>
      </c>
      <c r="HZ47" t="s">
        <v>290</v>
      </c>
      <c r="IA47" t="s">
        <v>284</v>
      </c>
      <c r="IB47" t="s">
        <v>285</v>
      </c>
      <c r="IC47" t="s">
        <v>286</v>
      </c>
      <c r="ID47" t="s">
        <v>287</v>
      </c>
      <c r="IE47" t="s">
        <v>288</v>
      </c>
      <c r="IF47" t="s">
        <v>289</v>
      </c>
      <c r="IG47" t="s">
        <v>290</v>
      </c>
      <c r="IH47" t="s">
        <v>284</v>
      </c>
      <c r="II47" t="s">
        <v>285</v>
      </c>
      <c r="IJ47" t="s">
        <v>286</v>
      </c>
      <c r="IK47" t="s">
        <v>287</v>
      </c>
      <c r="IL47" t="s">
        <v>288</v>
      </c>
      <c r="IM47" t="s">
        <v>289</v>
      </c>
      <c r="IN47" t="s">
        <v>290</v>
      </c>
      <c r="IO47" t="s">
        <v>284</v>
      </c>
      <c r="IP47" t="s">
        <v>285</v>
      </c>
      <c r="IQ47" t="s">
        <v>286</v>
      </c>
      <c r="IR47" t="s">
        <v>287</v>
      </c>
      <c r="IS47" t="s">
        <v>288</v>
      </c>
      <c r="IT47" t="s">
        <v>289</v>
      </c>
      <c r="IU47" t="s">
        <v>290</v>
      </c>
      <c r="IV47" t="s">
        <v>284</v>
      </c>
      <c r="IW47" t="s">
        <v>285</v>
      </c>
      <c r="IX47" t="s">
        <v>286</v>
      </c>
      <c r="IY47" t="s">
        <v>287</v>
      </c>
      <c r="IZ47" t="s">
        <v>288</v>
      </c>
      <c r="JA47" t="s">
        <v>289</v>
      </c>
      <c r="JB47" t="s">
        <v>290</v>
      </c>
      <c r="JC47" t="s">
        <v>284</v>
      </c>
      <c r="JD47" t="s">
        <v>285</v>
      </c>
      <c r="JE47" t="s">
        <v>286</v>
      </c>
      <c r="JF47" t="s">
        <v>287</v>
      </c>
      <c r="JG47" t="s">
        <v>288</v>
      </c>
      <c r="JH47" t="s">
        <v>289</v>
      </c>
      <c r="JI47" t="s">
        <v>290</v>
      </c>
      <c r="JJ47" t="s">
        <v>284</v>
      </c>
      <c r="JK47" t="s">
        <v>285</v>
      </c>
      <c r="JL47" t="s">
        <v>286</v>
      </c>
      <c r="JM47" t="s">
        <v>287</v>
      </c>
      <c r="JN47" t="s">
        <v>288</v>
      </c>
      <c r="JO47" t="s">
        <v>289</v>
      </c>
      <c r="JP47" t="s">
        <v>290</v>
      </c>
      <c r="JQ47" t="s">
        <v>284</v>
      </c>
      <c r="JR47" t="s">
        <v>285</v>
      </c>
      <c r="JS47" t="s">
        <v>286</v>
      </c>
      <c r="JT47" t="s">
        <v>287</v>
      </c>
      <c r="JU47" t="s">
        <v>288</v>
      </c>
      <c r="JV47" t="s">
        <v>289</v>
      </c>
      <c r="JW47" t="s">
        <v>290</v>
      </c>
      <c r="JX47" t="s">
        <v>284</v>
      </c>
      <c r="JY47" t="s">
        <v>285</v>
      </c>
      <c r="JZ47" t="s">
        <v>286</v>
      </c>
      <c r="KA47" t="s">
        <v>287</v>
      </c>
      <c r="KB47" t="s">
        <v>288</v>
      </c>
      <c r="KC47" t="s">
        <v>289</v>
      </c>
      <c r="KD47" t="s">
        <v>290</v>
      </c>
      <c r="KE47" t="s">
        <v>284</v>
      </c>
      <c r="KF47" t="s">
        <v>285</v>
      </c>
      <c r="KG47" t="s">
        <v>286</v>
      </c>
      <c r="KH47" t="s">
        <v>287</v>
      </c>
      <c r="KI47" t="s">
        <v>288</v>
      </c>
      <c r="KJ47" t="s">
        <v>289</v>
      </c>
      <c r="KK47" t="s">
        <v>290</v>
      </c>
      <c r="KL47" t="s">
        <v>284</v>
      </c>
      <c r="KM47" t="s">
        <v>285</v>
      </c>
      <c r="KN47" t="s">
        <v>286</v>
      </c>
      <c r="KO47" t="s">
        <v>287</v>
      </c>
      <c r="KP47" t="s">
        <v>288</v>
      </c>
      <c r="KQ47" t="s">
        <v>289</v>
      </c>
      <c r="KR47" t="s">
        <v>290</v>
      </c>
      <c r="KS47" t="s">
        <v>284</v>
      </c>
      <c r="KT47" t="s">
        <v>285</v>
      </c>
      <c r="KU47" t="s">
        <v>286</v>
      </c>
      <c r="KV47" t="s">
        <v>287</v>
      </c>
      <c r="KW47" t="s">
        <v>288</v>
      </c>
      <c r="KX47" t="s">
        <v>289</v>
      </c>
      <c r="KY47" t="s">
        <v>290</v>
      </c>
      <c r="KZ47" t="s">
        <v>284</v>
      </c>
      <c r="LA47" t="s">
        <v>285</v>
      </c>
      <c r="LB47" t="s">
        <v>286</v>
      </c>
      <c r="LC47" t="s">
        <v>287</v>
      </c>
      <c r="LD47" t="s">
        <v>288</v>
      </c>
      <c r="LE47" t="s">
        <v>289</v>
      </c>
      <c r="LF47" t="s">
        <v>290</v>
      </c>
      <c r="LG47" t="s">
        <v>284</v>
      </c>
      <c r="LH47" t="s">
        <v>285</v>
      </c>
      <c r="LI47" t="s">
        <v>286</v>
      </c>
      <c r="LJ47" t="s">
        <v>287</v>
      </c>
      <c r="LK47" t="s">
        <v>288</v>
      </c>
      <c r="LL47" t="s">
        <v>289</v>
      </c>
      <c r="LM47" t="s">
        <v>290</v>
      </c>
      <c r="LN47" t="s">
        <v>284</v>
      </c>
      <c r="LO47" t="s">
        <v>285</v>
      </c>
      <c r="LP47" t="s">
        <v>286</v>
      </c>
      <c r="LQ47" t="s">
        <v>287</v>
      </c>
      <c r="LR47" t="s">
        <v>288</v>
      </c>
      <c r="LS47" t="s">
        <v>289</v>
      </c>
      <c r="LT47" t="s">
        <v>290</v>
      </c>
      <c r="LU47" t="s">
        <v>284</v>
      </c>
      <c r="LV47" t="s">
        <v>285</v>
      </c>
      <c r="LW47" t="s">
        <v>286</v>
      </c>
      <c r="LX47" t="s">
        <v>287</v>
      </c>
      <c r="LY47" t="s">
        <v>288</v>
      </c>
      <c r="LZ47" t="s">
        <v>289</v>
      </c>
      <c r="MA47" t="s">
        <v>290</v>
      </c>
      <c r="MB47" t="s">
        <v>284</v>
      </c>
      <c r="MC47" t="s">
        <v>285</v>
      </c>
      <c r="MD47" t="s">
        <v>286</v>
      </c>
      <c r="ME47" t="s">
        <v>287</v>
      </c>
      <c r="MF47" t="s">
        <v>288</v>
      </c>
      <c r="MG47" t="s">
        <v>289</v>
      </c>
      <c r="MH47" t="s">
        <v>290</v>
      </c>
      <c r="MI47" t="s">
        <v>284</v>
      </c>
      <c r="MJ47" t="s">
        <v>285</v>
      </c>
      <c r="MK47" t="s">
        <v>286</v>
      </c>
      <c r="ML47" t="s">
        <v>287</v>
      </c>
      <c r="MM47" t="s">
        <v>288</v>
      </c>
      <c r="MN47" t="s">
        <v>289</v>
      </c>
      <c r="MO47" t="s">
        <v>290</v>
      </c>
      <c r="MP47" t="s">
        <v>284</v>
      </c>
      <c r="MQ47" t="s">
        <v>285</v>
      </c>
      <c r="MR47" t="s">
        <v>286</v>
      </c>
      <c r="MS47" t="s">
        <v>287</v>
      </c>
      <c r="MT47" t="s">
        <v>288</v>
      </c>
      <c r="MU47" t="s">
        <v>289</v>
      </c>
      <c r="MV47" t="s">
        <v>290</v>
      </c>
      <c r="MW47" t="s">
        <v>284</v>
      </c>
      <c r="MX47" t="s">
        <v>285</v>
      </c>
      <c r="MY47" t="s">
        <v>286</v>
      </c>
      <c r="MZ47" t="s">
        <v>287</v>
      </c>
      <c r="NA47" t="s">
        <v>288</v>
      </c>
      <c r="NB47" t="s">
        <v>289</v>
      </c>
      <c r="NC47" t="s">
        <v>290</v>
      </c>
      <c r="ND47" t="s">
        <v>284</v>
      </c>
      <c r="NE47" t="s">
        <v>283</v>
      </c>
    </row>
    <row r="48" spans="1:369">
      <c r="C48" t="s">
        <v>59</v>
      </c>
      <c r="D48">
        <v>52</v>
      </c>
      <c r="E48">
        <v>52</v>
      </c>
      <c r="F48">
        <v>1</v>
      </c>
      <c r="G48">
        <v>1</v>
      </c>
      <c r="H48">
        <v>1</v>
      </c>
      <c r="I48">
        <v>1</v>
      </c>
      <c r="J48">
        <v>1</v>
      </c>
      <c r="K48">
        <v>1</v>
      </c>
      <c r="L48">
        <v>1</v>
      </c>
      <c r="M48">
        <v>2</v>
      </c>
      <c r="N48">
        <v>2</v>
      </c>
      <c r="O48">
        <v>2</v>
      </c>
      <c r="P48">
        <v>2</v>
      </c>
      <c r="Q48">
        <v>2</v>
      </c>
      <c r="R48">
        <v>2</v>
      </c>
      <c r="S48">
        <v>2</v>
      </c>
      <c r="T48">
        <v>3</v>
      </c>
      <c r="U48">
        <v>3</v>
      </c>
      <c r="V48">
        <v>3</v>
      </c>
      <c r="W48">
        <v>3</v>
      </c>
      <c r="X48">
        <v>3</v>
      </c>
      <c r="Y48">
        <v>3</v>
      </c>
      <c r="Z48">
        <v>3</v>
      </c>
      <c r="AA48">
        <v>4</v>
      </c>
      <c r="AB48">
        <v>4</v>
      </c>
      <c r="AC48">
        <v>4</v>
      </c>
      <c r="AD48">
        <v>4</v>
      </c>
      <c r="AE48">
        <v>4</v>
      </c>
      <c r="AF48">
        <v>4</v>
      </c>
      <c r="AG48">
        <v>4</v>
      </c>
      <c r="AH48">
        <v>5</v>
      </c>
      <c r="AI48">
        <v>5</v>
      </c>
      <c r="AJ48">
        <v>5</v>
      </c>
      <c r="AK48">
        <v>5</v>
      </c>
      <c r="AL48">
        <v>5</v>
      </c>
      <c r="AM48">
        <v>5</v>
      </c>
      <c r="AN48">
        <v>5</v>
      </c>
      <c r="AO48">
        <v>6</v>
      </c>
      <c r="AP48">
        <v>6</v>
      </c>
      <c r="AQ48">
        <v>6</v>
      </c>
      <c r="AR48">
        <v>6</v>
      </c>
      <c r="AS48">
        <v>6</v>
      </c>
      <c r="AT48">
        <v>6</v>
      </c>
      <c r="AU48">
        <v>6</v>
      </c>
      <c r="AV48">
        <v>7</v>
      </c>
      <c r="AW48">
        <v>7</v>
      </c>
      <c r="AX48">
        <v>7</v>
      </c>
      <c r="AY48">
        <v>7</v>
      </c>
      <c r="AZ48">
        <v>7</v>
      </c>
      <c r="BA48">
        <v>7</v>
      </c>
      <c r="BB48">
        <v>7</v>
      </c>
      <c r="BC48">
        <v>8</v>
      </c>
      <c r="BD48">
        <v>8</v>
      </c>
      <c r="BE48">
        <v>8</v>
      </c>
      <c r="BF48">
        <v>8</v>
      </c>
      <c r="BG48">
        <v>8</v>
      </c>
      <c r="BH48">
        <v>8</v>
      </c>
      <c r="BI48">
        <v>8</v>
      </c>
      <c r="BJ48">
        <v>9</v>
      </c>
      <c r="BK48">
        <v>9</v>
      </c>
      <c r="BL48">
        <v>9</v>
      </c>
      <c r="BM48">
        <v>9</v>
      </c>
      <c r="BN48">
        <v>9</v>
      </c>
      <c r="BO48">
        <v>9</v>
      </c>
      <c r="BP48">
        <v>9</v>
      </c>
      <c r="BQ48">
        <v>10</v>
      </c>
      <c r="BR48">
        <v>10</v>
      </c>
      <c r="BS48">
        <v>10</v>
      </c>
      <c r="BT48">
        <v>10</v>
      </c>
      <c r="BU48">
        <v>10</v>
      </c>
      <c r="BV48">
        <v>10</v>
      </c>
      <c r="BW48">
        <v>10</v>
      </c>
      <c r="BX48">
        <v>11</v>
      </c>
      <c r="BY48">
        <v>11</v>
      </c>
      <c r="BZ48">
        <v>11</v>
      </c>
      <c r="CA48">
        <v>11</v>
      </c>
      <c r="CB48">
        <v>11</v>
      </c>
      <c r="CC48">
        <v>11</v>
      </c>
      <c r="CD48">
        <v>11</v>
      </c>
      <c r="CE48">
        <v>12</v>
      </c>
      <c r="CF48">
        <v>12</v>
      </c>
      <c r="CG48">
        <v>12</v>
      </c>
      <c r="CH48">
        <v>12</v>
      </c>
      <c r="CI48">
        <v>12</v>
      </c>
      <c r="CJ48">
        <v>12</v>
      </c>
      <c r="CK48">
        <v>12</v>
      </c>
      <c r="CL48">
        <v>13</v>
      </c>
      <c r="CM48">
        <v>13</v>
      </c>
      <c r="CN48">
        <v>13</v>
      </c>
      <c r="CO48">
        <v>13</v>
      </c>
      <c r="CP48">
        <v>13</v>
      </c>
      <c r="CQ48">
        <v>13</v>
      </c>
      <c r="CR48">
        <v>13</v>
      </c>
      <c r="CS48">
        <v>14</v>
      </c>
      <c r="CT48">
        <v>14</v>
      </c>
      <c r="CU48">
        <v>14</v>
      </c>
      <c r="CV48">
        <v>14</v>
      </c>
      <c r="CW48">
        <v>14</v>
      </c>
      <c r="CX48">
        <v>14</v>
      </c>
      <c r="CY48">
        <v>14</v>
      </c>
      <c r="CZ48">
        <v>15</v>
      </c>
      <c r="DA48">
        <v>15</v>
      </c>
      <c r="DB48">
        <v>15</v>
      </c>
      <c r="DC48">
        <v>15</v>
      </c>
      <c r="DD48">
        <v>15</v>
      </c>
      <c r="DE48">
        <v>15</v>
      </c>
      <c r="DF48">
        <v>15</v>
      </c>
      <c r="DG48">
        <v>16</v>
      </c>
      <c r="DH48">
        <v>16</v>
      </c>
      <c r="DI48">
        <v>16</v>
      </c>
      <c r="DJ48">
        <v>16</v>
      </c>
      <c r="DK48">
        <v>16</v>
      </c>
      <c r="DL48">
        <v>16</v>
      </c>
      <c r="DM48">
        <v>16</v>
      </c>
      <c r="DN48">
        <v>17</v>
      </c>
      <c r="DO48">
        <v>17</v>
      </c>
      <c r="DP48">
        <v>17</v>
      </c>
      <c r="DQ48">
        <v>17</v>
      </c>
      <c r="DR48">
        <v>17</v>
      </c>
      <c r="DS48">
        <v>17</v>
      </c>
      <c r="DT48">
        <v>17</v>
      </c>
      <c r="DU48">
        <v>18</v>
      </c>
      <c r="DV48">
        <v>18</v>
      </c>
      <c r="DW48">
        <v>18</v>
      </c>
      <c r="DX48">
        <v>18</v>
      </c>
      <c r="DY48">
        <v>18</v>
      </c>
      <c r="DZ48">
        <v>18</v>
      </c>
      <c r="EA48">
        <v>18</v>
      </c>
      <c r="EB48">
        <v>19</v>
      </c>
      <c r="EC48">
        <v>19</v>
      </c>
      <c r="ED48">
        <v>19</v>
      </c>
      <c r="EE48">
        <v>19</v>
      </c>
      <c r="EF48">
        <v>19</v>
      </c>
      <c r="EG48">
        <v>19</v>
      </c>
      <c r="EH48">
        <v>19</v>
      </c>
      <c r="EI48">
        <v>20</v>
      </c>
      <c r="EJ48">
        <v>20</v>
      </c>
      <c r="EK48">
        <v>20</v>
      </c>
      <c r="EL48">
        <v>20</v>
      </c>
      <c r="EM48">
        <v>20</v>
      </c>
      <c r="EN48">
        <v>20</v>
      </c>
      <c r="EO48">
        <v>20</v>
      </c>
      <c r="EP48">
        <v>21</v>
      </c>
      <c r="EQ48">
        <v>21</v>
      </c>
      <c r="ER48">
        <v>21</v>
      </c>
      <c r="ES48">
        <v>21</v>
      </c>
      <c r="ET48">
        <v>21</v>
      </c>
      <c r="EU48">
        <v>21</v>
      </c>
      <c r="EV48">
        <v>21</v>
      </c>
      <c r="EW48">
        <v>22</v>
      </c>
      <c r="EX48">
        <v>22</v>
      </c>
      <c r="EY48">
        <v>22</v>
      </c>
      <c r="EZ48">
        <v>22</v>
      </c>
      <c r="FA48">
        <v>22</v>
      </c>
      <c r="FB48">
        <v>22</v>
      </c>
      <c r="FC48">
        <v>22</v>
      </c>
      <c r="FD48">
        <v>23</v>
      </c>
      <c r="FE48">
        <v>23</v>
      </c>
      <c r="FF48">
        <v>23</v>
      </c>
      <c r="FG48">
        <v>23</v>
      </c>
      <c r="FH48">
        <v>23</v>
      </c>
      <c r="FI48">
        <v>23</v>
      </c>
      <c r="FJ48">
        <v>23</v>
      </c>
      <c r="FK48">
        <v>24</v>
      </c>
      <c r="FL48">
        <v>24</v>
      </c>
      <c r="FM48">
        <v>24</v>
      </c>
      <c r="FN48">
        <v>24</v>
      </c>
      <c r="FO48">
        <v>24</v>
      </c>
      <c r="FP48">
        <v>24</v>
      </c>
      <c r="FQ48">
        <v>24</v>
      </c>
      <c r="FR48">
        <v>25</v>
      </c>
      <c r="FS48">
        <v>25</v>
      </c>
      <c r="FT48">
        <v>25</v>
      </c>
      <c r="FU48">
        <v>25</v>
      </c>
      <c r="FV48">
        <v>25</v>
      </c>
      <c r="FW48">
        <v>25</v>
      </c>
      <c r="FX48">
        <v>25</v>
      </c>
      <c r="FY48">
        <v>26</v>
      </c>
      <c r="FZ48">
        <v>26</v>
      </c>
      <c r="GA48">
        <v>26</v>
      </c>
      <c r="GB48">
        <v>26</v>
      </c>
      <c r="GC48">
        <v>26</v>
      </c>
      <c r="GD48">
        <v>26</v>
      </c>
      <c r="GE48">
        <v>26</v>
      </c>
      <c r="GF48">
        <v>27</v>
      </c>
      <c r="GG48">
        <v>27</v>
      </c>
      <c r="GH48">
        <v>27</v>
      </c>
      <c r="GI48">
        <v>27</v>
      </c>
      <c r="GJ48">
        <v>27</v>
      </c>
      <c r="GK48">
        <v>27</v>
      </c>
      <c r="GL48">
        <v>27</v>
      </c>
      <c r="GM48">
        <v>28</v>
      </c>
      <c r="GN48">
        <v>28</v>
      </c>
      <c r="GO48">
        <v>28</v>
      </c>
      <c r="GP48">
        <v>28</v>
      </c>
      <c r="GQ48">
        <v>28</v>
      </c>
      <c r="GR48">
        <v>28</v>
      </c>
      <c r="GS48">
        <v>28</v>
      </c>
      <c r="GT48">
        <v>29</v>
      </c>
      <c r="GU48">
        <v>29</v>
      </c>
      <c r="GV48">
        <v>29</v>
      </c>
      <c r="GW48">
        <v>29</v>
      </c>
      <c r="GX48">
        <v>29</v>
      </c>
      <c r="GY48">
        <v>29</v>
      </c>
      <c r="GZ48">
        <v>29</v>
      </c>
      <c r="HA48">
        <v>30</v>
      </c>
      <c r="HB48">
        <v>30</v>
      </c>
      <c r="HC48">
        <v>30</v>
      </c>
      <c r="HD48">
        <v>30</v>
      </c>
      <c r="HE48">
        <v>30</v>
      </c>
      <c r="HF48">
        <v>30</v>
      </c>
      <c r="HG48">
        <v>30</v>
      </c>
      <c r="HH48">
        <v>31</v>
      </c>
      <c r="HI48">
        <v>31</v>
      </c>
      <c r="HJ48">
        <v>31</v>
      </c>
      <c r="HK48">
        <v>31</v>
      </c>
      <c r="HL48">
        <v>31</v>
      </c>
      <c r="HM48">
        <v>31</v>
      </c>
      <c r="HN48">
        <v>31</v>
      </c>
      <c r="HO48">
        <v>32</v>
      </c>
      <c r="HP48">
        <v>32</v>
      </c>
      <c r="HQ48">
        <v>32</v>
      </c>
      <c r="HR48">
        <v>32</v>
      </c>
      <c r="HS48">
        <v>32</v>
      </c>
      <c r="HT48">
        <v>32</v>
      </c>
      <c r="HU48">
        <v>32</v>
      </c>
      <c r="HV48">
        <v>33</v>
      </c>
      <c r="HW48">
        <v>33</v>
      </c>
      <c r="HX48">
        <v>33</v>
      </c>
      <c r="HY48">
        <v>33</v>
      </c>
      <c r="HZ48">
        <v>33</v>
      </c>
      <c r="IA48">
        <v>33</v>
      </c>
      <c r="IB48">
        <v>33</v>
      </c>
      <c r="IC48">
        <v>34</v>
      </c>
      <c r="ID48">
        <v>34</v>
      </c>
      <c r="IE48">
        <v>34</v>
      </c>
      <c r="IF48">
        <v>34</v>
      </c>
      <c r="IG48">
        <v>34</v>
      </c>
      <c r="IH48">
        <v>34</v>
      </c>
      <c r="II48">
        <v>34</v>
      </c>
      <c r="IJ48">
        <v>35</v>
      </c>
      <c r="IK48">
        <v>35</v>
      </c>
      <c r="IL48">
        <v>35</v>
      </c>
      <c r="IM48">
        <v>35</v>
      </c>
      <c r="IN48">
        <v>35</v>
      </c>
      <c r="IO48">
        <v>35</v>
      </c>
      <c r="IP48">
        <v>35</v>
      </c>
      <c r="IQ48">
        <v>36</v>
      </c>
      <c r="IR48">
        <v>36</v>
      </c>
      <c r="IS48">
        <v>36</v>
      </c>
      <c r="IT48">
        <v>36</v>
      </c>
      <c r="IU48">
        <v>36</v>
      </c>
      <c r="IV48">
        <v>36</v>
      </c>
      <c r="IW48">
        <v>36</v>
      </c>
      <c r="IX48">
        <v>37</v>
      </c>
      <c r="IY48">
        <v>37</v>
      </c>
      <c r="IZ48">
        <v>37</v>
      </c>
      <c r="JA48">
        <v>37</v>
      </c>
      <c r="JB48">
        <v>37</v>
      </c>
      <c r="JC48">
        <v>37</v>
      </c>
      <c r="JD48">
        <v>37</v>
      </c>
      <c r="JE48">
        <v>38</v>
      </c>
      <c r="JF48">
        <v>38</v>
      </c>
      <c r="JG48">
        <v>38</v>
      </c>
      <c r="JH48">
        <v>38</v>
      </c>
      <c r="JI48">
        <v>38</v>
      </c>
      <c r="JJ48">
        <v>38</v>
      </c>
      <c r="JK48">
        <v>38</v>
      </c>
      <c r="JL48">
        <v>39</v>
      </c>
      <c r="JM48">
        <v>39</v>
      </c>
      <c r="JN48">
        <v>39</v>
      </c>
      <c r="JO48">
        <v>39</v>
      </c>
      <c r="JP48">
        <v>39</v>
      </c>
      <c r="JQ48">
        <v>39</v>
      </c>
      <c r="JR48">
        <v>39</v>
      </c>
      <c r="JS48">
        <v>40</v>
      </c>
      <c r="JT48">
        <v>40</v>
      </c>
      <c r="JU48">
        <v>40</v>
      </c>
      <c r="JV48">
        <v>40</v>
      </c>
      <c r="JW48">
        <v>40</v>
      </c>
      <c r="JX48">
        <v>40</v>
      </c>
      <c r="JY48">
        <v>40</v>
      </c>
      <c r="JZ48">
        <v>41</v>
      </c>
      <c r="KA48">
        <v>41</v>
      </c>
      <c r="KB48">
        <v>41</v>
      </c>
      <c r="KC48">
        <v>41</v>
      </c>
      <c r="KD48">
        <v>41</v>
      </c>
      <c r="KE48">
        <v>41</v>
      </c>
      <c r="KF48">
        <v>41</v>
      </c>
      <c r="KG48">
        <v>42</v>
      </c>
      <c r="KH48">
        <v>42</v>
      </c>
      <c r="KI48">
        <v>42</v>
      </c>
      <c r="KJ48">
        <v>42</v>
      </c>
      <c r="KK48">
        <v>42</v>
      </c>
      <c r="KL48">
        <v>42</v>
      </c>
      <c r="KM48">
        <v>42</v>
      </c>
      <c r="KN48">
        <v>43</v>
      </c>
      <c r="KO48">
        <v>43</v>
      </c>
      <c r="KP48">
        <v>43</v>
      </c>
      <c r="KQ48">
        <v>43</v>
      </c>
      <c r="KR48">
        <v>43</v>
      </c>
      <c r="KS48">
        <v>43</v>
      </c>
      <c r="KT48">
        <v>43</v>
      </c>
      <c r="KU48">
        <v>44</v>
      </c>
      <c r="KV48">
        <v>44</v>
      </c>
      <c r="KW48">
        <v>44</v>
      </c>
      <c r="KX48">
        <v>44</v>
      </c>
      <c r="KY48">
        <v>44</v>
      </c>
      <c r="KZ48">
        <v>44</v>
      </c>
      <c r="LA48">
        <v>44</v>
      </c>
      <c r="LB48">
        <v>45</v>
      </c>
      <c r="LC48">
        <v>45</v>
      </c>
      <c r="LD48">
        <v>45</v>
      </c>
      <c r="LE48">
        <v>45</v>
      </c>
      <c r="LF48">
        <v>45</v>
      </c>
      <c r="LG48">
        <v>45</v>
      </c>
      <c r="LH48">
        <v>45</v>
      </c>
      <c r="LI48">
        <v>46</v>
      </c>
      <c r="LJ48">
        <v>46</v>
      </c>
      <c r="LK48">
        <v>46</v>
      </c>
      <c r="LL48">
        <v>46</v>
      </c>
      <c r="LM48">
        <v>46</v>
      </c>
      <c r="LN48">
        <v>46</v>
      </c>
      <c r="LO48">
        <v>46</v>
      </c>
      <c r="LP48">
        <v>47</v>
      </c>
      <c r="LQ48">
        <v>47</v>
      </c>
      <c r="LR48">
        <v>47</v>
      </c>
      <c r="LS48">
        <v>47</v>
      </c>
      <c r="LT48">
        <v>47</v>
      </c>
      <c r="LU48">
        <v>47</v>
      </c>
      <c r="LV48">
        <v>47</v>
      </c>
      <c r="LW48">
        <v>48</v>
      </c>
      <c r="LX48">
        <v>48</v>
      </c>
      <c r="LY48">
        <v>48</v>
      </c>
      <c r="LZ48">
        <v>48</v>
      </c>
      <c r="MA48">
        <v>48</v>
      </c>
      <c r="MB48">
        <v>48</v>
      </c>
      <c r="MC48">
        <v>48</v>
      </c>
      <c r="MD48">
        <v>49</v>
      </c>
      <c r="ME48">
        <v>49</v>
      </c>
      <c r="MF48">
        <v>49</v>
      </c>
      <c r="MG48">
        <v>49</v>
      </c>
      <c r="MH48">
        <v>49</v>
      </c>
      <c r="MI48">
        <v>49</v>
      </c>
      <c r="MJ48">
        <v>49</v>
      </c>
      <c r="MK48">
        <v>50</v>
      </c>
      <c r="ML48">
        <v>50</v>
      </c>
      <c r="MM48">
        <v>50</v>
      </c>
      <c r="MN48">
        <v>50</v>
      </c>
      <c r="MO48">
        <v>50</v>
      </c>
      <c r="MP48">
        <v>50</v>
      </c>
      <c r="MQ48">
        <v>50</v>
      </c>
      <c r="MR48">
        <v>51</v>
      </c>
      <c r="MS48">
        <v>51</v>
      </c>
      <c r="MT48">
        <v>51</v>
      </c>
      <c r="MU48">
        <v>51</v>
      </c>
      <c r="MV48">
        <v>51</v>
      </c>
      <c r="MW48">
        <v>51</v>
      </c>
      <c r="MX48">
        <v>51</v>
      </c>
      <c r="MY48">
        <v>52</v>
      </c>
      <c r="MZ48">
        <v>52</v>
      </c>
      <c r="NA48">
        <v>52</v>
      </c>
      <c r="NB48">
        <v>52</v>
      </c>
      <c r="NC48">
        <v>52</v>
      </c>
      <c r="ND48">
        <v>52</v>
      </c>
      <c r="NE48" t="s">
        <v>283</v>
      </c>
    </row>
    <row r="50" spans="3:223">
      <c r="C50" t="s">
        <v>45</v>
      </c>
      <c r="AY50" t="s">
        <v>16</v>
      </c>
      <c r="BO50" t="s">
        <v>16</v>
      </c>
      <c r="BW50" t="s">
        <v>19</v>
      </c>
      <c r="CE50" t="s">
        <v>16</v>
      </c>
      <c r="DY50" t="s">
        <v>12</v>
      </c>
      <c r="DZ50" t="s">
        <v>15</v>
      </c>
      <c r="EH50" t="s">
        <v>19</v>
      </c>
      <c r="EI50" t="s">
        <v>19</v>
      </c>
      <c r="EJ50" t="s">
        <v>19</v>
      </c>
      <c r="EM50" t="s">
        <v>19</v>
      </c>
      <c r="EN50" t="s">
        <v>19</v>
      </c>
      <c r="EO50" t="s">
        <v>19</v>
      </c>
      <c r="EP50" t="s">
        <v>19</v>
      </c>
      <c r="EQ50" t="s">
        <v>19</v>
      </c>
      <c r="ET50" t="s">
        <v>19</v>
      </c>
      <c r="EU50" t="s">
        <v>19</v>
      </c>
      <c r="EV50" t="s">
        <v>19</v>
      </c>
      <c r="EW50" t="s">
        <v>19</v>
      </c>
      <c r="EX50" t="s">
        <v>19</v>
      </c>
      <c r="FA50" t="s">
        <v>19</v>
      </c>
      <c r="FB50" t="s">
        <v>19</v>
      </c>
      <c r="FC50" t="s">
        <v>19</v>
      </c>
    </row>
    <row r="51" spans="3:223">
      <c r="C51" t="s">
        <v>46</v>
      </c>
      <c r="M51" t="s">
        <v>15</v>
      </c>
      <c r="Q51" t="s">
        <v>12</v>
      </c>
      <c r="AY51" t="s">
        <v>16</v>
      </c>
      <c r="AZ51" t="s">
        <v>19</v>
      </c>
      <c r="BT51" t="s">
        <v>19</v>
      </c>
      <c r="BU51" t="s">
        <v>19</v>
      </c>
      <c r="BV51" t="s">
        <v>19</v>
      </c>
      <c r="DY51" t="s">
        <v>16</v>
      </c>
      <c r="DZ51" t="s">
        <v>16</v>
      </c>
      <c r="EA51" t="s">
        <v>16</v>
      </c>
      <c r="EC51" t="s">
        <v>16</v>
      </c>
      <c r="EO51" t="s">
        <v>16</v>
      </c>
      <c r="EW51" t="s">
        <v>16</v>
      </c>
      <c r="FQ51" t="s">
        <v>15</v>
      </c>
      <c r="FY51" t="s">
        <v>12</v>
      </c>
    </row>
    <row r="52" spans="3:223">
      <c r="C52" t="s">
        <v>47</v>
      </c>
      <c r="Q52" t="s">
        <v>12</v>
      </c>
      <c r="AY52" t="s">
        <v>16</v>
      </c>
      <c r="DY52" t="s">
        <v>17</v>
      </c>
      <c r="DZ52" t="s">
        <v>17</v>
      </c>
      <c r="EA52" t="s">
        <v>17</v>
      </c>
      <c r="EB52" t="s">
        <v>21</v>
      </c>
      <c r="FC52" t="s">
        <v>19</v>
      </c>
      <c r="FQ52" t="s">
        <v>19</v>
      </c>
      <c r="FY52" t="s">
        <v>12</v>
      </c>
      <c r="HM52" t="s">
        <v>15</v>
      </c>
    </row>
    <row r="53" spans="3:223">
      <c r="C53" t="s">
        <v>48</v>
      </c>
      <c r="Q53" t="s">
        <v>16</v>
      </c>
      <c r="AV53" t="s">
        <v>12</v>
      </c>
      <c r="AY53" t="s">
        <v>16</v>
      </c>
      <c r="CD53" t="s">
        <v>12</v>
      </c>
      <c r="DS53" t="s">
        <v>20</v>
      </c>
      <c r="EH53" t="s">
        <v>16</v>
      </c>
      <c r="FC53" t="s">
        <v>19</v>
      </c>
      <c r="FY53" t="s">
        <v>12</v>
      </c>
    </row>
    <row r="54" spans="3:223">
      <c r="C54" t="s">
        <v>49</v>
      </c>
      <c r="Q54" t="s">
        <v>16</v>
      </c>
      <c r="AY54" t="s">
        <v>16</v>
      </c>
      <c r="BC54" t="s">
        <v>15</v>
      </c>
      <c r="BD54" t="s">
        <v>15</v>
      </c>
      <c r="BE54" t="s">
        <v>15</v>
      </c>
      <c r="BF54" t="s">
        <v>15</v>
      </c>
      <c r="BG54" t="s">
        <v>15</v>
      </c>
      <c r="BW54" t="s">
        <v>12</v>
      </c>
      <c r="DS54" t="s">
        <v>21</v>
      </c>
      <c r="EH54" t="s">
        <v>12</v>
      </c>
      <c r="EP54" t="s">
        <v>19</v>
      </c>
      <c r="FC54" t="s">
        <v>19</v>
      </c>
      <c r="FY54" t="s">
        <v>12</v>
      </c>
      <c r="HO54" t="s">
        <v>15</v>
      </c>
    </row>
    <row r="55" spans="3:223">
      <c r="C55" t="s">
        <v>50</v>
      </c>
      <c r="Q55" t="s">
        <v>16</v>
      </c>
      <c r="U55" t="s">
        <v>21</v>
      </c>
      <c r="AY55" t="s">
        <v>16</v>
      </c>
      <c r="BW55" t="s">
        <v>16</v>
      </c>
      <c r="CO55" t="s">
        <v>17</v>
      </c>
      <c r="CP55" t="s">
        <v>17</v>
      </c>
      <c r="CQ55" t="s">
        <v>17</v>
      </c>
      <c r="EM55" t="s">
        <v>20</v>
      </c>
      <c r="FC55" t="s">
        <v>19</v>
      </c>
    </row>
    <row r="56" spans="3:223">
      <c r="C56" t="s">
        <v>51</v>
      </c>
      <c r="Q56" t="s">
        <v>16</v>
      </c>
      <c r="U56" t="s">
        <v>20</v>
      </c>
      <c r="AY56" t="s">
        <v>16</v>
      </c>
      <c r="FC56" t="s">
        <v>19</v>
      </c>
    </row>
    <row r="57" spans="3:223">
      <c r="C57" t="s">
        <v>52</v>
      </c>
      <c r="Q57" t="s">
        <v>16</v>
      </c>
      <c r="AW57" t="s">
        <v>12</v>
      </c>
      <c r="AY57" t="s">
        <v>16</v>
      </c>
      <c r="CB57" t="s">
        <v>12</v>
      </c>
      <c r="CC57" t="s">
        <v>16</v>
      </c>
      <c r="FC57" t="s">
        <v>19</v>
      </c>
    </row>
    <row r="58" spans="3:223">
      <c r="C58" t="s">
        <v>53</v>
      </c>
      <c r="Q58" t="s">
        <v>16</v>
      </c>
      <c r="AY58" t="s">
        <v>16</v>
      </c>
      <c r="GH58" t="s">
        <v>19</v>
      </c>
      <c r="GK58" t="s">
        <v>19</v>
      </c>
      <c r="GL58" t="s">
        <v>19</v>
      </c>
      <c r="GM58" t="s">
        <v>19</v>
      </c>
      <c r="GN58" t="s">
        <v>19</v>
      </c>
      <c r="GO58" t="s">
        <v>19</v>
      </c>
      <c r="GR58" t="s">
        <v>19</v>
      </c>
      <c r="GS58" t="s">
        <v>19</v>
      </c>
      <c r="GT58" t="s">
        <v>19</v>
      </c>
      <c r="GU58" t="s">
        <v>19</v>
      </c>
      <c r="GV58" t="s">
        <v>19</v>
      </c>
      <c r="GY58" t="s">
        <v>19</v>
      </c>
      <c r="GZ58" t="s">
        <v>19</v>
      </c>
      <c r="HA58" t="s">
        <v>19</v>
      </c>
      <c r="HB58" t="s">
        <v>19</v>
      </c>
      <c r="HC58" t="s">
        <v>19</v>
      </c>
      <c r="HF58" t="s">
        <v>19</v>
      </c>
      <c r="HG58" t="s">
        <v>19</v>
      </c>
      <c r="HH58" t="s">
        <v>19</v>
      </c>
      <c r="HI58" t="s">
        <v>19</v>
      </c>
      <c r="HJ58" t="s">
        <v>19</v>
      </c>
    </row>
    <row r="59" spans="3:223">
      <c r="C59" t="s">
        <v>54</v>
      </c>
      <c r="F59" t="s">
        <v>19</v>
      </c>
      <c r="G59" t="s">
        <v>19</v>
      </c>
      <c r="H59" t="s">
        <v>19</v>
      </c>
      <c r="I59" t="s">
        <v>19</v>
      </c>
      <c r="J59" t="s">
        <v>19</v>
      </c>
      <c r="M59" t="s">
        <v>19</v>
      </c>
      <c r="Q59" t="s">
        <v>16</v>
      </c>
      <c r="AY59" t="s">
        <v>16</v>
      </c>
      <c r="BN59" t="s">
        <v>15</v>
      </c>
      <c r="BO59" t="s">
        <v>15</v>
      </c>
      <c r="BP59" t="s">
        <v>15</v>
      </c>
      <c r="BQ59" t="s">
        <v>15</v>
      </c>
      <c r="BR59" t="s">
        <v>15</v>
      </c>
      <c r="BT59" t="s">
        <v>15</v>
      </c>
      <c r="BU59" t="s">
        <v>15</v>
      </c>
      <c r="BV59" t="s">
        <v>15</v>
      </c>
      <c r="BW59" t="s">
        <v>15</v>
      </c>
      <c r="BX59" t="s">
        <v>15</v>
      </c>
      <c r="BY59" t="s">
        <v>15</v>
      </c>
      <c r="CA59" t="s">
        <v>15</v>
      </c>
      <c r="CB59" t="s">
        <v>15</v>
      </c>
      <c r="CC59" t="s">
        <v>15</v>
      </c>
      <c r="CD59" t="s">
        <v>15</v>
      </c>
      <c r="CE59" t="s">
        <v>15</v>
      </c>
      <c r="CH59" t="s">
        <v>15</v>
      </c>
      <c r="CI59" t="s">
        <v>15</v>
      </c>
      <c r="CJ59" t="s">
        <v>15</v>
      </c>
      <c r="CK59" t="s">
        <v>15</v>
      </c>
      <c r="CL59" t="s">
        <v>15</v>
      </c>
      <c r="CM59" t="s">
        <v>15</v>
      </c>
      <c r="CO59" t="s">
        <v>15</v>
      </c>
      <c r="CP59" t="s">
        <v>15</v>
      </c>
      <c r="CQ59" t="s">
        <v>15</v>
      </c>
      <c r="CR59" t="s">
        <v>15</v>
      </c>
      <c r="DQ59" t="s">
        <v>15</v>
      </c>
      <c r="DR59" t="s">
        <v>15</v>
      </c>
      <c r="DS59" t="s">
        <v>15</v>
      </c>
      <c r="DT59" t="s">
        <v>15</v>
      </c>
      <c r="DU59" t="s">
        <v>21</v>
      </c>
      <c r="FK59" t="s">
        <v>15</v>
      </c>
      <c r="FL59" t="s">
        <v>15</v>
      </c>
      <c r="FO59" t="s">
        <v>15</v>
      </c>
      <c r="FP59" t="s">
        <v>15</v>
      </c>
      <c r="FQ59" t="s">
        <v>15</v>
      </c>
      <c r="FR59" t="s">
        <v>15</v>
      </c>
      <c r="FS59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7</vt:i4>
      </vt:variant>
    </vt:vector>
  </HeadingPairs>
  <TitlesOfParts>
    <vt:vector size="11" baseType="lpstr">
      <vt:lpstr>Calendrier</vt:lpstr>
      <vt:lpstr>Mois</vt:lpstr>
      <vt:lpstr>TCD</vt:lpstr>
      <vt:lpstr>Backup</vt:lpstr>
      <vt:lpstr>Année</vt:lpstr>
      <vt:lpstr>Codes</vt:lpstr>
      <vt:lpstr>Dates_Noms</vt:lpstr>
      <vt:lpstr>Mes_Personnes</vt:lpstr>
      <vt:lpstr>MijnTabel</vt:lpstr>
      <vt:lpstr>Mois</vt:lpstr>
      <vt:lpstr>NomMois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BSA</cp:lastModifiedBy>
  <dcterms:created xsi:type="dcterms:W3CDTF">2022-10-22T23:20:40Z</dcterms:created>
  <dcterms:modified xsi:type="dcterms:W3CDTF">2022-10-27T14:06:40Z</dcterms:modified>
</cp:coreProperties>
</file>