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8B1A487-7879-4872-8E33-16B7EDD94B2B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Réponses au formulaire 1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7" i="1" l="1"/>
  <c r="O2" i="1"/>
  <c r="N2" i="1"/>
  <c r="U4" i="1" a="1"/>
  <c r="U8" i="1" a="1"/>
  <c r="U10" i="1" a="1"/>
  <c r="U14" i="1" a="1"/>
  <c r="U18" i="1" a="1"/>
  <c r="U15" i="1" a="1"/>
  <c r="U19" i="1" a="1"/>
  <c r="U6" i="1" a="1"/>
  <c r="U12" i="1" a="1"/>
  <c r="U16" i="1" a="1"/>
  <c r="U20" i="1" a="1"/>
  <c r="U17" i="1" a="1"/>
  <c r="U5" i="1" a="1"/>
  <c r="U7" i="1" a="1"/>
  <c r="U9" i="1" a="1"/>
  <c r="U11" i="1" a="1"/>
  <c r="U13" i="1" a="1"/>
  <c r="T7" i="1" a="1"/>
  <c r="R7" i="1" a="1"/>
  <c r="Q7" i="1" a="1"/>
  <c r="P5" i="1" a="1"/>
  <c r="R5" i="1" a="1"/>
  <c r="T5" i="1" a="1"/>
  <c r="Q6" i="1" a="1"/>
  <c r="S6" i="1" a="1"/>
  <c r="P7" i="1" a="1"/>
  <c r="Q8" i="1" a="1"/>
  <c r="S8" i="1" a="1"/>
  <c r="P9" i="1" a="1"/>
  <c r="R9" i="1" a="1"/>
  <c r="T9" i="1" a="1"/>
  <c r="Q10" i="1" a="1"/>
  <c r="S10" i="1" a="1"/>
  <c r="P11" i="1" a="1"/>
  <c r="R11" i="1" a="1"/>
  <c r="T11" i="1" a="1"/>
  <c r="Q12" i="1" a="1"/>
  <c r="S12" i="1" a="1"/>
  <c r="P13" i="1" a="1"/>
  <c r="R13" i="1" a="1"/>
  <c r="T13" i="1" a="1"/>
  <c r="Q14" i="1" a="1"/>
  <c r="S14" i="1" a="1"/>
  <c r="P15" i="1" a="1"/>
  <c r="R15" i="1" a="1"/>
  <c r="T15" i="1" a="1"/>
  <c r="Q16" i="1" a="1"/>
  <c r="S16" i="1" a="1"/>
  <c r="P17" i="1" a="1"/>
  <c r="R17" i="1" a="1"/>
  <c r="T17" i="1" a="1"/>
  <c r="Q18" i="1" a="1"/>
  <c r="S18" i="1" a="1"/>
  <c r="P19" i="1" a="1"/>
  <c r="R19" i="1" a="1"/>
  <c r="T19" i="1" a="1"/>
  <c r="Q20" i="1" a="1"/>
  <c r="S20" i="1" a="1"/>
  <c r="T18" i="1" a="1"/>
  <c r="P20" i="1" a="1"/>
  <c r="T20" i="1" a="1"/>
  <c r="Q5" i="1" a="1"/>
  <c r="S5" i="1" a="1"/>
  <c r="P6" i="1" a="1"/>
  <c r="R6" i="1" a="1"/>
  <c r="T6" i="1" a="1"/>
  <c r="P8" i="1" a="1"/>
  <c r="R8" i="1" a="1"/>
  <c r="T8" i="1" a="1"/>
  <c r="Q9" i="1" a="1"/>
  <c r="S9" i="1" a="1"/>
  <c r="P10" i="1" a="1"/>
  <c r="R10" i="1" a="1"/>
  <c r="T10" i="1" a="1"/>
  <c r="Q11" i="1" a="1"/>
  <c r="S11" i="1" a="1"/>
  <c r="P12" i="1" a="1"/>
  <c r="R12" i="1" a="1"/>
  <c r="T12" i="1" a="1"/>
  <c r="Q13" i="1" a="1"/>
  <c r="S13" i="1" a="1"/>
  <c r="P14" i="1" a="1"/>
  <c r="R14" i="1" a="1"/>
  <c r="T14" i="1" a="1"/>
  <c r="Q15" i="1" a="1"/>
  <c r="S15" i="1" a="1"/>
  <c r="P16" i="1" a="1"/>
  <c r="R16" i="1" a="1"/>
  <c r="T16" i="1" a="1"/>
  <c r="Q17" i="1" a="1"/>
  <c r="S17" i="1" a="1"/>
  <c r="P18" i="1" a="1"/>
  <c r="R18" i="1" a="1"/>
  <c r="Q19" i="1" a="1"/>
  <c r="S19" i="1" a="1"/>
  <c r="R20" i="1" a="1"/>
  <c r="Q4" i="1" a="1"/>
  <c r="S4" i="1" a="1"/>
  <c r="R4" i="1" a="1"/>
  <c r="T4" i="1" a="1"/>
  <c r="P4" i="1" a="1"/>
  <c r="U4" i="1" l="1"/>
  <c r="U13" i="1"/>
  <c r="U11" i="1"/>
  <c r="U9" i="1"/>
  <c r="U7" i="1"/>
  <c r="U5" i="1"/>
  <c r="U17" i="1"/>
  <c r="U20" i="1"/>
  <c r="U16" i="1"/>
  <c r="U12" i="1"/>
  <c r="U6" i="1"/>
  <c r="U19" i="1"/>
  <c r="U15" i="1"/>
  <c r="U18" i="1"/>
  <c r="U14" i="1"/>
  <c r="U10" i="1"/>
  <c r="U8" i="1"/>
  <c r="T7" i="1"/>
  <c r="R7" i="1"/>
  <c r="Q7" i="1"/>
  <c r="R20" i="1"/>
  <c r="S19" i="1"/>
  <c r="Q19" i="1"/>
  <c r="R18" i="1"/>
  <c r="P18" i="1"/>
  <c r="S17" i="1"/>
  <c r="Q17" i="1"/>
  <c r="T16" i="1"/>
  <c r="R16" i="1"/>
  <c r="P16" i="1"/>
  <c r="S15" i="1"/>
  <c r="Q15" i="1"/>
  <c r="T14" i="1"/>
  <c r="R14" i="1"/>
  <c r="P14" i="1"/>
  <c r="S13" i="1"/>
  <c r="Q13" i="1"/>
  <c r="T12" i="1"/>
  <c r="R12" i="1"/>
  <c r="P12" i="1"/>
  <c r="S11" i="1"/>
  <c r="Q11" i="1"/>
  <c r="T10" i="1"/>
  <c r="R10" i="1"/>
  <c r="P10" i="1"/>
  <c r="S9" i="1"/>
  <c r="Q9" i="1"/>
  <c r="T8" i="1"/>
  <c r="R8" i="1"/>
  <c r="P8" i="1"/>
  <c r="T6" i="1"/>
  <c r="R6" i="1"/>
  <c r="P6" i="1"/>
  <c r="S5" i="1"/>
  <c r="Q5" i="1"/>
  <c r="T20" i="1"/>
  <c r="P20" i="1"/>
  <c r="T18" i="1"/>
  <c r="S20" i="1"/>
  <c r="Q20" i="1"/>
  <c r="T19" i="1"/>
  <c r="R19" i="1"/>
  <c r="P19" i="1"/>
  <c r="S18" i="1"/>
  <c r="Q18" i="1"/>
  <c r="T17" i="1"/>
  <c r="R17" i="1"/>
  <c r="P17" i="1"/>
  <c r="S16" i="1"/>
  <c r="Q16" i="1"/>
  <c r="T15" i="1"/>
  <c r="R15" i="1"/>
  <c r="P15" i="1"/>
  <c r="S14" i="1"/>
  <c r="Q14" i="1"/>
  <c r="T13" i="1"/>
  <c r="R13" i="1"/>
  <c r="P13" i="1"/>
  <c r="S12" i="1"/>
  <c r="Q12" i="1"/>
  <c r="T11" i="1"/>
  <c r="R11" i="1"/>
  <c r="P11" i="1"/>
  <c r="S10" i="1"/>
  <c r="Q10" i="1"/>
  <c r="T9" i="1"/>
  <c r="R9" i="1"/>
  <c r="P9" i="1"/>
  <c r="S8" i="1"/>
  <c r="Q8" i="1"/>
  <c r="P7" i="1"/>
  <c r="S6" i="1"/>
  <c r="Q6" i="1"/>
  <c r="T5" i="1"/>
  <c r="R5" i="1"/>
  <c r="P5" i="1"/>
  <c r="T4" i="1"/>
  <c r="R4" i="1"/>
  <c r="S4" i="1"/>
  <c r="Q4" i="1"/>
  <c r="P4" i="1"/>
  <c r="U2" i="1" l="1"/>
  <c r="T2" i="1"/>
  <c r="R2" i="1"/>
  <c r="Q2" i="1"/>
  <c r="S2" i="1"/>
  <c r="P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MOI</author>
  </authors>
  <commentList>
    <comment ref="P2" authorId="0" shapeId="0" xr:uid="{6E832635-C9CD-4D1D-AC3D-3330540B0108}">
      <text>
        <r>
          <rPr>
            <b/>
            <sz val="9"/>
            <color indexed="81"/>
            <rFont val="Tahoma"/>
            <family val="2"/>
          </rPr>
          <t>MOI:</t>
        </r>
        <r>
          <rPr>
            <sz val="9"/>
            <color indexed="81"/>
            <rFont val="Tahoma"/>
            <family val="2"/>
          </rPr>
          <t xml:space="preserve">
C'est faux !
</t>
        </r>
      </text>
    </comment>
    <comment ref="H18" authorId="0" shapeId="0" xr:uid="{AF41F056-6E99-4068-B763-BFC0B665BB7E}">
      <text>
        <r>
          <rPr>
            <b/>
            <sz val="9"/>
            <color indexed="81"/>
            <rFont val="Tahoma"/>
            <family val="2"/>
          </rPr>
          <t>MOI:</t>
        </r>
        <r>
          <rPr>
            <sz val="9"/>
            <color indexed="81"/>
            <rFont val="Tahoma"/>
            <family val="2"/>
          </rPr>
          <t xml:space="preserve">
Faux quand choix plusieurs formules de petit déj, les formules excel sont fausses ,,,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<sst xmlns="http://schemas.openxmlformats.org/spreadsheetml/2006/main" count="111" uniqueCount="69">
  <si>
    <t>Horodateur</t>
  </si>
  <si>
    <t>Adresse e-mail</t>
  </si>
  <si>
    <t>Votre " nom &amp; prénom "</t>
  </si>
  <si>
    <t>Votre " numéro de téléphone "</t>
  </si>
  <si>
    <t>Votre " adresse  " (numéro, rue, étage, interphone, repères si lieu-dit … ) Merci également de noter votre ancienne adresse (avant la fusion)</t>
  </si>
  <si>
    <t xml:space="preserve">Votre " Ville  " </t>
  </si>
  <si>
    <t>Horaire de livraison souhaitée (+/-15min) à partir de 7h00 jusqu'à 10h15</t>
  </si>
  <si>
    <t>Formule(s) choisie(s)</t>
  </si>
  <si>
    <t>Désirez-vous compléter votre commande par un p'tit quelque chose "Option" :  [Nombre de Viennoiseries en plus]</t>
  </si>
  <si>
    <t>Désirez-vous compléter votre commande par un p'tit quelque chose "Option" :  [Nombre de Brioches en plus]</t>
  </si>
  <si>
    <t>Désirez-vous compléter votre commande par un p'tit quelque chose "Option" :  [Nombre de Bouteilles de Jus d'Orange]</t>
  </si>
  <si>
    <t>Désirez-vous compléter votre commande par un p'tit quelque chose "Option" :  [Nombre de 12 x Chouquettes en plus]</t>
  </si>
  <si>
    <t>Désirez-vous compléter votre commande par un p'tit quelque chose "Option" :  [Nombre de Cookies en plus]</t>
  </si>
  <si>
    <t>Nombre de pain(s) au chocolat</t>
  </si>
  <si>
    <t>Nombre de croissant(s)</t>
  </si>
  <si>
    <t>Concernant le paiement</t>
  </si>
  <si>
    <t>PRECAUTIONS  COVID :</t>
  </si>
  <si>
    <t>La Question du JEU* :</t>
  </si>
  <si>
    <t xml:space="preserve">Un message à nous laisser ? </t>
  </si>
  <si>
    <t>1 x  P'tit Déj' = 2 Viennoiseries + 2 Baguettes à l'Ancienne + 12 Chouquettes = 8€00</t>
  </si>
  <si>
    <t>Je prends note que le paiement a lieu au moment de livraison (donc merci de préparer votre monnaie)</t>
  </si>
  <si>
    <t>J'ai été informé(e) des Précautions COVID.</t>
  </si>
  <si>
    <t>C est le jour de mon anniversaire 😁</t>
  </si>
  <si>
    <t>1 x  Familiale = 4 Viennoiseries + 2 Baguettes à l'Ancienne + 1 Brioche = 12€50</t>
  </si>
  <si>
    <t xml:space="preserve">Bon courage à tous et merci pour cette belle opération ! </t>
  </si>
  <si>
    <t>1 x  P'tite Faim = 2 Viennoiseries + 1 Baguette à l'Ancienne = 5€</t>
  </si>
  <si>
    <t>Merci pour cette action !</t>
  </si>
  <si>
    <t xml:space="preserve">Bravo pour cette opération gourmande et généreuse </t>
  </si>
  <si>
    <t>Bon courage aux livreurs (ses)</t>
  </si>
  <si>
    <t>2 x  P'tite Faim = 4 Viennoiseries + 2 Baguettes à l'Ancienne = 10€00</t>
  </si>
  <si>
    <t xml:space="preserve">Merci </t>
  </si>
  <si>
    <t>Bon courage</t>
  </si>
  <si>
    <t>Baguette</t>
  </si>
  <si>
    <t>Brioche</t>
  </si>
  <si>
    <t>Jus d'Orange</t>
  </si>
  <si>
    <t>Chouquette</t>
  </si>
  <si>
    <t>TARIF</t>
  </si>
  <si>
    <t>Merci</t>
  </si>
  <si>
    <t>c'est top</t>
  </si>
  <si>
    <t xml:space="preserve">Merci à vous </t>
  </si>
  <si>
    <t>1 x  P'tite Faim = 2 Viennoiseries + 1 Baguette à l'Ancienne = 5€, 
1 x  Familiale = 4 Viennoiseries + 2 Baguettes à l'Ancienne + 1 Brioche = 12€50</t>
  </si>
  <si>
    <t>2 x  P'tite Faim = 4 Viennoiseries + 2 Baguettes à l'Ancienne = 10€00, 
1 x  P'tite Faim = 2 Viennoiseries + 1 Baguette à l'Ancienne = 5€</t>
  </si>
  <si>
    <t>Viennoiseries</t>
  </si>
  <si>
    <t>1 x  P'tit Déj' = 2 Viennoiseries + 2 Baguettes à l'Ancienne + 12 Chouquettes = 8€00, 1 x  Familiale = 4 Viennoiseries + 2 Baguettes à l'Ancienne + 1 Brioche = 12€50</t>
  </si>
  <si>
    <t>tete1</t>
  </si>
  <si>
    <t>tete2</t>
  </si>
  <si>
    <t>tete3</t>
  </si>
  <si>
    <t>tete4</t>
  </si>
  <si>
    <t>tete5</t>
  </si>
  <si>
    <t>tete6</t>
  </si>
  <si>
    <t>tete7</t>
  </si>
  <si>
    <t>tete8</t>
  </si>
  <si>
    <t>tete9</t>
  </si>
  <si>
    <t>tete10</t>
  </si>
  <si>
    <t>tete11</t>
  </si>
  <si>
    <t>tete12</t>
  </si>
  <si>
    <t>tete13</t>
  </si>
  <si>
    <t>tete14</t>
  </si>
  <si>
    <t>tete15</t>
  </si>
  <si>
    <t>tete16</t>
  </si>
  <si>
    <t>tete17</t>
  </si>
  <si>
    <t>Kolom1</t>
  </si>
  <si>
    <t>Kolom2</t>
  </si>
  <si>
    <t>Kolom3</t>
  </si>
  <si>
    <t>Kolom4</t>
  </si>
  <si>
    <t>Kolom5</t>
  </si>
  <si>
    <t>Kolom6</t>
  </si>
  <si>
    <t>Kolom7</t>
  </si>
  <si>
    <t>Kolom8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</si>
</sst>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m/d/yyyy\ h:mm:ss"/>
    <numFmt numFmtId="165" formatCode="_-* #,##0.00\ [$€-40C]_-;\-* #,##0.00\ [$€-40C]_-;_-* &quot;-&quot;??\ [$€-40C]_-;_-@_-"/>
  </numFmts>
  <fonts count="14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rgb="FFFF0000"/>
      <name val="Arial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9"/>
      <color theme="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AD9D6"/>
        <bgColor rgb="FFFAD9D6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AD9D6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4">
    <xf numFmtId="0" fontId="0" fillId="0" borderId="0" xfId="0"/>
    <xf numFmtId="0" fontId="1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4" fontId="1" fillId="0" borderId="0" xfId="1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quotePrefix="1" applyFont="1" applyBorder="1"/>
    <xf numFmtId="0" fontId="6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3" xfId="0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left" vertical="center"/>
    </xf>
    <xf numFmtId="165" fontId="3" fillId="0" borderId="6" xfId="0" applyNumberFormat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0" borderId="10" xfId="0" applyFont="1" applyBorder="1"/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44" fontId="5" fillId="4" borderId="15" xfId="1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/>
    </xf>
    <xf numFmtId="44" fontId="1" fillId="0" borderId="16" xfId="1" applyFont="1" applyBorder="1" applyAlignment="1">
      <alignment horizontal="center"/>
    </xf>
    <xf numFmtId="164" fontId="1" fillId="0" borderId="10" xfId="0" applyNumberFormat="1" applyFont="1" applyBorder="1"/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1" fillId="0" borderId="9" xfId="0" applyFont="1" applyBorder="1"/>
    <xf numFmtId="0" fontId="0" fillId="0" borderId="9" xfId="0" applyBorder="1"/>
    <xf numFmtId="0" fontId="7" fillId="0" borderId="9" xfId="0" applyFont="1" applyBorder="1" applyAlignment="1">
      <alignment horizontal="center" vertical="center"/>
    </xf>
    <xf numFmtId="0" fontId="7" fillId="0" borderId="9" xfId="0" applyFont="1" applyBorder="1"/>
    <xf numFmtId="0" fontId="11" fillId="0" borderId="1" xfId="0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/>
    </xf>
    <xf numFmtId="0" fontId="13" fillId="0" borderId="1" xfId="0" applyFont="1" applyFill="1" applyBorder="1"/>
    <xf numFmtId="0" fontId="13" fillId="0" borderId="1" xfId="0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165" fontId="3" fillId="6" borderId="5" xfId="0" applyNumberFormat="1" applyFont="1" applyFill="1" applyBorder="1" applyAlignment="1">
      <alignment horizontal="left" vertical="center"/>
    </xf>
    <xf numFmtId="165" fontId="3" fillId="6" borderId="0" xfId="0" applyNumberFormat="1" applyFont="1" applyFill="1" applyBorder="1" applyAlignment="1">
      <alignment horizontal="left" vertical="center"/>
    </xf>
    <xf numFmtId="0" fontId="1" fillId="6" borderId="0" xfId="0" applyFont="1" applyFill="1" applyAlignment="1">
      <alignment horizontal="center" vertical="center" wrapText="1"/>
    </xf>
    <xf numFmtId="0" fontId="0" fillId="6" borderId="0" xfId="0" applyFill="1"/>
    <xf numFmtId="0" fontId="1" fillId="7" borderId="14" xfId="0" applyFont="1" applyFill="1" applyBorder="1" applyAlignment="1">
      <alignment horizontal="center"/>
    </xf>
  </cellXfs>
  <cellStyles count="2">
    <cellStyle name="Standaard" xfId="0" builtinId="0"/>
    <cellStyle name="Valuta" xfId="1" builtinId="4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numFmt numFmtId="34" formatCode="_-* #,##0.00\ &quot;€&quot;_-;\-* #,##0.00\ &quot;€&quot;_-;_-* &quot;-&quot;??\ &quot;€&quot;_-;_-@_-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family val="2"/>
        <scheme val="minor"/>
      </font>
      <numFmt numFmtId="165" formatCode="_-* #,##0.00\ [$€-40C]_-;\-* #,##0.00\ [$€-40C]_-;_-* &quot;-&quot;??\ [$€-40C]_-;_-@_-"/>
      <fill>
        <patternFill patternType="solid">
          <fgColor indexed="64"/>
          <bgColor theme="6" tint="0.5999633777886288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3F0B2A-9321-47D6-9E95-50A50AAF5F61}" name="Tabel1" displayName="Tabel1" ref="A3:Y20" totalsRowShown="0" headerRowDxfId="7" tableBorderDxfId="19">
  <autoFilter ref="A3:Y20" xr:uid="{913F0B2A-9321-47D6-9E95-50A50AAF5F61}"/>
  <tableColumns count="25">
    <tableColumn id="1" xr3:uid="{E9516BF3-A1A6-430F-91A3-58AD1D11985A}" name="Kolom1"/>
    <tableColumn id="2" xr3:uid="{18B801C4-2A8C-4F3D-9963-42E6560BE5B4}" name="Kolom2"/>
    <tableColumn id="3" xr3:uid="{A2437AD7-C2D8-40D5-B6B7-B945027DD6EE}" name="Kolom3"/>
    <tableColumn id="4" xr3:uid="{0D7FE1DB-9F1E-4509-BCC6-088A3DB7C00F}" name="Kolom4"/>
    <tableColumn id="5" xr3:uid="{53DB6372-DB46-4640-ADE4-0BB1BE761B0F}" name="Kolom5"/>
    <tableColumn id="6" xr3:uid="{7C71F54E-7BDA-485F-BF73-4A1F422E83A6}" name="Kolom6"/>
    <tableColumn id="7" xr3:uid="{27338CA8-E489-49DE-8023-FD5E4BE91E87}" name="Kolom7" dataDxfId="18"/>
    <tableColumn id="8" xr3:uid="{819AF888-2BFA-4730-9805-DE692ACCB9C3}" name="Kolom8" dataDxfId="14"/>
    <tableColumn id="9" xr3:uid="{2E554A7C-5D9E-4A64-9A9A-0DA8EEBC3E09}" name="tete1" dataDxfId="13"/>
    <tableColumn id="10" xr3:uid="{024F5822-327E-4B04-B755-D0625F5C7735}" name="tete2" dataDxfId="12"/>
    <tableColumn id="11" xr3:uid="{3EF5544E-4298-4915-852F-E332B4391530}" name="tete3" dataDxfId="11"/>
    <tableColumn id="12" xr3:uid="{AB72C9AF-DA85-41C0-A5DE-E48C9E784B2D}" name="tete4" dataDxfId="10"/>
    <tableColumn id="13" xr3:uid="{457C324E-A687-4609-B278-A229631E6C67}" name="tete5" dataDxfId="9"/>
    <tableColumn id="14" xr3:uid="{86FFE089-E292-4AB5-BDA3-436B87278ACF}" name="tete6" dataDxfId="8"/>
    <tableColumn id="15" xr3:uid="{4C329FB7-611E-4D9C-BE60-AFECB26EF2D7}" name="tete7" dataDxfId="6"/>
    <tableColumn id="16" xr3:uid="{21947A8F-3A2A-4E32-AF95-B0BC1E2BABCD}" name="tete8" dataDxfId="5">
      <calculatedColumnFormula array="1">nombre($H4,P$1,0)+I4</calculatedColumnFormula>
    </tableColumn>
    <tableColumn id="17" xr3:uid="{229F8F52-8586-4EB4-B65E-EB631F9BB5F0}" name="tete9" dataDxfId="4">
      <calculatedColumnFormula array="1">nombre($H4,Q$1,0)+J4</calculatedColumnFormula>
    </tableColumn>
    <tableColumn id="18" xr3:uid="{30FBE40D-45C5-47DF-B7B7-C67F6EAFF465}" name="tete10" dataDxfId="3">
      <calculatedColumnFormula array="1">nombre($H4,R$1,0)+K4</calculatedColumnFormula>
    </tableColumn>
    <tableColumn id="19" xr3:uid="{3945D329-D0F6-4D57-A337-A0308484B267}" name="tete11" dataDxfId="2">
      <calculatedColumnFormula array="1">nombre($H4,S$1,0)+L4</calculatedColumnFormula>
    </tableColumn>
    <tableColumn id="20" xr3:uid="{7FB89558-3428-46F4-9FE9-8A0CB1032E28}" name="tete12" dataDxfId="0">
      <calculatedColumnFormula array="1">nombre($H4,T$1,0)+M4</calculatedColumnFormula>
    </tableColumn>
    <tableColumn id="21" xr3:uid="{135ABB94-7828-498F-BA6F-97E3B9265050}" name="tete13" dataDxfId="1" dataCellStyle="Valuta">
      <calculatedColumnFormula array="1">SUMPRODUCT(I4:M4*$I$2:$M$2)+nombre(Tabel1[[#This Row],[Kolom8]],"",1)</calculatedColumnFormula>
    </tableColumn>
    <tableColumn id="22" xr3:uid="{FC65354F-1B97-488B-B627-51695CE81DBB}" name="tete14" dataDxfId="17"/>
    <tableColumn id="23" xr3:uid="{4334273B-3BE1-45DA-8B44-D289619FE018}" name="tete15" dataDxfId="16"/>
    <tableColumn id="24" xr3:uid="{78AC7623-9B24-4AEF-9DB0-8FE65065122F}" name="tete16"/>
    <tableColumn id="25" xr3:uid="{A184CD83-0158-4B61-A9EE-392E922D61DC}" name="tete17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</sheetPr>
  <dimension ref="A1:AE22"/>
  <sheetViews>
    <sheetView tabSelected="1" topLeftCell="H1" zoomScaleNormal="100" workbookViewId="0">
      <pane ySplit="1" topLeftCell="A2" activePane="bottomLeft" state="frozen"/>
      <selection pane="bottomLeft" activeCell="N24" sqref="N24"/>
    </sheetView>
  </sheetViews>
  <sheetFormatPr defaultColWidth="12.5703125" defaultRowHeight="12.75" x14ac:dyDescent="0.2"/>
  <cols>
    <col min="1" max="1" width="18.85546875" customWidth="1"/>
    <col min="2" max="2" width="20.28515625" customWidth="1"/>
    <col min="3" max="4" width="18.85546875" customWidth="1"/>
    <col min="5" max="5" width="31.28515625" customWidth="1"/>
    <col min="6" max="6" width="25.42578125" customWidth="1"/>
    <col min="7" max="7" width="30" customWidth="1"/>
    <col min="8" max="8" width="77.5703125" customWidth="1"/>
    <col min="9" max="13" width="15.85546875" customWidth="1"/>
    <col min="14" max="15" width="13.28515625" customWidth="1"/>
    <col min="16" max="16" width="15.28515625" customWidth="1"/>
    <col min="17" max="21" width="13.28515625" style="5" customWidth="1"/>
    <col min="22" max="22" width="86.7109375" bestFit="1" customWidth="1"/>
    <col min="23" max="23" width="37.140625" bestFit="1" customWidth="1"/>
    <col min="24" max="24" width="9.85546875" bestFit="1" customWidth="1"/>
    <col min="25" max="25" width="48.7109375" bestFit="1" customWidth="1"/>
    <col min="26" max="31" width="18.85546875" customWidth="1"/>
  </cols>
  <sheetData>
    <row r="1" spans="1:31" ht="102" x14ac:dyDescent="0.2">
      <c r="A1" s="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8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2" t="s">
        <v>13</v>
      </c>
      <c r="O1" s="19" t="s">
        <v>14</v>
      </c>
      <c r="P1" s="24" t="s">
        <v>42</v>
      </c>
      <c r="Q1" s="25" t="s">
        <v>32</v>
      </c>
      <c r="R1" s="25" t="s">
        <v>33</v>
      </c>
      <c r="S1" s="25" t="s">
        <v>34</v>
      </c>
      <c r="T1" s="25" t="s">
        <v>35</v>
      </c>
      <c r="U1" s="26" t="s">
        <v>36</v>
      </c>
      <c r="V1" s="1" t="s">
        <v>15</v>
      </c>
      <c r="W1" s="1" t="s">
        <v>16</v>
      </c>
      <c r="X1" s="1" t="s">
        <v>17</v>
      </c>
      <c r="Y1" s="1" t="s">
        <v>18</v>
      </c>
      <c r="Z1" s="1"/>
      <c r="AA1" s="1"/>
      <c r="AB1" s="1"/>
      <c r="AC1" s="1"/>
      <c r="AD1" s="1"/>
      <c r="AE1" s="1"/>
    </row>
    <row r="2" spans="1:31" ht="15.75" x14ac:dyDescent="0.2">
      <c r="A2" s="9"/>
      <c r="B2" s="15"/>
      <c r="C2" s="15"/>
      <c r="D2" s="15"/>
      <c r="E2" s="15"/>
      <c r="F2" s="15"/>
      <c r="G2" s="15"/>
      <c r="H2" s="15"/>
      <c r="I2" s="16">
        <v>1.2</v>
      </c>
      <c r="J2" s="17">
        <v>5.5</v>
      </c>
      <c r="K2" s="17">
        <v>3</v>
      </c>
      <c r="L2" s="17">
        <v>3</v>
      </c>
      <c r="M2" s="17">
        <v>1.7</v>
      </c>
      <c r="N2" s="18">
        <f>SUM(N4:N600)</f>
        <v>39</v>
      </c>
      <c r="O2" s="20">
        <f>SUM(O4:O600)</f>
        <v>18</v>
      </c>
      <c r="P2" s="27">
        <f>SUM(P4:P600)</f>
        <v>79</v>
      </c>
      <c r="Q2" s="22">
        <f t="shared" ref="Q2:U2" si="0">SUM(Q4:Q600)</f>
        <v>45</v>
      </c>
      <c r="R2" s="22">
        <f t="shared" si="0"/>
        <v>8</v>
      </c>
      <c r="S2" s="22">
        <f t="shared" si="0"/>
        <v>2</v>
      </c>
      <c r="T2" s="22">
        <f t="shared" si="0"/>
        <v>79</v>
      </c>
      <c r="U2" s="28">
        <f t="shared" si="0"/>
        <v>259.39999999999998</v>
      </c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s="52" customFormat="1" x14ac:dyDescent="0.2">
      <c r="A3" s="47" t="s">
        <v>61</v>
      </c>
      <c r="B3" s="48" t="s">
        <v>62</v>
      </c>
      <c r="C3" s="48" t="s">
        <v>63</v>
      </c>
      <c r="D3" s="48" t="s">
        <v>64</v>
      </c>
      <c r="E3" s="48" t="s">
        <v>65</v>
      </c>
      <c r="F3" s="48" t="s">
        <v>66</v>
      </c>
      <c r="G3" s="48" t="s">
        <v>67</v>
      </c>
      <c r="H3" s="48" t="s">
        <v>68</v>
      </c>
      <c r="I3" s="49" t="s">
        <v>44</v>
      </c>
      <c r="J3" s="49" t="s">
        <v>45</v>
      </c>
      <c r="K3" s="49" t="s">
        <v>46</v>
      </c>
      <c r="L3" s="49" t="s">
        <v>47</v>
      </c>
      <c r="M3" s="49" t="s">
        <v>48</v>
      </c>
      <c r="N3" s="49" t="s">
        <v>49</v>
      </c>
      <c r="O3" s="49" t="s">
        <v>50</v>
      </c>
      <c r="P3" s="49" t="s">
        <v>51</v>
      </c>
      <c r="Q3" s="49" t="s">
        <v>52</v>
      </c>
      <c r="R3" s="49" t="s">
        <v>53</v>
      </c>
      <c r="S3" s="49" t="s">
        <v>54</v>
      </c>
      <c r="T3" s="49" t="s">
        <v>55</v>
      </c>
      <c r="U3" s="49" t="s">
        <v>56</v>
      </c>
      <c r="V3" s="49" t="s">
        <v>57</v>
      </c>
      <c r="W3" s="49" t="s">
        <v>58</v>
      </c>
      <c r="X3" s="49" t="s">
        <v>59</v>
      </c>
      <c r="Y3" s="50" t="s">
        <v>60</v>
      </c>
      <c r="Z3" s="51"/>
      <c r="AA3" s="51"/>
      <c r="AB3" s="51"/>
      <c r="AC3" s="51"/>
      <c r="AD3" s="51"/>
      <c r="AE3" s="51"/>
    </row>
    <row r="4" spans="1:31" ht="15" x14ac:dyDescent="0.25">
      <c r="A4" s="31"/>
      <c r="B4" s="10"/>
      <c r="C4" s="10"/>
      <c r="D4" s="11"/>
      <c r="E4" s="10"/>
      <c r="F4" s="10"/>
      <c r="G4" s="10"/>
      <c r="H4" s="38" t="s">
        <v>19</v>
      </c>
      <c r="I4" s="39">
        <v>1</v>
      </c>
      <c r="J4" s="39">
        <v>0</v>
      </c>
      <c r="K4" s="39">
        <v>0</v>
      </c>
      <c r="L4" s="39">
        <v>0</v>
      </c>
      <c r="M4" s="39">
        <v>0</v>
      </c>
      <c r="N4" s="39">
        <v>3</v>
      </c>
      <c r="O4" s="40">
        <v>0</v>
      </c>
      <c r="P4" s="53" cm="1">
        <f t="array" ref="P4">nombre($H4,P$1,0)+I4</f>
        <v>3</v>
      </c>
      <c r="Q4" s="53" cm="1">
        <f t="array" ref="Q4">nombre($H4,Q$1,0)+J4</f>
        <v>2</v>
      </c>
      <c r="R4" s="53" cm="1">
        <f t="array" ref="R4">nombre($H4,R$1,0)+K4</f>
        <v>0</v>
      </c>
      <c r="S4" s="53" cm="1">
        <f t="array" ref="S4">nombre($H4,S$1,0)+L4</f>
        <v>0</v>
      </c>
      <c r="T4" s="53" cm="1">
        <f t="array" ref="T4">nombre($H4,T$1,0)+M4</f>
        <v>12</v>
      </c>
      <c r="U4" s="30" cm="1">
        <f t="array" ref="U4">SUMPRODUCT(I4:M4*$I$2:$M$2)+nombre(Tabel1[[#This Row],[Kolom8]],"",1)</f>
        <v>9.1999999999999993</v>
      </c>
      <c r="V4" s="23" t="s">
        <v>20</v>
      </c>
      <c r="W4" s="10" t="s">
        <v>21</v>
      </c>
      <c r="X4" s="10">
        <v>110</v>
      </c>
      <c r="Y4" s="34" t="s">
        <v>22</v>
      </c>
    </row>
    <row r="5" spans="1:31" ht="15" x14ac:dyDescent="0.25">
      <c r="A5" s="31"/>
      <c r="B5" s="10"/>
      <c r="C5" s="10"/>
      <c r="D5" s="11"/>
      <c r="E5" s="10"/>
      <c r="F5" s="10"/>
      <c r="G5" s="10"/>
      <c r="H5" s="38" t="s">
        <v>23</v>
      </c>
      <c r="I5" s="39">
        <v>2</v>
      </c>
      <c r="J5" s="39">
        <v>0</v>
      </c>
      <c r="K5" s="39">
        <v>0</v>
      </c>
      <c r="L5" s="39">
        <v>0</v>
      </c>
      <c r="M5" s="39">
        <v>1</v>
      </c>
      <c r="N5" s="39">
        <v>3</v>
      </c>
      <c r="O5" s="40">
        <v>3</v>
      </c>
      <c r="P5" s="53" cm="1">
        <f t="array" ref="P5">nombre($H5,P$1,0)+I5</f>
        <v>6</v>
      </c>
      <c r="Q5" s="53" cm="1">
        <f t="array" ref="Q5">nombre($H5,Q$1,0)+J5</f>
        <v>2</v>
      </c>
      <c r="R5" s="53" cm="1">
        <f t="array" ref="R5">nombre($H5,R$1,0)+K5</f>
        <v>1</v>
      </c>
      <c r="S5" s="53" cm="1">
        <f t="array" ref="S5">nombre($H5,S$1,0)+L5</f>
        <v>0</v>
      </c>
      <c r="T5" s="53" cm="1">
        <f t="array" ref="T5">nombre($H5,T$1,0)+M5</f>
        <v>1</v>
      </c>
      <c r="U5" s="30" cm="1">
        <f t="array" ref="U5">SUMPRODUCT(I5:M5*$I$2:$M$2)+nombre(Tabel1[[#This Row],[Kolom8]],"",1)</f>
        <v>16.600000000000001</v>
      </c>
      <c r="V5" s="23" t="s">
        <v>20</v>
      </c>
      <c r="W5" s="10" t="s">
        <v>21</v>
      </c>
      <c r="X5" s="10">
        <v>540</v>
      </c>
      <c r="Y5" s="35"/>
    </row>
    <row r="6" spans="1:31" ht="15" x14ac:dyDescent="0.25">
      <c r="A6" s="31"/>
      <c r="B6" s="10"/>
      <c r="C6" s="10"/>
      <c r="D6" s="11"/>
      <c r="E6" s="10"/>
      <c r="F6" s="10"/>
      <c r="G6" s="10"/>
      <c r="H6" s="38" t="s">
        <v>19</v>
      </c>
      <c r="I6" s="39">
        <v>0</v>
      </c>
      <c r="J6" s="39">
        <v>0</v>
      </c>
      <c r="K6" s="39">
        <v>0</v>
      </c>
      <c r="L6" s="39">
        <v>0</v>
      </c>
      <c r="M6" s="39">
        <v>0</v>
      </c>
      <c r="N6" s="39">
        <v>1</v>
      </c>
      <c r="O6" s="40">
        <v>1</v>
      </c>
      <c r="P6" s="53" cm="1">
        <f t="array" ref="P6">nombre($H6,P$1,0)+I6</f>
        <v>2</v>
      </c>
      <c r="Q6" s="53" cm="1">
        <f t="array" ref="Q6">nombre($H6,Q$1,0)+J6</f>
        <v>2</v>
      </c>
      <c r="R6" s="53" cm="1">
        <f t="array" ref="R6">nombre($H6,R$1,0)+K6</f>
        <v>0</v>
      </c>
      <c r="S6" s="53" cm="1">
        <f t="array" ref="S6">nombre($H6,S$1,0)+L6</f>
        <v>0</v>
      </c>
      <c r="T6" s="53" cm="1">
        <f t="array" ref="T6">nombre($H6,T$1,0)+M6</f>
        <v>12</v>
      </c>
      <c r="U6" s="30" cm="1">
        <f t="array" ref="U6">SUMPRODUCT(I6:M6*$I$2:$M$2)+nombre(Tabel1[[#This Row],[Kolom8]],"",1)</f>
        <v>8</v>
      </c>
      <c r="V6" s="23" t="s">
        <v>20</v>
      </c>
      <c r="W6" s="10" t="s">
        <v>21</v>
      </c>
      <c r="X6" s="10">
        <v>153</v>
      </c>
      <c r="Y6" s="34" t="s">
        <v>24</v>
      </c>
    </row>
    <row r="7" spans="1:31" ht="15" x14ac:dyDescent="0.25">
      <c r="A7" s="31"/>
      <c r="B7" s="10"/>
      <c r="C7" s="10"/>
      <c r="D7" s="11"/>
      <c r="E7" s="10"/>
      <c r="F7" s="10"/>
      <c r="G7" s="10"/>
      <c r="H7" s="38" t="s">
        <v>25</v>
      </c>
      <c r="I7" s="39">
        <v>0</v>
      </c>
      <c r="J7" s="39">
        <v>0</v>
      </c>
      <c r="K7" s="39">
        <v>0</v>
      </c>
      <c r="L7" s="39">
        <v>0</v>
      </c>
      <c r="M7" s="39">
        <v>0</v>
      </c>
      <c r="N7" s="39">
        <v>1</v>
      </c>
      <c r="O7" s="40">
        <v>1</v>
      </c>
      <c r="P7" s="53" cm="1">
        <f t="array" ref="P7">nombre($H7,P$1,0)+I7</f>
        <v>2</v>
      </c>
      <c r="Q7" s="53" cm="1">
        <f t="array" ref="Q7">nombre($H7,Q$1,0)</f>
        <v>1</v>
      </c>
      <c r="R7" s="53" cm="1">
        <f t="array" ref="R7">nombre($H7,R$1,0)+J7</f>
        <v>0</v>
      </c>
      <c r="S7" s="53">
        <f>K7</f>
        <v>0</v>
      </c>
      <c r="T7" s="53" cm="1">
        <f t="array" ref="T7">nombre($H7,T$1,0)+L7</f>
        <v>0</v>
      </c>
      <c r="U7" s="30" cm="1">
        <f t="array" ref="U7">SUMPRODUCT(I7:M7*$I$2:$M$2)+nombre(Tabel1[[#This Row],[Kolom8]],"",1)</f>
        <v>5</v>
      </c>
      <c r="V7" s="23" t="s">
        <v>20</v>
      </c>
      <c r="W7" s="10" t="s">
        <v>21</v>
      </c>
      <c r="X7" s="10">
        <v>285</v>
      </c>
      <c r="Y7" s="34" t="s">
        <v>26</v>
      </c>
    </row>
    <row r="8" spans="1:31" x14ac:dyDescent="0.2">
      <c r="A8" s="31"/>
      <c r="B8" s="10"/>
      <c r="C8" s="10"/>
      <c r="D8" s="11"/>
      <c r="E8" s="10"/>
      <c r="F8" s="10"/>
      <c r="G8" s="10"/>
      <c r="H8" s="41" t="s">
        <v>19</v>
      </c>
      <c r="I8" s="42">
        <v>0</v>
      </c>
      <c r="J8" s="42">
        <v>0</v>
      </c>
      <c r="K8" s="42">
        <v>1</v>
      </c>
      <c r="L8" s="42">
        <v>0</v>
      </c>
      <c r="M8" s="42">
        <v>0</v>
      </c>
      <c r="N8" s="42">
        <v>2</v>
      </c>
      <c r="O8" s="43">
        <v>0</v>
      </c>
      <c r="P8" s="53" cm="1">
        <f t="array" ref="P8">nombre($H8,P$1,0)+I8</f>
        <v>2</v>
      </c>
      <c r="Q8" s="53" cm="1">
        <f t="array" ref="Q8">nombre($H8,Q$1,0)+J8</f>
        <v>2</v>
      </c>
      <c r="R8" s="53" cm="1">
        <f t="array" ref="R8">nombre($H8,R$1,0)+K8</f>
        <v>1</v>
      </c>
      <c r="S8" s="53" cm="1">
        <f t="array" ref="S8">nombre($H8,S$1,0)+L8</f>
        <v>0</v>
      </c>
      <c r="T8" s="53" cm="1">
        <f t="array" ref="T8">nombre($H8,T$1,0)+M8</f>
        <v>12</v>
      </c>
      <c r="U8" s="30" cm="1">
        <f t="array" ref="U8">SUMPRODUCT(I8:M8*$I$2:$M$2)+nombre(Tabel1[[#This Row],[Kolom8]],"",1)</f>
        <v>11</v>
      </c>
      <c r="V8" s="23" t="s">
        <v>20</v>
      </c>
      <c r="W8" s="10" t="s">
        <v>21</v>
      </c>
      <c r="X8" s="10">
        <v>3560</v>
      </c>
      <c r="Y8" s="34" t="s">
        <v>27</v>
      </c>
    </row>
    <row r="9" spans="1:31" x14ac:dyDescent="0.2">
      <c r="A9" s="31"/>
      <c r="B9" s="10"/>
      <c r="C9" s="10"/>
      <c r="D9" s="11"/>
      <c r="E9" s="10"/>
      <c r="F9" s="10"/>
      <c r="G9" s="10"/>
      <c r="H9" s="41" t="s">
        <v>23</v>
      </c>
      <c r="I9" s="42">
        <v>0</v>
      </c>
      <c r="J9" s="42">
        <v>0</v>
      </c>
      <c r="K9" s="42">
        <v>0</v>
      </c>
      <c r="L9" s="42">
        <v>0</v>
      </c>
      <c r="M9" s="42">
        <v>0</v>
      </c>
      <c r="N9" s="42">
        <v>2</v>
      </c>
      <c r="O9" s="43">
        <v>2</v>
      </c>
      <c r="P9" s="53" cm="1">
        <f t="array" ref="P9">nombre($H9,P$1,0)+I9</f>
        <v>4</v>
      </c>
      <c r="Q9" s="53" cm="1">
        <f t="array" ref="Q9">nombre($H9,Q$1,0)+J9</f>
        <v>2</v>
      </c>
      <c r="R9" s="53" cm="1">
        <f t="array" ref="R9">nombre($H9,R$1,0)+K9</f>
        <v>1</v>
      </c>
      <c r="S9" s="53" cm="1">
        <f t="array" ref="S9">nombre($H9,S$1,0)+L9</f>
        <v>0</v>
      </c>
      <c r="T9" s="53" cm="1">
        <f t="array" ref="T9">nombre($H9,T$1,0)+M9</f>
        <v>0</v>
      </c>
      <c r="U9" s="30" cm="1">
        <f t="array" ref="U9">SUMPRODUCT(I9:M9*$I$2:$M$2)+nombre(Tabel1[[#This Row],[Kolom8]],"",1)</f>
        <v>12.5</v>
      </c>
      <c r="V9" s="23" t="s">
        <v>20</v>
      </c>
      <c r="W9" s="10" t="s">
        <v>21</v>
      </c>
      <c r="X9" s="10">
        <v>60</v>
      </c>
      <c r="Y9" s="35"/>
    </row>
    <row r="10" spans="1:31" x14ac:dyDescent="0.2">
      <c r="A10" s="31"/>
      <c r="B10" s="10"/>
      <c r="C10" s="10"/>
      <c r="D10" s="11"/>
      <c r="E10" s="10"/>
      <c r="F10" s="10"/>
      <c r="G10" s="10"/>
      <c r="H10" s="41" t="s">
        <v>23</v>
      </c>
      <c r="I10" s="42">
        <v>0</v>
      </c>
      <c r="J10" s="42">
        <v>0</v>
      </c>
      <c r="K10" s="42">
        <v>0</v>
      </c>
      <c r="L10" s="42">
        <v>0</v>
      </c>
      <c r="M10" s="42">
        <v>0</v>
      </c>
      <c r="N10" s="42">
        <v>3</v>
      </c>
      <c r="O10" s="43">
        <v>1</v>
      </c>
      <c r="P10" s="53" cm="1">
        <f t="array" ref="P10">nombre($H10,P$1,0)+I10</f>
        <v>4</v>
      </c>
      <c r="Q10" s="53" cm="1">
        <f t="array" ref="Q10">nombre($H10,Q$1,0)+J10</f>
        <v>2</v>
      </c>
      <c r="R10" s="53" cm="1">
        <f t="array" ref="R10">nombre($H10,R$1,0)+K10</f>
        <v>1</v>
      </c>
      <c r="S10" s="53" cm="1">
        <f t="array" ref="S10">nombre($H10,S$1,0)+L10</f>
        <v>0</v>
      </c>
      <c r="T10" s="53" cm="1">
        <f t="array" ref="T10">nombre($H10,T$1,0)+M10</f>
        <v>0</v>
      </c>
      <c r="U10" s="30" cm="1">
        <f t="array" ref="U10">SUMPRODUCT(I10:M10*$I$2:$M$2)+nombre(Tabel1[[#This Row],[Kolom8]],"",1)</f>
        <v>12.5</v>
      </c>
      <c r="V10" s="23" t="s">
        <v>20</v>
      </c>
      <c r="W10" s="10" t="s">
        <v>21</v>
      </c>
      <c r="X10" s="10">
        <v>99</v>
      </c>
      <c r="Y10" s="35"/>
    </row>
    <row r="11" spans="1:31" x14ac:dyDescent="0.2">
      <c r="A11" s="31"/>
      <c r="B11" s="10"/>
      <c r="C11" s="10"/>
      <c r="D11" s="11"/>
      <c r="E11" s="10"/>
      <c r="F11" s="10"/>
      <c r="G11" s="10"/>
      <c r="H11" s="41" t="s">
        <v>25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3">
        <v>1</v>
      </c>
      <c r="P11" s="53" cm="1">
        <f t="array" ref="P11">nombre($H11,P$1,0)+I11</f>
        <v>2</v>
      </c>
      <c r="Q11" s="53" cm="1">
        <f t="array" ref="Q11">nombre($H11,Q$1,0)+J11</f>
        <v>1</v>
      </c>
      <c r="R11" s="53" cm="1">
        <f t="array" ref="R11">nombre($H11,R$1,0)+K11</f>
        <v>0</v>
      </c>
      <c r="S11" s="53" cm="1">
        <f t="array" ref="S11">nombre($H11,S$1,0)+L11</f>
        <v>0</v>
      </c>
      <c r="T11" s="53" cm="1">
        <f t="array" ref="T11">nombre($H11,T$1,0)+M11</f>
        <v>0</v>
      </c>
      <c r="U11" s="30" cm="1">
        <f t="array" ref="U11">SUMPRODUCT(I11:M11*$I$2:$M$2)+nombre(Tabel1[[#This Row],[Kolom8]],"",1)</f>
        <v>5</v>
      </c>
      <c r="V11" s="23" t="s">
        <v>20</v>
      </c>
      <c r="W11" s="10" t="s">
        <v>21</v>
      </c>
      <c r="X11" s="10">
        <v>100</v>
      </c>
      <c r="Y11" s="34" t="s">
        <v>28</v>
      </c>
    </row>
    <row r="12" spans="1:31" x14ac:dyDescent="0.2">
      <c r="A12" s="31"/>
      <c r="B12" s="10"/>
      <c r="C12" s="10"/>
      <c r="D12" s="11"/>
      <c r="E12" s="10"/>
      <c r="F12" s="10"/>
      <c r="G12" s="10"/>
      <c r="H12" s="41" t="s">
        <v>29</v>
      </c>
      <c r="I12" s="42">
        <v>0</v>
      </c>
      <c r="J12" s="42">
        <v>0</v>
      </c>
      <c r="K12" s="42">
        <v>0</v>
      </c>
      <c r="L12" s="42">
        <v>0</v>
      </c>
      <c r="M12" s="42">
        <v>0</v>
      </c>
      <c r="N12" s="42">
        <v>3</v>
      </c>
      <c r="O12" s="43">
        <v>1</v>
      </c>
      <c r="P12" s="53" cm="1">
        <f t="array" ref="P12">nombre($H12,P$1,0)+I12</f>
        <v>8</v>
      </c>
      <c r="Q12" s="53" cm="1">
        <f t="array" ref="Q12">nombre($H12,Q$1,0)+J12</f>
        <v>4</v>
      </c>
      <c r="R12" s="53" cm="1">
        <f t="array" ref="R12">nombre($H12,R$1,0)+K12</f>
        <v>0</v>
      </c>
      <c r="S12" s="53" cm="1">
        <f t="array" ref="S12">nombre($H12,S$1,0)+L12</f>
        <v>0</v>
      </c>
      <c r="T12" s="53" cm="1">
        <f t="array" ref="T12">nombre($H12,T$1,0)+M12</f>
        <v>0</v>
      </c>
      <c r="U12" s="30" cm="1">
        <f t="array" ref="U12">SUMPRODUCT(I12:M12*$I$2:$M$2)+nombre(Tabel1[[#This Row],[Kolom8]],"",1)</f>
        <v>20</v>
      </c>
      <c r="V12" s="23" t="s">
        <v>20</v>
      </c>
      <c r="W12" s="10" t="s">
        <v>21</v>
      </c>
      <c r="X12" s="10">
        <v>70</v>
      </c>
      <c r="Y12" s="35"/>
    </row>
    <row r="13" spans="1:31" x14ac:dyDescent="0.2">
      <c r="A13" s="31"/>
      <c r="B13" s="10"/>
      <c r="C13" s="10"/>
      <c r="D13" s="11"/>
      <c r="E13" s="10"/>
      <c r="F13" s="10"/>
      <c r="G13" s="10"/>
      <c r="H13" s="41" t="s">
        <v>29</v>
      </c>
      <c r="I13" s="42">
        <v>0</v>
      </c>
      <c r="J13" s="42">
        <v>0</v>
      </c>
      <c r="K13" s="42">
        <v>0</v>
      </c>
      <c r="L13" s="42">
        <v>0</v>
      </c>
      <c r="M13" s="42">
        <v>0</v>
      </c>
      <c r="N13" s="42">
        <v>0</v>
      </c>
      <c r="O13" s="43">
        <v>0</v>
      </c>
      <c r="P13" s="53" cm="1">
        <f t="array" ref="P13">nombre($H13,P$1,0)+I13</f>
        <v>8</v>
      </c>
      <c r="Q13" s="53" cm="1">
        <f t="array" ref="Q13">nombre($H13,Q$1,0)+J13</f>
        <v>4</v>
      </c>
      <c r="R13" s="53" cm="1">
        <f t="array" ref="R13">nombre($H13,R$1,0)+K13</f>
        <v>0</v>
      </c>
      <c r="S13" s="53" cm="1">
        <f t="array" ref="S13">nombre($H13,S$1,0)+L13</f>
        <v>0</v>
      </c>
      <c r="T13" s="53" cm="1">
        <f t="array" ref="T13">nombre($H13,T$1,0)+M13</f>
        <v>0</v>
      </c>
      <c r="U13" s="30" cm="1">
        <f t="array" ref="U13">SUMPRODUCT(I13:M13*$I$2:$M$2)+nombre(Tabel1[[#This Row],[Kolom8]],"",1)</f>
        <v>20</v>
      </c>
      <c r="V13" s="23" t="s">
        <v>20</v>
      </c>
      <c r="W13" s="10" t="s">
        <v>21</v>
      </c>
      <c r="X13" s="14"/>
      <c r="Y13" s="35"/>
    </row>
    <row r="14" spans="1:31" x14ac:dyDescent="0.2">
      <c r="A14" s="31"/>
      <c r="B14" s="10"/>
      <c r="C14" s="10"/>
      <c r="D14" s="11"/>
      <c r="E14" s="10"/>
      <c r="F14" s="10"/>
      <c r="G14" s="10"/>
      <c r="H14" s="41" t="s">
        <v>19</v>
      </c>
      <c r="I14" s="42">
        <v>0</v>
      </c>
      <c r="J14" s="42">
        <v>0</v>
      </c>
      <c r="K14" s="42">
        <v>0</v>
      </c>
      <c r="L14" s="42">
        <v>0</v>
      </c>
      <c r="M14" s="42">
        <v>2</v>
      </c>
      <c r="N14" s="42">
        <v>2</v>
      </c>
      <c r="O14" s="43">
        <v>0</v>
      </c>
      <c r="P14" s="53" cm="1">
        <f t="array" ref="P14">nombre($H14,P$1,0)+I14</f>
        <v>2</v>
      </c>
      <c r="Q14" s="53" cm="1">
        <f t="array" ref="Q14">nombre($H14,Q$1,0)+J14</f>
        <v>2</v>
      </c>
      <c r="R14" s="53" cm="1">
        <f t="array" ref="R14">nombre($H14,R$1,0)+K14</f>
        <v>0</v>
      </c>
      <c r="S14" s="53" cm="1">
        <f t="array" ref="S14">nombre($H14,S$1,0)+L14</f>
        <v>0</v>
      </c>
      <c r="T14" s="53" cm="1">
        <f t="array" ref="T14">nombre($H14,T$1,0)+M14</f>
        <v>14</v>
      </c>
      <c r="U14" s="30" cm="1">
        <f t="array" ref="U14">SUMPRODUCT(I14:M14*$I$2:$M$2)+nombre(Tabel1[[#This Row],[Kolom8]],"",1)</f>
        <v>11.4</v>
      </c>
      <c r="V14" s="23" t="s">
        <v>20</v>
      </c>
      <c r="W14" s="10" t="s">
        <v>21</v>
      </c>
      <c r="X14" s="10">
        <v>110</v>
      </c>
      <c r="Y14" s="34" t="s">
        <v>30</v>
      </c>
    </row>
    <row r="15" spans="1:31" x14ac:dyDescent="0.2">
      <c r="A15" s="31"/>
      <c r="B15" s="10"/>
      <c r="C15" s="10"/>
      <c r="D15" s="11"/>
      <c r="E15" s="10"/>
      <c r="F15" s="10"/>
      <c r="G15" s="10"/>
      <c r="H15" s="41" t="s">
        <v>19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1</v>
      </c>
      <c r="O15" s="43">
        <v>1</v>
      </c>
      <c r="P15" s="53" cm="1">
        <f t="array" ref="P15">nombre($H15,P$1,0)+I15</f>
        <v>2</v>
      </c>
      <c r="Q15" s="53" cm="1">
        <f t="array" ref="Q15">nombre($H15,Q$1,0)+J15</f>
        <v>2</v>
      </c>
      <c r="R15" s="53" cm="1">
        <f t="array" ref="R15">nombre($H15,R$1,0)+K15</f>
        <v>0</v>
      </c>
      <c r="S15" s="53" cm="1">
        <f t="array" ref="S15">nombre($H15,S$1,0)+L15</f>
        <v>0</v>
      </c>
      <c r="T15" s="53" cm="1">
        <f t="array" ref="T15">nombre($H15,T$1,0)+M15</f>
        <v>12</v>
      </c>
      <c r="U15" s="30" cm="1">
        <f t="array" ref="U15">SUMPRODUCT(I15:M15*$I$2:$M$2)+nombre(Tabel1[[#This Row],[Kolom8]],"",1)</f>
        <v>8</v>
      </c>
      <c r="V15" s="23" t="s">
        <v>20</v>
      </c>
      <c r="W15" s="10" t="s">
        <v>21</v>
      </c>
      <c r="X15" s="14"/>
      <c r="Y15" s="35"/>
    </row>
    <row r="16" spans="1:31" x14ac:dyDescent="0.2">
      <c r="A16" s="31"/>
      <c r="B16" s="10"/>
      <c r="C16" s="10"/>
      <c r="D16" s="11"/>
      <c r="E16" s="10"/>
      <c r="F16" s="10"/>
      <c r="G16" s="10"/>
      <c r="H16" s="41" t="s">
        <v>29</v>
      </c>
      <c r="I16" s="42">
        <v>0</v>
      </c>
      <c r="J16" s="42">
        <v>0</v>
      </c>
      <c r="K16" s="42">
        <v>0</v>
      </c>
      <c r="L16" s="42">
        <v>0</v>
      </c>
      <c r="M16" s="42">
        <v>0</v>
      </c>
      <c r="N16" s="42">
        <v>2</v>
      </c>
      <c r="O16" s="43">
        <v>2</v>
      </c>
      <c r="P16" s="53" cm="1">
        <f t="array" ref="P16">nombre($H16,P$1,0)+I16</f>
        <v>8</v>
      </c>
      <c r="Q16" s="53" cm="1">
        <f t="array" ref="Q16">nombre($H16,Q$1,0)+J16</f>
        <v>4</v>
      </c>
      <c r="R16" s="53" cm="1">
        <f t="array" ref="R16">nombre($H16,R$1,0)+K16</f>
        <v>0</v>
      </c>
      <c r="S16" s="53" cm="1">
        <f t="array" ref="S16">nombre($H16,S$1,0)+L16</f>
        <v>0</v>
      </c>
      <c r="T16" s="53" cm="1">
        <f t="array" ref="T16">nombre($H16,T$1,0)+M16</f>
        <v>0</v>
      </c>
      <c r="U16" s="30" cm="1">
        <f t="array" ref="U16">SUMPRODUCT(I16:M16*$I$2:$M$2)+nombre(Tabel1[[#This Row],[Kolom8]],"",1)</f>
        <v>20</v>
      </c>
      <c r="V16" s="23" t="s">
        <v>20</v>
      </c>
      <c r="W16" s="10" t="s">
        <v>21</v>
      </c>
      <c r="X16" s="10">
        <v>407</v>
      </c>
      <c r="Y16" s="34" t="s">
        <v>31</v>
      </c>
    </row>
    <row r="17" spans="1:25" x14ac:dyDescent="0.2">
      <c r="A17" s="31"/>
      <c r="B17" s="10"/>
      <c r="C17" s="10"/>
      <c r="D17" s="11"/>
      <c r="E17" s="10"/>
      <c r="F17" s="10"/>
      <c r="G17" s="10"/>
      <c r="H17" s="41" t="s">
        <v>25</v>
      </c>
      <c r="I17" s="42">
        <v>0</v>
      </c>
      <c r="J17" s="42">
        <v>0</v>
      </c>
      <c r="K17" s="42">
        <v>0</v>
      </c>
      <c r="L17" s="42">
        <v>0</v>
      </c>
      <c r="M17" s="42">
        <v>1</v>
      </c>
      <c r="N17" s="42">
        <v>2</v>
      </c>
      <c r="O17" s="43">
        <v>0</v>
      </c>
      <c r="P17" s="53" cm="1">
        <f t="array" ref="P17">nombre($H17,P$1,0)+I17</f>
        <v>2</v>
      </c>
      <c r="Q17" s="53" cm="1">
        <f t="array" ref="Q17">nombre($H17,Q$1,0)+J17</f>
        <v>1</v>
      </c>
      <c r="R17" s="53" cm="1">
        <f t="array" ref="R17">nombre($H17,R$1,0)+K17</f>
        <v>0</v>
      </c>
      <c r="S17" s="53" cm="1">
        <f t="array" ref="S17">nombre($H17,S$1,0)+L17</f>
        <v>0</v>
      </c>
      <c r="T17" s="53" cm="1">
        <f t="array" ref="T17">nombre($H17,T$1,0)+M17</f>
        <v>1</v>
      </c>
      <c r="U17" s="30" cm="1">
        <f t="array" ref="U17">SUMPRODUCT(I17:M17*$I$2:$M$2)+nombre(Tabel1[[#This Row],[Kolom8]],"",1)</f>
        <v>6.7</v>
      </c>
      <c r="V17" s="23" t="s">
        <v>20</v>
      </c>
      <c r="W17" s="10" t="s">
        <v>21</v>
      </c>
      <c r="X17" s="10">
        <v>444</v>
      </c>
      <c r="Y17" s="35"/>
    </row>
    <row r="18" spans="1:25" s="7" customFormat="1" ht="24" x14ac:dyDescent="0.2">
      <c r="A18" s="32"/>
      <c r="B18" s="13"/>
      <c r="C18" s="13"/>
      <c r="D18" s="13"/>
      <c r="E18" s="13"/>
      <c r="F18" s="13"/>
      <c r="G18" s="12"/>
      <c r="H18" s="44" t="s">
        <v>43</v>
      </c>
      <c r="I18" s="45">
        <v>1</v>
      </c>
      <c r="J18" s="42">
        <v>1</v>
      </c>
      <c r="K18" s="45">
        <v>1</v>
      </c>
      <c r="L18" s="45">
        <v>0</v>
      </c>
      <c r="M18" s="45">
        <v>1</v>
      </c>
      <c r="N18" s="45">
        <v>4</v>
      </c>
      <c r="O18" s="46">
        <v>2</v>
      </c>
      <c r="P18" s="53" cm="1">
        <f t="array" ref="P18">nombre($H18,P$1,0)+I18</f>
        <v>7</v>
      </c>
      <c r="Q18" s="53" cm="1">
        <f t="array" ref="Q18">nombre($H18,Q$1,0)+J18</f>
        <v>5</v>
      </c>
      <c r="R18" s="53" cm="1">
        <f t="array" ref="R18">nombre($H18,R$1,0)+K18</f>
        <v>2</v>
      </c>
      <c r="S18" s="53" cm="1">
        <f t="array" ref="S18">nombre($H18,S$1,0)+L18</f>
        <v>0</v>
      </c>
      <c r="T18" s="53" cm="1">
        <f t="array" ref="T18">nombre($H18,T$1,0)+M18</f>
        <v>13</v>
      </c>
      <c r="U18" s="30" cm="1">
        <f t="array" ref="U18">SUMPRODUCT(I18:M18*$I$2:$M$2)+nombre(Tabel1[[#This Row],[Kolom8]],"",1)</f>
        <v>31.9</v>
      </c>
      <c r="V18" s="23" t="s">
        <v>20</v>
      </c>
      <c r="W18" s="10" t="s">
        <v>21</v>
      </c>
      <c r="X18" s="13">
        <v>124</v>
      </c>
      <c r="Y18" s="36" t="s">
        <v>37</v>
      </c>
    </row>
    <row r="19" spans="1:25" ht="24" x14ac:dyDescent="0.2">
      <c r="A19" s="33"/>
      <c r="B19" s="14"/>
      <c r="C19" s="14"/>
      <c r="D19" s="14"/>
      <c r="E19" s="14"/>
      <c r="F19" s="14"/>
      <c r="G19" s="12"/>
      <c r="H19" s="44" t="s">
        <v>40</v>
      </c>
      <c r="I19" s="42">
        <v>1</v>
      </c>
      <c r="J19" s="42">
        <v>0</v>
      </c>
      <c r="K19" s="42">
        <v>0</v>
      </c>
      <c r="L19" s="42">
        <v>1</v>
      </c>
      <c r="M19" s="42">
        <v>0</v>
      </c>
      <c r="N19" s="42">
        <v>6</v>
      </c>
      <c r="O19" s="43">
        <v>1</v>
      </c>
      <c r="P19" s="53" cm="1">
        <f t="array" ref="P19">nombre($H19,P$1,0)+I19</f>
        <v>7</v>
      </c>
      <c r="Q19" s="53" cm="1">
        <f t="array" ref="Q19">nombre($H19,Q$1,0)+J19</f>
        <v>3</v>
      </c>
      <c r="R19" s="53" cm="1">
        <f t="array" ref="R19">nombre($H19,R$1,0)+K19</f>
        <v>1</v>
      </c>
      <c r="S19" s="53" cm="1">
        <f t="array" ref="S19">nombre($H19,S$1,0)+L19</f>
        <v>1</v>
      </c>
      <c r="T19" s="53" cm="1">
        <f t="array" ref="T19">nombre($H19,T$1,0)+M19</f>
        <v>0</v>
      </c>
      <c r="U19" s="30" cm="1">
        <f t="array" ref="U19">SUMPRODUCT(I19:M19*$I$2:$M$2)+nombre(Tabel1[[#This Row],[Kolom8]],"",1)</f>
        <v>21.7</v>
      </c>
      <c r="V19" s="23" t="s">
        <v>20</v>
      </c>
      <c r="W19" s="10" t="s">
        <v>21</v>
      </c>
      <c r="X19" s="14">
        <v>521</v>
      </c>
      <c r="Y19" s="37" t="s">
        <v>38</v>
      </c>
    </row>
    <row r="20" spans="1:25" s="7" customFormat="1" ht="24" x14ac:dyDescent="0.2">
      <c r="A20" s="32"/>
      <c r="B20" s="13"/>
      <c r="C20" s="13"/>
      <c r="D20" s="13"/>
      <c r="E20" s="13"/>
      <c r="F20" s="13"/>
      <c r="G20" s="21"/>
      <c r="H20" s="44" t="s">
        <v>41</v>
      </c>
      <c r="I20" s="45">
        <v>0</v>
      </c>
      <c r="J20" s="45">
        <v>1</v>
      </c>
      <c r="K20" s="45">
        <v>1</v>
      </c>
      <c r="L20" s="45">
        <v>1</v>
      </c>
      <c r="M20" s="45">
        <v>2</v>
      </c>
      <c r="N20" s="45">
        <v>4</v>
      </c>
      <c r="O20" s="46">
        <v>2</v>
      </c>
      <c r="P20" s="53" cm="1">
        <f t="array" ref="P20">nombre($H20,P$1,0)+I20</f>
        <v>10</v>
      </c>
      <c r="Q20" s="53" cm="1">
        <f t="array" ref="Q20">nombre($H20,Q$1,0)+J20</f>
        <v>6</v>
      </c>
      <c r="R20" s="53" cm="1">
        <f t="array" ref="R20">nombre($H20,R$1,0)+K20</f>
        <v>1</v>
      </c>
      <c r="S20" s="53" cm="1">
        <f t="array" ref="S20">nombre($H20,S$1,0)+L20</f>
        <v>1</v>
      </c>
      <c r="T20" s="53" cm="1">
        <f t="array" ref="T20">nombre($H20,T$1,0)+M20</f>
        <v>2</v>
      </c>
      <c r="U20" s="30" cm="1">
        <f t="array" ref="U20">SUMPRODUCT(I20:M20*$I$2:$M$2)+nombre(Tabel1[[#This Row],[Kolom8]],"",1)</f>
        <v>39.9</v>
      </c>
      <c r="V20" s="23" t="s">
        <v>20</v>
      </c>
      <c r="W20" s="10" t="s">
        <v>21</v>
      </c>
      <c r="X20" s="13">
        <v>245</v>
      </c>
      <c r="Y20" s="36" t="s">
        <v>39</v>
      </c>
    </row>
    <row r="21" spans="1:25" x14ac:dyDescent="0.2">
      <c r="P21" s="29"/>
      <c r="Q21" s="4"/>
      <c r="R21" s="4"/>
      <c r="S21" s="4"/>
      <c r="T21" s="4"/>
      <c r="U21" s="6"/>
    </row>
    <row r="22" spans="1:25" x14ac:dyDescent="0.2">
      <c r="P22" s="4"/>
      <c r="Q22" s="4"/>
      <c r="R22" s="4"/>
      <c r="S22" s="4"/>
      <c r="T22" s="4"/>
      <c r="U22" s="6"/>
    </row>
  </sheetData>
  <phoneticPr fontId="10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Réponses au formulaire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BSA</cp:lastModifiedBy>
  <dcterms:created xsi:type="dcterms:W3CDTF">2022-10-02T08:49:37Z</dcterms:created>
  <dcterms:modified xsi:type="dcterms:W3CDTF">2022-10-02T15:21:36Z</dcterms:modified>
</cp:coreProperties>
</file>