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260D692-C670-47DB-AE96-FB4AA1ECEB5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Data" sheetId="1" r:id="rId1"/>
    <sheet name="Aux" sheetId="18" r:id="rId2"/>
    <sheet name="Resultat" sheetId="19" r:id="rId3"/>
  </sheets>
  <definedNames>
    <definedName name="_xlnm._FilterDatabase" localSheetId="1" hidden="1">Aux!$A$1:$F$61</definedName>
    <definedName name="_xlnm._FilterDatabase" localSheetId="0" hidden="1">Data!#REF!</definedName>
    <definedName name="avoir">Data!$M$12</definedName>
    <definedName name="Cell_Optimize">Data!$N$10</definedName>
    <definedName name="fact">Data!$M$10</definedName>
    <definedName name="MyBinaries">Data!$N$12:$N$61</definedName>
    <definedName name="OpenSolver_ChosenSolver" localSheetId="1" hidden="1">CBC</definedName>
    <definedName name="OpenSolver_ChosenSolver" localSheetId="0" hidden="1">CBC</definedName>
    <definedName name="OpenSolver_DualsNewSheet" localSheetId="0" hidden="1">0</definedName>
    <definedName name="OpenSolver_LinearityCheck" localSheetId="1" hidden="1">1</definedName>
    <definedName name="OpenSolver_LinearityCheck" localSheetId="0" hidden="1">1</definedName>
    <definedName name="OpenSolver_UpdateSensitivity" localSheetId="0" hidden="1">1</definedName>
    <definedName name="solver_adj" localSheetId="0" hidden="1">Data!$N$12:$N$61</definedName>
    <definedName name="solver_adj" localSheetId="2" hidden="1">Resultat!$N$12:$N$21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ng" localSheetId="2" hidden="1">2</definedName>
    <definedName name="solver_est" localSheetId="0" hidden="1">1</definedName>
    <definedName name="solver_itr" localSheetId="0" hidden="1">2147483647</definedName>
    <definedName name="solver_lhs1" localSheetId="0" hidden="1">Data!$N$12:$N$61</definedName>
    <definedName name="solver_lhs1" localSheetId="2" hidden="1">Resultat!$N$12:$N$21</definedName>
    <definedName name="solver_lhs2" localSheetId="0" hidden="1">Data!$N$10</definedName>
    <definedName name="solver_lhs2" localSheetId="2" hidden="1">Resultat!$N$10</definedName>
    <definedName name="solver_lhs3" localSheetId="0" hidden="1">Data!$N$10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eg" localSheetId="2" hidden="1">1</definedName>
    <definedName name="solver_nod" localSheetId="0" hidden="1">2147483647</definedName>
    <definedName name="solver_num" localSheetId="0" hidden="1">2</definedName>
    <definedName name="solver_num" localSheetId="2" hidden="1">2</definedName>
    <definedName name="solver_nwt" localSheetId="0" hidden="1">1</definedName>
    <definedName name="solver_opt" localSheetId="0" hidden="1">Data!$N$10</definedName>
    <definedName name="solver_opt" localSheetId="2" hidden="1">Resultat!$N$10</definedName>
    <definedName name="solver_pre" localSheetId="0" hidden="1">0.0001</definedName>
    <definedName name="solver_rbv" localSheetId="0" hidden="1">1</definedName>
    <definedName name="solver_rel1" localSheetId="0" hidden="1">5</definedName>
    <definedName name="solver_rel1" localSheetId="2" hidden="1">5</definedName>
    <definedName name="solver_rel2" localSheetId="0" hidden="1">3</definedName>
    <definedName name="solver_rel2" localSheetId="2" hidden="1">3</definedName>
    <definedName name="solver_rel3" localSheetId="0" hidden="1">3</definedName>
    <definedName name="solver_rhs1" localSheetId="0" hidden="1">"binair"</definedName>
    <definedName name="solver_rhs1" localSheetId="2" hidden="1">"binair"</definedName>
    <definedName name="solver_rhs2" localSheetId="0" hidden="1">0</definedName>
    <definedName name="solver_rhs2" localSheetId="2" hidden="1">0</definedName>
    <definedName name="solver_rhs3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30</definedName>
    <definedName name="solver_tol" localSheetId="0" hidden="1">0.01</definedName>
    <definedName name="solver_typ" localSheetId="0" hidden="1">2</definedName>
    <definedName name="solver_typ" localSheetId="2" hidden="1">2</definedName>
    <definedName name="solver_val" localSheetId="0" hidden="1">0</definedName>
    <definedName name="solver_val" localSheetId="2" hidden="1">0</definedName>
    <definedName name="solver_ver" localSheetId="0" hidden="1">3</definedName>
    <definedName name="solver_ver" localSheetId="2" hidden="1">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0" i="18" l="1"/>
  <c r="F26" i="18"/>
  <c r="F28" i="18"/>
  <c r="F39" i="18"/>
  <c r="F36" i="18"/>
  <c r="F51" i="18"/>
  <c r="F55" i="18"/>
  <c r="F50" i="18"/>
  <c r="F46" i="18"/>
  <c r="F49" i="18"/>
  <c r="F58" i="18"/>
  <c r="F29" i="18"/>
  <c r="F40" i="18"/>
  <c r="F53" i="18"/>
  <c r="F59" i="18"/>
  <c r="F32" i="18"/>
  <c r="F3" i="18"/>
  <c r="F56" i="18"/>
  <c r="F45" i="18"/>
  <c r="F43" i="18"/>
  <c r="F33" i="18"/>
  <c r="F34" i="18"/>
  <c r="F54" i="18"/>
  <c r="F2" i="18"/>
  <c r="F48" i="18"/>
  <c r="F41" i="18"/>
  <c r="F57" i="18"/>
  <c r="F38" i="18"/>
  <c r="F24" i="18"/>
  <c r="F13" i="18"/>
  <c r="F42" i="18"/>
  <c r="F21" i="18"/>
  <c r="F22" i="18"/>
  <c r="F10" i="18"/>
  <c r="F12" i="18"/>
  <c r="F44" i="18"/>
  <c r="F14" i="18"/>
  <c r="F37" i="18"/>
  <c r="F17" i="18"/>
  <c r="F16" i="18"/>
  <c r="F9" i="18"/>
  <c r="F6" i="18"/>
  <c r="F52" i="18"/>
  <c r="F19" i="18"/>
  <c r="F30" i="18"/>
  <c r="F7" i="18"/>
  <c r="F47" i="18"/>
  <c r="F23" i="18"/>
  <c r="F15" i="18"/>
  <c r="F35" i="18"/>
  <c r="F25" i="18"/>
  <c r="F11" i="18"/>
  <c r="F4" i="18"/>
  <c r="F18" i="18"/>
  <c r="F31" i="18"/>
  <c r="F5" i="18"/>
  <c r="F61" i="18"/>
  <c r="F8" i="18"/>
  <c r="F20" i="18"/>
  <c r="F27" i="18"/>
  <c r="N9" i="1" l="1"/>
  <c r="N10" i="1" s="1"/>
  <c r="C102" i="1" l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13" i="1" l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</calcChain>
</file>

<file path=xl/sharedStrings.xml><?xml version="1.0" encoding="utf-8"?>
<sst xmlns="http://schemas.openxmlformats.org/spreadsheetml/2006/main" count="699" uniqueCount="145">
  <si>
    <t>Montant</t>
  </si>
  <si>
    <t>facture 01</t>
  </si>
  <si>
    <t>facture 02</t>
  </si>
  <si>
    <t>facture 03</t>
  </si>
  <si>
    <t>facture 04</t>
  </si>
  <si>
    <t>facture 05</t>
  </si>
  <si>
    <t>facture 06</t>
  </si>
  <si>
    <t>facture 07</t>
  </si>
  <si>
    <t>facture 08</t>
  </si>
  <si>
    <t>facture 09</t>
  </si>
  <si>
    <t>facture 10</t>
  </si>
  <si>
    <t>facture 11</t>
  </si>
  <si>
    <t>facture 12</t>
  </si>
  <si>
    <t>facture 13</t>
  </si>
  <si>
    <t>facture 14</t>
  </si>
  <si>
    <t>facture 15</t>
  </si>
  <si>
    <t>facture 16</t>
  </si>
  <si>
    <t>facture 17</t>
  </si>
  <si>
    <t>facture 18</t>
  </si>
  <si>
    <t>facture 19</t>
  </si>
  <si>
    <t>facture 20</t>
  </si>
  <si>
    <t>facture 21</t>
  </si>
  <si>
    <t>facture 22</t>
  </si>
  <si>
    <t>facture 23</t>
  </si>
  <si>
    <t>facture 24</t>
  </si>
  <si>
    <t>facture 25</t>
  </si>
  <si>
    <t>facture 26</t>
  </si>
  <si>
    <t>facture 27</t>
  </si>
  <si>
    <t>facture 28</t>
  </si>
  <si>
    <t>facture 29</t>
  </si>
  <si>
    <t>facture 30</t>
  </si>
  <si>
    <t>facture 31</t>
  </si>
  <si>
    <t>facture 32</t>
  </si>
  <si>
    <t>facture 33</t>
  </si>
  <si>
    <t>facture 34</t>
  </si>
  <si>
    <t>facture 35</t>
  </si>
  <si>
    <t>facture 36</t>
  </si>
  <si>
    <t>facture 37</t>
  </si>
  <si>
    <t>facture 38</t>
  </si>
  <si>
    <t>facture 39</t>
  </si>
  <si>
    <t>facture 40</t>
  </si>
  <si>
    <t>facture 41</t>
  </si>
  <si>
    <t>facture 42</t>
  </si>
  <si>
    <t>facture 43</t>
  </si>
  <si>
    <t>facture 44</t>
  </si>
  <si>
    <t>facture 45</t>
  </si>
  <si>
    <t>facture 46</t>
  </si>
  <si>
    <t>facture 47</t>
  </si>
  <si>
    <t>facture 48</t>
  </si>
  <si>
    <t>facture 49</t>
  </si>
  <si>
    <t>facture 50</t>
  </si>
  <si>
    <t>Intitulé</t>
  </si>
  <si>
    <t>Type</t>
  </si>
  <si>
    <t>fact</t>
  </si>
  <si>
    <t>Avoir</t>
  </si>
  <si>
    <t>Fact.</t>
  </si>
  <si>
    <t>€</t>
  </si>
  <si>
    <t>Fact/Avoir</t>
  </si>
  <si>
    <t>n°</t>
  </si>
  <si>
    <t>montant</t>
  </si>
  <si>
    <t>x</t>
  </si>
  <si>
    <t>binairy</t>
  </si>
  <si>
    <t xml:space="preserve">Cible è  </t>
  </si>
  <si>
    <t>Facture</t>
  </si>
  <si>
    <t>index</t>
  </si>
  <si>
    <t>index2</t>
  </si>
  <si>
    <t>Index3</t>
  </si>
  <si>
    <t>index4</t>
  </si>
  <si>
    <t>€2</t>
  </si>
  <si>
    <t>montant3</t>
  </si>
  <si>
    <t>Solver/OpenSolver</t>
  </si>
  <si>
    <t>|Avoir|3|€|-87,17|</t>
  </si>
  <si>
    <t>|Avoir|6|€|-14,14|</t>
  </si>
  <si>
    <t>|Avoir|7|€|-19,22|</t>
  </si>
  <si>
    <t>|Avoir|9|€|-39,42|</t>
  </si>
  <si>
    <t>|Avoir|10|€|-35,18|</t>
  </si>
  <si>
    <t>|Avoir|11|€|-66,15|</t>
  </si>
  <si>
    <t>|Avoir|15|€|-77,16|</t>
  </si>
  <si>
    <t>|Avoir|16|€|-64,84|</t>
  </si>
  <si>
    <t>|Avoir|17|€|-48,87|</t>
  </si>
  <si>
    <t>|Avoir|18|€|-64,75|</t>
  </si>
  <si>
    <t>|Avoir|19|€|-81,68|</t>
  </si>
  <si>
    <t>|Avoir|23|€|-20,23|</t>
  </si>
  <si>
    <t>|Avoir|24|€|-40,28|</t>
  </si>
  <si>
    <t>|Avoir|25|€|-70,04|</t>
  </si>
  <si>
    <t>|Avoir|26|€|-86,32|</t>
  </si>
  <si>
    <t>|Avoir|28|€|-23,99|</t>
  </si>
  <si>
    <t>|Fact.|29|€|276,44|</t>
  </si>
  <si>
    <t>|Avoir|32|€|-77,72|</t>
  </si>
  <si>
    <t>|Avoir|35|€|-48,2|</t>
  </si>
  <si>
    <t>|Avoir|36|€|-45,26|</t>
  </si>
  <si>
    <t>|Avoir|37|€|-24|</t>
  </si>
  <si>
    <t>|Avoir|41|€|-34,5|</t>
  </si>
  <si>
    <t>|Avoir|43|€|-71,15|</t>
  </si>
  <si>
    <t>|Fact.|47|€|659,22|</t>
  </si>
  <si>
    <t>|Avoir|49|€|-64,47|</t>
  </si>
  <si>
    <t>|Avoir|55|€|-43,48|</t>
  </si>
  <si>
    <t>|Avoir|58|€|-80,96|</t>
  </si>
  <si>
    <t>|Avoir|60|€|-36,78|</t>
  </si>
  <si>
    <t>|Fact.|101|€|15|</t>
  </si>
  <si>
    <t>|Fact.|103|€|90,18|</t>
  </si>
  <si>
    <t>|Avoir|104|€|-45,09|</t>
  </si>
  <si>
    <t>|Fact.|105|€|26,92|</t>
  </si>
  <si>
    <t>|Fact.|107|€|18,44|</t>
  </si>
  <si>
    <t>|Fact.|109|€|111,82|</t>
  </si>
  <si>
    <t>|Fact.|111|€|96,08|</t>
  </si>
  <si>
    <t>|Avoir|112|€|-48,04|</t>
  </si>
  <si>
    <t>|Fact.|113|€|73,14|</t>
  </si>
  <si>
    <t>|Avoir|114|€|-36,57|</t>
  </si>
  <si>
    <t>|Fact.|115|€|59,64|</t>
  </si>
  <si>
    <t>|Fact.|117|€|62,68|</t>
  </si>
  <si>
    <t>|Fact.|119|€|114,66|</t>
  </si>
  <si>
    <t>|Fact.|121|€|139,54|</t>
  </si>
  <si>
    <t>|Avoir|122|€|-69,77|</t>
  </si>
  <si>
    <t>|Fact.|123|€|44,14|</t>
  </si>
  <si>
    <t>|Avoir|124|€|-22,07|</t>
  </si>
  <si>
    <t>|Fact.|125|€|128,62|</t>
  </si>
  <si>
    <t>|Avoir|126|€|-64,31|</t>
  </si>
  <si>
    <t>|Fact.|127|€|17,44|</t>
  </si>
  <si>
    <t>|Fact.|129|€|69,64|</t>
  </si>
  <si>
    <t>|Avoir|130|€|-34,82|</t>
  </si>
  <si>
    <t>|Fact.|131|€|10,44|</t>
  </si>
  <si>
    <t>|Fact.|133|€|103,96|</t>
  </si>
  <si>
    <t>|Fact.|135|€|197,18|</t>
  </si>
  <si>
    <t>|Fact.|137|€|45,18|</t>
  </si>
  <si>
    <t>|Avoir|138|€|-22,59|</t>
  </si>
  <si>
    <t>|Fact.|139|€|174,48|</t>
  </si>
  <si>
    <t>|Avoir|140|€|-87,24|</t>
  </si>
  <si>
    <t>|Fact.|141|€|122,42|</t>
  </si>
  <si>
    <t>|Fact.|143|€|36,7|</t>
  </si>
  <si>
    <t>|Avoir|144|€|-18,35|</t>
  </si>
  <si>
    <t>avoir</t>
  </si>
  <si>
    <t>Binairy</t>
  </si>
  <si>
    <t>-0.23</t>
  </si>
  <si>
    <t>-14.77</t>
  </si>
  <si>
    <t>done</t>
  </si>
  <si>
    <t>facture 01-1</t>
  </si>
  <si>
    <t>solution à 0,37</t>
  </si>
  <si>
    <t>solution à 0,02</t>
  </si>
  <si>
    <t>solution à -0,75</t>
  </si>
  <si>
    <t>solution à 0,04</t>
  </si>
  <si>
    <t>solution à 0,23</t>
  </si>
  <si>
    <t>solution à 13,80</t>
  </si>
  <si>
    <t>solution à -0,06</t>
  </si>
  <si>
    <t>solution à 487.902,00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</si>
</sst>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5E30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Alignment="1">
      <alignment horizontal="center" vertical="top" wrapText="1"/>
    </xf>
    <xf numFmtId="0" fontId="0" fillId="0" borderId="2" xfId="0" applyFont="1" applyBorder="1" applyAlignment="1">
      <alignment vertical="center"/>
    </xf>
    <xf numFmtId="8" fontId="0" fillId="0" borderId="2" xfId="0" applyNumberFormat="1" applyFont="1" applyFill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right" vertical="center"/>
    </xf>
    <xf numFmtId="7" fontId="4" fillId="4" borderId="3" xfId="1" applyNumberFormat="1" applyFont="1" applyFill="1" applyBorder="1" applyAlignment="1">
      <alignment horizontal="center" vertical="center" shrinkToFit="1"/>
    </xf>
    <xf numFmtId="8" fontId="0" fillId="0" borderId="7" xfId="0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left" vertical="center"/>
    </xf>
    <xf numFmtId="164" fontId="0" fillId="0" borderId="0" xfId="0" applyNumberFormat="1"/>
    <xf numFmtId="0" fontId="0" fillId="6" borderId="8" xfId="0" applyFont="1" applyFill="1" applyBorder="1"/>
    <xf numFmtId="0" fontId="0" fillId="6" borderId="9" xfId="0" applyFont="1" applyFill="1" applyBorder="1"/>
    <xf numFmtId="164" fontId="0" fillId="6" borderId="9" xfId="0" applyNumberFormat="1" applyFont="1" applyFill="1" applyBorder="1"/>
    <xf numFmtId="0" fontId="0" fillId="6" borderId="0" xfId="0" applyFont="1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0" fontId="0" fillId="7" borderId="0" xfId="0" applyFill="1" applyBorder="1"/>
    <xf numFmtId="0" fontId="10" fillId="7" borderId="0" xfId="0" applyFont="1" applyFill="1" applyBorder="1"/>
    <xf numFmtId="0" fontId="0" fillId="7" borderId="14" xfId="0" applyFill="1" applyBorder="1"/>
    <xf numFmtId="0" fontId="11" fillId="7" borderId="0" xfId="0" applyFont="1" applyFill="1" applyBorder="1"/>
    <xf numFmtId="8" fontId="0" fillId="7" borderId="13" xfId="0" applyNumberFormat="1" applyFill="1" applyBorder="1"/>
    <xf numFmtId="0" fontId="0" fillId="7" borderId="15" xfId="0" applyFill="1" applyBorder="1"/>
    <xf numFmtId="0" fontId="0" fillId="7" borderId="16" xfId="0" applyFill="1" applyBorder="1"/>
    <xf numFmtId="0" fontId="11" fillId="7" borderId="16" xfId="0" applyFont="1" applyFill="1" applyBorder="1"/>
    <xf numFmtId="0" fontId="0" fillId="7" borderId="17" xfId="0" applyFill="1" applyBorder="1"/>
    <xf numFmtId="0" fontId="0" fillId="5" borderId="0" xfId="0" applyFill="1" applyBorder="1"/>
    <xf numFmtId="165" fontId="0" fillId="0" borderId="0" xfId="0" applyNumberFormat="1"/>
    <xf numFmtId="0" fontId="0" fillId="0" borderId="0" xfId="0" applyAlignment="1">
      <alignment horizontal="center"/>
    </xf>
    <xf numFmtId="0" fontId="7" fillId="0" borderId="6" xfId="0" applyFont="1" applyFill="1" applyBorder="1" applyAlignment="1">
      <alignment vertical="center"/>
    </xf>
    <xf numFmtId="0" fontId="0" fillId="0" borderId="0" xfId="0" applyFill="1"/>
    <xf numFmtId="0" fontId="8" fillId="0" borderId="6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</cellXfs>
  <cellStyles count="2">
    <cellStyle name="Standaard" xfId="0" builtinId="0"/>
    <cellStyle name="Valuta" xfId="1" builtinId="4"/>
  </cellStyles>
  <dxfs count="11"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C00000"/>
      </font>
      <fill>
        <patternFill>
          <bgColor rgb="FFFFC000"/>
        </patternFill>
      </fill>
    </dxf>
    <dxf>
      <alignment horizontal="center" vertical="bottom" textRotation="0" wrapText="0" indent="0" justifyLastLine="0" shrinkToFit="0" readingOrder="0"/>
    </dxf>
    <dxf>
      <numFmt numFmtId="165" formatCode="#,##0.00\ &quot;€&quot;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A5E30B"/>
      <color rgb="FFA7D971"/>
      <color rgb="FFEBC8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0</xdr:row>
      <xdr:rowOff>85725</xdr:rowOff>
    </xdr:from>
    <xdr:to>
      <xdr:col>4</xdr:col>
      <xdr:colOff>542925</xdr:colOff>
      <xdr:row>1</xdr:row>
      <xdr:rowOff>61912</xdr:rowOff>
    </xdr:to>
    <xdr:sp macro="[0]!Feuil1.BoutonHOPv4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95325" y="85725"/>
          <a:ext cx="1038225" cy="319087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Hop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7977B6-E047-4871-A24B-D52D4AAF73ED}" name="TBL_Resultat" displayName="TBL_Resultat" ref="A1:J60" totalsRowShown="0">
  <autoFilter ref="A1:J60" xr:uid="{2E7977B6-E047-4871-A24B-D52D4AAF73ED}"/>
  <tableColumns count="10">
    <tableColumn id="1" xr3:uid="{25CBD368-72D4-4CE5-9E6E-3AAFC41AA7AA}" name="Facture"/>
    <tableColumn id="2" xr3:uid="{03E633C2-506A-4A3A-B396-1EDF47DC912F}" name="index" dataDxfId="10"/>
    <tableColumn id="3" xr3:uid="{4E7E0B69-9ABB-43B9-8E15-A953CFDF5F3E}" name="€" dataDxfId="9"/>
    <tableColumn id="4" xr3:uid="{BF65DD7C-9325-4037-8F15-B817EDB75AFA}" name="Montant" dataDxfId="8"/>
    <tableColumn id="5" xr3:uid="{E6DCF7B0-C416-4972-A7BD-C91C5DD9E6B5}" name="index2" dataDxfId="7"/>
    <tableColumn id="6" xr3:uid="{663D2DF6-6AA0-4EB2-96EF-29ABA0FA139C}" name="Avoir"/>
    <tableColumn id="7" xr3:uid="{5A21D80B-2228-4A6F-8470-07D0DB979B15}" name="Index3" dataDxfId="6"/>
    <tableColumn id="8" xr3:uid="{AD91B1A6-039A-4F79-8D3F-6D9513DFE4A7}" name="€2" dataDxfId="5"/>
    <tableColumn id="9" xr3:uid="{9529221C-E019-46C2-9062-510DDAEC614C}" name="montant3" dataDxfId="4"/>
    <tableColumn id="10" xr3:uid="{5253C8B0-3872-4696-970C-A7D4BDE178EF}" name="index4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400"/>
        </a:defPPr>
      </a:lstStyle>
      <a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C1:AY102"/>
  <sheetViews>
    <sheetView tabSelected="1" zoomScaleNormal="100" workbookViewId="0">
      <selection activeCell="F5" sqref="F5"/>
    </sheetView>
  </sheetViews>
  <sheetFormatPr defaultColWidth="11.42578125" defaultRowHeight="15" x14ac:dyDescent="0.25"/>
  <cols>
    <col min="1" max="2" width="1.42578125" customWidth="1"/>
    <col min="3" max="3" width="4.7109375" bestFit="1" customWidth="1"/>
    <col min="4" max="4" width="10.28515625" customWidth="1"/>
    <col min="5" max="5" width="13.140625" customWidth="1"/>
    <col min="6" max="7" width="14" customWidth="1"/>
    <col min="8" max="8" width="16.140625" customWidth="1"/>
    <col min="9" max="9" width="4.140625" customWidth="1"/>
    <col min="10" max="10" width="18.140625" bestFit="1" customWidth="1"/>
    <col min="11" max="11" width="6" bestFit="1" customWidth="1"/>
    <col min="12" max="12" width="8.7109375" bestFit="1" customWidth="1"/>
    <col min="13" max="13" width="8.5703125" bestFit="1" customWidth="1"/>
    <col min="14" max="14" width="7.140625" bestFit="1" customWidth="1"/>
    <col min="15" max="17" width="10.42578125" customWidth="1"/>
  </cols>
  <sheetData>
    <row r="1" spans="3:51" ht="27" customHeight="1" x14ac:dyDescent="0.25">
      <c r="E1" s="1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AP1" t="s">
        <v>55</v>
      </c>
      <c r="AQ1">
        <v>83</v>
      </c>
      <c r="AR1" t="s">
        <v>56</v>
      </c>
      <c r="AS1">
        <v>1.8</v>
      </c>
      <c r="AT1">
        <v>1</v>
      </c>
      <c r="AU1" t="s">
        <v>54</v>
      </c>
      <c r="AV1">
        <v>84</v>
      </c>
      <c r="AW1" t="s">
        <v>56</v>
      </c>
      <c r="AX1">
        <v>-1.8</v>
      </c>
      <c r="AY1">
        <v>1</v>
      </c>
    </row>
    <row r="2" spans="3:51" ht="19.5" thickBot="1" x14ac:dyDescent="0.3">
      <c r="H2" s="33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AP2" t="s">
        <v>55</v>
      </c>
      <c r="AQ2">
        <v>73</v>
      </c>
      <c r="AR2" t="s">
        <v>56</v>
      </c>
      <c r="AS2">
        <v>18.13</v>
      </c>
      <c r="AT2">
        <v>1</v>
      </c>
      <c r="AU2" t="s">
        <v>54</v>
      </c>
      <c r="AV2">
        <v>74</v>
      </c>
      <c r="AW2" t="s">
        <v>56</v>
      </c>
      <c r="AX2">
        <v>-18.13</v>
      </c>
      <c r="AY2">
        <v>2</v>
      </c>
    </row>
    <row r="3" spans="3:51" ht="29.25" customHeight="1" thickBot="1" x14ac:dyDescent="0.3">
      <c r="C3" s="5"/>
      <c r="D3" s="8" t="s">
        <v>62</v>
      </c>
      <c r="E3" s="9">
        <v>361918.91</v>
      </c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AP3" t="s">
        <v>55</v>
      </c>
      <c r="AQ3">
        <v>99</v>
      </c>
      <c r="AR3" t="s">
        <v>56</v>
      </c>
      <c r="AS3">
        <v>25.47</v>
      </c>
      <c r="AT3">
        <v>1</v>
      </c>
      <c r="AU3" t="s">
        <v>54</v>
      </c>
      <c r="AV3">
        <v>100</v>
      </c>
      <c r="AW3" t="s">
        <v>56</v>
      </c>
      <c r="AX3">
        <v>-25.47</v>
      </c>
      <c r="AY3">
        <v>3</v>
      </c>
    </row>
    <row r="4" spans="3:51" ht="18.75" x14ac:dyDescent="0.25">
      <c r="C4" s="7" t="s">
        <v>52</v>
      </c>
      <c r="D4" s="6" t="s">
        <v>51</v>
      </c>
      <c r="E4" s="6" t="s">
        <v>0</v>
      </c>
      <c r="H4" s="33"/>
      <c r="I4" s="36"/>
      <c r="J4" s="37"/>
      <c r="K4" s="34"/>
      <c r="L4" s="34"/>
      <c r="M4" s="34"/>
      <c r="N4" s="34"/>
      <c r="O4" s="34"/>
      <c r="P4" s="34"/>
      <c r="Q4" s="34"/>
      <c r="R4" s="34"/>
      <c r="S4" s="34"/>
      <c r="AP4" t="s">
        <v>55</v>
      </c>
      <c r="AQ4">
        <v>95</v>
      </c>
      <c r="AR4" t="s">
        <v>56</v>
      </c>
      <c r="AS4">
        <v>30.71</v>
      </c>
      <c r="AT4">
        <v>1</v>
      </c>
      <c r="AU4" t="s">
        <v>54</v>
      </c>
      <c r="AV4">
        <v>96</v>
      </c>
      <c r="AW4" t="s">
        <v>56</v>
      </c>
      <c r="AX4">
        <v>-30.71</v>
      </c>
      <c r="AY4">
        <v>4</v>
      </c>
    </row>
    <row r="5" spans="3:51" x14ac:dyDescent="0.25">
      <c r="C5" s="4" t="s">
        <v>55</v>
      </c>
      <c r="D5" s="2" t="s">
        <v>1</v>
      </c>
      <c r="E5" s="3">
        <v>291.60000000000002</v>
      </c>
      <c r="F5" t="s">
        <v>135</v>
      </c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AP5" t="s">
        <v>55</v>
      </c>
      <c r="AQ5">
        <v>89</v>
      </c>
      <c r="AR5" t="s">
        <v>56</v>
      </c>
      <c r="AS5">
        <v>31.88</v>
      </c>
      <c r="AT5">
        <v>1</v>
      </c>
      <c r="AU5" t="s">
        <v>54</v>
      </c>
      <c r="AV5">
        <v>90</v>
      </c>
      <c r="AW5" t="s">
        <v>56</v>
      </c>
      <c r="AX5">
        <v>-31.88</v>
      </c>
      <c r="AY5">
        <v>5</v>
      </c>
    </row>
    <row r="6" spans="3:51" x14ac:dyDescent="0.25">
      <c r="C6" s="4" t="s">
        <v>54</v>
      </c>
      <c r="D6" s="2" t="s">
        <v>2</v>
      </c>
      <c r="E6" s="3">
        <v>-151.91999999999999</v>
      </c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AP6" t="s">
        <v>55</v>
      </c>
      <c r="AQ6">
        <v>91</v>
      </c>
      <c r="AR6" t="s">
        <v>56</v>
      </c>
      <c r="AS6">
        <v>40.31</v>
      </c>
      <c r="AT6">
        <v>1</v>
      </c>
      <c r="AU6" t="s">
        <v>54</v>
      </c>
      <c r="AV6">
        <v>92</v>
      </c>
      <c r="AW6" t="s">
        <v>56</v>
      </c>
      <c r="AX6">
        <v>-40.31</v>
      </c>
      <c r="AY6">
        <v>6</v>
      </c>
    </row>
    <row r="7" spans="3:51" x14ac:dyDescent="0.25">
      <c r="C7" s="4" t="s">
        <v>54</v>
      </c>
      <c r="D7" s="2" t="s">
        <v>3</v>
      </c>
      <c r="E7" s="3">
        <v>-291.60000000000002</v>
      </c>
      <c r="F7" t="s">
        <v>136</v>
      </c>
      <c r="AP7" t="s">
        <v>55</v>
      </c>
      <c r="AQ7">
        <v>61</v>
      </c>
      <c r="AR7" t="s">
        <v>56</v>
      </c>
      <c r="AS7">
        <v>43.21</v>
      </c>
      <c r="AT7">
        <v>1</v>
      </c>
      <c r="AU7" t="s">
        <v>54</v>
      </c>
      <c r="AV7">
        <v>62</v>
      </c>
      <c r="AW7" t="s">
        <v>56</v>
      </c>
      <c r="AX7">
        <v>-43.21</v>
      </c>
      <c r="AY7">
        <v>7</v>
      </c>
    </row>
    <row r="8" spans="3:51" ht="15.75" thickBot="1" x14ac:dyDescent="0.3">
      <c r="C8" s="4" t="s">
        <v>54</v>
      </c>
      <c r="D8" s="2" t="s">
        <v>4</v>
      </c>
      <c r="E8" s="3">
        <v>-98.95</v>
      </c>
      <c r="J8" t="s">
        <v>70</v>
      </c>
      <c r="AP8" t="s">
        <v>55</v>
      </c>
      <c r="AQ8">
        <v>93</v>
      </c>
      <c r="AR8" t="s">
        <v>56</v>
      </c>
      <c r="AS8">
        <v>44.26</v>
      </c>
      <c r="AT8">
        <v>1</v>
      </c>
      <c r="AU8" t="s">
        <v>54</v>
      </c>
      <c r="AV8">
        <v>94</v>
      </c>
      <c r="AW8" t="s">
        <v>56</v>
      </c>
      <c r="AX8">
        <v>-44.26</v>
      </c>
      <c r="AY8">
        <v>8</v>
      </c>
    </row>
    <row r="9" spans="3:51" ht="15.75" thickTop="1" x14ac:dyDescent="0.25">
      <c r="C9" s="4" t="s">
        <v>54</v>
      </c>
      <c r="D9" s="2" t="s">
        <v>5</v>
      </c>
      <c r="E9" s="3">
        <v>-152.07</v>
      </c>
      <c r="J9" s="17"/>
      <c r="K9" s="18"/>
      <c r="L9" s="18"/>
      <c r="M9" s="18"/>
      <c r="N9" s="18">
        <f ca="1">SUMPRODUCT(MyBinaries,OFFSET(MyBinaries,,-1,,))</f>
        <v>0</v>
      </c>
      <c r="O9" s="19"/>
      <c r="AP9" t="s">
        <v>55</v>
      </c>
      <c r="AQ9">
        <v>75</v>
      </c>
      <c r="AR9" t="s">
        <v>56</v>
      </c>
      <c r="AS9">
        <v>50.34</v>
      </c>
      <c r="AT9">
        <v>1</v>
      </c>
      <c r="AU9" t="s">
        <v>54</v>
      </c>
      <c r="AV9">
        <v>76</v>
      </c>
      <c r="AW9" t="s">
        <v>56</v>
      </c>
      <c r="AX9">
        <v>-50.34</v>
      </c>
      <c r="AY9">
        <v>9</v>
      </c>
    </row>
    <row r="10" spans="3:51" x14ac:dyDescent="0.25">
      <c r="C10" s="4" t="s">
        <v>54</v>
      </c>
      <c r="D10" s="2" t="s">
        <v>6</v>
      </c>
      <c r="E10" s="3">
        <v>-153.91999999999999</v>
      </c>
      <c r="J10" s="20" t="s">
        <v>55</v>
      </c>
      <c r="K10" s="21">
        <v>98</v>
      </c>
      <c r="L10" s="21"/>
      <c r="M10" s="22">
        <v>487902</v>
      </c>
      <c r="N10" s="30">
        <f ca="1">+fact+N9</f>
        <v>487902</v>
      </c>
      <c r="O10" s="23"/>
      <c r="AP10" t="s">
        <v>55</v>
      </c>
      <c r="AQ10">
        <v>97</v>
      </c>
      <c r="AR10" t="s">
        <v>56</v>
      </c>
      <c r="AS10">
        <v>55.42</v>
      </c>
      <c r="AT10">
        <v>1</v>
      </c>
      <c r="AU10" t="s">
        <v>54</v>
      </c>
      <c r="AV10">
        <v>98</v>
      </c>
      <c r="AW10" t="s">
        <v>56</v>
      </c>
      <c r="AX10">
        <v>-55.42</v>
      </c>
      <c r="AY10">
        <v>10</v>
      </c>
    </row>
    <row r="11" spans="3:51" x14ac:dyDescent="0.25">
      <c r="C11" s="4" t="s">
        <v>54</v>
      </c>
      <c r="D11" s="2" t="s">
        <v>7</v>
      </c>
      <c r="E11" s="3">
        <v>-47.88</v>
      </c>
      <c r="J11" s="20" t="s">
        <v>131</v>
      </c>
      <c r="K11" s="21" t="s">
        <v>64</v>
      </c>
      <c r="L11" s="21" t="s">
        <v>53</v>
      </c>
      <c r="M11" s="22" t="s">
        <v>59</v>
      </c>
      <c r="N11" s="21" t="s">
        <v>132</v>
      </c>
      <c r="O11" s="23"/>
      <c r="AP11" t="s">
        <v>55</v>
      </c>
      <c r="AQ11">
        <v>81</v>
      </c>
      <c r="AR11" t="s">
        <v>56</v>
      </c>
      <c r="AS11">
        <v>56.73</v>
      </c>
      <c r="AT11">
        <v>1</v>
      </c>
      <c r="AU11" t="s">
        <v>54</v>
      </c>
      <c r="AV11">
        <v>82</v>
      </c>
      <c r="AW11" t="s">
        <v>56</v>
      </c>
      <c r="AX11">
        <v>-56.73</v>
      </c>
      <c r="AY11">
        <v>11</v>
      </c>
    </row>
    <row r="12" spans="3:51" x14ac:dyDescent="0.25">
      <c r="C12" s="4" t="s">
        <v>54</v>
      </c>
      <c r="D12" s="2" t="s">
        <v>8</v>
      </c>
      <c r="E12" s="3">
        <v>-149.07</v>
      </c>
      <c r="J12" s="20"/>
      <c r="K12" s="21"/>
      <c r="L12" s="21"/>
      <c r="M12" s="24"/>
      <c r="N12" s="21">
        <v>0</v>
      </c>
      <c r="O12" s="23"/>
      <c r="AP12" t="s">
        <v>55</v>
      </c>
      <c r="AQ12">
        <v>20</v>
      </c>
      <c r="AR12" t="s">
        <v>56</v>
      </c>
      <c r="AS12">
        <v>58.77</v>
      </c>
      <c r="AT12">
        <v>1</v>
      </c>
      <c r="AU12" t="s">
        <v>54</v>
      </c>
      <c r="AV12">
        <v>21</v>
      </c>
      <c r="AW12" t="s">
        <v>56</v>
      </c>
      <c r="AX12">
        <v>-58.77</v>
      </c>
      <c r="AY12">
        <v>12</v>
      </c>
    </row>
    <row r="13" spans="3:51" x14ac:dyDescent="0.25">
      <c r="C13" s="4" t="str">
        <f t="shared" ref="C13:C36" si="0">IF(E13&gt;0,"Fact.",IF(E13&lt;0,"Avoir",""))</f>
        <v>Avoir</v>
      </c>
      <c r="D13" s="2" t="s">
        <v>9</v>
      </c>
      <c r="E13" s="3">
        <v>-112.74</v>
      </c>
      <c r="J13" s="20"/>
      <c r="K13" s="21"/>
      <c r="L13" s="21"/>
      <c r="M13" s="24"/>
      <c r="N13" s="21">
        <v>0</v>
      </c>
      <c r="O13" s="23"/>
      <c r="AP13" t="s">
        <v>55</v>
      </c>
      <c r="AQ13">
        <v>67</v>
      </c>
      <c r="AR13" t="s">
        <v>56</v>
      </c>
      <c r="AS13">
        <v>60.99</v>
      </c>
      <c r="AT13">
        <v>1</v>
      </c>
      <c r="AU13" t="s">
        <v>54</v>
      </c>
      <c r="AV13">
        <v>68</v>
      </c>
      <c r="AW13" t="s">
        <v>56</v>
      </c>
      <c r="AX13">
        <v>-60.99</v>
      </c>
      <c r="AY13">
        <v>13</v>
      </c>
    </row>
    <row r="14" spans="3:51" x14ac:dyDescent="0.25">
      <c r="C14" s="4" t="str">
        <f t="shared" si="0"/>
        <v>Avoir</v>
      </c>
      <c r="D14" s="2" t="s">
        <v>10</v>
      </c>
      <c r="E14" s="3">
        <v>-719.88</v>
      </c>
      <c r="J14" s="20"/>
      <c r="K14" s="21"/>
      <c r="L14" s="21"/>
      <c r="M14" s="24"/>
      <c r="N14" s="21">
        <v>0</v>
      </c>
      <c r="O14" s="23"/>
      <c r="AP14" t="s">
        <v>55</v>
      </c>
      <c r="AQ14">
        <v>77</v>
      </c>
      <c r="AR14" t="s">
        <v>56</v>
      </c>
      <c r="AS14">
        <v>61.45</v>
      </c>
      <c r="AT14">
        <v>1</v>
      </c>
      <c r="AU14" t="s">
        <v>54</v>
      </c>
      <c r="AV14">
        <v>78</v>
      </c>
      <c r="AW14" t="s">
        <v>56</v>
      </c>
      <c r="AX14">
        <v>-61.45</v>
      </c>
      <c r="AY14">
        <v>14</v>
      </c>
    </row>
    <row r="15" spans="3:51" x14ac:dyDescent="0.25">
      <c r="C15" s="4" t="str">
        <f t="shared" si="0"/>
        <v>Avoir</v>
      </c>
      <c r="D15" s="2" t="s">
        <v>11</v>
      </c>
      <c r="E15" s="3">
        <v>-2169.2600000000002</v>
      </c>
      <c r="J15" s="20"/>
      <c r="K15" s="21"/>
      <c r="L15" s="21"/>
      <c r="M15" s="24"/>
      <c r="N15" s="21">
        <v>0</v>
      </c>
      <c r="O15" s="23"/>
      <c r="AP15" t="s">
        <v>55</v>
      </c>
      <c r="AQ15">
        <v>63</v>
      </c>
      <c r="AR15" t="s">
        <v>56</v>
      </c>
      <c r="AS15">
        <v>62.16</v>
      </c>
      <c r="AT15">
        <v>1</v>
      </c>
      <c r="AU15" t="s">
        <v>54</v>
      </c>
      <c r="AV15">
        <v>64</v>
      </c>
      <c r="AW15" t="s">
        <v>56</v>
      </c>
      <c r="AX15">
        <v>-62.16</v>
      </c>
      <c r="AY15">
        <v>15</v>
      </c>
    </row>
    <row r="16" spans="3:51" x14ac:dyDescent="0.25">
      <c r="C16" s="4" t="str">
        <f t="shared" si="0"/>
        <v>Fact.</v>
      </c>
      <c r="D16" s="2" t="s">
        <v>12</v>
      </c>
      <c r="E16" s="3">
        <v>14599.83</v>
      </c>
      <c r="G16" t="s">
        <v>139</v>
      </c>
      <c r="J16" s="20"/>
      <c r="K16" s="21"/>
      <c r="L16" s="21"/>
      <c r="M16" s="24"/>
      <c r="N16" s="21">
        <v>0</v>
      </c>
      <c r="O16" s="23"/>
      <c r="AP16" t="s">
        <v>55</v>
      </c>
      <c r="AQ16">
        <v>65</v>
      </c>
      <c r="AR16" t="s">
        <v>56</v>
      </c>
      <c r="AS16">
        <v>78.52</v>
      </c>
      <c r="AT16">
        <v>1</v>
      </c>
      <c r="AU16" t="s">
        <v>54</v>
      </c>
      <c r="AV16">
        <v>66</v>
      </c>
      <c r="AW16" t="s">
        <v>56</v>
      </c>
      <c r="AX16">
        <v>-78.52</v>
      </c>
      <c r="AY16">
        <v>16</v>
      </c>
    </row>
    <row r="17" spans="3:51" x14ac:dyDescent="0.25">
      <c r="C17" s="4" t="str">
        <f t="shared" si="0"/>
        <v>Avoir</v>
      </c>
      <c r="D17" s="2" t="s">
        <v>13</v>
      </c>
      <c r="E17" s="3">
        <v>-1040.98</v>
      </c>
      <c r="J17" s="20"/>
      <c r="K17" s="21"/>
      <c r="L17" s="21"/>
      <c r="M17" s="24"/>
      <c r="N17" s="21">
        <v>0</v>
      </c>
      <c r="O17" s="23"/>
      <c r="AP17" t="s">
        <v>55</v>
      </c>
      <c r="AQ17">
        <v>79</v>
      </c>
      <c r="AR17" t="s">
        <v>56</v>
      </c>
      <c r="AS17">
        <v>84.45</v>
      </c>
      <c r="AT17">
        <v>1</v>
      </c>
      <c r="AU17" t="s">
        <v>54</v>
      </c>
      <c r="AV17">
        <v>80</v>
      </c>
      <c r="AW17" t="s">
        <v>56</v>
      </c>
      <c r="AX17">
        <v>-84.45</v>
      </c>
      <c r="AY17">
        <v>17</v>
      </c>
    </row>
    <row r="18" spans="3:51" x14ac:dyDescent="0.25">
      <c r="C18" s="4" t="str">
        <f t="shared" si="0"/>
        <v>Avoir</v>
      </c>
      <c r="D18" s="2" t="s">
        <v>14</v>
      </c>
      <c r="E18" s="3">
        <v>-11544</v>
      </c>
      <c r="J18" s="20"/>
      <c r="K18" s="21"/>
      <c r="L18" s="21"/>
      <c r="M18" s="24"/>
      <c r="N18" s="21">
        <v>0</v>
      </c>
      <c r="O18" s="23"/>
      <c r="AP18" t="s">
        <v>55</v>
      </c>
      <c r="AQ18">
        <v>85</v>
      </c>
      <c r="AR18" t="s">
        <v>56</v>
      </c>
      <c r="AS18">
        <v>92.07</v>
      </c>
      <c r="AT18">
        <v>1</v>
      </c>
      <c r="AU18" t="s">
        <v>54</v>
      </c>
      <c r="AV18">
        <v>86</v>
      </c>
      <c r="AW18" t="s">
        <v>56</v>
      </c>
      <c r="AX18">
        <v>-92.07</v>
      </c>
      <c r="AY18">
        <v>18</v>
      </c>
    </row>
    <row r="19" spans="3:51" x14ac:dyDescent="0.25">
      <c r="C19" s="4" t="str">
        <f t="shared" si="0"/>
        <v>Avoir</v>
      </c>
      <c r="D19" s="2" t="s">
        <v>15</v>
      </c>
      <c r="E19" s="3">
        <v>-101</v>
      </c>
      <c r="J19" s="20"/>
      <c r="K19" s="21"/>
      <c r="L19" s="21"/>
      <c r="M19" s="24"/>
      <c r="N19" s="21">
        <v>0</v>
      </c>
      <c r="O19" s="23"/>
      <c r="AP19" t="s">
        <v>55</v>
      </c>
      <c r="AQ19">
        <v>69</v>
      </c>
      <c r="AR19" t="s">
        <v>56</v>
      </c>
      <c r="AS19">
        <v>94.5</v>
      </c>
      <c r="AT19">
        <v>1</v>
      </c>
      <c r="AU19" t="s">
        <v>54</v>
      </c>
      <c r="AV19">
        <v>70</v>
      </c>
      <c r="AW19" t="s">
        <v>56</v>
      </c>
      <c r="AX19">
        <v>-94.5</v>
      </c>
      <c r="AY19">
        <v>19</v>
      </c>
    </row>
    <row r="20" spans="3:51" x14ac:dyDescent="0.25">
      <c r="C20" s="4" t="str">
        <f t="shared" si="0"/>
        <v>Avoir</v>
      </c>
      <c r="D20" s="2" t="s">
        <v>16</v>
      </c>
      <c r="E20" s="3">
        <v>-13238</v>
      </c>
      <c r="J20" s="20"/>
      <c r="K20" s="21"/>
      <c r="L20" s="21"/>
      <c r="M20" s="24"/>
      <c r="N20" s="21">
        <v>0</v>
      </c>
      <c r="O20" s="23"/>
      <c r="AP20" t="s">
        <v>55</v>
      </c>
      <c r="AQ20">
        <v>71</v>
      </c>
      <c r="AR20" t="s">
        <v>56</v>
      </c>
      <c r="AS20">
        <v>96.11</v>
      </c>
      <c r="AT20">
        <v>1</v>
      </c>
      <c r="AU20" t="s">
        <v>54</v>
      </c>
      <c r="AV20">
        <v>72</v>
      </c>
      <c r="AW20" t="s">
        <v>56</v>
      </c>
      <c r="AX20">
        <v>-96.11</v>
      </c>
      <c r="AY20">
        <v>20</v>
      </c>
    </row>
    <row r="21" spans="3:51" x14ac:dyDescent="0.25">
      <c r="C21" s="4" t="str">
        <f t="shared" si="0"/>
        <v>Fact.</v>
      </c>
      <c r="D21" s="2" t="s">
        <v>17</v>
      </c>
      <c r="E21" s="3">
        <v>0.37</v>
      </c>
      <c r="G21" t="s">
        <v>137</v>
      </c>
      <c r="J21" s="20"/>
      <c r="K21" s="21"/>
      <c r="L21" s="21"/>
      <c r="M21" s="24"/>
      <c r="N21" s="21">
        <v>0</v>
      </c>
      <c r="O21" s="23"/>
      <c r="AP21" t="s">
        <v>55</v>
      </c>
      <c r="AQ21">
        <v>87</v>
      </c>
      <c r="AR21" t="s">
        <v>56</v>
      </c>
      <c r="AS21">
        <v>97.35</v>
      </c>
      <c r="AT21">
        <v>1</v>
      </c>
      <c r="AU21" t="s">
        <v>54</v>
      </c>
      <c r="AV21">
        <v>88</v>
      </c>
      <c r="AW21" t="s">
        <v>56</v>
      </c>
      <c r="AX21">
        <v>-97.35</v>
      </c>
      <c r="AY21">
        <v>21</v>
      </c>
    </row>
    <row r="22" spans="3:51" x14ac:dyDescent="0.25">
      <c r="C22" s="4" t="str">
        <f t="shared" si="0"/>
        <v>Avoir</v>
      </c>
      <c r="D22" s="2" t="s">
        <v>18</v>
      </c>
      <c r="E22" s="3">
        <v>-7630.93</v>
      </c>
      <c r="J22" s="20"/>
      <c r="K22" s="21"/>
      <c r="L22" s="21"/>
      <c r="M22" s="24"/>
      <c r="N22" s="21">
        <v>0</v>
      </c>
      <c r="O22" s="23"/>
      <c r="AP22" t="s">
        <v>55</v>
      </c>
      <c r="AQ22">
        <v>101</v>
      </c>
      <c r="AR22" t="s">
        <v>56</v>
      </c>
      <c r="AS22">
        <v>15</v>
      </c>
      <c r="AT22">
        <v>1</v>
      </c>
      <c r="AU22" t="s">
        <v>54</v>
      </c>
      <c r="AV22">
        <v>31</v>
      </c>
      <c r="AW22" t="s">
        <v>56</v>
      </c>
      <c r="AX22" t="s">
        <v>133</v>
      </c>
      <c r="AY22">
        <v>22</v>
      </c>
    </row>
    <row r="23" spans="3:51" x14ac:dyDescent="0.25">
      <c r="C23" s="4" t="str">
        <f t="shared" si="0"/>
        <v>Avoir</v>
      </c>
      <c r="D23" s="2" t="s">
        <v>19</v>
      </c>
      <c r="E23" s="3">
        <v>-635.15</v>
      </c>
      <c r="J23" s="20"/>
      <c r="K23" s="21"/>
      <c r="L23" s="21"/>
      <c r="M23" s="24"/>
      <c r="N23" s="21">
        <v>0</v>
      </c>
      <c r="O23" s="23"/>
      <c r="AP23" t="s">
        <v>55</v>
      </c>
      <c r="AQ23">
        <v>101</v>
      </c>
      <c r="AR23" t="s">
        <v>56</v>
      </c>
      <c r="AS23">
        <v>15</v>
      </c>
      <c r="AT23">
        <v>2</v>
      </c>
      <c r="AU23" t="s">
        <v>54</v>
      </c>
      <c r="AV23">
        <v>12</v>
      </c>
      <c r="AW23" t="s">
        <v>56</v>
      </c>
      <c r="AX23" t="s">
        <v>134</v>
      </c>
      <c r="AY23">
        <v>22</v>
      </c>
    </row>
    <row r="24" spans="3:51" x14ac:dyDescent="0.25">
      <c r="C24" s="4" t="str">
        <f t="shared" si="0"/>
        <v>Fact.</v>
      </c>
      <c r="D24" s="2" t="s">
        <v>20</v>
      </c>
      <c r="E24" s="3">
        <v>0.02</v>
      </c>
      <c r="G24" t="s">
        <v>138</v>
      </c>
      <c r="J24" s="20"/>
      <c r="K24" s="21"/>
      <c r="L24" s="21"/>
      <c r="M24" s="24"/>
      <c r="N24" s="21">
        <v>0</v>
      </c>
      <c r="O24" s="23"/>
    </row>
    <row r="25" spans="3:51" x14ac:dyDescent="0.25">
      <c r="C25" s="4" t="str">
        <f t="shared" si="0"/>
        <v>Avoir</v>
      </c>
      <c r="D25" s="2" t="s">
        <v>21</v>
      </c>
      <c r="E25" s="3">
        <v>-1154.52</v>
      </c>
      <c r="J25" s="20"/>
      <c r="K25" s="21"/>
      <c r="L25" s="21"/>
      <c r="M25" s="24"/>
      <c r="N25" s="21">
        <v>0</v>
      </c>
      <c r="O25" s="23"/>
    </row>
    <row r="26" spans="3:51" x14ac:dyDescent="0.25">
      <c r="C26" s="4" t="str">
        <f t="shared" si="0"/>
        <v>Avoir</v>
      </c>
      <c r="D26" s="2" t="s">
        <v>22</v>
      </c>
      <c r="E26" s="3">
        <v>-394.66</v>
      </c>
      <c r="J26" s="20"/>
      <c r="K26" s="21"/>
      <c r="L26" s="21"/>
      <c r="M26" s="24"/>
      <c r="N26" s="21">
        <v>0</v>
      </c>
      <c r="O26" s="23"/>
    </row>
    <row r="27" spans="3:51" x14ac:dyDescent="0.25">
      <c r="C27" s="4" t="str">
        <f t="shared" si="0"/>
        <v>Avoir</v>
      </c>
      <c r="D27" s="2" t="s">
        <v>23</v>
      </c>
      <c r="E27" s="3">
        <v>-31.1</v>
      </c>
      <c r="J27" s="20"/>
      <c r="K27" s="21"/>
      <c r="L27" s="21"/>
      <c r="M27" s="24"/>
      <c r="N27" s="21">
        <v>0</v>
      </c>
      <c r="O27" s="23"/>
    </row>
    <row r="28" spans="3:51" x14ac:dyDescent="0.25">
      <c r="C28" s="4" t="str">
        <f t="shared" si="0"/>
        <v>Avoir</v>
      </c>
      <c r="D28" s="2" t="s">
        <v>24</v>
      </c>
      <c r="E28" s="3">
        <v>-2424</v>
      </c>
      <c r="J28" s="20"/>
      <c r="K28" s="21"/>
      <c r="L28" s="21"/>
      <c r="M28" s="24"/>
      <c r="N28" s="21">
        <v>0</v>
      </c>
      <c r="O28" s="23"/>
    </row>
    <row r="29" spans="3:51" x14ac:dyDescent="0.25">
      <c r="C29" s="4" t="str">
        <f t="shared" si="0"/>
        <v>Avoir</v>
      </c>
      <c r="D29" s="2" t="s">
        <v>25</v>
      </c>
      <c r="E29" s="3">
        <v>-79.75</v>
      </c>
      <c r="J29" s="20"/>
      <c r="K29" s="21"/>
      <c r="L29" s="21"/>
      <c r="M29" s="24"/>
      <c r="N29" s="21">
        <v>0</v>
      </c>
      <c r="O29" s="23"/>
    </row>
    <row r="30" spans="3:51" x14ac:dyDescent="0.25">
      <c r="C30" s="4" t="str">
        <f t="shared" si="0"/>
        <v>Avoir</v>
      </c>
      <c r="D30" s="2" t="s">
        <v>26</v>
      </c>
      <c r="E30" s="3">
        <v>-68.290000000000006</v>
      </c>
      <c r="J30" s="20"/>
      <c r="K30" s="21"/>
      <c r="L30" s="21"/>
      <c r="M30" s="24"/>
      <c r="N30" s="21">
        <v>0</v>
      </c>
      <c r="O30" s="23"/>
    </row>
    <row r="31" spans="3:51" x14ac:dyDescent="0.25">
      <c r="C31" s="4" t="str">
        <f t="shared" si="0"/>
        <v>Avoir</v>
      </c>
      <c r="D31" s="2" t="s">
        <v>27</v>
      </c>
      <c r="E31" s="3">
        <v>-33.630000000000003</v>
      </c>
      <c r="J31" s="25"/>
      <c r="K31" s="21"/>
      <c r="L31" s="21"/>
      <c r="M31" s="24"/>
      <c r="N31" s="21">
        <v>0</v>
      </c>
      <c r="O31" s="23"/>
    </row>
    <row r="32" spans="3:51" x14ac:dyDescent="0.25">
      <c r="C32" s="4" t="str">
        <f t="shared" si="0"/>
        <v>Avoir</v>
      </c>
      <c r="D32" s="2" t="s">
        <v>28</v>
      </c>
      <c r="E32" s="3">
        <v>-1544</v>
      </c>
      <c r="J32" s="20"/>
      <c r="K32" s="21"/>
      <c r="L32" s="21"/>
      <c r="M32" s="24"/>
      <c r="N32" s="21">
        <v>0</v>
      </c>
      <c r="O32" s="23"/>
    </row>
    <row r="33" spans="3:15" x14ac:dyDescent="0.25">
      <c r="C33" s="4" t="str">
        <f t="shared" si="0"/>
        <v>Avoir</v>
      </c>
      <c r="D33" s="2" t="s">
        <v>29</v>
      </c>
      <c r="E33" s="3">
        <v>-107.34</v>
      </c>
      <c r="J33" s="20"/>
      <c r="K33" s="21"/>
      <c r="L33" s="21"/>
      <c r="M33" s="24"/>
      <c r="N33" s="21">
        <v>0</v>
      </c>
      <c r="O33" s="23"/>
    </row>
    <row r="34" spans="3:15" x14ac:dyDescent="0.25">
      <c r="C34" s="4" t="str">
        <f t="shared" si="0"/>
        <v>Avoir</v>
      </c>
      <c r="D34" s="2" t="s">
        <v>30</v>
      </c>
      <c r="E34" s="3">
        <v>-737</v>
      </c>
      <c r="J34" s="20"/>
      <c r="K34" s="21"/>
      <c r="L34" s="21"/>
      <c r="M34" s="24"/>
      <c r="N34" s="21">
        <v>0</v>
      </c>
      <c r="O34" s="23"/>
    </row>
    <row r="35" spans="3:15" x14ac:dyDescent="0.25">
      <c r="C35" s="4" t="str">
        <f t="shared" si="0"/>
        <v>Fact.</v>
      </c>
      <c r="D35" s="2" t="s">
        <v>31</v>
      </c>
      <c r="E35" s="3">
        <v>76</v>
      </c>
      <c r="G35" t="s">
        <v>140</v>
      </c>
      <c r="J35" s="20"/>
      <c r="K35" s="21"/>
      <c r="L35" s="21"/>
      <c r="M35" s="24"/>
      <c r="N35" s="21">
        <v>0</v>
      </c>
      <c r="O35" s="23"/>
    </row>
    <row r="36" spans="3:15" x14ac:dyDescent="0.25">
      <c r="C36" s="4" t="str">
        <f t="shared" si="0"/>
        <v>Avoir</v>
      </c>
      <c r="D36" s="2" t="s">
        <v>32</v>
      </c>
      <c r="E36" s="3">
        <v>-75.959999999999994</v>
      </c>
      <c r="J36" s="20"/>
      <c r="K36" s="21"/>
      <c r="L36" s="21"/>
      <c r="M36" s="24"/>
      <c r="N36" s="21">
        <v>0</v>
      </c>
      <c r="O36" s="23"/>
    </row>
    <row r="37" spans="3:15" x14ac:dyDescent="0.25">
      <c r="C37" s="4" t="str">
        <f t="shared" ref="C37:C100" si="1">IF(E37&gt;0,"Fact.",IF(E37&lt;0,"Avoir",""))</f>
        <v>Avoir</v>
      </c>
      <c r="D37" s="2" t="s">
        <v>33</v>
      </c>
      <c r="E37" s="3">
        <v>-105.94</v>
      </c>
      <c r="J37" s="20"/>
      <c r="K37" s="21"/>
      <c r="L37" s="21"/>
      <c r="M37" s="24"/>
      <c r="N37" s="21">
        <v>0</v>
      </c>
      <c r="O37" s="23"/>
    </row>
    <row r="38" spans="3:15" x14ac:dyDescent="0.25">
      <c r="C38" s="4" t="str">
        <f t="shared" si="1"/>
        <v>Avoir</v>
      </c>
      <c r="D38" s="2" t="s">
        <v>34</v>
      </c>
      <c r="E38" s="3">
        <v>-2048</v>
      </c>
      <c r="J38" s="20"/>
      <c r="K38" s="21"/>
      <c r="L38" s="21"/>
      <c r="M38" s="24"/>
      <c r="N38" s="21">
        <v>0</v>
      </c>
      <c r="O38" s="23"/>
    </row>
    <row r="39" spans="3:15" x14ac:dyDescent="0.25">
      <c r="C39" s="4" t="str">
        <f t="shared" si="1"/>
        <v>Fact.</v>
      </c>
      <c r="D39" s="2" t="s">
        <v>35</v>
      </c>
      <c r="E39" s="3">
        <v>1310</v>
      </c>
      <c r="G39" t="s">
        <v>141</v>
      </c>
      <c r="J39" s="20"/>
      <c r="K39" s="21"/>
      <c r="L39" s="21"/>
      <c r="M39" s="24"/>
      <c r="N39" s="21">
        <v>0</v>
      </c>
      <c r="O39" s="23"/>
    </row>
    <row r="40" spans="3:15" x14ac:dyDescent="0.25">
      <c r="C40" s="4" t="str">
        <f t="shared" si="1"/>
        <v>Fact.</v>
      </c>
      <c r="D40" s="2" t="s">
        <v>36</v>
      </c>
      <c r="E40" s="3">
        <v>13.8</v>
      </c>
      <c r="G40" t="s">
        <v>142</v>
      </c>
      <c r="J40" s="20"/>
      <c r="K40" s="21"/>
      <c r="L40" s="21"/>
      <c r="M40" s="24"/>
      <c r="N40" s="21">
        <v>0</v>
      </c>
      <c r="O40" s="23"/>
    </row>
    <row r="41" spans="3:15" x14ac:dyDescent="0.25">
      <c r="C41" s="4" t="str">
        <f t="shared" si="1"/>
        <v>Avoir</v>
      </c>
      <c r="D41" s="2" t="s">
        <v>37</v>
      </c>
      <c r="E41" s="3">
        <v>-153.91999999999999</v>
      </c>
      <c r="J41" s="20"/>
      <c r="K41" s="21"/>
      <c r="L41" s="21"/>
      <c r="M41" s="24"/>
      <c r="N41" s="21">
        <v>0</v>
      </c>
      <c r="O41" s="23"/>
    </row>
    <row r="42" spans="3:15" x14ac:dyDescent="0.25">
      <c r="C42" s="4" t="str">
        <f t="shared" si="1"/>
        <v>Avoir</v>
      </c>
      <c r="D42" s="2" t="s">
        <v>38</v>
      </c>
      <c r="E42" s="3">
        <v>-14253</v>
      </c>
      <c r="J42" s="20"/>
      <c r="K42" s="21"/>
      <c r="L42" s="21"/>
      <c r="M42" s="24"/>
      <c r="N42" s="21">
        <v>0</v>
      </c>
      <c r="O42" s="23"/>
    </row>
    <row r="43" spans="3:15" x14ac:dyDescent="0.25">
      <c r="C43" s="4" t="str">
        <f t="shared" si="1"/>
        <v>Avoir</v>
      </c>
      <c r="D43" s="2" t="s">
        <v>39</v>
      </c>
      <c r="E43" s="3">
        <v>-433</v>
      </c>
      <c r="J43" s="20"/>
      <c r="K43" s="21"/>
      <c r="L43" s="21"/>
      <c r="M43" s="24"/>
      <c r="N43" s="21">
        <v>0</v>
      </c>
      <c r="O43" s="23"/>
    </row>
    <row r="44" spans="3:15" x14ac:dyDescent="0.25">
      <c r="C44" s="4" t="str">
        <f t="shared" si="1"/>
        <v>Avoir</v>
      </c>
      <c r="D44" s="2" t="s">
        <v>40</v>
      </c>
      <c r="E44" s="3">
        <v>-1851.12</v>
      </c>
      <c r="J44" s="20"/>
      <c r="K44" s="21"/>
      <c r="L44" s="21"/>
      <c r="M44" s="24"/>
      <c r="N44" s="21">
        <v>0</v>
      </c>
      <c r="O44" s="23"/>
    </row>
    <row r="45" spans="3:15" x14ac:dyDescent="0.25">
      <c r="C45" s="4" t="str">
        <f t="shared" si="1"/>
        <v>Avoir</v>
      </c>
      <c r="D45" s="2" t="s">
        <v>41</v>
      </c>
      <c r="E45" s="3">
        <v>-111.48</v>
      </c>
      <c r="J45" s="20"/>
      <c r="K45" s="21"/>
      <c r="L45" s="21"/>
      <c r="M45" s="24"/>
      <c r="N45" s="21">
        <v>0</v>
      </c>
      <c r="O45" s="23"/>
    </row>
    <row r="46" spans="3:15" x14ac:dyDescent="0.25">
      <c r="C46" s="4" t="str">
        <f t="shared" si="1"/>
        <v>Avoir</v>
      </c>
      <c r="D46" s="2" t="s">
        <v>42</v>
      </c>
      <c r="E46" s="3">
        <v>-733</v>
      </c>
      <c r="J46" s="20"/>
      <c r="K46" s="21"/>
      <c r="L46" s="21"/>
      <c r="M46" s="24"/>
      <c r="N46" s="21">
        <v>0</v>
      </c>
      <c r="O46" s="23"/>
    </row>
    <row r="47" spans="3:15" x14ac:dyDescent="0.25">
      <c r="C47" s="4" t="str">
        <f t="shared" si="1"/>
        <v>Avoir</v>
      </c>
      <c r="D47" s="2" t="s">
        <v>43</v>
      </c>
      <c r="E47" s="3">
        <v>-2859</v>
      </c>
      <c r="J47" s="20"/>
      <c r="K47" s="21"/>
      <c r="L47" s="21"/>
      <c r="M47" s="24"/>
      <c r="N47" s="21">
        <v>0</v>
      </c>
      <c r="O47" s="23"/>
    </row>
    <row r="48" spans="3:15" x14ac:dyDescent="0.25">
      <c r="C48" s="4" t="str">
        <f t="shared" si="1"/>
        <v>Avoir</v>
      </c>
      <c r="D48" s="2" t="s">
        <v>44</v>
      </c>
      <c r="E48" s="3">
        <v>-33.630000000000003</v>
      </c>
      <c r="J48" s="20"/>
      <c r="K48" s="21"/>
      <c r="L48" s="21"/>
      <c r="M48" s="24"/>
      <c r="N48" s="21">
        <v>0</v>
      </c>
      <c r="O48" s="23"/>
    </row>
    <row r="49" spans="3:15" x14ac:dyDescent="0.25">
      <c r="C49" s="4" t="str">
        <f t="shared" si="1"/>
        <v>Avoir</v>
      </c>
      <c r="D49" s="2" t="s">
        <v>45</v>
      </c>
      <c r="E49" s="3">
        <v>-68.290000000000006</v>
      </c>
      <c r="J49" s="20"/>
      <c r="K49" s="21"/>
      <c r="L49" s="21"/>
      <c r="M49" s="24"/>
      <c r="N49" s="21">
        <v>0</v>
      </c>
      <c r="O49" s="23"/>
    </row>
    <row r="50" spans="3:15" x14ac:dyDescent="0.25">
      <c r="C50" s="4" t="str">
        <f t="shared" si="1"/>
        <v>Avoir</v>
      </c>
      <c r="D50" s="2" t="s">
        <v>46</v>
      </c>
      <c r="E50" s="3">
        <v>-283.64999999999998</v>
      </c>
      <c r="J50" s="20"/>
      <c r="K50" s="21"/>
      <c r="L50" s="21"/>
      <c r="M50" s="24"/>
      <c r="N50" s="21">
        <v>0</v>
      </c>
      <c r="O50" s="23"/>
    </row>
    <row r="51" spans="3:15" ht="15.75" thickBot="1" x14ac:dyDescent="0.3">
      <c r="C51" s="4" t="str">
        <f t="shared" si="1"/>
        <v>Fact.</v>
      </c>
      <c r="D51" s="2" t="s">
        <v>47</v>
      </c>
      <c r="E51" s="3">
        <v>76</v>
      </c>
      <c r="G51" t="s">
        <v>140</v>
      </c>
      <c r="J51" s="26"/>
      <c r="K51" s="27"/>
      <c r="L51" s="27"/>
      <c r="M51" s="28"/>
      <c r="N51" s="27">
        <v>0</v>
      </c>
      <c r="O51" s="29"/>
    </row>
    <row r="52" spans="3:15" ht="15.75" thickTop="1" x14ac:dyDescent="0.25">
      <c r="C52" s="4" t="str">
        <f t="shared" si="1"/>
        <v>Avoir</v>
      </c>
      <c r="D52" s="2" t="s">
        <v>48</v>
      </c>
      <c r="E52" s="3">
        <v>-75.959999999999994</v>
      </c>
      <c r="N52">
        <v>0</v>
      </c>
    </row>
    <row r="53" spans="3:15" x14ac:dyDescent="0.25">
      <c r="C53" s="4" t="str">
        <f t="shared" si="1"/>
        <v>Avoir</v>
      </c>
      <c r="D53" s="2" t="s">
        <v>49</v>
      </c>
      <c r="E53" s="3">
        <v>-105.94</v>
      </c>
      <c r="N53">
        <v>0</v>
      </c>
    </row>
    <row r="54" spans="3:15" x14ac:dyDescent="0.25">
      <c r="C54" s="4" t="str">
        <f t="shared" si="1"/>
        <v>Avoir</v>
      </c>
      <c r="D54" s="2" t="s">
        <v>50</v>
      </c>
      <c r="E54" s="3">
        <v>-153.91999999999999</v>
      </c>
      <c r="N54">
        <v>0</v>
      </c>
    </row>
    <row r="55" spans="3:15" x14ac:dyDescent="0.25">
      <c r="C55" s="11" t="str">
        <f t="shared" si="1"/>
        <v>Avoir</v>
      </c>
      <c r="E55" s="10">
        <v>-28.27</v>
      </c>
      <c r="N55">
        <v>0</v>
      </c>
    </row>
    <row r="56" spans="3:15" x14ac:dyDescent="0.25">
      <c r="C56" s="11" t="str">
        <f t="shared" si="1"/>
        <v>Avoir</v>
      </c>
      <c r="E56" s="10">
        <v>-13794</v>
      </c>
      <c r="N56">
        <v>0</v>
      </c>
    </row>
    <row r="57" spans="3:15" x14ac:dyDescent="0.25">
      <c r="C57" s="11" t="str">
        <f t="shared" si="1"/>
        <v>Avoir</v>
      </c>
      <c r="E57" s="10">
        <v>-291.60000000000002</v>
      </c>
      <c r="N57">
        <v>0</v>
      </c>
    </row>
    <row r="58" spans="3:15" x14ac:dyDescent="0.25">
      <c r="C58" s="11" t="str">
        <f t="shared" si="1"/>
        <v>Avoir</v>
      </c>
      <c r="E58" s="10">
        <v>-2705.72</v>
      </c>
      <c r="N58">
        <v>0</v>
      </c>
    </row>
    <row r="59" spans="3:15" x14ac:dyDescent="0.25">
      <c r="C59" s="11" t="str">
        <f t="shared" si="1"/>
        <v>Avoir</v>
      </c>
      <c r="E59" s="10">
        <v>-33.630000000000003</v>
      </c>
      <c r="N59">
        <v>0</v>
      </c>
    </row>
    <row r="60" spans="3:15" x14ac:dyDescent="0.25">
      <c r="C60" s="11" t="str">
        <f t="shared" si="1"/>
        <v>Avoir</v>
      </c>
      <c r="E60" s="10">
        <v>-68.290000000000006</v>
      </c>
      <c r="N60">
        <v>0</v>
      </c>
    </row>
    <row r="61" spans="3:15" x14ac:dyDescent="0.25">
      <c r="C61" s="11" t="str">
        <f t="shared" si="1"/>
        <v>Avoir</v>
      </c>
      <c r="E61" s="10">
        <v>-99.01</v>
      </c>
      <c r="N61">
        <v>0</v>
      </c>
    </row>
    <row r="62" spans="3:15" x14ac:dyDescent="0.25">
      <c r="C62" s="11" t="str">
        <f t="shared" si="1"/>
        <v>Fact.</v>
      </c>
      <c r="E62" s="10">
        <v>76</v>
      </c>
      <c r="G62" t="s">
        <v>140</v>
      </c>
    </row>
    <row r="63" spans="3:15" x14ac:dyDescent="0.25">
      <c r="C63" s="11" t="str">
        <f t="shared" si="1"/>
        <v>Avoir</v>
      </c>
      <c r="E63" s="10">
        <v>-75.959999999999994</v>
      </c>
    </row>
    <row r="64" spans="3:15" x14ac:dyDescent="0.25">
      <c r="C64" s="11" t="str">
        <f t="shared" si="1"/>
        <v>Avoir</v>
      </c>
      <c r="E64" s="10">
        <v>-105.94</v>
      </c>
    </row>
    <row r="65" spans="3:7" x14ac:dyDescent="0.25">
      <c r="C65" s="11" t="str">
        <f t="shared" si="1"/>
        <v>Avoir</v>
      </c>
      <c r="E65" s="10">
        <v>-260.57</v>
      </c>
    </row>
    <row r="66" spans="3:7" x14ac:dyDescent="0.25">
      <c r="C66" s="11" t="str">
        <f t="shared" si="1"/>
        <v>Avoir</v>
      </c>
      <c r="E66" s="10">
        <v>-733.54</v>
      </c>
    </row>
    <row r="67" spans="3:7" x14ac:dyDescent="0.25">
      <c r="C67" s="11" t="str">
        <f t="shared" si="1"/>
        <v>Avoir</v>
      </c>
      <c r="E67" s="10">
        <v>-168.72</v>
      </c>
    </row>
    <row r="68" spans="3:7" x14ac:dyDescent="0.25">
      <c r="C68" s="11" t="str">
        <f t="shared" si="1"/>
        <v>Avoir</v>
      </c>
      <c r="E68" s="10">
        <v>-13859.08</v>
      </c>
    </row>
    <row r="69" spans="3:7" x14ac:dyDescent="0.25">
      <c r="C69" s="11" t="str">
        <f t="shared" si="1"/>
        <v>Avoir</v>
      </c>
      <c r="E69" s="10">
        <v>-719.94</v>
      </c>
    </row>
    <row r="70" spans="3:7" x14ac:dyDescent="0.25">
      <c r="C70" s="11" t="str">
        <f t="shared" si="1"/>
        <v>Avoir</v>
      </c>
      <c r="E70" s="10">
        <v>-33.630000000000003</v>
      </c>
    </row>
    <row r="71" spans="3:7" x14ac:dyDescent="0.25">
      <c r="C71" s="11" t="str">
        <f t="shared" si="1"/>
        <v>Avoir</v>
      </c>
      <c r="E71" s="10">
        <v>-68.290000000000006</v>
      </c>
    </row>
    <row r="72" spans="3:7" x14ac:dyDescent="0.25">
      <c r="C72" s="11" t="str">
        <f t="shared" si="1"/>
        <v>Avoir</v>
      </c>
      <c r="E72" s="10">
        <v>-2726.31</v>
      </c>
    </row>
    <row r="73" spans="3:7" x14ac:dyDescent="0.25">
      <c r="C73" s="11" t="str">
        <f t="shared" si="1"/>
        <v>Fact.</v>
      </c>
      <c r="E73" s="10">
        <v>76</v>
      </c>
      <c r="G73" t="s">
        <v>140</v>
      </c>
    </row>
    <row r="74" spans="3:7" x14ac:dyDescent="0.25">
      <c r="C74" s="11" t="str">
        <f t="shared" si="1"/>
        <v>Avoir</v>
      </c>
      <c r="E74" s="10">
        <v>-109.06</v>
      </c>
    </row>
    <row r="75" spans="3:7" x14ac:dyDescent="0.25">
      <c r="C75" s="11" t="str">
        <f t="shared" si="1"/>
        <v>Avoir</v>
      </c>
      <c r="E75" s="10">
        <v>-75.959999999999994</v>
      </c>
    </row>
    <row r="76" spans="3:7" x14ac:dyDescent="0.25">
      <c r="C76" s="11" t="str">
        <f t="shared" si="1"/>
        <v>Avoir</v>
      </c>
      <c r="E76" s="10">
        <v>-105.94</v>
      </c>
    </row>
    <row r="77" spans="3:7" x14ac:dyDescent="0.25">
      <c r="C77" s="11" t="str">
        <f t="shared" si="1"/>
        <v>Avoir</v>
      </c>
      <c r="E77" s="10">
        <v>-168.32</v>
      </c>
    </row>
    <row r="78" spans="3:7" x14ac:dyDescent="0.25">
      <c r="C78" s="11" t="str">
        <f t="shared" si="1"/>
        <v>Fact.</v>
      </c>
      <c r="E78" s="10">
        <v>567</v>
      </c>
      <c r="G78" t="s">
        <v>143</v>
      </c>
    </row>
    <row r="79" spans="3:7" x14ac:dyDescent="0.25">
      <c r="C79" s="11" t="str">
        <f t="shared" si="1"/>
        <v>Avoir</v>
      </c>
      <c r="E79" s="10">
        <v>-14231.02</v>
      </c>
    </row>
    <row r="80" spans="3:7" x14ac:dyDescent="0.25">
      <c r="C80" s="11" t="str">
        <f t="shared" si="1"/>
        <v>Avoir</v>
      </c>
      <c r="E80" s="10">
        <v>-1888.11</v>
      </c>
    </row>
    <row r="81" spans="3:7" x14ac:dyDescent="0.25">
      <c r="C81" s="11" t="str">
        <f t="shared" si="1"/>
        <v>Avoir</v>
      </c>
      <c r="E81" s="10">
        <v>-742.05</v>
      </c>
    </row>
    <row r="82" spans="3:7" x14ac:dyDescent="0.25">
      <c r="C82" s="11" t="str">
        <f t="shared" si="1"/>
        <v>Avoir</v>
      </c>
      <c r="E82" s="10">
        <v>-79.91</v>
      </c>
    </row>
    <row r="83" spans="3:7" x14ac:dyDescent="0.25">
      <c r="C83" s="11" t="str">
        <f t="shared" si="1"/>
        <v>Avoir</v>
      </c>
      <c r="E83" s="10">
        <v>-33.630000000000003</v>
      </c>
    </row>
    <row r="84" spans="3:7" x14ac:dyDescent="0.25">
      <c r="C84" s="11" t="str">
        <f t="shared" si="1"/>
        <v>Avoir</v>
      </c>
      <c r="E84" s="10">
        <v>-68.290000000000006</v>
      </c>
    </row>
    <row r="85" spans="3:7" x14ac:dyDescent="0.25">
      <c r="C85" s="11" t="str">
        <f t="shared" si="1"/>
        <v>Avoir</v>
      </c>
      <c r="E85" s="10">
        <v>-2841.19</v>
      </c>
    </row>
    <row r="86" spans="3:7" x14ac:dyDescent="0.25">
      <c r="C86" s="11" t="str">
        <f t="shared" si="1"/>
        <v>Fact.</v>
      </c>
      <c r="E86" s="10">
        <v>76</v>
      </c>
      <c r="G86" t="s">
        <v>140</v>
      </c>
    </row>
    <row r="87" spans="3:7" x14ac:dyDescent="0.25">
      <c r="C87" s="11" t="str">
        <f t="shared" si="1"/>
        <v>Avoir</v>
      </c>
      <c r="E87" s="10">
        <v>-105.94</v>
      </c>
    </row>
    <row r="88" spans="3:7" x14ac:dyDescent="0.25">
      <c r="C88" s="11" t="str">
        <f t="shared" si="1"/>
        <v>Avoir</v>
      </c>
      <c r="E88" s="10">
        <v>-75.959999999999994</v>
      </c>
    </row>
    <row r="89" spans="3:7" x14ac:dyDescent="0.25">
      <c r="C89" s="11" t="str">
        <f t="shared" si="1"/>
        <v>Avoir</v>
      </c>
      <c r="E89" s="10">
        <v>-168.32</v>
      </c>
    </row>
    <row r="90" spans="3:7" x14ac:dyDescent="0.25">
      <c r="C90" s="11" t="str">
        <f t="shared" si="1"/>
        <v>Avoir</v>
      </c>
      <c r="E90" s="10">
        <v>-837.03</v>
      </c>
    </row>
    <row r="91" spans="3:7" x14ac:dyDescent="0.25">
      <c r="C91" s="11" t="str">
        <f t="shared" si="1"/>
        <v>Avoir</v>
      </c>
      <c r="E91" s="10">
        <v>-13524.23</v>
      </c>
    </row>
    <row r="92" spans="3:7" x14ac:dyDescent="0.25">
      <c r="C92" s="11" t="str">
        <f t="shared" si="1"/>
        <v>Avoir</v>
      </c>
      <c r="E92" s="10">
        <v>-291.60000000000002</v>
      </c>
    </row>
    <row r="93" spans="3:7" x14ac:dyDescent="0.25">
      <c r="C93" s="11" t="str">
        <f t="shared" si="1"/>
        <v>Avoir</v>
      </c>
      <c r="E93" s="10">
        <v>-132.86000000000001</v>
      </c>
    </row>
    <row r="94" spans="3:7" x14ac:dyDescent="0.25">
      <c r="C94" s="11" t="str">
        <f t="shared" si="1"/>
        <v>Avoir</v>
      </c>
      <c r="E94" s="10">
        <v>-697.88</v>
      </c>
    </row>
    <row r="95" spans="3:7" x14ac:dyDescent="0.25">
      <c r="C95" s="11" t="str">
        <f t="shared" si="1"/>
        <v>Avoir</v>
      </c>
      <c r="E95" s="10">
        <v>-2661.9</v>
      </c>
    </row>
    <row r="96" spans="3:7" x14ac:dyDescent="0.25">
      <c r="C96" s="11" t="str">
        <f t="shared" si="1"/>
        <v>Avoir</v>
      </c>
      <c r="E96" s="10">
        <v>-33.630000000000003</v>
      </c>
    </row>
    <row r="97" spans="3:7" x14ac:dyDescent="0.25">
      <c r="C97" s="11" t="str">
        <f t="shared" si="1"/>
        <v>Avoir</v>
      </c>
      <c r="E97" s="10">
        <v>-68.290000000000006</v>
      </c>
    </row>
    <row r="98" spans="3:7" x14ac:dyDescent="0.25">
      <c r="C98" s="11" t="str">
        <f t="shared" si="1"/>
        <v>Fact.</v>
      </c>
      <c r="E98" s="10">
        <v>76</v>
      </c>
      <c r="G98" t="s">
        <v>140</v>
      </c>
    </row>
    <row r="99" spans="3:7" x14ac:dyDescent="0.25">
      <c r="C99" s="11" t="str">
        <f t="shared" si="1"/>
        <v>Avoir</v>
      </c>
      <c r="E99" s="10">
        <v>-105.94</v>
      </c>
    </row>
    <row r="100" spans="3:7" x14ac:dyDescent="0.25">
      <c r="C100" s="11" t="str">
        <f t="shared" si="1"/>
        <v>Avoir</v>
      </c>
      <c r="E100" s="10">
        <v>-75.959999999999994</v>
      </c>
    </row>
    <row r="101" spans="3:7" x14ac:dyDescent="0.25">
      <c r="C101" s="11" t="str">
        <f t="shared" ref="C101:C102" si="2">IF(E101&gt;0,"Fact.",IF(E101&lt;0,"Avoir",""))</f>
        <v>Avoir</v>
      </c>
      <c r="E101" s="10">
        <v>-168.74</v>
      </c>
    </row>
    <row r="102" spans="3:7" x14ac:dyDescent="0.25">
      <c r="C102" s="11" t="str">
        <f t="shared" si="2"/>
        <v>Fact.</v>
      </c>
      <c r="E102" s="10">
        <v>487902</v>
      </c>
      <c r="G102" t="s">
        <v>144</v>
      </c>
    </row>
  </sheetData>
  <conditionalFormatting sqref="C5:C102">
    <cfRule type="expression" dxfId="2" priority="3">
      <formula>$E5&lt;0</formula>
    </cfRule>
  </conditionalFormatting>
  <dataValidations count="1">
    <dataValidation type="decimal" operator="greaterThanOrEqual" allowBlank="1" showInputMessage="1" showErrorMessage="1" errorTitle="Erreur" error="Vous devez saisir un entier ou décimal_x000a_supérieur ou égal à ZERO_x000a_" sqref="E3" xr:uid="{00000000-0002-0000-0000-000000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8936-7389-4DF0-968F-DCE6A47E60A0}">
  <sheetPr codeName="Blad1" filterMode="1"/>
  <dimension ref="A1:BJ103"/>
  <sheetViews>
    <sheetView workbookViewId="0">
      <selection activeCell="F2" sqref="F2"/>
    </sheetView>
  </sheetViews>
  <sheetFormatPr defaultRowHeight="15" x14ac:dyDescent="0.25"/>
  <cols>
    <col min="1" max="1" width="4.28515625" bestFit="1" customWidth="1"/>
    <col min="2" max="2" width="12.42578125" bestFit="1" customWidth="1"/>
    <col min="3" max="3" width="5.140625" bestFit="1" customWidth="1"/>
    <col min="4" max="4" width="4.28515625" bestFit="1" customWidth="1"/>
    <col min="5" max="5" width="10.85546875" style="12" bestFit="1" customWidth="1"/>
    <col min="52" max="53" width="5.140625" bestFit="1" customWidth="1"/>
    <col min="54" max="54" width="3" bestFit="1" customWidth="1"/>
    <col min="55" max="55" width="2" bestFit="1" customWidth="1"/>
    <col min="56" max="56" width="4" bestFit="1" customWidth="1"/>
    <col min="57" max="57" width="2" bestFit="1" customWidth="1"/>
    <col min="58" max="58" width="5.7109375" bestFit="1" customWidth="1"/>
    <col min="59" max="59" width="3" bestFit="1" customWidth="1"/>
    <col min="60" max="60" width="2" bestFit="1" customWidth="1"/>
    <col min="61" max="61" width="4.7109375" bestFit="1" customWidth="1"/>
    <col min="62" max="62" width="2" bestFit="1" customWidth="1"/>
  </cols>
  <sheetData>
    <row r="1" spans="1:62" x14ac:dyDescent="0.25">
      <c r="A1" s="13" t="s">
        <v>60</v>
      </c>
      <c r="B1" s="14" t="s">
        <v>57</v>
      </c>
      <c r="C1" s="14" t="s">
        <v>58</v>
      </c>
      <c r="D1" s="14" t="s">
        <v>56</v>
      </c>
      <c r="E1" s="15" t="s">
        <v>59</v>
      </c>
      <c r="F1" s="16" t="s">
        <v>61</v>
      </c>
      <c r="H1">
        <v>-659.22</v>
      </c>
      <c r="AZ1" t="s">
        <v>55</v>
      </c>
      <c r="BA1" t="s">
        <v>55</v>
      </c>
      <c r="BB1">
        <v>83</v>
      </c>
      <c r="BC1" t="s">
        <v>56</v>
      </c>
      <c r="BD1">
        <v>1.8</v>
      </c>
      <c r="BE1">
        <v>1</v>
      </c>
      <c r="BF1" t="s">
        <v>54</v>
      </c>
      <c r="BG1">
        <v>84</v>
      </c>
      <c r="BH1" t="s">
        <v>56</v>
      </c>
      <c r="BI1">
        <v>-1.8</v>
      </c>
      <c r="BJ1">
        <v>1</v>
      </c>
    </row>
    <row r="2" spans="1:62" hidden="1" x14ac:dyDescent="0.25">
      <c r="B2" t="s">
        <v>55</v>
      </c>
      <c r="C2">
        <v>47</v>
      </c>
      <c r="D2" t="s">
        <v>56</v>
      </c>
      <c r="E2">
        <v>659.22</v>
      </c>
      <c r="F2">
        <f t="shared" ref="F2:F33" si="0">--AND($H$1&lt;=E2,E2&lt;=0)</f>
        <v>0</v>
      </c>
    </row>
    <row r="3" spans="1:62" hidden="1" x14ac:dyDescent="0.25">
      <c r="B3" t="s">
        <v>55</v>
      </c>
      <c r="C3">
        <v>29</v>
      </c>
      <c r="D3" t="s">
        <v>56</v>
      </c>
      <c r="E3" s="12">
        <v>276.44</v>
      </c>
      <c r="F3">
        <f t="shared" si="0"/>
        <v>0</v>
      </c>
    </row>
    <row r="4" spans="1:62" hidden="1" x14ac:dyDescent="0.25">
      <c r="B4" t="s">
        <v>55</v>
      </c>
      <c r="C4">
        <v>135</v>
      </c>
      <c r="D4" t="s">
        <v>56</v>
      </c>
      <c r="E4" s="12">
        <v>197.18</v>
      </c>
      <c r="F4">
        <f t="shared" si="0"/>
        <v>0</v>
      </c>
    </row>
    <row r="5" spans="1:62" hidden="1" x14ac:dyDescent="0.25">
      <c r="B5" t="s">
        <v>55</v>
      </c>
      <c r="C5">
        <v>139</v>
      </c>
      <c r="D5" t="s">
        <v>56</v>
      </c>
      <c r="E5" s="12">
        <v>174.48</v>
      </c>
      <c r="F5">
        <f t="shared" si="0"/>
        <v>0</v>
      </c>
    </row>
    <row r="6" spans="1:62" hidden="1" x14ac:dyDescent="0.25">
      <c r="B6" t="s">
        <v>55</v>
      </c>
      <c r="C6">
        <v>121</v>
      </c>
      <c r="D6" t="s">
        <v>56</v>
      </c>
      <c r="E6">
        <v>139.54</v>
      </c>
      <c r="F6">
        <f t="shared" si="0"/>
        <v>0</v>
      </c>
    </row>
    <row r="7" spans="1:62" hidden="1" x14ac:dyDescent="0.25">
      <c r="B7" t="s">
        <v>55</v>
      </c>
      <c r="C7">
        <v>125</v>
      </c>
      <c r="D7" t="s">
        <v>56</v>
      </c>
      <c r="E7" s="12">
        <v>128.62</v>
      </c>
      <c r="F7">
        <f t="shared" si="0"/>
        <v>0</v>
      </c>
    </row>
    <row r="8" spans="1:62" hidden="1" x14ac:dyDescent="0.25">
      <c r="B8" t="s">
        <v>55</v>
      </c>
      <c r="C8">
        <v>141</v>
      </c>
      <c r="D8" t="s">
        <v>56</v>
      </c>
      <c r="E8" s="12">
        <v>122.42</v>
      </c>
      <c r="F8">
        <f t="shared" si="0"/>
        <v>0</v>
      </c>
    </row>
    <row r="9" spans="1:62" hidden="1" x14ac:dyDescent="0.25">
      <c r="B9" t="s">
        <v>55</v>
      </c>
      <c r="C9">
        <v>119</v>
      </c>
      <c r="D9" t="s">
        <v>56</v>
      </c>
      <c r="E9">
        <v>114.66</v>
      </c>
      <c r="F9">
        <f t="shared" si="0"/>
        <v>0</v>
      </c>
    </row>
    <row r="10" spans="1:62" hidden="1" x14ac:dyDescent="0.25">
      <c r="B10" t="s">
        <v>55</v>
      </c>
      <c r="C10">
        <v>109</v>
      </c>
      <c r="D10" t="s">
        <v>56</v>
      </c>
      <c r="E10" s="12">
        <v>111.82</v>
      </c>
      <c r="F10">
        <f t="shared" si="0"/>
        <v>0</v>
      </c>
    </row>
    <row r="11" spans="1:62" hidden="1" x14ac:dyDescent="0.25">
      <c r="B11" t="s">
        <v>55</v>
      </c>
      <c r="C11">
        <v>133</v>
      </c>
      <c r="D11" t="s">
        <v>56</v>
      </c>
      <c r="E11" s="12">
        <v>103.96</v>
      </c>
      <c r="F11">
        <f t="shared" si="0"/>
        <v>0</v>
      </c>
    </row>
    <row r="12" spans="1:62" hidden="1" x14ac:dyDescent="0.25">
      <c r="B12" t="s">
        <v>55</v>
      </c>
      <c r="C12">
        <v>111</v>
      </c>
      <c r="D12" t="s">
        <v>56</v>
      </c>
      <c r="E12" s="12">
        <v>96.08</v>
      </c>
      <c r="F12">
        <f t="shared" si="0"/>
        <v>0</v>
      </c>
    </row>
    <row r="13" spans="1:62" hidden="1" x14ac:dyDescent="0.25">
      <c r="B13" t="s">
        <v>55</v>
      </c>
      <c r="C13">
        <v>103</v>
      </c>
      <c r="D13" t="s">
        <v>56</v>
      </c>
      <c r="E13">
        <v>90.18</v>
      </c>
      <c r="F13">
        <f t="shared" si="0"/>
        <v>0</v>
      </c>
    </row>
    <row r="14" spans="1:62" hidden="1" x14ac:dyDescent="0.25">
      <c r="B14" t="s">
        <v>55</v>
      </c>
      <c r="C14">
        <v>113</v>
      </c>
      <c r="D14" t="s">
        <v>56</v>
      </c>
      <c r="E14" s="12">
        <v>73.14</v>
      </c>
      <c r="F14">
        <f t="shared" si="0"/>
        <v>0</v>
      </c>
    </row>
    <row r="15" spans="1:62" hidden="1" x14ac:dyDescent="0.25">
      <c r="B15" t="s">
        <v>55</v>
      </c>
      <c r="C15">
        <v>129</v>
      </c>
      <c r="D15" t="s">
        <v>56</v>
      </c>
      <c r="E15" s="12">
        <v>69.64</v>
      </c>
      <c r="F15">
        <f t="shared" si="0"/>
        <v>0</v>
      </c>
    </row>
    <row r="16" spans="1:62" hidden="1" x14ac:dyDescent="0.25">
      <c r="B16" t="s">
        <v>55</v>
      </c>
      <c r="C16">
        <v>117</v>
      </c>
      <c r="D16" t="s">
        <v>56</v>
      </c>
      <c r="E16">
        <v>62.68</v>
      </c>
      <c r="F16">
        <f t="shared" si="0"/>
        <v>0</v>
      </c>
    </row>
    <row r="17" spans="2:6" hidden="1" x14ac:dyDescent="0.25">
      <c r="B17" t="s">
        <v>55</v>
      </c>
      <c r="C17">
        <v>115</v>
      </c>
      <c r="D17" t="s">
        <v>56</v>
      </c>
      <c r="E17">
        <v>59.64</v>
      </c>
      <c r="F17">
        <f t="shared" si="0"/>
        <v>0</v>
      </c>
    </row>
    <row r="18" spans="2:6" hidden="1" x14ac:dyDescent="0.25">
      <c r="B18" t="s">
        <v>55</v>
      </c>
      <c r="C18">
        <v>137</v>
      </c>
      <c r="D18" t="s">
        <v>56</v>
      </c>
      <c r="E18" s="12">
        <v>45.18</v>
      </c>
      <c r="F18">
        <f t="shared" si="0"/>
        <v>0</v>
      </c>
    </row>
    <row r="19" spans="2:6" hidden="1" x14ac:dyDescent="0.25">
      <c r="B19" t="s">
        <v>55</v>
      </c>
      <c r="C19">
        <v>123</v>
      </c>
      <c r="D19" t="s">
        <v>56</v>
      </c>
      <c r="E19" s="12">
        <v>44.14</v>
      </c>
      <c r="F19">
        <f t="shared" si="0"/>
        <v>0</v>
      </c>
    </row>
    <row r="20" spans="2:6" hidden="1" x14ac:dyDescent="0.25">
      <c r="B20" t="s">
        <v>55</v>
      </c>
      <c r="C20">
        <v>143</v>
      </c>
      <c r="D20" t="s">
        <v>56</v>
      </c>
      <c r="E20" s="12">
        <v>36.700000000000003</v>
      </c>
      <c r="F20">
        <f t="shared" si="0"/>
        <v>0</v>
      </c>
    </row>
    <row r="21" spans="2:6" hidden="1" x14ac:dyDescent="0.25">
      <c r="B21" t="s">
        <v>55</v>
      </c>
      <c r="C21">
        <v>105</v>
      </c>
      <c r="D21" t="s">
        <v>56</v>
      </c>
      <c r="E21" s="12">
        <v>26.92</v>
      </c>
      <c r="F21">
        <f t="shared" si="0"/>
        <v>0</v>
      </c>
    </row>
    <row r="22" spans="2:6" hidden="1" x14ac:dyDescent="0.25">
      <c r="B22" t="s">
        <v>55</v>
      </c>
      <c r="C22">
        <v>107</v>
      </c>
      <c r="D22" t="s">
        <v>56</v>
      </c>
      <c r="E22" s="12">
        <v>18.440000000000001</v>
      </c>
      <c r="F22">
        <f t="shared" si="0"/>
        <v>0</v>
      </c>
    </row>
    <row r="23" spans="2:6" hidden="1" x14ac:dyDescent="0.25">
      <c r="B23" t="s">
        <v>55</v>
      </c>
      <c r="C23">
        <v>127</v>
      </c>
      <c r="D23" t="s">
        <v>56</v>
      </c>
      <c r="E23">
        <v>17.440000000000001</v>
      </c>
      <c r="F23">
        <f t="shared" si="0"/>
        <v>0</v>
      </c>
    </row>
    <row r="24" spans="2:6" hidden="1" x14ac:dyDescent="0.25">
      <c r="B24" t="s">
        <v>55</v>
      </c>
      <c r="C24">
        <v>101</v>
      </c>
      <c r="D24" t="s">
        <v>56</v>
      </c>
      <c r="E24">
        <v>15</v>
      </c>
      <c r="F24">
        <f t="shared" si="0"/>
        <v>0</v>
      </c>
    </row>
    <row r="25" spans="2:6" hidden="1" x14ac:dyDescent="0.25">
      <c r="B25" t="s">
        <v>55</v>
      </c>
      <c r="C25">
        <v>131</v>
      </c>
      <c r="D25" t="s">
        <v>56</v>
      </c>
      <c r="E25" s="12">
        <v>10.44</v>
      </c>
      <c r="F25">
        <f t="shared" si="0"/>
        <v>0</v>
      </c>
    </row>
    <row r="26" spans="2:6" hidden="1" x14ac:dyDescent="0.25">
      <c r="B26" t="s">
        <v>54</v>
      </c>
      <c r="C26">
        <v>6</v>
      </c>
      <c r="D26" t="s">
        <v>56</v>
      </c>
      <c r="E26" s="12">
        <v>-14.14</v>
      </c>
      <c r="F26">
        <f t="shared" si="0"/>
        <v>1</v>
      </c>
    </row>
    <row r="27" spans="2:6" x14ac:dyDescent="0.25">
      <c r="B27" t="s">
        <v>54</v>
      </c>
      <c r="C27">
        <v>144</v>
      </c>
      <c r="D27" t="s">
        <v>56</v>
      </c>
      <c r="E27" s="12">
        <v>-18.350000000000001</v>
      </c>
      <c r="F27">
        <f t="shared" si="0"/>
        <v>1</v>
      </c>
    </row>
    <row r="28" spans="2:6" hidden="1" x14ac:dyDescent="0.25">
      <c r="B28" t="s">
        <v>54</v>
      </c>
      <c r="C28">
        <v>7</v>
      </c>
      <c r="D28" t="s">
        <v>56</v>
      </c>
      <c r="E28">
        <v>-19.22</v>
      </c>
      <c r="F28">
        <f t="shared" si="0"/>
        <v>1</v>
      </c>
    </row>
    <row r="29" spans="2:6" hidden="1" x14ac:dyDescent="0.25">
      <c r="B29" t="s">
        <v>54</v>
      </c>
      <c r="C29">
        <v>23</v>
      </c>
      <c r="D29" t="s">
        <v>56</v>
      </c>
      <c r="E29" s="12">
        <v>-20.23</v>
      </c>
      <c r="F29">
        <f t="shared" si="0"/>
        <v>1</v>
      </c>
    </row>
    <row r="30" spans="2:6" x14ac:dyDescent="0.25">
      <c r="B30" t="s">
        <v>54</v>
      </c>
      <c r="C30">
        <v>124</v>
      </c>
      <c r="D30" t="s">
        <v>56</v>
      </c>
      <c r="E30" s="12">
        <v>-22.07</v>
      </c>
      <c r="F30">
        <f t="shared" si="0"/>
        <v>1</v>
      </c>
    </row>
    <row r="31" spans="2:6" x14ac:dyDescent="0.25">
      <c r="B31" t="s">
        <v>54</v>
      </c>
      <c r="C31">
        <v>138</v>
      </c>
      <c r="D31" t="s">
        <v>56</v>
      </c>
      <c r="E31" s="12">
        <v>-22.59</v>
      </c>
      <c r="F31">
        <f t="shared" si="0"/>
        <v>1</v>
      </c>
    </row>
    <row r="32" spans="2:6" hidden="1" x14ac:dyDescent="0.25">
      <c r="B32" t="s">
        <v>54</v>
      </c>
      <c r="C32">
        <v>28</v>
      </c>
      <c r="D32" t="s">
        <v>56</v>
      </c>
      <c r="E32">
        <v>-23.99</v>
      </c>
      <c r="F32">
        <f t="shared" si="0"/>
        <v>1</v>
      </c>
    </row>
    <row r="33" spans="2:6" hidden="1" x14ac:dyDescent="0.25">
      <c r="B33" t="s">
        <v>54</v>
      </c>
      <c r="C33">
        <v>37</v>
      </c>
      <c r="D33" t="s">
        <v>56</v>
      </c>
      <c r="E33" s="12">
        <v>-24</v>
      </c>
      <c r="F33">
        <f t="shared" si="0"/>
        <v>1</v>
      </c>
    </row>
    <row r="34" spans="2:6" hidden="1" x14ac:dyDescent="0.25">
      <c r="B34" t="s">
        <v>54</v>
      </c>
      <c r="C34">
        <v>41</v>
      </c>
      <c r="D34" t="s">
        <v>56</v>
      </c>
      <c r="E34" s="12">
        <v>-34.5</v>
      </c>
      <c r="F34">
        <f t="shared" ref="F34:F65" si="1">--AND($H$1&lt;=E34,E34&lt;=0)</f>
        <v>1</v>
      </c>
    </row>
    <row r="35" spans="2:6" x14ac:dyDescent="0.25">
      <c r="B35" t="s">
        <v>54</v>
      </c>
      <c r="C35">
        <v>130</v>
      </c>
      <c r="D35" t="s">
        <v>56</v>
      </c>
      <c r="E35" s="12">
        <v>-34.82</v>
      </c>
      <c r="F35">
        <f t="shared" si="1"/>
        <v>1</v>
      </c>
    </row>
    <row r="36" spans="2:6" hidden="1" x14ac:dyDescent="0.25">
      <c r="B36" t="s">
        <v>54</v>
      </c>
      <c r="C36">
        <v>10</v>
      </c>
      <c r="D36" t="s">
        <v>56</v>
      </c>
      <c r="E36" s="12">
        <v>-35.18</v>
      </c>
      <c r="F36">
        <f t="shared" si="1"/>
        <v>1</v>
      </c>
    </row>
    <row r="37" spans="2:6" x14ac:dyDescent="0.25">
      <c r="B37" t="s">
        <v>54</v>
      </c>
      <c r="C37">
        <v>114</v>
      </c>
      <c r="D37" t="s">
        <v>56</v>
      </c>
      <c r="E37" s="12">
        <v>-36.57</v>
      </c>
      <c r="F37">
        <f t="shared" si="1"/>
        <v>1</v>
      </c>
    </row>
    <row r="38" spans="2:6" x14ac:dyDescent="0.25">
      <c r="B38" t="s">
        <v>54</v>
      </c>
      <c r="C38">
        <v>60</v>
      </c>
      <c r="D38" t="s">
        <v>56</v>
      </c>
      <c r="E38">
        <v>-36.78</v>
      </c>
      <c r="F38">
        <f t="shared" si="1"/>
        <v>1</v>
      </c>
    </row>
    <row r="39" spans="2:6" hidden="1" x14ac:dyDescent="0.25">
      <c r="B39" t="s">
        <v>54</v>
      </c>
      <c r="C39">
        <v>9</v>
      </c>
      <c r="D39" t="s">
        <v>56</v>
      </c>
      <c r="E39">
        <v>-39.42</v>
      </c>
      <c r="F39">
        <f t="shared" si="1"/>
        <v>1</v>
      </c>
    </row>
    <row r="40" spans="2:6" hidden="1" x14ac:dyDescent="0.25">
      <c r="B40" t="s">
        <v>54</v>
      </c>
      <c r="C40">
        <v>24</v>
      </c>
      <c r="D40" t="s">
        <v>56</v>
      </c>
      <c r="E40" s="12">
        <v>-40.28</v>
      </c>
      <c r="F40">
        <f t="shared" si="1"/>
        <v>1</v>
      </c>
    </row>
    <row r="41" spans="2:6" x14ac:dyDescent="0.25">
      <c r="B41" t="s">
        <v>54</v>
      </c>
      <c r="C41">
        <v>55</v>
      </c>
      <c r="D41" t="s">
        <v>56</v>
      </c>
      <c r="E41" s="12">
        <v>-43.48</v>
      </c>
      <c r="F41">
        <f t="shared" si="1"/>
        <v>1</v>
      </c>
    </row>
    <row r="42" spans="2:6" x14ac:dyDescent="0.25">
      <c r="B42" t="s">
        <v>54</v>
      </c>
      <c r="C42">
        <v>104</v>
      </c>
      <c r="D42" t="s">
        <v>56</v>
      </c>
      <c r="E42" s="12">
        <v>-45.09</v>
      </c>
      <c r="F42">
        <f t="shared" si="1"/>
        <v>1</v>
      </c>
    </row>
    <row r="43" spans="2:6" hidden="1" x14ac:dyDescent="0.25">
      <c r="B43" t="s">
        <v>54</v>
      </c>
      <c r="C43">
        <v>36</v>
      </c>
      <c r="D43" t="s">
        <v>56</v>
      </c>
      <c r="E43">
        <v>-45.26</v>
      </c>
      <c r="F43">
        <f t="shared" si="1"/>
        <v>1</v>
      </c>
    </row>
    <row r="44" spans="2:6" x14ac:dyDescent="0.25">
      <c r="B44" t="s">
        <v>54</v>
      </c>
      <c r="C44">
        <v>112</v>
      </c>
      <c r="D44" t="s">
        <v>56</v>
      </c>
      <c r="E44" s="12">
        <v>-48.04</v>
      </c>
      <c r="F44">
        <f t="shared" si="1"/>
        <v>1</v>
      </c>
    </row>
    <row r="45" spans="2:6" hidden="1" x14ac:dyDescent="0.25">
      <c r="B45" t="s">
        <v>54</v>
      </c>
      <c r="C45">
        <v>35</v>
      </c>
      <c r="D45" t="s">
        <v>56</v>
      </c>
      <c r="E45">
        <v>-48.2</v>
      </c>
      <c r="F45">
        <f t="shared" si="1"/>
        <v>1</v>
      </c>
    </row>
    <row r="46" spans="2:6" hidden="1" x14ac:dyDescent="0.25">
      <c r="B46" t="s">
        <v>54</v>
      </c>
      <c r="C46">
        <v>17</v>
      </c>
      <c r="D46" t="s">
        <v>56</v>
      </c>
      <c r="E46" s="12">
        <v>-48.87</v>
      </c>
      <c r="F46">
        <f t="shared" si="1"/>
        <v>1</v>
      </c>
    </row>
    <row r="47" spans="2:6" x14ac:dyDescent="0.25">
      <c r="B47" t="s">
        <v>54</v>
      </c>
      <c r="C47">
        <v>126</v>
      </c>
      <c r="D47" t="s">
        <v>56</v>
      </c>
      <c r="E47" s="12">
        <v>-64.31</v>
      </c>
      <c r="F47">
        <f t="shared" si="1"/>
        <v>1</v>
      </c>
    </row>
    <row r="48" spans="2:6" x14ac:dyDescent="0.25">
      <c r="B48" t="s">
        <v>54</v>
      </c>
      <c r="C48">
        <v>49</v>
      </c>
      <c r="D48" t="s">
        <v>56</v>
      </c>
      <c r="E48" s="12">
        <v>-64.47</v>
      </c>
      <c r="F48">
        <f t="shared" si="1"/>
        <v>1</v>
      </c>
    </row>
    <row r="49" spans="2:6" hidden="1" x14ac:dyDescent="0.25">
      <c r="B49" t="s">
        <v>54</v>
      </c>
      <c r="C49">
        <v>18</v>
      </c>
      <c r="D49" t="s">
        <v>56</v>
      </c>
      <c r="E49" s="12">
        <v>-64.75</v>
      </c>
      <c r="F49">
        <f t="shared" si="1"/>
        <v>1</v>
      </c>
    </row>
    <row r="50" spans="2:6" hidden="1" x14ac:dyDescent="0.25">
      <c r="B50" t="s">
        <v>54</v>
      </c>
      <c r="C50">
        <v>16</v>
      </c>
      <c r="D50" t="s">
        <v>56</v>
      </c>
      <c r="E50" s="12">
        <v>-64.84</v>
      </c>
      <c r="F50">
        <f t="shared" si="1"/>
        <v>1</v>
      </c>
    </row>
    <row r="51" spans="2:6" hidden="1" x14ac:dyDescent="0.25">
      <c r="B51" t="s">
        <v>54</v>
      </c>
      <c r="C51">
        <v>11</v>
      </c>
      <c r="D51" t="s">
        <v>56</v>
      </c>
      <c r="E51" s="12">
        <v>-66.150000000000006</v>
      </c>
      <c r="F51">
        <f t="shared" si="1"/>
        <v>1</v>
      </c>
    </row>
    <row r="52" spans="2:6" x14ac:dyDescent="0.25">
      <c r="B52" t="s">
        <v>54</v>
      </c>
      <c r="C52">
        <v>122</v>
      </c>
      <c r="D52" t="s">
        <v>56</v>
      </c>
      <c r="E52">
        <v>-69.77</v>
      </c>
      <c r="F52">
        <f t="shared" si="1"/>
        <v>1</v>
      </c>
    </row>
    <row r="53" spans="2:6" hidden="1" x14ac:dyDescent="0.25">
      <c r="B53" t="s">
        <v>54</v>
      </c>
      <c r="C53">
        <v>25</v>
      </c>
      <c r="D53" t="s">
        <v>56</v>
      </c>
      <c r="E53" s="12">
        <v>-70.040000000000006</v>
      </c>
      <c r="F53">
        <f t="shared" si="1"/>
        <v>1</v>
      </c>
    </row>
    <row r="54" spans="2:6" hidden="1" x14ac:dyDescent="0.25">
      <c r="B54" t="s">
        <v>54</v>
      </c>
      <c r="C54">
        <v>43</v>
      </c>
      <c r="D54" t="s">
        <v>56</v>
      </c>
      <c r="E54">
        <v>-71.150000000000006</v>
      </c>
      <c r="F54">
        <f t="shared" si="1"/>
        <v>1</v>
      </c>
    </row>
    <row r="55" spans="2:6" hidden="1" x14ac:dyDescent="0.25">
      <c r="B55" t="s">
        <v>54</v>
      </c>
      <c r="C55">
        <v>15</v>
      </c>
      <c r="D55" t="s">
        <v>56</v>
      </c>
      <c r="E55" s="12">
        <v>-77.16</v>
      </c>
      <c r="F55">
        <f t="shared" si="1"/>
        <v>1</v>
      </c>
    </row>
    <row r="56" spans="2:6" hidden="1" x14ac:dyDescent="0.25">
      <c r="B56" t="s">
        <v>54</v>
      </c>
      <c r="C56">
        <v>32</v>
      </c>
      <c r="D56" t="s">
        <v>56</v>
      </c>
      <c r="E56" s="12">
        <v>-77.72</v>
      </c>
      <c r="F56">
        <f t="shared" si="1"/>
        <v>1</v>
      </c>
    </row>
    <row r="57" spans="2:6" x14ac:dyDescent="0.25">
      <c r="B57" t="s">
        <v>54</v>
      </c>
      <c r="C57">
        <v>58</v>
      </c>
      <c r="D57" t="s">
        <v>56</v>
      </c>
      <c r="E57" s="12">
        <v>-80.959999999999994</v>
      </c>
      <c r="F57">
        <f t="shared" si="1"/>
        <v>1</v>
      </c>
    </row>
    <row r="58" spans="2:6" hidden="1" x14ac:dyDescent="0.25">
      <c r="B58" t="s">
        <v>54</v>
      </c>
      <c r="C58">
        <v>19</v>
      </c>
      <c r="D58" t="s">
        <v>56</v>
      </c>
      <c r="E58" s="12">
        <v>-81.680000000000007</v>
      </c>
      <c r="F58">
        <f t="shared" si="1"/>
        <v>1</v>
      </c>
    </row>
    <row r="59" spans="2:6" hidden="1" x14ac:dyDescent="0.25">
      <c r="B59" t="s">
        <v>54</v>
      </c>
      <c r="C59">
        <v>26</v>
      </c>
      <c r="D59" t="s">
        <v>56</v>
      </c>
      <c r="E59">
        <v>-86.32</v>
      </c>
      <c r="F59">
        <f t="shared" si="1"/>
        <v>1</v>
      </c>
    </row>
    <row r="60" spans="2:6" hidden="1" x14ac:dyDescent="0.25">
      <c r="B60" t="s">
        <v>54</v>
      </c>
      <c r="C60">
        <v>3</v>
      </c>
      <c r="D60" t="s">
        <v>56</v>
      </c>
      <c r="E60" s="12">
        <v>-87.17</v>
      </c>
      <c r="F60">
        <f t="shared" si="1"/>
        <v>1</v>
      </c>
    </row>
    <row r="61" spans="2:6" x14ac:dyDescent="0.25">
      <c r="B61" t="s">
        <v>54</v>
      </c>
      <c r="C61">
        <v>140</v>
      </c>
      <c r="D61" t="s">
        <v>56</v>
      </c>
      <c r="E61" s="12">
        <v>-87.24</v>
      </c>
      <c r="F61">
        <f t="shared" si="1"/>
        <v>1</v>
      </c>
    </row>
    <row r="71" spans="5:5" x14ac:dyDescent="0.25">
      <c r="E71"/>
    </row>
    <row r="74" spans="5:5" x14ac:dyDescent="0.25">
      <c r="E74"/>
    </row>
    <row r="75" spans="5:5" x14ac:dyDescent="0.25">
      <c r="E75"/>
    </row>
    <row r="82" spans="5:5" x14ac:dyDescent="0.25">
      <c r="E82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102" spans="5:5" x14ac:dyDescent="0.25">
      <c r="E102"/>
    </row>
    <row r="103" spans="5:5" x14ac:dyDescent="0.25">
      <c r="E103"/>
    </row>
  </sheetData>
  <autoFilter ref="A1:F61" xr:uid="{9BBF8936-7389-4DF0-968F-DCE6A47E60A0}">
    <filterColumn colId="1">
      <filters>
        <filter val="Avoir"/>
      </filters>
    </filterColumn>
    <filterColumn colId="2">
      <customFilters>
        <customFilter operator="greaterThanOrEqual" val="47"/>
      </customFilters>
    </filterColumn>
    <filterColumn colId="5">
      <filters>
        <filter val="1"/>
      </filters>
    </filterColumn>
  </autoFilter>
  <sortState xmlns:xlrd2="http://schemas.microsoft.com/office/spreadsheetml/2017/richdata2" ref="A2:F61">
    <sortCondition descending="1" ref="E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71623-1308-4036-808E-492DF7A7A7D8}">
  <sheetPr codeName="Blad2">
    <tabColor rgb="FF92D050"/>
  </sheetPr>
  <dimension ref="A1:BJ60"/>
  <sheetViews>
    <sheetView workbookViewId="0">
      <selection activeCell="I27" sqref="I27"/>
    </sheetView>
  </sheetViews>
  <sheetFormatPr defaultRowHeight="15" x14ac:dyDescent="0.25"/>
  <cols>
    <col min="1" max="1" width="9.85546875" bestFit="1" customWidth="1"/>
    <col min="2" max="2" width="8.28515625" bestFit="1" customWidth="1"/>
    <col min="3" max="3" width="4.28515625" bestFit="1" customWidth="1"/>
    <col min="4" max="4" width="11" style="31" bestFit="1" customWidth="1"/>
    <col min="5" max="5" width="9.28515625" bestFit="1" customWidth="1"/>
    <col min="6" max="6" width="8" bestFit="1" customWidth="1"/>
    <col min="7" max="7" width="9.28515625" bestFit="1" customWidth="1"/>
    <col min="8" max="8" width="5.28515625" bestFit="1" customWidth="1"/>
    <col min="9" max="9" width="11.85546875" style="31" bestFit="1" customWidth="1"/>
    <col min="10" max="10" width="9.28515625" bestFit="1" customWidth="1"/>
    <col min="12" max="25" width="0" hidden="1" customWidth="1"/>
    <col min="27" max="27" width="20.28515625" bestFit="1" customWidth="1"/>
  </cols>
  <sheetData>
    <row r="1" spans="1:62" x14ac:dyDescent="0.25">
      <c r="A1" t="s">
        <v>63</v>
      </c>
      <c r="B1" t="s">
        <v>64</v>
      </c>
      <c r="C1" t="s">
        <v>56</v>
      </c>
      <c r="D1" s="31" t="s">
        <v>0</v>
      </c>
      <c r="E1" t="s">
        <v>65</v>
      </c>
      <c r="F1" t="s">
        <v>54</v>
      </c>
      <c r="G1" t="s">
        <v>66</v>
      </c>
      <c r="H1" t="s">
        <v>68</v>
      </c>
      <c r="I1" s="31" t="s">
        <v>69</v>
      </c>
      <c r="J1" t="s">
        <v>67</v>
      </c>
      <c r="AA1" t="s">
        <v>71</v>
      </c>
      <c r="BA1" t="s">
        <v>55</v>
      </c>
      <c r="BB1">
        <v>83</v>
      </c>
      <c r="BC1" t="s">
        <v>56</v>
      </c>
      <c r="BD1">
        <v>1.8</v>
      </c>
      <c r="BE1">
        <v>1</v>
      </c>
      <c r="BF1" t="s">
        <v>54</v>
      </c>
      <c r="BG1">
        <v>84</v>
      </c>
      <c r="BH1" t="s">
        <v>56</v>
      </c>
      <c r="BI1">
        <v>-1.8</v>
      </c>
      <c r="BJ1">
        <v>1</v>
      </c>
    </row>
    <row r="2" spans="1:62" x14ac:dyDescent="0.25">
      <c r="A2" t="s">
        <v>55</v>
      </c>
      <c r="B2" s="32">
        <v>83</v>
      </c>
      <c r="C2" s="32" t="s">
        <v>56</v>
      </c>
      <c r="D2" s="31">
        <v>1.8</v>
      </c>
      <c r="E2" s="32">
        <v>1</v>
      </c>
      <c r="F2" t="s">
        <v>54</v>
      </c>
      <c r="G2" s="32">
        <v>84</v>
      </c>
      <c r="H2" s="32" t="s">
        <v>56</v>
      </c>
      <c r="I2" s="31">
        <v>-1.8</v>
      </c>
      <c r="J2" s="32">
        <v>1</v>
      </c>
      <c r="AA2" t="s">
        <v>72</v>
      </c>
      <c r="BA2" t="s">
        <v>55</v>
      </c>
      <c r="BB2">
        <v>73</v>
      </c>
      <c r="BC2" t="s">
        <v>56</v>
      </c>
      <c r="BD2">
        <v>18.13</v>
      </c>
      <c r="BE2">
        <v>1</v>
      </c>
      <c r="BF2" t="s">
        <v>54</v>
      </c>
      <c r="BG2">
        <v>74</v>
      </c>
      <c r="BH2" t="s">
        <v>56</v>
      </c>
      <c r="BI2">
        <v>-18.13</v>
      </c>
      <c r="BJ2">
        <v>2</v>
      </c>
    </row>
    <row r="3" spans="1:62" x14ac:dyDescent="0.25">
      <c r="A3" t="s">
        <v>55</v>
      </c>
      <c r="B3" s="32">
        <v>73</v>
      </c>
      <c r="C3" s="32" t="s">
        <v>56</v>
      </c>
      <c r="D3" s="31">
        <v>18.13</v>
      </c>
      <c r="E3" s="32">
        <v>1</v>
      </c>
      <c r="F3" t="s">
        <v>54</v>
      </c>
      <c r="G3" s="32">
        <v>74</v>
      </c>
      <c r="H3" s="32" t="s">
        <v>56</v>
      </c>
      <c r="I3" s="31">
        <v>-18.13</v>
      </c>
      <c r="J3" s="32">
        <v>2</v>
      </c>
      <c r="AA3" t="s">
        <v>73</v>
      </c>
      <c r="BA3" t="s">
        <v>55</v>
      </c>
      <c r="BB3">
        <v>99</v>
      </c>
      <c r="BC3" t="s">
        <v>56</v>
      </c>
      <c r="BD3">
        <v>25.47</v>
      </c>
      <c r="BE3">
        <v>1</v>
      </c>
      <c r="BF3" t="s">
        <v>54</v>
      </c>
      <c r="BG3">
        <v>100</v>
      </c>
      <c r="BH3" t="s">
        <v>56</v>
      </c>
      <c r="BI3">
        <v>-25.47</v>
      </c>
      <c r="BJ3">
        <v>3</v>
      </c>
    </row>
    <row r="4" spans="1:62" x14ac:dyDescent="0.25">
      <c r="A4" t="s">
        <v>55</v>
      </c>
      <c r="B4" s="32">
        <v>99</v>
      </c>
      <c r="C4" s="32" t="s">
        <v>56</v>
      </c>
      <c r="D4" s="31">
        <v>25.47</v>
      </c>
      <c r="E4" s="32">
        <v>1</v>
      </c>
      <c r="F4" t="s">
        <v>54</v>
      </c>
      <c r="G4" s="32">
        <v>100</v>
      </c>
      <c r="H4" s="32" t="s">
        <v>56</v>
      </c>
      <c r="I4" s="31">
        <v>-25.47</v>
      </c>
      <c r="J4" s="32">
        <v>3</v>
      </c>
      <c r="AA4" t="s">
        <v>74</v>
      </c>
      <c r="BA4" t="s">
        <v>55</v>
      </c>
      <c r="BB4">
        <v>95</v>
      </c>
      <c r="BC4" t="s">
        <v>56</v>
      </c>
      <c r="BD4">
        <v>30.71</v>
      </c>
      <c r="BE4">
        <v>1</v>
      </c>
      <c r="BF4" t="s">
        <v>54</v>
      </c>
      <c r="BG4">
        <v>96</v>
      </c>
      <c r="BH4" t="s">
        <v>56</v>
      </c>
      <c r="BI4">
        <v>-30.71</v>
      </c>
      <c r="BJ4">
        <v>4</v>
      </c>
    </row>
    <row r="5" spans="1:62" x14ac:dyDescent="0.25">
      <c r="A5" t="s">
        <v>55</v>
      </c>
      <c r="B5" s="32">
        <v>95</v>
      </c>
      <c r="C5" s="32" t="s">
        <v>56</v>
      </c>
      <c r="D5" s="31">
        <v>30.71</v>
      </c>
      <c r="E5" s="32">
        <v>1</v>
      </c>
      <c r="F5" t="s">
        <v>54</v>
      </c>
      <c r="G5" s="32">
        <v>96</v>
      </c>
      <c r="H5" s="32" t="s">
        <v>56</v>
      </c>
      <c r="I5" s="31">
        <v>-30.71</v>
      </c>
      <c r="J5" s="32">
        <v>4</v>
      </c>
      <c r="AA5" t="s">
        <v>75</v>
      </c>
      <c r="BA5" t="s">
        <v>55</v>
      </c>
      <c r="BB5">
        <v>89</v>
      </c>
      <c r="BC5" t="s">
        <v>56</v>
      </c>
      <c r="BD5">
        <v>31.88</v>
      </c>
      <c r="BE5">
        <v>1</v>
      </c>
      <c r="BF5" t="s">
        <v>54</v>
      </c>
      <c r="BG5">
        <v>90</v>
      </c>
      <c r="BH5" t="s">
        <v>56</v>
      </c>
      <c r="BI5">
        <v>-31.88</v>
      </c>
      <c r="BJ5">
        <v>5</v>
      </c>
    </row>
    <row r="6" spans="1:62" x14ac:dyDescent="0.25">
      <c r="A6" t="s">
        <v>55</v>
      </c>
      <c r="B6" s="32">
        <v>89</v>
      </c>
      <c r="C6" s="32" t="s">
        <v>56</v>
      </c>
      <c r="D6" s="31">
        <v>31.88</v>
      </c>
      <c r="E6" s="32">
        <v>1</v>
      </c>
      <c r="F6" t="s">
        <v>54</v>
      </c>
      <c r="G6" s="32">
        <v>90</v>
      </c>
      <c r="H6" s="32" t="s">
        <v>56</v>
      </c>
      <c r="I6" s="31">
        <v>-31.88</v>
      </c>
      <c r="J6" s="32">
        <v>5</v>
      </c>
      <c r="AA6" t="s">
        <v>76</v>
      </c>
      <c r="BA6" t="s">
        <v>55</v>
      </c>
      <c r="BB6">
        <v>91</v>
      </c>
      <c r="BC6" t="s">
        <v>56</v>
      </c>
      <c r="BD6">
        <v>40.31</v>
      </c>
      <c r="BE6">
        <v>1</v>
      </c>
      <c r="BF6" t="s">
        <v>54</v>
      </c>
      <c r="BG6">
        <v>92</v>
      </c>
      <c r="BH6" t="s">
        <v>56</v>
      </c>
      <c r="BI6">
        <v>-40.31</v>
      </c>
      <c r="BJ6">
        <v>6</v>
      </c>
    </row>
    <row r="7" spans="1:62" x14ac:dyDescent="0.25">
      <c r="A7" t="s">
        <v>55</v>
      </c>
      <c r="B7" s="32">
        <v>91</v>
      </c>
      <c r="C7" s="32" t="s">
        <v>56</v>
      </c>
      <c r="D7" s="31">
        <v>40.31</v>
      </c>
      <c r="E7" s="32">
        <v>1</v>
      </c>
      <c r="F7" t="s">
        <v>54</v>
      </c>
      <c r="G7" s="32">
        <v>92</v>
      </c>
      <c r="H7" s="32" t="s">
        <v>56</v>
      </c>
      <c r="I7" s="31">
        <v>-40.31</v>
      </c>
      <c r="J7" s="32">
        <v>6</v>
      </c>
      <c r="AA7" t="s">
        <v>77</v>
      </c>
      <c r="BA7" t="s">
        <v>55</v>
      </c>
      <c r="BB7">
        <v>61</v>
      </c>
      <c r="BC7" t="s">
        <v>56</v>
      </c>
      <c r="BD7">
        <v>43.21</v>
      </c>
      <c r="BE7">
        <v>1</v>
      </c>
      <c r="BF7" t="s">
        <v>54</v>
      </c>
      <c r="BG7">
        <v>62</v>
      </c>
      <c r="BH7" t="s">
        <v>56</v>
      </c>
      <c r="BI7">
        <v>-43.21</v>
      </c>
      <c r="BJ7">
        <v>7</v>
      </c>
    </row>
    <row r="8" spans="1:62" x14ac:dyDescent="0.25">
      <c r="A8" t="s">
        <v>55</v>
      </c>
      <c r="B8" s="32">
        <v>61</v>
      </c>
      <c r="C8" s="32" t="s">
        <v>56</v>
      </c>
      <c r="D8" s="31">
        <v>43.21</v>
      </c>
      <c r="E8" s="32">
        <v>1</v>
      </c>
      <c r="F8" t="s">
        <v>54</v>
      </c>
      <c r="G8" s="32">
        <v>62</v>
      </c>
      <c r="H8" s="32" t="s">
        <v>56</v>
      </c>
      <c r="I8" s="31">
        <v>-43.21</v>
      </c>
      <c r="J8" s="32">
        <v>7</v>
      </c>
      <c r="AA8" t="s">
        <v>78</v>
      </c>
      <c r="BA8" t="s">
        <v>55</v>
      </c>
      <c r="BB8">
        <v>93</v>
      </c>
      <c r="BC8" t="s">
        <v>56</v>
      </c>
      <c r="BD8">
        <v>44.26</v>
      </c>
      <c r="BE8">
        <v>1</v>
      </c>
      <c r="BF8" t="s">
        <v>54</v>
      </c>
      <c r="BG8">
        <v>94</v>
      </c>
      <c r="BH8" t="s">
        <v>56</v>
      </c>
      <c r="BI8">
        <v>-44.26</v>
      </c>
      <c r="BJ8">
        <v>8</v>
      </c>
    </row>
    <row r="9" spans="1:62" x14ac:dyDescent="0.25">
      <c r="A9" t="s">
        <v>55</v>
      </c>
      <c r="B9" s="32">
        <v>93</v>
      </c>
      <c r="C9" s="32" t="s">
        <v>56</v>
      </c>
      <c r="D9" s="31">
        <v>44.26</v>
      </c>
      <c r="E9" s="32">
        <v>1</v>
      </c>
      <c r="F9" t="s">
        <v>54</v>
      </c>
      <c r="G9" s="32">
        <v>94</v>
      </c>
      <c r="H9" s="32" t="s">
        <v>56</v>
      </c>
      <c r="I9" s="31">
        <v>-44.26</v>
      </c>
      <c r="J9" s="32">
        <v>8</v>
      </c>
      <c r="AA9" t="s">
        <v>79</v>
      </c>
      <c r="BA9" t="s">
        <v>55</v>
      </c>
      <c r="BB9">
        <v>75</v>
      </c>
      <c r="BC9" t="s">
        <v>56</v>
      </c>
      <c r="BD9">
        <v>50.34</v>
      </c>
      <c r="BE9">
        <v>1</v>
      </c>
      <c r="BF9" t="s">
        <v>54</v>
      </c>
      <c r="BG9">
        <v>76</v>
      </c>
      <c r="BH9" t="s">
        <v>56</v>
      </c>
      <c r="BI9">
        <v>-50.34</v>
      </c>
      <c r="BJ9">
        <v>9</v>
      </c>
    </row>
    <row r="10" spans="1:62" x14ac:dyDescent="0.25">
      <c r="A10" t="s">
        <v>55</v>
      </c>
      <c r="B10" s="32">
        <v>75</v>
      </c>
      <c r="C10" s="32" t="s">
        <v>56</v>
      </c>
      <c r="D10" s="31">
        <v>50.34</v>
      </c>
      <c r="E10" s="32">
        <v>1</v>
      </c>
      <c r="F10" t="s">
        <v>54</v>
      </c>
      <c r="G10" s="32">
        <v>76</v>
      </c>
      <c r="H10" s="32" t="s">
        <v>56</v>
      </c>
      <c r="I10" s="31">
        <v>-50.34</v>
      </c>
      <c r="J10" s="32">
        <v>9</v>
      </c>
      <c r="AA10" t="s">
        <v>80</v>
      </c>
      <c r="BA10" t="s">
        <v>55</v>
      </c>
      <c r="BB10">
        <v>97</v>
      </c>
      <c r="BC10" t="s">
        <v>56</v>
      </c>
      <c r="BD10">
        <v>55.42</v>
      </c>
      <c r="BE10">
        <v>1</v>
      </c>
      <c r="BF10" t="s">
        <v>54</v>
      </c>
      <c r="BG10">
        <v>98</v>
      </c>
      <c r="BH10" t="s">
        <v>56</v>
      </c>
      <c r="BI10">
        <v>-55.42</v>
      </c>
      <c r="BJ10">
        <v>10</v>
      </c>
    </row>
    <row r="11" spans="1:62" x14ac:dyDescent="0.25">
      <c r="A11" t="s">
        <v>55</v>
      </c>
      <c r="B11" s="32">
        <v>97</v>
      </c>
      <c r="C11" s="32" t="s">
        <v>56</v>
      </c>
      <c r="D11" s="31">
        <v>55.42</v>
      </c>
      <c r="E11" s="32">
        <v>1</v>
      </c>
      <c r="F11" t="s">
        <v>54</v>
      </c>
      <c r="G11" s="32">
        <v>98</v>
      </c>
      <c r="H11" s="32" t="s">
        <v>56</v>
      </c>
      <c r="I11" s="31">
        <v>-55.42</v>
      </c>
      <c r="J11" s="32">
        <v>10</v>
      </c>
      <c r="AA11" t="s">
        <v>81</v>
      </c>
      <c r="BA11" t="s">
        <v>55</v>
      </c>
      <c r="BB11">
        <v>81</v>
      </c>
      <c r="BC11" t="s">
        <v>56</v>
      </c>
      <c r="BD11">
        <v>56.73</v>
      </c>
      <c r="BE11">
        <v>1</v>
      </c>
      <c r="BF11" t="s">
        <v>54</v>
      </c>
      <c r="BG11">
        <v>82</v>
      </c>
      <c r="BH11" t="s">
        <v>56</v>
      </c>
      <c r="BI11">
        <v>-56.73</v>
      </c>
      <c r="BJ11">
        <v>11</v>
      </c>
    </row>
    <row r="12" spans="1:62" x14ac:dyDescent="0.25">
      <c r="A12" t="s">
        <v>55</v>
      </c>
      <c r="B12" s="32">
        <v>81</v>
      </c>
      <c r="C12" s="32" t="s">
        <v>56</v>
      </c>
      <c r="D12" s="31">
        <v>56.73</v>
      </c>
      <c r="E12" s="32">
        <v>1</v>
      </c>
      <c r="F12" t="s">
        <v>54</v>
      </c>
      <c r="G12" s="32">
        <v>82</v>
      </c>
      <c r="H12" s="32" t="s">
        <v>56</v>
      </c>
      <c r="I12" s="31">
        <v>-56.73</v>
      </c>
      <c r="J12" s="32">
        <v>11</v>
      </c>
      <c r="AA12" t="s">
        <v>82</v>
      </c>
      <c r="BA12" t="s">
        <v>55</v>
      </c>
      <c r="BB12">
        <v>20</v>
      </c>
      <c r="BC12" t="s">
        <v>56</v>
      </c>
      <c r="BD12">
        <v>58.77</v>
      </c>
      <c r="BE12">
        <v>1</v>
      </c>
      <c r="BF12" t="s">
        <v>54</v>
      </c>
      <c r="BG12">
        <v>21</v>
      </c>
      <c r="BH12" t="s">
        <v>56</v>
      </c>
      <c r="BI12">
        <v>-58.77</v>
      </c>
      <c r="BJ12">
        <v>12</v>
      </c>
    </row>
    <row r="13" spans="1:62" x14ac:dyDescent="0.25">
      <c r="A13" t="s">
        <v>55</v>
      </c>
      <c r="B13" s="32">
        <v>20</v>
      </c>
      <c r="C13" s="32" t="s">
        <v>56</v>
      </c>
      <c r="D13" s="31">
        <v>58.77</v>
      </c>
      <c r="E13" s="32">
        <v>1</v>
      </c>
      <c r="F13" t="s">
        <v>54</v>
      </c>
      <c r="G13" s="32">
        <v>21</v>
      </c>
      <c r="H13" s="32" t="s">
        <v>56</v>
      </c>
      <c r="I13" s="31">
        <v>-58.77</v>
      </c>
      <c r="J13" s="32">
        <v>12</v>
      </c>
      <c r="AA13" t="s">
        <v>83</v>
      </c>
      <c r="BA13" t="s">
        <v>55</v>
      </c>
      <c r="BB13">
        <v>67</v>
      </c>
      <c r="BC13" t="s">
        <v>56</v>
      </c>
      <c r="BD13">
        <v>60.99</v>
      </c>
      <c r="BE13">
        <v>1</v>
      </c>
      <c r="BF13" t="s">
        <v>54</v>
      </c>
      <c r="BG13">
        <v>68</v>
      </c>
      <c r="BH13" t="s">
        <v>56</v>
      </c>
      <c r="BI13">
        <v>-60.99</v>
      </c>
      <c r="BJ13">
        <v>13</v>
      </c>
    </row>
    <row r="14" spans="1:62" x14ac:dyDescent="0.25">
      <c r="A14" t="s">
        <v>55</v>
      </c>
      <c r="B14" s="32">
        <v>67</v>
      </c>
      <c r="C14" s="32" t="s">
        <v>56</v>
      </c>
      <c r="D14" s="31">
        <v>60.99</v>
      </c>
      <c r="E14" s="32">
        <v>1</v>
      </c>
      <c r="F14" t="s">
        <v>54</v>
      </c>
      <c r="G14" s="32">
        <v>68</v>
      </c>
      <c r="H14" s="32" t="s">
        <v>56</v>
      </c>
      <c r="I14" s="31">
        <v>-60.99</v>
      </c>
      <c r="J14" s="32">
        <v>13</v>
      </c>
      <c r="AA14" t="s">
        <v>84</v>
      </c>
      <c r="BA14" t="s">
        <v>55</v>
      </c>
      <c r="BB14">
        <v>77</v>
      </c>
      <c r="BC14" t="s">
        <v>56</v>
      </c>
      <c r="BD14">
        <v>61.45</v>
      </c>
      <c r="BE14">
        <v>1</v>
      </c>
      <c r="BF14" t="s">
        <v>54</v>
      </c>
      <c r="BG14">
        <v>78</v>
      </c>
      <c r="BH14" t="s">
        <v>56</v>
      </c>
      <c r="BI14">
        <v>-61.45</v>
      </c>
      <c r="BJ14">
        <v>14</v>
      </c>
    </row>
    <row r="15" spans="1:62" x14ac:dyDescent="0.25">
      <c r="A15" t="s">
        <v>55</v>
      </c>
      <c r="B15" s="32">
        <v>77</v>
      </c>
      <c r="C15" s="32" t="s">
        <v>56</v>
      </c>
      <c r="D15" s="31">
        <v>61.45</v>
      </c>
      <c r="E15" s="32">
        <v>1</v>
      </c>
      <c r="F15" t="s">
        <v>54</v>
      </c>
      <c r="G15" s="32">
        <v>78</v>
      </c>
      <c r="H15" s="32" t="s">
        <v>56</v>
      </c>
      <c r="I15" s="31">
        <v>-61.45</v>
      </c>
      <c r="J15" s="32">
        <v>14</v>
      </c>
      <c r="AA15" t="s">
        <v>85</v>
      </c>
      <c r="BA15" t="s">
        <v>55</v>
      </c>
      <c r="BB15">
        <v>63</v>
      </c>
      <c r="BC15" t="s">
        <v>56</v>
      </c>
      <c r="BD15">
        <v>62.16</v>
      </c>
      <c r="BE15">
        <v>1</v>
      </c>
      <c r="BF15" t="s">
        <v>54</v>
      </c>
      <c r="BG15">
        <v>64</v>
      </c>
      <c r="BH15" t="s">
        <v>56</v>
      </c>
      <c r="BI15">
        <v>-62.16</v>
      </c>
      <c r="BJ15">
        <v>15</v>
      </c>
    </row>
    <row r="16" spans="1:62" x14ac:dyDescent="0.25">
      <c r="A16" t="s">
        <v>55</v>
      </c>
      <c r="B16" s="32">
        <v>63</v>
      </c>
      <c r="C16" s="32" t="s">
        <v>56</v>
      </c>
      <c r="D16" s="31">
        <v>62.16</v>
      </c>
      <c r="E16" s="32">
        <v>1</v>
      </c>
      <c r="F16" t="s">
        <v>54</v>
      </c>
      <c r="G16" s="32">
        <v>64</v>
      </c>
      <c r="H16" s="32" t="s">
        <v>56</v>
      </c>
      <c r="I16" s="31">
        <v>-62.16</v>
      </c>
      <c r="J16" s="32">
        <v>15</v>
      </c>
      <c r="AA16" t="s">
        <v>86</v>
      </c>
      <c r="BA16" t="s">
        <v>55</v>
      </c>
      <c r="BB16">
        <v>65</v>
      </c>
      <c r="BC16" t="s">
        <v>56</v>
      </c>
      <c r="BD16">
        <v>78.52</v>
      </c>
      <c r="BE16">
        <v>1</v>
      </c>
      <c r="BF16" t="s">
        <v>54</v>
      </c>
      <c r="BG16">
        <v>66</v>
      </c>
      <c r="BH16" t="s">
        <v>56</v>
      </c>
      <c r="BI16">
        <v>-78.52</v>
      </c>
      <c r="BJ16">
        <v>16</v>
      </c>
    </row>
    <row r="17" spans="1:62" x14ac:dyDescent="0.25">
      <c r="A17" t="s">
        <v>55</v>
      </c>
      <c r="B17" s="32">
        <v>65</v>
      </c>
      <c r="C17" s="32" t="s">
        <v>56</v>
      </c>
      <c r="D17" s="31">
        <v>78.52</v>
      </c>
      <c r="E17" s="32">
        <v>1</v>
      </c>
      <c r="F17" t="s">
        <v>54</v>
      </c>
      <c r="G17" s="32">
        <v>66</v>
      </c>
      <c r="H17" s="32" t="s">
        <v>56</v>
      </c>
      <c r="I17" s="31">
        <v>-78.52</v>
      </c>
      <c r="J17" s="32">
        <v>16</v>
      </c>
      <c r="AA17" t="s">
        <v>87</v>
      </c>
      <c r="BA17" t="s">
        <v>55</v>
      </c>
      <c r="BB17">
        <v>79</v>
      </c>
      <c r="BC17" t="s">
        <v>56</v>
      </c>
      <c r="BD17">
        <v>84.45</v>
      </c>
      <c r="BE17">
        <v>1</v>
      </c>
      <c r="BF17" t="s">
        <v>54</v>
      </c>
      <c r="BG17">
        <v>80</v>
      </c>
      <c r="BH17" t="s">
        <v>56</v>
      </c>
      <c r="BI17">
        <v>-84.45</v>
      </c>
      <c r="BJ17">
        <v>17</v>
      </c>
    </row>
    <row r="18" spans="1:62" x14ac:dyDescent="0.25">
      <c r="A18" t="s">
        <v>55</v>
      </c>
      <c r="B18" s="32">
        <v>79</v>
      </c>
      <c r="C18" s="32" t="s">
        <v>56</v>
      </c>
      <c r="D18" s="31">
        <v>84.45</v>
      </c>
      <c r="E18" s="32">
        <v>1</v>
      </c>
      <c r="F18" t="s">
        <v>54</v>
      </c>
      <c r="G18" s="32">
        <v>80</v>
      </c>
      <c r="H18" s="32" t="s">
        <v>56</v>
      </c>
      <c r="I18" s="31">
        <v>-84.45</v>
      </c>
      <c r="J18" s="32">
        <v>17</v>
      </c>
      <c r="AA18" t="s">
        <v>88</v>
      </c>
      <c r="BA18" t="s">
        <v>55</v>
      </c>
      <c r="BB18">
        <v>85</v>
      </c>
      <c r="BC18" t="s">
        <v>56</v>
      </c>
      <c r="BD18">
        <v>92.07</v>
      </c>
      <c r="BE18">
        <v>1</v>
      </c>
      <c r="BF18" t="s">
        <v>54</v>
      </c>
      <c r="BG18">
        <v>86</v>
      </c>
      <c r="BH18" t="s">
        <v>56</v>
      </c>
      <c r="BI18">
        <v>-92.07</v>
      </c>
      <c r="BJ18">
        <v>18</v>
      </c>
    </row>
    <row r="19" spans="1:62" x14ac:dyDescent="0.25">
      <c r="A19" t="s">
        <v>55</v>
      </c>
      <c r="B19" s="32">
        <v>85</v>
      </c>
      <c r="C19" s="32" t="s">
        <v>56</v>
      </c>
      <c r="D19" s="31">
        <v>92.07</v>
      </c>
      <c r="E19" s="32">
        <v>1</v>
      </c>
      <c r="F19" t="s">
        <v>54</v>
      </c>
      <c r="G19" s="32">
        <v>86</v>
      </c>
      <c r="H19" s="32" t="s">
        <v>56</v>
      </c>
      <c r="I19" s="31">
        <v>-92.07</v>
      </c>
      <c r="J19" s="32">
        <v>18</v>
      </c>
      <c r="AA19" t="s">
        <v>89</v>
      </c>
      <c r="BA19" t="s">
        <v>55</v>
      </c>
      <c r="BB19">
        <v>69</v>
      </c>
      <c r="BC19" t="s">
        <v>56</v>
      </c>
      <c r="BD19">
        <v>94.5</v>
      </c>
      <c r="BE19">
        <v>1</v>
      </c>
      <c r="BF19" t="s">
        <v>54</v>
      </c>
      <c r="BG19">
        <v>70</v>
      </c>
      <c r="BH19" t="s">
        <v>56</v>
      </c>
      <c r="BI19">
        <v>-94.5</v>
      </c>
      <c r="BJ19">
        <v>19</v>
      </c>
    </row>
    <row r="20" spans="1:62" x14ac:dyDescent="0.25">
      <c r="A20" t="s">
        <v>55</v>
      </c>
      <c r="B20" s="32">
        <v>69</v>
      </c>
      <c r="C20" s="32" t="s">
        <v>56</v>
      </c>
      <c r="D20" s="31">
        <v>94.5</v>
      </c>
      <c r="E20" s="32">
        <v>1</v>
      </c>
      <c r="F20" t="s">
        <v>54</v>
      </c>
      <c r="G20" s="32">
        <v>70</v>
      </c>
      <c r="H20" s="32" t="s">
        <v>56</v>
      </c>
      <c r="I20" s="31">
        <v>-94.5</v>
      </c>
      <c r="J20" s="32">
        <v>19</v>
      </c>
      <c r="AA20" t="s">
        <v>90</v>
      </c>
      <c r="BA20" t="s">
        <v>55</v>
      </c>
      <c r="BB20">
        <v>71</v>
      </c>
      <c r="BC20" t="s">
        <v>56</v>
      </c>
      <c r="BD20">
        <v>96.11</v>
      </c>
      <c r="BE20">
        <v>1</v>
      </c>
      <c r="BF20" t="s">
        <v>54</v>
      </c>
      <c r="BG20">
        <v>72</v>
      </c>
      <c r="BH20" t="s">
        <v>56</v>
      </c>
      <c r="BI20">
        <v>-96.11</v>
      </c>
      <c r="BJ20">
        <v>20</v>
      </c>
    </row>
    <row r="21" spans="1:62" x14ac:dyDescent="0.25">
      <c r="A21" t="s">
        <v>55</v>
      </c>
      <c r="B21" s="32">
        <v>71</v>
      </c>
      <c r="C21" s="32" t="s">
        <v>56</v>
      </c>
      <c r="D21" s="31">
        <v>96.11</v>
      </c>
      <c r="E21" s="32">
        <v>1</v>
      </c>
      <c r="F21" t="s">
        <v>54</v>
      </c>
      <c r="G21" s="32">
        <v>72</v>
      </c>
      <c r="H21" s="32" t="s">
        <v>56</v>
      </c>
      <c r="I21" s="31">
        <v>-96.11</v>
      </c>
      <c r="J21" s="32">
        <v>20</v>
      </c>
      <c r="AA21" t="s">
        <v>91</v>
      </c>
      <c r="BA21" t="s">
        <v>55</v>
      </c>
      <c r="BB21">
        <v>87</v>
      </c>
      <c r="BC21" t="s">
        <v>56</v>
      </c>
      <c r="BD21">
        <v>97.35</v>
      </c>
      <c r="BE21">
        <v>1</v>
      </c>
      <c r="BF21" t="s">
        <v>54</v>
      </c>
      <c r="BG21">
        <v>88</v>
      </c>
      <c r="BH21" t="s">
        <v>56</v>
      </c>
      <c r="BI21">
        <v>-97.35</v>
      </c>
      <c r="BJ21">
        <v>21</v>
      </c>
    </row>
    <row r="22" spans="1:62" x14ac:dyDescent="0.25">
      <c r="A22" t="s">
        <v>55</v>
      </c>
      <c r="B22" s="32">
        <v>87</v>
      </c>
      <c r="C22" s="32" t="s">
        <v>56</v>
      </c>
      <c r="D22" s="31">
        <v>97.35</v>
      </c>
      <c r="E22" s="32">
        <v>1</v>
      </c>
      <c r="F22" t="s">
        <v>54</v>
      </c>
      <c r="G22" s="32">
        <v>88</v>
      </c>
      <c r="H22" s="32" t="s">
        <v>56</v>
      </c>
      <c r="I22" s="31">
        <v>-97.35</v>
      </c>
      <c r="J22" s="32">
        <v>21</v>
      </c>
      <c r="AA22" t="s">
        <v>92</v>
      </c>
    </row>
    <row r="23" spans="1:62" x14ac:dyDescent="0.25">
      <c r="A23" t="s">
        <v>55</v>
      </c>
      <c r="B23" s="32">
        <v>22</v>
      </c>
      <c r="C23" s="32" t="s">
        <v>56</v>
      </c>
      <c r="D23" s="31">
        <v>334.6</v>
      </c>
      <c r="E23" s="32">
        <v>1</v>
      </c>
      <c r="F23" t="s">
        <v>54</v>
      </c>
      <c r="G23" s="32">
        <v>48</v>
      </c>
      <c r="H23" s="32" t="s">
        <v>56</v>
      </c>
      <c r="I23" s="31">
        <v>-0.35</v>
      </c>
      <c r="J23" s="32">
        <v>22</v>
      </c>
      <c r="AA23" t="s">
        <v>93</v>
      </c>
    </row>
    <row r="24" spans="1:62" x14ac:dyDescent="0.25">
      <c r="A24" t="s">
        <v>55</v>
      </c>
      <c r="B24" s="32">
        <v>22</v>
      </c>
      <c r="C24" s="32" t="s">
        <v>56</v>
      </c>
      <c r="D24" s="31">
        <v>334.6</v>
      </c>
      <c r="E24" s="32">
        <v>2</v>
      </c>
      <c r="F24" t="s">
        <v>54</v>
      </c>
      <c r="G24" s="32">
        <v>33</v>
      </c>
      <c r="H24" s="32" t="s">
        <v>56</v>
      </c>
      <c r="I24" s="31">
        <v>-3.55</v>
      </c>
      <c r="J24" s="32">
        <v>22</v>
      </c>
      <c r="AA24" t="s">
        <v>94</v>
      </c>
    </row>
    <row r="25" spans="1:62" x14ac:dyDescent="0.25">
      <c r="A25" t="s">
        <v>55</v>
      </c>
      <c r="B25" s="32">
        <v>22</v>
      </c>
      <c r="C25" s="32" t="s">
        <v>56</v>
      </c>
      <c r="D25" s="31">
        <v>334.6</v>
      </c>
      <c r="E25" s="32">
        <v>3</v>
      </c>
      <c r="F25" t="s">
        <v>54</v>
      </c>
      <c r="G25" s="32">
        <v>59</v>
      </c>
      <c r="H25" s="32" t="s">
        <v>56</v>
      </c>
      <c r="I25" s="31">
        <v>-7.53</v>
      </c>
      <c r="J25" s="32">
        <v>22</v>
      </c>
      <c r="AA25" t="s">
        <v>95</v>
      </c>
    </row>
    <row r="26" spans="1:62" x14ac:dyDescent="0.25">
      <c r="A26" t="s">
        <v>55</v>
      </c>
      <c r="B26" s="32">
        <v>22</v>
      </c>
      <c r="C26" s="32" t="s">
        <v>56</v>
      </c>
      <c r="D26" s="31">
        <v>334.6</v>
      </c>
      <c r="E26" s="32">
        <v>4</v>
      </c>
      <c r="F26" t="s">
        <v>54</v>
      </c>
      <c r="G26" s="32">
        <v>128</v>
      </c>
      <c r="H26" s="32" t="s">
        <v>56</v>
      </c>
      <c r="I26" s="31">
        <v>-8.7200000000000006</v>
      </c>
      <c r="J26" s="32">
        <v>22</v>
      </c>
      <c r="AA26" t="s">
        <v>96</v>
      </c>
    </row>
    <row r="27" spans="1:62" x14ac:dyDescent="0.25">
      <c r="A27" t="s">
        <v>55</v>
      </c>
      <c r="B27" s="32">
        <v>22</v>
      </c>
      <c r="C27" s="32" t="s">
        <v>56</v>
      </c>
      <c r="D27" s="31">
        <v>334.6</v>
      </c>
      <c r="E27" s="32">
        <v>5</v>
      </c>
      <c r="F27" t="s">
        <v>54</v>
      </c>
      <c r="G27" s="32">
        <v>108</v>
      </c>
      <c r="H27" s="32" t="s">
        <v>56</v>
      </c>
      <c r="I27" s="31">
        <v>-9.2200000000000006</v>
      </c>
      <c r="J27" s="32">
        <v>22</v>
      </c>
      <c r="AA27" t="s">
        <v>97</v>
      </c>
    </row>
    <row r="28" spans="1:62" x14ac:dyDescent="0.25">
      <c r="A28" t="s">
        <v>55</v>
      </c>
      <c r="B28" s="32">
        <v>22</v>
      </c>
      <c r="C28" s="32" t="s">
        <v>56</v>
      </c>
      <c r="D28" s="31">
        <v>334.6</v>
      </c>
      <c r="E28" s="32">
        <v>6</v>
      </c>
      <c r="F28" t="s">
        <v>54</v>
      </c>
      <c r="G28" s="32">
        <v>45</v>
      </c>
      <c r="H28" s="32" t="s">
        <v>56</v>
      </c>
      <c r="I28" s="31">
        <v>-29.48</v>
      </c>
      <c r="J28" s="32">
        <v>22</v>
      </c>
      <c r="AA28" t="s">
        <v>98</v>
      </c>
    </row>
    <row r="29" spans="1:62" x14ac:dyDescent="0.25">
      <c r="A29" t="s">
        <v>55</v>
      </c>
      <c r="B29" s="32">
        <v>22</v>
      </c>
      <c r="C29" s="32" t="s">
        <v>56</v>
      </c>
      <c r="D29" s="31">
        <v>334.6</v>
      </c>
      <c r="E29" s="32">
        <v>7</v>
      </c>
      <c r="F29" t="s">
        <v>54</v>
      </c>
      <c r="G29" s="32">
        <v>116</v>
      </c>
      <c r="H29" s="32" t="s">
        <v>56</v>
      </c>
      <c r="I29" s="31">
        <v>-29.82</v>
      </c>
      <c r="J29" s="32">
        <v>22</v>
      </c>
      <c r="AA29" t="s">
        <v>99</v>
      </c>
    </row>
    <row r="30" spans="1:62" x14ac:dyDescent="0.25">
      <c r="A30" t="s">
        <v>55</v>
      </c>
      <c r="B30" s="32">
        <v>22</v>
      </c>
      <c r="C30" s="32" t="s">
        <v>56</v>
      </c>
      <c r="D30" s="31">
        <v>334.6</v>
      </c>
      <c r="E30" s="32">
        <v>8</v>
      </c>
      <c r="F30" t="s">
        <v>54</v>
      </c>
      <c r="G30" s="32">
        <v>118</v>
      </c>
      <c r="H30" s="32" t="s">
        <v>56</v>
      </c>
      <c r="I30" s="31">
        <v>-31.34</v>
      </c>
      <c r="J30" s="32">
        <v>22</v>
      </c>
      <c r="AA30" t="s">
        <v>100</v>
      </c>
    </row>
    <row r="31" spans="1:62" x14ac:dyDescent="0.25">
      <c r="A31" t="s">
        <v>55</v>
      </c>
      <c r="B31" s="32">
        <v>22</v>
      </c>
      <c r="C31" s="32" t="s">
        <v>56</v>
      </c>
      <c r="D31" s="31">
        <v>334.6</v>
      </c>
      <c r="E31" s="32">
        <v>9</v>
      </c>
      <c r="F31" t="s">
        <v>54</v>
      </c>
      <c r="G31" s="32">
        <v>54</v>
      </c>
      <c r="H31" s="32" t="s">
        <v>56</v>
      </c>
      <c r="I31" s="31">
        <v>-32.770000000000003</v>
      </c>
      <c r="J31" s="32">
        <v>22</v>
      </c>
      <c r="AA31" t="s">
        <v>101</v>
      </c>
    </row>
    <row r="32" spans="1:62" x14ac:dyDescent="0.25">
      <c r="A32" t="s">
        <v>55</v>
      </c>
      <c r="B32" s="32">
        <v>22</v>
      </c>
      <c r="C32" s="32" t="s">
        <v>56</v>
      </c>
      <c r="D32" s="31">
        <v>334.6</v>
      </c>
      <c r="E32" s="32">
        <v>10</v>
      </c>
      <c r="F32" t="s">
        <v>54</v>
      </c>
      <c r="G32" s="32">
        <v>52</v>
      </c>
      <c r="H32" s="32" t="s">
        <v>56</v>
      </c>
      <c r="I32" s="31">
        <v>-60.14</v>
      </c>
      <c r="J32" s="32">
        <v>22</v>
      </c>
      <c r="AA32" t="s">
        <v>102</v>
      </c>
    </row>
    <row r="33" spans="1:27" x14ac:dyDescent="0.25">
      <c r="A33" t="s">
        <v>55</v>
      </c>
      <c r="B33" s="32">
        <v>22</v>
      </c>
      <c r="C33" s="32" t="s">
        <v>56</v>
      </c>
      <c r="D33" s="31">
        <v>334.6</v>
      </c>
      <c r="E33" s="32">
        <v>11</v>
      </c>
      <c r="F33" t="s">
        <v>54</v>
      </c>
      <c r="G33" s="32">
        <v>51</v>
      </c>
      <c r="H33" s="32" t="s">
        <v>56</v>
      </c>
      <c r="I33" s="31">
        <v>-60.47</v>
      </c>
      <c r="J33" s="32">
        <v>22</v>
      </c>
      <c r="AA33" t="s">
        <v>103</v>
      </c>
    </row>
    <row r="34" spans="1:27" x14ac:dyDescent="0.25">
      <c r="A34" t="s">
        <v>55</v>
      </c>
      <c r="B34" s="32">
        <v>22</v>
      </c>
      <c r="C34" s="32" t="s">
        <v>56</v>
      </c>
      <c r="D34" s="31">
        <v>334.6</v>
      </c>
      <c r="E34" s="32">
        <v>12</v>
      </c>
      <c r="F34" t="s">
        <v>54</v>
      </c>
      <c r="G34" s="32">
        <v>142</v>
      </c>
      <c r="H34" s="32" t="s">
        <v>56</v>
      </c>
      <c r="I34" s="31">
        <v>-61.21</v>
      </c>
      <c r="J34" s="32">
        <v>22</v>
      </c>
      <c r="AA34" t="s">
        <v>104</v>
      </c>
    </row>
    <row r="35" spans="1:27" x14ac:dyDescent="0.25">
      <c r="A35" t="s">
        <v>55</v>
      </c>
      <c r="B35" s="32">
        <v>14</v>
      </c>
      <c r="C35" s="32" t="s">
        <v>56</v>
      </c>
      <c r="D35" s="31">
        <v>337.3</v>
      </c>
      <c r="E35" s="32">
        <v>1</v>
      </c>
      <c r="F35" t="s">
        <v>54</v>
      </c>
      <c r="G35" s="32">
        <v>31</v>
      </c>
      <c r="H35" s="32" t="s">
        <v>56</v>
      </c>
      <c r="I35" s="31">
        <v>-0.23</v>
      </c>
      <c r="J35" s="32">
        <v>23</v>
      </c>
      <c r="AA35" t="s">
        <v>105</v>
      </c>
    </row>
    <row r="36" spans="1:27" x14ac:dyDescent="0.25">
      <c r="A36" t="s">
        <v>55</v>
      </c>
      <c r="B36" s="32">
        <v>14</v>
      </c>
      <c r="C36" s="32" t="s">
        <v>56</v>
      </c>
      <c r="D36" s="31">
        <v>337.3</v>
      </c>
      <c r="E36" s="32">
        <v>2</v>
      </c>
      <c r="F36" t="s">
        <v>54</v>
      </c>
      <c r="G36" s="32">
        <v>132</v>
      </c>
      <c r="H36" s="32" t="s">
        <v>56</v>
      </c>
      <c r="I36" s="31">
        <v>-5.22</v>
      </c>
      <c r="J36" s="32">
        <v>23</v>
      </c>
      <c r="AA36" t="s">
        <v>106</v>
      </c>
    </row>
    <row r="37" spans="1:27" x14ac:dyDescent="0.25">
      <c r="A37" t="s">
        <v>55</v>
      </c>
      <c r="B37" s="32">
        <v>14</v>
      </c>
      <c r="C37" s="32" t="s">
        <v>56</v>
      </c>
      <c r="D37" s="31">
        <v>337.3</v>
      </c>
      <c r="E37" s="32">
        <v>3</v>
      </c>
      <c r="F37" t="s">
        <v>54</v>
      </c>
      <c r="G37" s="32">
        <v>44</v>
      </c>
      <c r="H37" s="32" t="s">
        <v>56</v>
      </c>
      <c r="I37" s="31">
        <v>-10.97</v>
      </c>
      <c r="J37" s="32">
        <v>23</v>
      </c>
      <c r="AA37" t="s">
        <v>107</v>
      </c>
    </row>
    <row r="38" spans="1:27" x14ac:dyDescent="0.25">
      <c r="A38" t="s">
        <v>55</v>
      </c>
      <c r="B38" s="32">
        <v>14</v>
      </c>
      <c r="C38" s="32" t="s">
        <v>56</v>
      </c>
      <c r="D38" s="31">
        <v>337.3</v>
      </c>
      <c r="E38" s="32">
        <v>4</v>
      </c>
      <c r="F38" t="s">
        <v>54</v>
      </c>
      <c r="G38" s="32">
        <v>40</v>
      </c>
      <c r="H38" s="32" t="s">
        <v>56</v>
      </c>
      <c r="I38" s="31">
        <v>-16.54</v>
      </c>
      <c r="J38" s="32">
        <v>23</v>
      </c>
      <c r="AA38" t="s">
        <v>108</v>
      </c>
    </row>
    <row r="39" spans="1:27" x14ac:dyDescent="0.25">
      <c r="A39" t="s">
        <v>55</v>
      </c>
      <c r="B39" s="32">
        <v>14</v>
      </c>
      <c r="C39" s="32" t="s">
        <v>56</v>
      </c>
      <c r="D39" s="31">
        <v>337.3</v>
      </c>
      <c r="E39" s="32">
        <v>5</v>
      </c>
      <c r="F39" t="s">
        <v>54</v>
      </c>
      <c r="G39" s="32">
        <v>110</v>
      </c>
      <c r="H39" s="32" t="s">
        <v>56</v>
      </c>
      <c r="I39" s="31">
        <v>-55.91</v>
      </c>
      <c r="J39" s="32">
        <v>23</v>
      </c>
      <c r="AA39" t="s">
        <v>109</v>
      </c>
    </row>
    <row r="40" spans="1:27" x14ac:dyDescent="0.25">
      <c r="A40" t="s">
        <v>55</v>
      </c>
      <c r="B40" s="32">
        <v>14</v>
      </c>
      <c r="C40" s="32" t="s">
        <v>56</v>
      </c>
      <c r="D40" s="31">
        <v>337.3</v>
      </c>
      <c r="E40" s="32">
        <v>6</v>
      </c>
      <c r="F40" t="s">
        <v>54</v>
      </c>
      <c r="G40" s="32">
        <v>120</v>
      </c>
      <c r="H40" s="32" t="s">
        <v>56</v>
      </c>
      <c r="I40" s="31">
        <v>-57.33</v>
      </c>
      <c r="J40" s="32">
        <v>23</v>
      </c>
      <c r="AA40" t="s">
        <v>110</v>
      </c>
    </row>
    <row r="41" spans="1:27" x14ac:dyDescent="0.25">
      <c r="A41" t="s">
        <v>55</v>
      </c>
      <c r="B41" s="32">
        <v>14</v>
      </c>
      <c r="C41" s="32" t="s">
        <v>56</v>
      </c>
      <c r="D41" s="31">
        <v>337.3</v>
      </c>
      <c r="E41" s="32">
        <v>7</v>
      </c>
      <c r="F41" t="s">
        <v>54</v>
      </c>
      <c r="G41" s="32">
        <v>27</v>
      </c>
      <c r="H41" s="32" t="s">
        <v>56</v>
      </c>
      <c r="I41" s="31">
        <v>-93.74</v>
      </c>
      <c r="J41" s="32">
        <v>23</v>
      </c>
      <c r="AA41" t="s">
        <v>111</v>
      </c>
    </row>
    <row r="42" spans="1:27" x14ac:dyDescent="0.25">
      <c r="A42" t="s">
        <v>55</v>
      </c>
      <c r="B42" s="32">
        <v>14</v>
      </c>
      <c r="C42" s="32" t="s">
        <v>56</v>
      </c>
      <c r="D42" s="31">
        <v>337.3</v>
      </c>
      <c r="E42" s="32">
        <v>8</v>
      </c>
      <c r="F42" t="s">
        <v>54</v>
      </c>
      <c r="G42" s="32">
        <v>42</v>
      </c>
      <c r="H42" s="32" t="s">
        <v>56</v>
      </c>
      <c r="I42" s="31">
        <v>-97.36</v>
      </c>
      <c r="J42" s="32">
        <v>23</v>
      </c>
      <c r="AA42" t="s">
        <v>112</v>
      </c>
    </row>
    <row r="43" spans="1:27" x14ac:dyDescent="0.25">
      <c r="A43" t="s">
        <v>55</v>
      </c>
      <c r="B43" s="32">
        <v>38</v>
      </c>
      <c r="C43" s="32" t="s">
        <v>56</v>
      </c>
      <c r="D43" s="31">
        <v>359.93</v>
      </c>
      <c r="E43" s="32">
        <v>1</v>
      </c>
      <c r="F43" t="s">
        <v>54</v>
      </c>
      <c r="G43" s="32">
        <v>46</v>
      </c>
      <c r="H43" s="32" t="s">
        <v>56</v>
      </c>
      <c r="I43" s="31">
        <v>-1.66</v>
      </c>
      <c r="J43" s="32">
        <v>24</v>
      </c>
      <c r="AA43" t="s">
        <v>113</v>
      </c>
    </row>
    <row r="44" spans="1:27" x14ac:dyDescent="0.25">
      <c r="A44" t="s">
        <v>55</v>
      </c>
      <c r="B44" s="32">
        <v>38</v>
      </c>
      <c r="C44" s="32" t="s">
        <v>56</v>
      </c>
      <c r="D44" s="31">
        <v>359.93</v>
      </c>
      <c r="E44" s="32">
        <v>2</v>
      </c>
      <c r="F44" t="s">
        <v>54</v>
      </c>
      <c r="G44" s="32">
        <v>102</v>
      </c>
      <c r="H44" s="32" t="s">
        <v>56</v>
      </c>
      <c r="I44" s="31">
        <v>-7.5</v>
      </c>
      <c r="J44" s="32">
        <v>24</v>
      </c>
      <c r="AA44" t="s">
        <v>114</v>
      </c>
    </row>
    <row r="45" spans="1:27" x14ac:dyDescent="0.25">
      <c r="A45" t="s">
        <v>55</v>
      </c>
      <c r="B45" s="32">
        <v>38</v>
      </c>
      <c r="C45" s="32" t="s">
        <v>56</v>
      </c>
      <c r="D45" s="31">
        <v>359.93</v>
      </c>
      <c r="E45" s="32">
        <v>3</v>
      </c>
      <c r="F45" t="s">
        <v>54</v>
      </c>
      <c r="G45" s="32">
        <v>106</v>
      </c>
      <c r="H45" s="32" t="s">
        <v>56</v>
      </c>
      <c r="I45" s="31">
        <v>-13.46</v>
      </c>
      <c r="J45" s="32">
        <v>24</v>
      </c>
      <c r="AA45" t="s">
        <v>115</v>
      </c>
    </row>
    <row r="46" spans="1:27" x14ac:dyDescent="0.25">
      <c r="A46" t="s">
        <v>55</v>
      </c>
      <c r="B46" s="32">
        <v>38</v>
      </c>
      <c r="C46" s="32" t="s">
        <v>56</v>
      </c>
      <c r="D46" s="31">
        <v>359.93</v>
      </c>
      <c r="E46" s="32">
        <v>4</v>
      </c>
      <c r="F46" t="s">
        <v>54</v>
      </c>
      <c r="G46" s="32">
        <v>57</v>
      </c>
      <c r="H46" s="32" t="s">
        <v>56</v>
      </c>
      <c r="I46" s="31">
        <v>-35.340000000000003</v>
      </c>
      <c r="J46" s="32">
        <v>24</v>
      </c>
      <c r="AA46" t="s">
        <v>116</v>
      </c>
    </row>
    <row r="47" spans="1:27" x14ac:dyDescent="0.25">
      <c r="A47" t="s">
        <v>55</v>
      </c>
      <c r="B47" s="32">
        <v>38</v>
      </c>
      <c r="C47" s="32" t="s">
        <v>56</v>
      </c>
      <c r="D47" s="31">
        <v>359.93</v>
      </c>
      <c r="E47" s="32">
        <v>5</v>
      </c>
      <c r="F47" t="s">
        <v>54</v>
      </c>
      <c r="G47" s="32">
        <v>134</v>
      </c>
      <c r="H47" s="32" t="s">
        <v>56</v>
      </c>
      <c r="I47" s="31">
        <v>-51.98</v>
      </c>
      <c r="J47" s="32">
        <v>24</v>
      </c>
      <c r="AA47" t="s">
        <v>117</v>
      </c>
    </row>
    <row r="48" spans="1:27" x14ac:dyDescent="0.25">
      <c r="A48" t="s">
        <v>55</v>
      </c>
      <c r="B48" s="32">
        <v>38</v>
      </c>
      <c r="C48" s="32" t="s">
        <v>56</v>
      </c>
      <c r="D48" s="31">
        <v>359.93</v>
      </c>
      <c r="E48" s="32">
        <v>6</v>
      </c>
      <c r="F48" t="s">
        <v>54</v>
      </c>
      <c r="G48" s="32">
        <v>53</v>
      </c>
      <c r="H48" s="32" t="s">
        <v>56</v>
      </c>
      <c r="I48" s="31">
        <v>-53.13</v>
      </c>
      <c r="J48" s="32">
        <v>24</v>
      </c>
      <c r="AA48" t="s">
        <v>118</v>
      </c>
    </row>
    <row r="49" spans="1:27" x14ac:dyDescent="0.25">
      <c r="A49" t="s">
        <v>55</v>
      </c>
      <c r="B49" s="32">
        <v>38</v>
      </c>
      <c r="C49" s="32" t="s">
        <v>56</v>
      </c>
      <c r="D49" s="31">
        <v>359.93</v>
      </c>
      <c r="E49" s="32">
        <v>7</v>
      </c>
      <c r="F49" t="s">
        <v>54</v>
      </c>
      <c r="G49" s="32">
        <v>39</v>
      </c>
      <c r="H49" s="32" t="s">
        <v>56</v>
      </c>
      <c r="I49" s="31">
        <v>-98.27</v>
      </c>
      <c r="J49" s="32">
        <v>24</v>
      </c>
      <c r="AA49" t="s">
        <v>119</v>
      </c>
    </row>
    <row r="50" spans="1:27" x14ac:dyDescent="0.25">
      <c r="A50" t="s">
        <v>55</v>
      </c>
      <c r="B50" s="32">
        <v>38</v>
      </c>
      <c r="C50" s="32" t="s">
        <v>56</v>
      </c>
      <c r="D50" s="31">
        <v>359.93</v>
      </c>
      <c r="E50" s="32">
        <v>8</v>
      </c>
      <c r="F50" t="s">
        <v>54</v>
      </c>
      <c r="G50" s="32">
        <v>136</v>
      </c>
      <c r="H50" s="32" t="s">
        <v>56</v>
      </c>
      <c r="I50" s="31">
        <v>-98.59</v>
      </c>
      <c r="J50" s="32">
        <v>24</v>
      </c>
      <c r="AA50" t="s">
        <v>120</v>
      </c>
    </row>
    <row r="51" spans="1:27" x14ac:dyDescent="0.25">
      <c r="A51" t="s">
        <v>55</v>
      </c>
      <c r="B51" s="32">
        <v>1</v>
      </c>
      <c r="C51" s="32" t="s">
        <v>56</v>
      </c>
      <c r="D51" s="31">
        <v>441.65</v>
      </c>
      <c r="E51" s="32">
        <v>1</v>
      </c>
      <c r="F51" t="s">
        <v>54</v>
      </c>
      <c r="G51" s="32">
        <v>2</v>
      </c>
      <c r="H51" s="32" t="s">
        <v>56</v>
      </c>
      <c r="I51" s="31">
        <v>-3.77</v>
      </c>
      <c r="J51" s="32">
        <v>25</v>
      </c>
      <c r="AA51" t="s">
        <v>121</v>
      </c>
    </row>
    <row r="52" spans="1:27" x14ac:dyDescent="0.25">
      <c r="A52" t="s">
        <v>55</v>
      </c>
      <c r="B52" s="32">
        <v>1</v>
      </c>
      <c r="C52" s="32" t="s">
        <v>56</v>
      </c>
      <c r="D52" s="31">
        <v>441.65</v>
      </c>
      <c r="E52" s="32">
        <v>2</v>
      </c>
      <c r="F52" t="s">
        <v>54</v>
      </c>
      <c r="G52" s="32">
        <v>5</v>
      </c>
      <c r="H52" s="32" t="s">
        <v>56</v>
      </c>
      <c r="I52" s="31">
        <v>-10.76</v>
      </c>
      <c r="J52" s="32">
        <v>25</v>
      </c>
      <c r="AA52" t="s">
        <v>122</v>
      </c>
    </row>
    <row r="53" spans="1:27" x14ac:dyDescent="0.25">
      <c r="A53" t="s">
        <v>55</v>
      </c>
      <c r="B53" s="32">
        <v>1</v>
      </c>
      <c r="C53" s="32" t="s">
        <v>56</v>
      </c>
      <c r="D53" s="31">
        <v>441.65</v>
      </c>
      <c r="E53" s="32">
        <v>3</v>
      </c>
      <c r="F53" t="s">
        <v>54</v>
      </c>
      <c r="G53" s="32">
        <v>12</v>
      </c>
      <c r="H53" s="32" t="s">
        <v>56</v>
      </c>
      <c r="I53" s="31">
        <v>-14.77</v>
      </c>
      <c r="J53" s="32">
        <v>25</v>
      </c>
      <c r="AA53" t="s">
        <v>123</v>
      </c>
    </row>
    <row r="54" spans="1:27" x14ac:dyDescent="0.25">
      <c r="A54" t="s">
        <v>55</v>
      </c>
      <c r="B54" s="32">
        <v>1</v>
      </c>
      <c r="C54" s="32" t="s">
        <v>56</v>
      </c>
      <c r="D54" s="31">
        <v>441.65</v>
      </c>
      <c r="E54" s="32">
        <v>4</v>
      </c>
      <c r="F54" t="s">
        <v>54</v>
      </c>
      <c r="G54" s="32">
        <v>34</v>
      </c>
      <c r="H54" s="32" t="s">
        <v>56</v>
      </c>
      <c r="I54" s="31">
        <v>-24.36</v>
      </c>
      <c r="J54" s="32">
        <v>25</v>
      </c>
      <c r="AA54" t="s">
        <v>124</v>
      </c>
    </row>
    <row r="55" spans="1:27" x14ac:dyDescent="0.25">
      <c r="A55" t="s">
        <v>55</v>
      </c>
      <c r="B55" s="32">
        <v>1</v>
      </c>
      <c r="C55" s="32" t="s">
        <v>56</v>
      </c>
      <c r="D55" s="31">
        <v>441.65</v>
      </c>
      <c r="E55" s="32">
        <v>5</v>
      </c>
      <c r="F55" t="s">
        <v>54</v>
      </c>
      <c r="G55" s="32">
        <v>8</v>
      </c>
      <c r="H55" s="32" t="s">
        <v>56</v>
      </c>
      <c r="I55" s="31">
        <v>-24.88</v>
      </c>
      <c r="J55" s="32">
        <v>25</v>
      </c>
      <c r="AA55" t="s">
        <v>125</v>
      </c>
    </row>
    <row r="56" spans="1:27" x14ac:dyDescent="0.25">
      <c r="A56" t="s">
        <v>55</v>
      </c>
      <c r="B56" s="32">
        <v>1</v>
      </c>
      <c r="C56" s="32" t="s">
        <v>56</v>
      </c>
      <c r="D56" s="31">
        <v>441.65</v>
      </c>
      <c r="E56" s="32">
        <v>6</v>
      </c>
      <c r="F56" t="s">
        <v>54</v>
      </c>
      <c r="G56" s="32">
        <v>13</v>
      </c>
      <c r="H56" s="32" t="s">
        <v>56</v>
      </c>
      <c r="I56" s="31">
        <v>-28.25</v>
      </c>
      <c r="J56" s="32">
        <v>25</v>
      </c>
      <c r="AA56" t="s">
        <v>126</v>
      </c>
    </row>
    <row r="57" spans="1:27" x14ac:dyDescent="0.25">
      <c r="A57" t="s">
        <v>55</v>
      </c>
      <c r="B57" s="32">
        <v>1</v>
      </c>
      <c r="C57" s="32" t="s">
        <v>56</v>
      </c>
      <c r="D57" s="31">
        <v>441.65</v>
      </c>
      <c r="E57" s="32">
        <v>7</v>
      </c>
      <c r="F57" t="s">
        <v>54</v>
      </c>
      <c r="G57" s="32">
        <v>30</v>
      </c>
      <c r="H57" s="32" t="s">
        <v>56</v>
      </c>
      <c r="I57" s="31">
        <v>-53.12</v>
      </c>
      <c r="J57" s="32">
        <v>25</v>
      </c>
      <c r="AA57" t="s">
        <v>127</v>
      </c>
    </row>
    <row r="58" spans="1:27" x14ac:dyDescent="0.25">
      <c r="A58" t="s">
        <v>55</v>
      </c>
      <c r="B58" s="32">
        <v>1</v>
      </c>
      <c r="C58" s="32" t="s">
        <v>56</v>
      </c>
      <c r="D58" s="31">
        <v>441.65</v>
      </c>
      <c r="E58" s="32">
        <v>8</v>
      </c>
      <c r="F58" t="s">
        <v>54</v>
      </c>
      <c r="G58" s="32">
        <v>56</v>
      </c>
      <c r="H58" s="32" t="s">
        <v>56</v>
      </c>
      <c r="I58" s="31">
        <v>-91.09</v>
      </c>
      <c r="J58" s="32">
        <v>25</v>
      </c>
      <c r="AA58" t="s">
        <v>128</v>
      </c>
    </row>
    <row r="59" spans="1:27" x14ac:dyDescent="0.25">
      <c r="A59" t="s">
        <v>55</v>
      </c>
      <c r="B59" s="32">
        <v>1</v>
      </c>
      <c r="C59" s="32" t="s">
        <v>56</v>
      </c>
      <c r="D59" s="31">
        <v>441.65</v>
      </c>
      <c r="E59" s="32">
        <v>9</v>
      </c>
      <c r="F59" t="s">
        <v>54</v>
      </c>
      <c r="G59" s="32">
        <v>50</v>
      </c>
      <c r="H59" s="32" t="s">
        <v>56</v>
      </c>
      <c r="I59" s="31">
        <v>-92.71</v>
      </c>
      <c r="J59" s="32">
        <v>25</v>
      </c>
      <c r="AA59" t="s">
        <v>129</v>
      </c>
    </row>
    <row r="60" spans="1:27" x14ac:dyDescent="0.25">
      <c r="A60" t="s">
        <v>55</v>
      </c>
      <c r="B60" s="32">
        <v>1</v>
      </c>
      <c r="C60" s="32" t="s">
        <v>56</v>
      </c>
      <c r="D60" s="31">
        <v>441.65</v>
      </c>
      <c r="E60" s="32">
        <v>10</v>
      </c>
      <c r="F60" t="s">
        <v>54</v>
      </c>
      <c r="G60" s="32">
        <v>4</v>
      </c>
      <c r="H60" s="32" t="s">
        <v>56</v>
      </c>
      <c r="I60" s="31">
        <v>-97.94</v>
      </c>
      <c r="J60" s="32">
        <v>25</v>
      </c>
      <c r="AA60" t="s">
        <v>130</v>
      </c>
    </row>
  </sheetData>
  <conditionalFormatting sqref="A2:J60">
    <cfRule type="expression" dxfId="1" priority="2">
      <formula>MOD($J2,2)</formula>
    </cfRule>
  </conditionalFormatting>
  <conditionalFormatting sqref="B2:B60">
    <cfRule type="expression" dxfId="0" priority="1">
      <formula>B2&gt;G2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Data</vt:lpstr>
      <vt:lpstr>Aux</vt:lpstr>
      <vt:lpstr>Resultat</vt:lpstr>
      <vt:lpstr>avoir</vt:lpstr>
      <vt:lpstr>Cell_Optimize</vt:lpstr>
      <vt:lpstr>fact</vt:lpstr>
      <vt:lpstr>MyBinaries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BSA</cp:lastModifiedBy>
  <dcterms:created xsi:type="dcterms:W3CDTF">2015-02-15T22:50:32Z</dcterms:created>
  <dcterms:modified xsi:type="dcterms:W3CDTF">2022-09-20T18:10:02Z</dcterms:modified>
</cp:coreProperties>
</file>