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filterPrivacy="1" codeName="ThisWorkbook"/>
  <xr:revisionPtr revIDLastSave="0" documentId="13_ncr:11_{888D1400-C5ED-49FB-943D-A045D7AC44C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TCD" sheetId="2" r:id="rId1"/>
    <sheet name="Suivi des réparations auto" sheetId="1" r:id="rId2"/>
  </sheets>
  <definedNames>
    <definedName name="_xlnm.Print_Titles" localSheetId="1">'Suivi des réparations auto'!$10:$10</definedName>
    <definedName name="LigneTitreRégion1..C2">'Suivi des réparations auto'!$B$2</definedName>
    <definedName name="LigneTitreRégion2..C4">'Suivi des réparations auto'!$B$3</definedName>
    <definedName name="LigneTitreRégion3..E4">'Suivi des réparations auto'!$D$3</definedName>
    <definedName name="Nom_Véhicule_1">IF(LEFT('Suivi des réparations auto'!$B$3,5)="Total", TRIM(RIGHT(LigneTitreRégion2..C4,LEN(LigneTitreRégion2..C4)-LEN("Total"))),'Suivi des réparations auto'!$B$3)</definedName>
    <definedName name="Nom_Véhicule_2">IF(LEFT('Suivi des réparations auto'!$B$9,5)="Total", TRIM(RIGHT('Suivi des réparations auto'!$B$9,LEN('Suivi des réparations auto'!$B$9)-LEN("Total"))),'Suivi des réparations auto'!$B$9)</definedName>
    <definedName name="TitreColonne1">Réparations[[#Headers],[DATE]]</definedName>
  </definedNames>
  <calcPr calcId="191029"/>
  <pivotCaches>
    <pivotCache cacheId="7" r:id="rId3"/>
  </pivotCaches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D4" i="1"/>
  <c r="F4" i="1"/>
  <c r="C5" i="1"/>
  <c r="D5" i="1"/>
  <c r="F5" i="1"/>
  <c r="C6" i="1"/>
  <c r="D6" i="1"/>
  <c r="F6" i="1"/>
  <c r="C7" i="1"/>
  <c r="D7" i="1"/>
  <c r="F7" i="1"/>
  <c r="C8" i="1"/>
  <c r="D8" i="1"/>
  <c r="F8" i="1"/>
  <c r="D9" i="1"/>
  <c r="D3" i="1"/>
  <c r="F9" i="1" l="1"/>
  <c r="F3" i="1"/>
  <c r="B11" i="1" l="1"/>
  <c r="B12" i="1"/>
  <c r="B13" i="1"/>
  <c r="B14" i="1"/>
  <c r="B15" i="1"/>
  <c r="C9" i="1" l="1"/>
  <c r="C3" i="1"/>
  <c r="C2" i="1"/>
</calcChain>
</file>

<file path=xl/sharedStrings.xml><?xml version="1.0" encoding="utf-8"?>
<sst xmlns="http://schemas.openxmlformats.org/spreadsheetml/2006/main" count="49" uniqueCount="31">
  <si>
    <t>OUTIL DE SUIVI DES RÉPARATIONS AUTOMOBILES</t>
  </si>
  <si>
    <t>TOTAL GÉNÉRAL</t>
  </si>
  <si>
    <t>TOTAL VÉHICULE 1</t>
  </si>
  <si>
    <t>TOTAL VÉHICULE 2</t>
  </si>
  <si>
    <t>DATE</t>
  </si>
  <si>
    <t>MONTANT</t>
  </si>
  <si>
    <t>VÉHICULE</t>
  </si>
  <si>
    <t>VÉHICULE 1</t>
  </si>
  <si>
    <t>VÉHICULE 2</t>
  </si>
  <si>
    <t>LIEU</t>
  </si>
  <si>
    <t>Concessionnaire</t>
  </si>
  <si>
    <t>Magasin de pneus</t>
  </si>
  <si>
    <t>Carrossier</t>
  </si>
  <si>
    <t>DESCRIPTION</t>
  </si>
  <si>
    <t>Remplacement du radiateur</t>
  </si>
  <si>
    <t>4 nouveaux pneus</t>
  </si>
  <si>
    <t>Réparation après collision</t>
  </si>
  <si>
    <t>Parallélisme</t>
  </si>
  <si>
    <t>Révision des 150 000 kilomètres</t>
  </si>
  <si>
    <t>TOTAL VÉHICULE 3</t>
  </si>
  <si>
    <t>TOTAL VÉHICULE 4</t>
  </si>
  <si>
    <t>TOTAL VÉHICULE 5</t>
  </si>
  <si>
    <t>TOTAL VÉHICULE 6</t>
  </si>
  <si>
    <t>2020</t>
  </si>
  <si>
    <t>2021</t>
  </si>
  <si>
    <t>2022</t>
  </si>
  <si>
    <t>Subtotal 2020</t>
  </si>
  <si>
    <t>Subtotal 2021</t>
  </si>
  <si>
    <t>Subtotal 2022</t>
  </si>
  <si>
    <t>Grand Total</t>
  </si>
  <si>
    <t>Somme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</si>
</sst>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2" formatCode="_-* #,##0\ &quot;€&quot;_-;\-* #,##0\ &quot;€&quot;_-;_-* &quot;-&quot;\ &quot;€&quot;_-;_-@_-"/>
    <numFmt numFmtId="164" formatCode="&quot;$&quot;#,##0.00"/>
    <numFmt numFmtId="165" formatCode="#,##0.00\ [$€-40C]"/>
    <numFmt numFmtId="166" formatCode="#,##0.00\ &quot;€&quot;"/>
  </numFmts>
  <fonts count="7" x14ac:knownFonts="1">
    <font>
      <sz val="11"/>
      <color theme="3"/>
      <name val="Calibri"/>
      <family val="2"/>
      <scheme val="minor"/>
    </font>
    <font>
      <b/>
      <sz val="20"/>
      <color theme="3"/>
      <name val="Calibri"/>
      <family val="2"/>
      <scheme val="major"/>
    </font>
    <font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3"/>
      </bottom>
      <diagonal/>
    </border>
    <border>
      <left/>
      <right/>
      <top/>
      <bottom style="thin">
        <color theme="0"/>
      </bottom>
      <diagonal/>
    </border>
  </borders>
  <cellStyleXfs count="10">
    <xf numFmtId="0" fontId="0" fillId="0" borderId="0">
      <alignment horizontal="left" vertical="center" wrapText="1"/>
    </xf>
    <xf numFmtId="164" fontId="3" fillId="3" borderId="2">
      <alignment horizontal="left" vertical="center"/>
    </xf>
    <xf numFmtId="0" fontId="1" fillId="2" borderId="0"/>
    <xf numFmtId="14" fontId="2" fillId="0" borderId="0" applyFont="0" applyFill="0" applyBorder="0" applyAlignment="0" applyProtection="0">
      <alignment horizontal="left" vertical="center"/>
    </xf>
    <xf numFmtId="0" fontId="3" fillId="3" borderId="2">
      <alignment vertical="center" wrapText="1"/>
    </xf>
    <xf numFmtId="164" fontId="4" fillId="2" borderId="0" applyBorder="0" applyAlignment="0">
      <alignment horizontal="left" vertical="center"/>
    </xf>
    <xf numFmtId="0" fontId="2" fillId="2" borderId="0">
      <alignment vertical="center"/>
    </xf>
    <xf numFmtId="0" fontId="2" fillId="2" borderId="1"/>
    <xf numFmtId="0" fontId="2" fillId="2" borderId="0">
      <alignment horizontal="left" vertical="top"/>
    </xf>
    <xf numFmtId="14" fontId="5" fillId="0" borderId="0" applyFont="0" applyFill="0" applyBorder="0" applyAlignment="0" applyProtection="0">
      <alignment vertical="center"/>
    </xf>
  </cellStyleXfs>
  <cellXfs count="24">
    <xf numFmtId="0" fontId="0" fillId="0" borderId="0" xfId="0">
      <alignment horizontal="left" vertical="center" wrapText="1"/>
    </xf>
    <xf numFmtId="0" fontId="3" fillId="3" borderId="2" xfId="4">
      <alignment vertical="center" wrapText="1"/>
    </xf>
    <xf numFmtId="0" fontId="1" fillId="2" borderId="0" xfId="2"/>
    <xf numFmtId="0" fontId="2" fillId="2" borderId="0" xfId="6">
      <alignment vertical="center"/>
    </xf>
    <xf numFmtId="0" fontId="2" fillId="2" borderId="1" xfId="7"/>
    <xf numFmtId="0" fontId="2" fillId="2" borderId="0" xfId="8">
      <alignment horizontal="left" vertical="top"/>
    </xf>
    <xf numFmtId="14" fontId="0" fillId="0" borderId="0" xfId="9" applyFont="1" applyFill="1" applyAlignment="1">
      <alignment horizontal="left" vertical="center"/>
    </xf>
    <xf numFmtId="165" fontId="4" fillId="2" borderId="0" xfId="5" applyNumberFormat="1">
      <alignment horizontal="left" vertical="center"/>
    </xf>
    <xf numFmtId="165" fontId="4" fillId="2" borderId="1" xfId="5" applyNumberFormat="1" applyBorder="1">
      <alignment horizontal="left" vertical="center"/>
    </xf>
    <xf numFmtId="165" fontId="4" fillId="2" borderId="0" xfId="5" applyNumberFormat="1" applyAlignment="1">
      <alignment horizontal="left" vertical="top"/>
    </xf>
    <xf numFmtId="165" fontId="3" fillId="3" borderId="2" xfId="1" applyNumberFormat="1">
      <alignment horizontal="left" vertical="center"/>
    </xf>
    <xf numFmtId="0" fontId="2" fillId="2" borderId="1" xfId="7" applyAlignment="1"/>
    <xf numFmtId="0" fontId="0" fillId="0" borderId="0" xfId="0" pivotButton="1" applyAlignment="1">
      <alignment vertical="center"/>
    </xf>
    <xf numFmtId="0" fontId="0" fillId="0" borderId="0" xfId="0" applyAlignment="1">
      <alignment vertical="center"/>
    </xf>
    <xf numFmtId="42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42" fontId="4" fillId="2" borderId="1" xfId="5" applyNumberFormat="1" applyBorder="1" applyAlignment="1">
      <alignment vertical="center"/>
    </xf>
    <xf numFmtId="14" fontId="0" fillId="4" borderId="0" xfId="0" applyNumberFormat="1" applyFill="1" applyAlignment="1">
      <alignment vertical="center"/>
    </xf>
    <xf numFmtId="0" fontId="0" fillId="4" borderId="0" xfId="0" applyFill="1" applyAlignment="1">
      <alignment vertical="center"/>
    </xf>
    <xf numFmtId="166" fontId="0" fillId="4" borderId="0" xfId="0" applyNumberFormat="1" applyFill="1" applyAlignment="1">
      <alignment vertical="center"/>
    </xf>
    <xf numFmtId="14" fontId="0" fillId="5" borderId="0" xfId="0" applyNumberFormat="1" applyFill="1" applyAlignment="1">
      <alignment vertical="center"/>
    </xf>
    <xf numFmtId="0" fontId="0" fillId="5" borderId="0" xfId="0" applyFill="1" applyAlignment="1">
      <alignment vertical="center"/>
    </xf>
    <xf numFmtId="166" fontId="0" fillId="5" borderId="0" xfId="0" applyNumberFormat="1" applyFill="1" applyAlignment="1">
      <alignment vertical="center"/>
    </xf>
  </cellXfs>
  <cellStyles count="10">
    <cellStyle name="Date" xfId="3" xr:uid="{00000000-0005-0000-0000-000002000000}"/>
    <cellStyle name="Dates" xfId="9" xr:uid="{00000000-0005-0000-0000-000003000000}"/>
    <cellStyle name="Kop 1" xfId="6" builtinId="16" customBuiltin="1"/>
    <cellStyle name="Kop 2" xfId="7" builtinId="17" customBuiltin="1"/>
    <cellStyle name="Kop 3" xfId="8" builtinId="18" customBuiltin="1"/>
    <cellStyle name="Standaard" xfId="0" builtinId="0" customBuiltin="1"/>
    <cellStyle name="Titel" xfId="2" builtinId="15" customBuiltin="1"/>
    <cellStyle name="Valuta" xfId="1" builtinId="4" customBuiltin="1"/>
    <cellStyle name="Valuta [0]" xfId="5" builtinId="7" customBuiltin="1"/>
    <cellStyle name="Véhicule" xfId="4" xr:uid="{00000000-0005-0000-0000-000009000000}"/>
  </cellStyles>
  <dxfs count="140">
    <dxf>
      <numFmt numFmtId="166" formatCode="#,##0.00\ &quot;€&quot;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ill>
        <patternFill patternType="solid">
          <bgColor theme="4" tint="-0.24994659260841701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theme="4" tint="-0.24994659260841701"/>
        </patternFill>
      </fill>
    </dxf>
    <dxf>
      <numFmt numFmtId="166" formatCode="#,##0.00\ &quot;€&quot;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6" formatCode="#,##0.00\ &quot;€&quot;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numFmt numFmtId="166" formatCode="#,##0.00\ &quot;€&quot;"/>
    </dxf>
    <dxf>
      <alignment wrapText="0"/>
    </dxf>
    <dxf>
      <alignment wrapText="0"/>
    </dxf>
    <dxf>
      <alignment wrapText="0"/>
    </dxf>
    <dxf>
      <alignment wrapText="0"/>
    </dxf>
    <dxf>
      <numFmt numFmtId="165" formatCode="#,##0.00\ [$€-4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color theme="0"/>
      </font>
      <fill>
        <patternFill>
          <bgColor theme="3"/>
        </patternFill>
      </fill>
    </dxf>
    <dxf>
      <border>
        <horizontal style="thin">
          <color theme="3"/>
        </horizontal>
      </border>
    </dxf>
  </dxfs>
  <tableStyles count="1" defaultTableStyle="Outil de suivi des réparations automobiles" defaultPivotStyle="PivotStyleLight16">
    <tableStyle name="Outil de suivi des réparations automobiles" pivot="0" count="2" xr9:uid="{00000000-0011-0000-FFFF-FFFF00000000}">
      <tableStyleElement type="wholeTable" dxfId="139"/>
      <tableStyleElement type="headerRow" dxfId="13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519112</xdr:colOff>
      <xdr:row>1</xdr:row>
      <xdr:rowOff>47625</xdr:rowOff>
    </xdr:from>
    <xdr:to>
      <xdr:col>14</xdr:col>
      <xdr:colOff>19050</xdr:colOff>
      <xdr:row>7</xdr:row>
      <xdr:rowOff>36512</xdr:rowOff>
    </xdr:to>
    <xdr:pic>
      <xdr:nvPicPr>
        <xdr:cNvPr id="2" name="Image 1" descr="Vue latérale d’une voiture de sport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15612" y="542925"/>
          <a:ext cx="3767138" cy="1722437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811.206241319444" createdVersion="8" refreshedVersion="8" minRefreshableVersion="3" recordCount="5" xr:uid="{51EB401A-3775-48C7-BF20-E674A940B788}">
  <cacheSource type="worksheet">
    <worksheetSource name="Réparations"/>
  </cacheSource>
  <cacheFields count="5">
    <cacheField name="DATE" numFmtId="14">
      <sharedItems containsSemiMixedTypes="0" containsNonDate="0" containsDate="1" containsString="0" minDate="2020-06-29T00:00:00" maxDate="2022-09-08T00:00:00" count="5">
        <d v="2020-06-29T00:00:00"/>
        <d v="2021-12-11T00:00:00"/>
        <d v="2021-08-03T00:00:00"/>
        <d v="2022-06-09T00:00:00"/>
        <d v="2022-09-07T00:00:00"/>
      </sharedItems>
      <fieldGroup base="0">
        <rangePr groupBy="years" startDate="2020-06-29T00:00:00" endDate="2022-09-08T00:00:00"/>
        <groupItems count="5">
          <s v="&lt;29/06/2020"/>
          <s v="2020"/>
          <s v="2021"/>
          <s v="2022"/>
          <s v="&gt;8/09/2022"/>
        </groupItems>
      </fieldGroup>
    </cacheField>
    <cacheField name="MONTANT" numFmtId="165">
      <sharedItems containsSemiMixedTypes="0" containsString="0" containsNumber="1" minValue="89.99" maxValue="3400"/>
    </cacheField>
    <cacheField name="VÉHICULE" numFmtId="0">
      <sharedItems count="2">
        <s v="VÉHICULE 1"/>
        <s v="VÉHICULE 2"/>
      </sharedItems>
    </cacheField>
    <cacheField name="LIEU" numFmtId="0">
      <sharedItems count="3">
        <s v="Concessionnaire"/>
        <s v="Magasin de pneus"/>
        <s v="Carrossier"/>
      </sharedItems>
    </cacheField>
    <cacheField name="DESCRIP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632.11"/>
    <x v="0"/>
    <x v="0"/>
    <s v="Remplacement du radiateur"/>
  </r>
  <r>
    <x v="1"/>
    <n v="389.87"/>
    <x v="1"/>
    <x v="1"/>
    <s v="4 nouveaux pneus"/>
  </r>
  <r>
    <x v="2"/>
    <n v="3400"/>
    <x v="0"/>
    <x v="2"/>
    <s v="Réparation après collision"/>
  </r>
  <r>
    <x v="3"/>
    <n v="89.99"/>
    <x v="1"/>
    <x v="1"/>
    <s v="Parallélisme"/>
  </r>
  <r>
    <x v="4"/>
    <n v="239.54"/>
    <x v="1"/>
    <x v="0"/>
    <s v="Révision des 150 000 kilomètre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2107B8-E979-4458-9E49-B4A42D2B34EE}" name="Draaitabel1" cacheId="7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A3:F15" firstHeaderRow="1" firstDataRow="2" firstDataCol="2"/>
  <pivotFields count="5">
    <pivotField axis="axisRow" subtotalCaption="Subtotal ?" compact="0" numFmtId="14" outline="0" subtotalTop="0" showAll="0" insertBlankRow="1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5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4">
        <item x="2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2"/>
  </rowFields>
  <rowItems count="11">
    <i>
      <x v="1"/>
      <x/>
    </i>
    <i t="default">
      <x v="1"/>
    </i>
    <i t="blank">
      <x v="1"/>
    </i>
    <i>
      <x v="2"/>
      <x/>
    </i>
    <i r="1">
      <x v="1"/>
    </i>
    <i t="default">
      <x v="2"/>
    </i>
    <i t="blank">
      <x v="2"/>
    </i>
    <i>
      <x v="3"/>
      <x v="1"/>
    </i>
    <i t="default">
      <x v="3"/>
    </i>
    <i t="blank">
      <x v="3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MONTANT" fld="1" baseField="2" baseItem="0" numFmtId="166"/>
  </dataFields>
  <formats count="33">
    <format dxfId="131">
      <pivotArea outline="0" fieldPosition="0">
        <references count="1">
          <reference field="4294967294" count="1">
            <x v="0"/>
          </reference>
        </references>
      </pivotArea>
    </format>
    <format dxfId="130">
      <pivotArea type="all" dataOnly="0" outline="0" fieldPosition="0"/>
    </format>
    <format dxfId="129">
      <pivotArea outline="0" collapsedLevelsAreSubtotals="1" fieldPosition="0"/>
    </format>
    <format dxfId="128">
      <pivotArea type="origin" dataOnly="0" labelOnly="1" outline="0" fieldPosition="0"/>
    </format>
    <format dxfId="127">
      <pivotArea field="3" type="button" dataOnly="0" labelOnly="1" outline="0" axis="axisCol" fieldPosition="0"/>
    </format>
    <format dxfId="126">
      <pivotArea type="topRight" dataOnly="0" labelOnly="1" outline="0" fieldPosition="0"/>
    </format>
    <format dxfId="125">
      <pivotArea field="0" type="button" dataOnly="0" labelOnly="1" outline="0" axis="axisRow" fieldPosition="0"/>
    </format>
    <format dxfId="123">
      <pivotArea field="2" type="button" dataOnly="0" labelOnly="1" outline="0" axis="axisRow" fieldPosition="1"/>
    </format>
    <format dxfId="121">
      <pivotArea dataOnly="0" labelOnly="1" outline="0" fieldPosition="0">
        <references count="1">
          <reference field="0" count="3">
            <x v="1"/>
            <x v="2"/>
            <x v="3"/>
          </reference>
        </references>
      </pivotArea>
    </format>
    <format dxfId="120">
      <pivotArea dataOnly="0" labelOnly="1" outline="0" fieldPosition="0">
        <references count="1">
          <reference field="0" count="3" defaultSubtotal="1">
            <x v="1"/>
            <x v="2"/>
            <x v="3"/>
          </reference>
        </references>
      </pivotArea>
    </format>
    <format dxfId="119">
      <pivotArea dataOnly="0" labelOnly="1" grandRow="1" outline="0" fieldPosition="0"/>
    </format>
    <format dxfId="118">
      <pivotArea dataOnly="0" labelOnly="1" outline="0" fieldPosition="0">
        <references count="2">
          <reference field="0" count="1" selected="0">
            <x v="1"/>
          </reference>
          <reference field="2" count="1">
            <x v="0"/>
          </reference>
        </references>
      </pivotArea>
    </format>
    <format dxfId="117">
      <pivotArea dataOnly="0" labelOnly="1" outline="0" fieldPosition="0">
        <references count="2">
          <reference field="0" count="1" selected="0">
            <x v="2"/>
          </reference>
          <reference field="2" count="0"/>
        </references>
      </pivotArea>
    </format>
    <format dxfId="116">
      <pivotArea dataOnly="0" labelOnly="1" outline="0" fieldPosition="0">
        <references count="2">
          <reference field="0" count="1" selected="0">
            <x v="3"/>
          </reference>
          <reference field="2" count="1">
            <x v="1"/>
          </reference>
        </references>
      </pivotArea>
    </format>
    <format dxfId="115">
      <pivotArea dataOnly="0" labelOnly="1" outline="0" fieldPosition="0">
        <references count="1">
          <reference field="3" count="0"/>
        </references>
      </pivotArea>
    </format>
    <format dxfId="113">
      <pivotArea dataOnly="0" labelOnly="1" grandCol="1" outline="0" fieldPosition="0"/>
    </format>
    <format dxfId="111">
      <pivotArea type="all" dataOnly="0" outline="0" fieldPosition="0"/>
    </format>
    <format dxfId="110">
      <pivotArea outline="0" collapsedLevelsAreSubtotals="1" fieldPosition="0"/>
    </format>
    <format dxfId="109">
      <pivotArea type="origin" dataOnly="0" labelOnly="1" outline="0" fieldPosition="0"/>
    </format>
    <format dxfId="108">
      <pivotArea field="3" type="button" dataOnly="0" labelOnly="1" outline="0" axis="axisCol" fieldPosition="0"/>
    </format>
    <format dxfId="107">
      <pivotArea type="topRight" dataOnly="0" labelOnly="1" outline="0" fieldPosition="0"/>
    </format>
    <format dxfId="106">
      <pivotArea field="0" type="button" dataOnly="0" labelOnly="1" outline="0" axis="axisRow" fieldPosition="0"/>
    </format>
    <format dxfId="105">
      <pivotArea field="2" type="button" dataOnly="0" labelOnly="1" outline="0" axis="axisRow" fieldPosition="1"/>
    </format>
    <format dxfId="104">
      <pivotArea dataOnly="0" labelOnly="1" outline="0" fieldPosition="0">
        <references count="1">
          <reference field="0" count="3">
            <x v="1"/>
            <x v="2"/>
            <x v="3"/>
          </reference>
        </references>
      </pivotArea>
    </format>
    <format dxfId="103">
      <pivotArea dataOnly="0" labelOnly="1" outline="0" fieldPosition="0">
        <references count="1">
          <reference field="0" count="3" defaultSubtotal="1">
            <x v="1"/>
            <x v="2"/>
            <x v="3"/>
          </reference>
        </references>
      </pivotArea>
    </format>
    <format dxfId="102">
      <pivotArea dataOnly="0" labelOnly="1" grandRow="1" outline="0" fieldPosition="0"/>
    </format>
    <format dxfId="101">
      <pivotArea dataOnly="0" labelOnly="1" outline="0" fieldPosition="0">
        <references count="2">
          <reference field="0" count="1" selected="0">
            <x v="1"/>
          </reference>
          <reference field="2" count="1">
            <x v="0"/>
          </reference>
        </references>
      </pivotArea>
    </format>
    <format dxfId="100">
      <pivotArea dataOnly="0" labelOnly="1" outline="0" fieldPosition="0">
        <references count="2">
          <reference field="0" count="1" selected="0">
            <x v="2"/>
          </reference>
          <reference field="2" count="0"/>
        </references>
      </pivotArea>
    </format>
    <format dxfId="99">
      <pivotArea dataOnly="0" labelOnly="1" outline="0" fieldPosition="0">
        <references count="2">
          <reference field="0" count="1" selected="0">
            <x v="3"/>
          </reference>
          <reference field="2" count="1">
            <x v="1"/>
          </reference>
        </references>
      </pivotArea>
    </format>
    <format dxfId="98">
      <pivotArea dataOnly="0" labelOnly="1" outline="0" fieldPosition="0">
        <references count="1">
          <reference field="3" count="0"/>
        </references>
      </pivotArea>
    </format>
    <format dxfId="97">
      <pivotArea dataOnly="0" labelOnly="1" grandCol="1" outline="0" fieldPosition="0"/>
    </format>
    <format dxfId="34">
      <pivotArea dataOnly="0" outline="0" fieldPosition="0">
        <references count="1">
          <reference field="0" count="0" defaultSubtotal="1"/>
        </references>
      </pivotArea>
    </format>
    <format dxfId="33">
      <pivotArea dataOnly="0" grandRow="1" outline="0" axis="axisRow" fieldPosition="0"/>
    </format>
  </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éparations" displayName="Réparations" ref="B10:F15" totalsRowShown="0">
  <autoFilter ref="B10:F15" xr:uid="{00000000-0009-0000-0100-000001000000}"/>
  <tableColumns count="5">
    <tableColumn id="1" xr3:uid="{00000000-0010-0000-0000-000001000000}" name="DATE" dataDxfId="137" dataCellStyle="Dates"/>
    <tableColumn id="2" xr3:uid="{00000000-0010-0000-0000-000002000000}" name="MONTANT" dataDxfId="136"/>
    <tableColumn id="8" xr3:uid="{00000000-0010-0000-0000-000008000000}" name="VÉHICULE"/>
    <tableColumn id="3" xr3:uid="{00000000-0010-0000-0000-000003000000}" name="LIEU"/>
    <tableColumn id="4" xr3:uid="{00000000-0010-0000-0000-000004000000}" name="DESCRIPTION"/>
  </tableColumns>
  <tableStyleInfo name="Outil de suivi des réparations automobiles" showFirstColumn="0" showLastColumn="0" showRowStripes="1" showColumnStripes="0"/>
  <extLst>
    <ext xmlns:x14="http://schemas.microsoft.com/office/spreadsheetml/2009/9/main" uri="{504A1905-F514-4f6f-8877-14C23A59335A}">
      <x14:table altTextSummary="Entrez la date, le montant, le véhicule, le lieu de réparation et la description dans ce tableau."/>
    </ext>
  </extLst>
</table>
</file>

<file path=xl/theme/theme1.xml><?xml version="1.0" encoding="utf-8"?>
<a:theme xmlns:a="http://schemas.openxmlformats.org/drawingml/2006/main" name="Office Theme">
  <a:themeElements>
    <a:clrScheme name="Automotive Repair Tracker">
      <a:dk1>
        <a:sysClr val="windowText" lastClr="000000"/>
      </a:dk1>
      <a:lt1>
        <a:sysClr val="window" lastClr="FFFFFF"/>
      </a:lt1>
      <a:dk2>
        <a:srgbClr val="555550"/>
      </a:dk2>
      <a:lt2>
        <a:srgbClr val="F1F7E8"/>
      </a:lt2>
      <a:accent1>
        <a:srgbClr val="FF8F0E"/>
      </a:accent1>
      <a:accent2>
        <a:srgbClr val="8CBC36"/>
      </a:accent2>
      <a:accent3>
        <a:srgbClr val="2199AF"/>
      </a:accent3>
      <a:accent4>
        <a:srgbClr val="DF4F36"/>
      </a:accent4>
      <a:accent5>
        <a:srgbClr val="F1D433"/>
      </a:accent5>
      <a:accent6>
        <a:srgbClr val="A16097"/>
      </a:accent6>
      <a:hlink>
        <a:srgbClr val="2199AF"/>
      </a:hlink>
      <a:folHlink>
        <a:srgbClr val="A16097"/>
      </a:folHlink>
    </a:clrScheme>
    <a:fontScheme name="Automotive Repair Tracke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C111D-4F11-489F-8500-20E718775FC3}">
  <dimension ref="A3:L15"/>
  <sheetViews>
    <sheetView tabSelected="1" workbookViewId="0">
      <selection activeCell="H18" sqref="H18"/>
    </sheetView>
  </sheetViews>
  <sheetFormatPr defaultRowHeight="15" x14ac:dyDescent="0.25"/>
  <cols>
    <col min="1" max="1" width="18.5703125" style="13" bestFit="1" customWidth="1"/>
    <col min="2" max="2" width="11.85546875" style="13" bestFit="1" customWidth="1"/>
    <col min="3" max="3" width="9.85546875" style="13" bestFit="1" customWidth="1"/>
    <col min="4" max="4" width="15.7109375" style="13" bestFit="1" customWidth="1"/>
    <col min="5" max="5" width="17.28515625" style="13" bestFit="1" customWidth="1"/>
    <col min="6" max="6" width="11.28515625" style="13" bestFit="1" customWidth="1"/>
    <col min="7" max="10" width="9.140625" style="13"/>
    <col min="11" max="11" width="10.85546875" style="13" bestFit="1" customWidth="1"/>
    <col min="12" max="12" width="9.140625" style="14"/>
    <col min="13" max="16384" width="9.140625" style="13"/>
  </cols>
  <sheetData>
    <row r="3" spans="1:12" x14ac:dyDescent="0.25">
      <c r="A3" s="12" t="s">
        <v>30</v>
      </c>
      <c r="C3" s="12" t="s">
        <v>9</v>
      </c>
    </row>
    <row r="4" spans="1:12" x14ac:dyDescent="0.25">
      <c r="A4" s="12" t="s">
        <v>4</v>
      </c>
      <c r="B4" s="12" t="s">
        <v>6</v>
      </c>
      <c r="C4" s="13" t="s">
        <v>12</v>
      </c>
      <c r="D4" s="13" t="s">
        <v>10</v>
      </c>
      <c r="E4" s="13" t="s">
        <v>11</v>
      </c>
      <c r="F4" s="13" t="s">
        <v>29</v>
      </c>
    </row>
    <row r="5" spans="1:12" x14ac:dyDescent="0.25">
      <c r="A5" s="15" t="s">
        <v>23</v>
      </c>
      <c r="B5" s="13" t="s">
        <v>7</v>
      </c>
      <c r="C5" s="16"/>
      <c r="D5" s="16">
        <v>632.11</v>
      </c>
      <c r="E5" s="16"/>
      <c r="F5" s="16">
        <v>632.11</v>
      </c>
      <c r="K5" s="11"/>
      <c r="L5" s="17"/>
    </row>
    <row r="6" spans="1:12" x14ac:dyDescent="0.25">
      <c r="A6" s="18" t="s">
        <v>26</v>
      </c>
      <c r="B6" s="19"/>
      <c r="C6" s="20"/>
      <c r="D6" s="20">
        <v>632.11</v>
      </c>
      <c r="E6" s="20"/>
      <c r="F6" s="20">
        <v>632.11</v>
      </c>
    </row>
    <row r="7" spans="1:12" x14ac:dyDescent="0.25">
      <c r="A7" s="15"/>
      <c r="C7" s="16"/>
      <c r="D7" s="16"/>
      <c r="E7" s="16"/>
      <c r="F7" s="16"/>
    </row>
    <row r="8" spans="1:12" x14ac:dyDescent="0.25">
      <c r="A8" s="15" t="s">
        <v>24</v>
      </c>
      <c r="B8" s="13" t="s">
        <v>7</v>
      </c>
      <c r="C8" s="16">
        <v>3400</v>
      </c>
      <c r="D8" s="16"/>
      <c r="E8" s="16"/>
      <c r="F8" s="16">
        <v>3400</v>
      </c>
    </row>
    <row r="9" spans="1:12" x14ac:dyDescent="0.25">
      <c r="A9" s="15" t="s">
        <v>24</v>
      </c>
      <c r="B9" s="13" t="s">
        <v>8</v>
      </c>
      <c r="C9" s="16"/>
      <c r="D9" s="16"/>
      <c r="E9" s="16">
        <v>389.87</v>
      </c>
      <c r="F9" s="16">
        <v>389.87</v>
      </c>
    </row>
    <row r="10" spans="1:12" x14ac:dyDescent="0.25">
      <c r="A10" s="18" t="s">
        <v>27</v>
      </c>
      <c r="B10" s="19"/>
      <c r="C10" s="20">
        <v>3400</v>
      </c>
      <c r="D10" s="20"/>
      <c r="E10" s="20">
        <v>389.87</v>
      </c>
      <c r="F10" s="20">
        <v>3789.87</v>
      </c>
    </row>
    <row r="11" spans="1:12" x14ac:dyDescent="0.25">
      <c r="A11" s="15"/>
      <c r="C11" s="16"/>
      <c r="D11" s="16"/>
      <c r="E11" s="16"/>
      <c r="F11" s="16"/>
    </row>
    <row r="12" spans="1:12" x14ac:dyDescent="0.25">
      <c r="A12" s="15" t="s">
        <v>25</v>
      </c>
      <c r="B12" s="13" t="s">
        <v>8</v>
      </c>
      <c r="C12" s="16"/>
      <c r="D12" s="16">
        <v>239.54</v>
      </c>
      <c r="E12" s="16">
        <v>89.99</v>
      </c>
      <c r="F12" s="16">
        <v>329.53</v>
      </c>
    </row>
    <row r="13" spans="1:12" x14ac:dyDescent="0.25">
      <c r="A13" s="18" t="s">
        <v>28</v>
      </c>
      <c r="B13" s="19"/>
      <c r="C13" s="20"/>
      <c r="D13" s="20">
        <v>239.54</v>
      </c>
      <c r="E13" s="20">
        <v>89.99</v>
      </c>
      <c r="F13" s="20">
        <v>329.53</v>
      </c>
    </row>
    <row r="14" spans="1:12" x14ac:dyDescent="0.25">
      <c r="A14" s="15"/>
      <c r="C14" s="16"/>
      <c r="D14" s="16"/>
      <c r="E14" s="16"/>
      <c r="F14" s="16"/>
    </row>
    <row r="15" spans="1:12" x14ac:dyDescent="0.25">
      <c r="A15" s="21" t="s">
        <v>29</v>
      </c>
      <c r="B15" s="22"/>
      <c r="C15" s="23">
        <v>3400</v>
      </c>
      <c r="D15" s="23">
        <v>871.65</v>
      </c>
      <c r="E15" s="23">
        <v>479.86</v>
      </c>
      <c r="F15" s="23">
        <v>4751.51</v>
      </c>
    </row>
  </sheetData>
  <phoneticPr fontId="6" type="noConversion"/>
  <dataValidations count="2">
    <dataValidation allowBlank="1" showInputMessage="1" showErrorMessage="1" prompt="Entrez la valeur du véhicule dans cette cellule." sqref="L5" xr:uid="{BAEB2D31-5E98-4F3C-8CF8-5E8FF84AE07E}"/>
    <dataValidation allowBlank="1" showInputMessage="1" showErrorMessage="1" prompt="Entrez la valeur du véhicule dans la cellule de droite. Le nom du véhicule est automatiquement mis à jour à partir de la cellule B3." sqref="K5" xr:uid="{0183B44D-3937-42AF-86CD-DE396D5B4B97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B1:F15"/>
  <sheetViews>
    <sheetView showGridLines="0" zoomScaleNormal="100" workbookViewId="0">
      <selection activeCell="A9" sqref="A9:XFD15"/>
    </sheetView>
  </sheetViews>
  <sheetFormatPr defaultColWidth="9.140625" defaultRowHeight="30" customHeight="1" x14ac:dyDescent="0.25"/>
  <cols>
    <col min="1" max="1" width="2.7109375" customWidth="1"/>
    <col min="2" max="2" width="21" customWidth="1"/>
    <col min="3" max="4" width="21.5703125" customWidth="1"/>
    <col min="5" max="5" width="30.28515625" customWidth="1"/>
    <col min="6" max="6" width="51.5703125" customWidth="1"/>
    <col min="7" max="7" width="2.7109375" customWidth="1"/>
  </cols>
  <sheetData>
    <row r="1" spans="2:6" ht="39" customHeight="1" x14ac:dyDescent="0.4">
      <c r="B1" s="2" t="s">
        <v>0</v>
      </c>
      <c r="C1" s="2"/>
      <c r="D1" s="2"/>
      <c r="E1" s="2"/>
    </row>
    <row r="2" spans="2:6" ht="39" customHeight="1" x14ac:dyDescent="0.25">
      <c r="B2" s="3" t="s">
        <v>1</v>
      </c>
      <c r="C2" s="7">
        <f>IFERROR(SUM(Réparations[MONTANT]), "")</f>
        <v>4751.5099999999993</v>
      </c>
      <c r="D2" s="3"/>
      <c r="E2" s="3"/>
    </row>
    <row r="3" spans="2:6" ht="19.5" customHeight="1" x14ac:dyDescent="0.25">
      <c r="B3" s="4" t="s">
        <v>2</v>
      </c>
      <c r="C3" s="8">
        <f>IFERROR(SUMIFS(Réparations[MONTANT],Réparations[VÉHICULE],Nom_Véhicule_1), "")</f>
        <v>4032.11</v>
      </c>
      <c r="D3" s="4" t="str">
        <f>"VALEUR "&amp;Nom_Véhicule_1</f>
        <v>VALEUR VÉHICULE 1</v>
      </c>
      <c r="E3" s="8">
        <v>14000</v>
      </c>
      <c r="F3" t="str">
        <f>Nom_Véhicule_1</f>
        <v>VÉHICULE 1</v>
      </c>
    </row>
    <row r="4" spans="2:6" ht="19.5" customHeight="1" x14ac:dyDescent="0.25">
      <c r="B4" s="4" t="s">
        <v>3</v>
      </c>
      <c r="C4" s="8">
        <f>IFERROR(SUMIFS(Réparations[MONTANT],Réparations[VÉHICULE],Nom_Véhicule_1), "")</f>
        <v>4032.11</v>
      </c>
      <c r="D4" s="4" t="str">
        <f>"VALEUR "&amp;Nom_Véhicule_1</f>
        <v>VALEUR VÉHICULE 1</v>
      </c>
      <c r="E4" s="8">
        <v>14001</v>
      </c>
      <c r="F4" t="str">
        <f>Nom_Véhicule_1</f>
        <v>VÉHICULE 1</v>
      </c>
    </row>
    <row r="5" spans="2:6" ht="19.5" customHeight="1" x14ac:dyDescent="0.25">
      <c r="B5" s="4" t="s">
        <v>19</v>
      </c>
      <c r="C5" s="8">
        <f>IFERROR(SUMIFS(Réparations[MONTANT],Réparations[VÉHICULE],Nom_Véhicule_1), "")</f>
        <v>4032.11</v>
      </c>
      <c r="D5" s="4" t="str">
        <f>"VALEUR "&amp;Nom_Véhicule_1</f>
        <v>VALEUR VÉHICULE 1</v>
      </c>
      <c r="E5" s="8">
        <v>14002</v>
      </c>
      <c r="F5" t="str">
        <f>Nom_Véhicule_1</f>
        <v>VÉHICULE 1</v>
      </c>
    </row>
    <row r="6" spans="2:6" ht="19.5" customHeight="1" x14ac:dyDescent="0.25">
      <c r="B6" s="4" t="s">
        <v>20</v>
      </c>
      <c r="C6" s="8">
        <f>IFERROR(SUMIFS(Réparations[MONTANT],Réparations[VÉHICULE],Nom_Véhicule_1), "")</f>
        <v>4032.11</v>
      </c>
      <c r="D6" s="4" t="str">
        <f>"VALEUR "&amp;Nom_Véhicule_1</f>
        <v>VALEUR VÉHICULE 1</v>
      </c>
      <c r="E6" s="8">
        <v>14003</v>
      </c>
      <c r="F6" t="str">
        <f>Nom_Véhicule_1</f>
        <v>VÉHICULE 1</v>
      </c>
    </row>
    <row r="7" spans="2:6" ht="19.5" customHeight="1" x14ac:dyDescent="0.25">
      <c r="B7" s="4" t="s">
        <v>21</v>
      </c>
      <c r="C7" s="8">
        <f>IFERROR(SUMIFS(Réparations[MONTANT],Réparations[VÉHICULE],Nom_Véhicule_1), "")</f>
        <v>4032.11</v>
      </c>
      <c r="D7" s="4" t="str">
        <f>"VALEUR "&amp;Nom_Véhicule_1</f>
        <v>VALEUR VÉHICULE 1</v>
      </c>
      <c r="E7" s="8">
        <v>14004</v>
      </c>
      <c r="F7" t="str">
        <f>Nom_Véhicule_1</f>
        <v>VÉHICULE 1</v>
      </c>
    </row>
    <row r="8" spans="2:6" ht="19.5" customHeight="1" x14ac:dyDescent="0.25">
      <c r="B8" s="4" t="s">
        <v>22</v>
      </c>
      <c r="C8" s="8">
        <f>IFERROR(SUMIFS(Réparations[MONTANT],Réparations[VÉHICULE],Nom_Véhicule_1), "")</f>
        <v>4032.11</v>
      </c>
      <c r="D8" s="4" t="str">
        <f>"VALEUR "&amp;Nom_Véhicule_1</f>
        <v>VALEUR VÉHICULE 1</v>
      </c>
      <c r="E8" s="8">
        <v>14005</v>
      </c>
      <c r="F8" t="str">
        <f>Nom_Véhicule_1</f>
        <v>VÉHICULE 1</v>
      </c>
    </row>
    <row r="9" spans="2:6" ht="39" customHeight="1" x14ac:dyDescent="0.25">
      <c r="B9" s="5" t="s">
        <v>3</v>
      </c>
      <c r="C9" s="9">
        <f>IFERROR(SUMIFS(Réparations[MONTANT],Réparations[VÉHICULE],Nom_Véhicule_2), "")</f>
        <v>719.4</v>
      </c>
      <c r="D9" s="5" t="str">
        <f>"VALEUR "&amp;Nom_Véhicule_2</f>
        <v>VALEUR VÉHICULE 2</v>
      </c>
      <c r="E9" s="9">
        <v>7000</v>
      </c>
      <c r="F9" t="str">
        <f>Nom_Véhicule_2</f>
        <v>VÉHICULE 2</v>
      </c>
    </row>
    <row r="10" spans="2:6" ht="19.5" customHeight="1" x14ac:dyDescent="0.25">
      <c r="B10" t="s">
        <v>4</v>
      </c>
      <c r="C10" t="s">
        <v>5</v>
      </c>
      <c r="D10" t="s">
        <v>6</v>
      </c>
      <c r="E10" t="s">
        <v>9</v>
      </c>
      <c r="F10" t="s">
        <v>13</v>
      </c>
    </row>
    <row r="11" spans="2:6" ht="30" customHeight="1" x14ac:dyDescent="0.25">
      <c r="B11" s="6">
        <f ca="1">TODAY()-800</f>
        <v>44011</v>
      </c>
      <c r="C11" s="10">
        <v>632.11</v>
      </c>
      <c r="D11" s="1" t="s">
        <v>7</v>
      </c>
      <c r="E11" t="s">
        <v>10</v>
      </c>
      <c r="F11" t="s">
        <v>14</v>
      </c>
    </row>
    <row r="12" spans="2:6" ht="30" customHeight="1" x14ac:dyDescent="0.25">
      <c r="B12" s="6">
        <f ca="1">TODAY()-270</f>
        <v>44541</v>
      </c>
      <c r="C12" s="10">
        <v>389.87</v>
      </c>
      <c r="D12" s="1" t="s">
        <v>8</v>
      </c>
      <c r="E12" t="s">
        <v>11</v>
      </c>
      <c r="F12" t="s">
        <v>15</v>
      </c>
    </row>
    <row r="13" spans="2:6" ht="30" customHeight="1" x14ac:dyDescent="0.25">
      <c r="B13" s="6">
        <f ca="1">TODAY()-400</f>
        <v>44411</v>
      </c>
      <c r="C13" s="10">
        <v>3400</v>
      </c>
      <c r="D13" s="1" t="s">
        <v>7</v>
      </c>
      <c r="E13" t="s">
        <v>12</v>
      </c>
      <c r="F13" t="s">
        <v>16</v>
      </c>
    </row>
    <row r="14" spans="2:6" ht="30" customHeight="1" x14ac:dyDescent="0.25">
      <c r="B14" s="6">
        <f ca="1">TODAY()-90</f>
        <v>44721</v>
      </c>
      <c r="C14" s="10">
        <v>89.99</v>
      </c>
      <c r="D14" s="1" t="s">
        <v>8</v>
      </c>
      <c r="E14" t="s">
        <v>11</v>
      </c>
      <c r="F14" t="s">
        <v>17</v>
      </c>
    </row>
    <row r="15" spans="2:6" ht="30" customHeight="1" x14ac:dyDescent="0.25">
      <c r="B15" s="6">
        <f ca="1">TODAY()</f>
        <v>44811</v>
      </c>
      <c r="C15" s="10">
        <v>239.54</v>
      </c>
      <c r="D15" s="1" t="s">
        <v>8</v>
      </c>
      <c r="E15" t="s">
        <v>10</v>
      </c>
      <c r="F15" t="s">
        <v>18</v>
      </c>
    </row>
  </sheetData>
  <phoneticPr fontId="6" type="noConversion"/>
  <dataValidations count="17">
    <dataValidation allowBlank="1" showInputMessage="1" showErrorMessage="1" prompt="Le total général est automatiquement calculé dans la cellule de droite." sqref="B2" xr:uid="{00000000-0002-0000-0000-000000000000}"/>
    <dataValidation allowBlank="1" showInputMessage="1" showErrorMessage="1" prompt="Le total général est automatiquement calculé dans cette cellule." sqref="C2" xr:uid="{00000000-0002-0000-0000-000001000000}"/>
    <dataValidation allowBlank="1" showInputMessage="1" showErrorMessage="1" prompt="Entrez le nom du véhicule 1 dans cette cellule pour l’utiliser dans la colonne Véhicule du tableau Réparations. Le total du véhicule 1 est automatiquement mis à jour dans la cellule de droite." sqref="B3:B8" xr:uid="{00000000-0002-0000-0000-000002000000}"/>
    <dataValidation allowBlank="1" showInputMessage="1" showErrorMessage="1" prompt="Le total du véhicule 1 est automatiquement mis à jour dans cette cellule." sqref="C3:C8" xr:uid="{00000000-0002-0000-0000-000003000000}"/>
    <dataValidation allowBlank="1" showInputMessage="1" showErrorMessage="1" prompt="Entrez le nom du véhicule 2 dans cette cellule pour l’utiliser dans la colonne Véhicule du tableau Réparations. Le total du véhicule 2 est automatiquement mis à jour dans la cellule de droite." sqref="B9" xr:uid="{00000000-0002-0000-0000-000004000000}"/>
    <dataValidation allowBlank="1" showInputMessage="1" showErrorMessage="1" prompt="Le total du véhicule 2 est automatiquement mis à jour dans cette cellule." sqref="C9" xr:uid="{00000000-0002-0000-0000-000005000000}"/>
    <dataValidation allowBlank="1" showInputMessage="1" showErrorMessage="1" prompt="Entrez la valeur du véhicule dans la cellule de droite. Le nom du véhicule est automatiquement mis à jour à partir de la cellule B3." sqref="D3:D8" xr:uid="{00000000-0002-0000-0000-000006000000}"/>
    <dataValidation allowBlank="1" showInputMessage="1" showErrorMessage="1" prompt="Entrez la valeur du véhicule dans cette cellule." sqref="E3:E9" xr:uid="{00000000-0002-0000-0000-000007000000}"/>
    <dataValidation allowBlank="1" showInputMessage="1" showErrorMessage="1" prompt="Entrez la valeur du véhicule dans la cellule de droite. Le nom du véhicule est automatiquement mis à jour à partir de la cellule B4." sqref="D9" xr:uid="{00000000-0002-0000-0000-000008000000}"/>
    <dataValidation allowBlank="1" showInputMessage="1" showErrorMessage="1" prompt="Entrez la date dans cette colonne sous ce titre. Utilisez les filtres de titre pour trouver des entrées spécifiques." sqref="B10" xr:uid="{00000000-0002-0000-0000-000009000000}"/>
    <dataValidation allowBlank="1" showInputMessage="1" showErrorMessage="1" prompt="Entrez le montant dans cette colonne sous ce titre." sqref="C10" xr:uid="{00000000-0002-0000-0000-00000A000000}"/>
    <dataValidation allowBlank="1" showInputMessage="1" showErrorMessage="1" prompt="Sélectionnez le nom du véhicule dans la liste de cette colonne sous ce titre. Appuyez sur ALT+FLÈCHE BAS pour accéder aux options, puis sur FLÈCHE BAS et ENTRÉE pour opérer une sélection." sqref="D10" xr:uid="{00000000-0002-0000-0000-00000B000000}"/>
    <dataValidation allowBlank="1" showInputMessage="1" showErrorMessage="1" prompt="Entrez le lieu de la réparation dans cette colonne sous ce titre." sqref="E10" xr:uid="{00000000-0002-0000-0000-00000C000000}"/>
    <dataValidation allowBlank="1" showInputMessage="1" showErrorMessage="1" prompt="Entrez une description dans cette colonne sous ce titre." sqref="F10" xr:uid="{00000000-0002-0000-0000-00000D000000}"/>
    <dataValidation allowBlank="1" showInputMessage="1" showErrorMessage="1" prompt="Le titre de cette feuille de calcul figure dans cette cellule. Le total général et les totaux des véhicules sont automatiquement calculés dans les cellules ci-dessous." sqref="B1" xr:uid="{00000000-0002-0000-0000-00000E000000}"/>
    <dataValidation allowBlank="1" showInputMessage="1" showErrorMessage="1" prompt="Créez un outil de suivi des réparations automobiles dans ce classeur. Entrez les valeurs des véhicules dans les cellules E3 et E4, et les détails des réparations dans le tableau à partir de la cellule B5." sqref="A1" xr:uid="{00000000-0002-0000-0000-00000F000000}"/>
    <dataValidation type="list" errorStyle="warning" allowBlank="1" showInputMessage="1" showErrorMessage="1" error="Sélectionnez le nom d’un véhicule dans la liste. Sélectionnez ANNULER, appuyez sur ALT+FLÈCHE BAS pour accéder aux options, puis sur FLÈCHE BAS et ENTRÉE pour opérer une sélection." sqref="D11:D15" xr:uid="{00000000-0002-0000-0000-000010000000}">
      <formula1>$F$3:$F$9</formula1>
    </dataValidation>
  </dataValidations>
  <printOptions horizontalCentered="1"/>
  <pageMargins left="0.45" right="0.45" top="0.75" bottom="0.75" header="0.3" footer="0.3"/>
  <pageSetup scale="87" fitToHeight="0" orientation="landscape" r:id="rId1"/>
  <headerFooter differentFirst="1">
    <oddFooter>Page &amp;P of &amp;N</oddFooter>
  </headerFooter>
  <ignoredErrors>
    <ignoredError sqref="C9 C2:C3" emptyCellReference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TCD</vt:lpstr>
      <vt:lpstr>Suivi des réparations auto</vt:lpstr>
      <vt:lpstr>'Suivi des réparations auto'!Afdruktitels</vt:lpstr>
      <vt:lpstr>LigneTitreRégion1..C2</vt:lpstr>
      <vt:lpstr>LigneTitreRégion2..C4</vt:lpstr>
      <vt:lpstr>LigneTitreRégion3..E4</vt:lpstr>
      <vt:lpstr>TitreColonne1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2018-06-29T11:36:42Z</dcterms:created>
  <dcterms:modified xsi:type="dcterms:W3CDTF">2022-09-07T03:15:27Z</dcterms:modified>
</cp:coreProperties>
</file>