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3C51CCD-F39B-47BF-AB3D-0ECB25AE47A2}" xr6:coauthVersionLast="47" xr6:coauthVersionMax="47" xr10:uidLastSave="{00000000-0000-0000-0000-000000000000}"/>
  <bookViews>
    <workbookView xWindow="-120" yWindow="-120" windowWidth="29040" windowHeight="16440" xr2:uid="{0F075C2D-3BC3-44A3-8822-D0F51E7F4143}"/>
  </bookViews>
  <sheets>
    <sheet name="donnees" sheetId="1" r:id="rId1"/>
    <sheet name="registre" sheetId="5" r:id="rId2"/>
    <sheet name="plan" sheetId="4" r:id="rId3"/>
    <sheet name="Parametre" sheetId="3" r:id="rId4"/>
  </sheets>
  <definedNames>
    <definedName name="Caveau">Tableau3[Type de concession]</definedName>
    <definedName name="LibreConcede">Tableau1[Libre ou Concédé]</definedName>
    <definedName name="sexe">Tableau4[Sexe]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1" l="1"/>
  <c r="Q7" i="1"/>
  <c r="D7" i="1"/>
  <c r="I7" i="1"/>
  <c r="P7" i="1"/>
  <c r="G2" i="5" l="1"/>
  <c r="H2" i="5"/>
</calcChain>
</file>

<file path=xl/sharedStrings.xml><?xml version="1.0" encoding="utf-8"?>
<sst xmlns="http://schemas.openxmlformats.org/spreadsheetml/2006/main" count="63" uniqueCount="56">
  <si>
    <t>N° Concession</t>
  </si>
  <si>
    <t>Section</t>
  </si>
  <si>
    <t>Emplacement</t>
  </si>
  <si>
    <t>Date de fin</t>
  </si>
  <si>
    <t>Code emplacement  (automatique)</t>
  </si>
  <si>
    <t>Observations</t>
  </si>
  <si>
    <t>Libre ou concédé</t>
  </si>
  <si>
    <t>Libre ou Concédé</t>
  </si>
  <si>
    <t>Concédé</t>
  </si>
  <si>
    <t>Libre</t>
  </si>
  <si>
    <t>Code concession</t>
  </si>
  <si>
    <t>vezin</t>
  </si>
  <si>
    <t>Famille</t>
  </si>
  <si>
    <t>Concession actuel</t>
  </si>
  <si>
    <t>Téléphone</t>
  </si>
  <si>
    <t>E-mail</t>
  </si>
  <si>
    <t>Date d'achat</t>
  </si>
  <si>
    <t>Durée en année</t>
  </si>
  <si>
    <t>Expiré</t>
  </si>
  <si>
    <t>Adresse du concessionnaire actuel</t>
  </si>
  <si>
    <t>Emplacements et concessions</t>
  </si>
  <si>
    <t>Emplacements</t>
  </si>
  <si>
    <t>Concessions correspondantes</t>
  </si>
  <si>
    <t>Colonne1</t>
  </si>
  <si>
    <t>Type de concession</t>
  </si>
  <si>
    <t>Caveau 3 places</t>
  </si>
  <si>
    <t>Caveau 2 Places</t>
  </si>
  <si>
    <t>CavUrne</t>
  </si>
  <si>
    <t>Aujourd'hui</t>
  </si>
  <si>
    <t>21</t>
  </si>
  <si>
    <t>0102030405</t>
  </si>
  <si>
    <t>Sexe du défunt</t>
  </si>
  <si>
    <t>Nom de famille</t>
  </si>
  <si>
    <t>Nom de jeune fille</t>
  </si>
  <si>
    <t>Prénoms</t>
  </si>
  <si>
    <t>Date de naissance</t>
  </si>
  <si>
    <t>Date de décès</t>
  </si>
  <si>
    <t>Code emplacement</t>
  </si>
  <si>
    <t>Date d'achat concession</t>
  </si>
  <si>
    <t>Date d'expiration</t>
  </si>
  <si>
    <t>Expiré ?</t>
  </si>
  <si>
    <t>Sexe</t>
  </si>
  <si>
    <t>H</t>
  </si>
  <si>
    <t>F</t>
  </si>
  <si>
    <t>DAVID</t>
  </si>
  <si>
    <t>Marie Chantal</t>
  </si>
  <si>
    <t>Age</t>
  </si>
  <si>
    <t>45</t>
  </si>
  <si>
    <t>bv</t>
  </si>
  <si>
    <t>moi</t>
  </si>
  <si>
    <t>moi jean</t>
  </si>
  <si>
    <t>adresse</t>
  </si>
  <si>
    <t>nm@free.fr</t>
  </si>
  <si>
    <t>30</t>
  </si>
  <si>
    <t>rien</t>
  </si>
  <si>
    <t>10/08/1950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</si>
</sst>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7" formatCode="dd\-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2" fontId="0" fillId="0" borderId="0" xfId="0" applyNumberFormat="1" applyAlignment="1">
      <alignment horizontal="center"/>
    </xf>
    <xf numFmtId="14" fontId="0" fillId="0" borderId="0" xfId="0" quotePrefix="1" applyNumberForma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7" fontId="0" fillId="0" borderId="0" xfId="0" applyNumberFormat="1"/>
  </cellXfs>
  <cellStyles count="2">
    <cellStyle name="Hyperlink" xfId="1" builtinId="8"/>
    <cellStyle name="Standaard" xfId="0" builtinId="0"/>
  </cellStyles>
  <dxfs count="20">
    <dxf>
      <alignment horizontal="center" vertical="bottom" textRotation="0" wrapText="0" indent="0" justifyLastLine="0" shrinkToFit="0" readingOrder="0"/>
    </dxf>
    <dxf>
      <numFmt numFmtId="165" formatCode="dd/mm/yyyy"/>
      <alignment horizontal="center" vertical="bottom" textRotation="0" wrapText="0" indent="0" justifyLastLine="0" shrinkToFit="0" readingOrder="0"/>
    </dxf>
    <dxf>
      <numFmt numFmtId="165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65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outline="0">
        <left style="medium">
          <color indexed="64"/>
        </left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outline="0">
        <right style="medium">
          <color indexed="64"/>
        </righ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D40D42-97F1-4620-B0E1-B61FF9439EE4}" name="Tableau2" displayName="Tableau2" ref="A6:R7" totalsRowShown="0" headerRowDxfId="19" dataDxfId="18">
  <autoFilter ref="A6:R7" xr:uid="{2DD40D42-97F1-4620-B0E1-B61FF9439EE4}"/>
  <tableColumns count="18">
    <tableColumn id="1" xr3:uid="{1DA2A4A0-04D2-4964-A6D3-0679C07FDC61}" name="N° Concession" dataDxfId="17"/>
    <tableColumn id="2" xr3:uid="{7DB63995-9F7A-4F5D-A367-E5FEC97FA01B}" name="Section" dataDxfId="16"/>
    <tableColumn id="3" xr3:uid="{ABEE2ACB-266A-4150-9A53-197E6F15EB10}" name="Emplacement" dataDxfId="15"/>
    <tableColumn id="4" xr3:uid="{6B11DBBA-8BD4-47C7-B93A-0056455F56DD}" name="Code emplacement  (automatique)" dataDxfId="14">
      <calculatedColumnFormula>IF(ISBLANK(A7),"-",A7&amp;"-"&amp;B7&amp;"-"&amp;C7)</calculatedColumnFormula>
    </tableColumn>
    <tableColumn id="5" xr3:uid="{D6DC9814-6449-4F65-AEDA-B27E75352B78}" name="Libre ou concédé" dataDxfId="13"/>
    <tableColumn id="19" xr3:uid="{A468670F-6AE8-4272-9614-8095F89D1E25}" name="Type de concession" dataDxfId="12"/>
    <tableColumn id="20" xr3:uid="{66C8E540-054D-42AE-8D97-FCCEFB12616E}" name="Colonne1" dataDxfId="11"/>
    <tableColumn id="7" xr3:uid="{87779C75-1C7D-4D34-9C14-3A09767F879A}" name="Famille" dataDxfId="10"/>
    <tableColumn id="8" xr3:uid="{50F655C2-3CD5-491F-A421-71EE9227278F}" name="Code concession" dataDxfId="9">
      <calculatedColumnFormula>IF(ISBLANK(J7),"-",A7&amp;"-"&amp;B7&amp;"-"&amp;C7&amp;"-"&amp;H7)</calculatedColumnFormula>
    </tableColumn>
    <tableColumn id="10" xr3:uid="{4655F99C-3576-4EB4-8A27-8D456C85AE08}" name="Concession actuel" dataDxfId="8"/>
    <tableColumn id="11" xr3:uid="{C766A5F5-CDD7-4F8C-90E3-785BB9ECFE1E}" name="Adresse du concessionnaire actuel" dataDxfId="7"/>
    <tableColumn id="12" xr3:uid="{4580D5FF-DCEA-4656-825B-63DC21A322AE}" name="Téléphone" dataDxfId="6"/>
    <tableColumn id="13" xr3:uid="{17F7DD82-7E3E-414E-BDF8-E0A542C3EB97}" name="E-mail" dataDxfId="5"/>
    <tableColumn id="14" xr3:uid="{F3A5BA7D-8FA4-4773-93AD-CB9EF2AD9D2C}" name="Date d'achat" dataDxfId="4"/>
    <tableColumn id="15" xr3:uid="{F1D20C63-E849-441B-9B95-4022AB829197}" name="Durée en année" dataDxfId="3"/>
    <tableColumn id="16" xr3:uid="{106566D5-5140-4A5E-9F2E-090D07C1232D}" name="Date de fin" dataDxfId="2">
      <calculatedColumnFormula>TRIM(LEFT(SUBSTITUTE(Tableau2[[#This Row],[Date d''achat]],"/",REPT(" ",100),2),10))&amp;"/" &amp;TEXT(RIGHT(Tableau2[[#This Row],[Date d''achat]],4)+Tableau2[[#This Row],[Durée en année]],"0000")</calculatedColumnFormula>
    </tableColumn>
    <tableColumn id="17" xr3:uid="{DAD7A701-7780-4676-8143-C4773328C58D}" name="Expiré" dataDxfId="1">
      <calculatedColumnFormula>IF(ISBLANK(P7),"",IF(--RIGHT(P7,4)&lt;YEAR($J$1),"Expiré",IF(DATEVALUE(P7)&lt;$J$1,"Expiré","")))</calculatedColumnFormula>
    </tableColumn>
    <tableColumn id="18" xr3:uid="{3F77AE68-B3DD-4A4B-BE1D-6D99D1B47A75}" name="Observation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1319C-BF85-4B06-A125-D498523BF70C}" name="Tableau1" displayName="Tableau1" ref="A1:A3" totalsRowShown="0">
  <autoFilter ref="A1:A3" xr:uid="{BFD1319C-BF85-4B06-A125-D498523BF70C}"/>
  <tableColumns count="1">
    <tableColumn id="1" xr3:uid="{9B12E823-9C97-4D4F-AB0F-EB79272132AB}" name="Libre ou Concéd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4F90E2-EE16-4C3A-9523-44E7B20DDE2D}" name="Tableau3" displayName="Tableau3" ref="C1:C4" totalsRowShown="0">
  <autoFilter ref="C1:C4" xr:uid="{5D4F90E2-EE16-4C3A-9523-44E7B20DDE2D}"/>
  <tableColumns count="1">
    <tableColumn id="1" xr3:uid="{07C1A4D1-CBBA-44C3-A0EF-9EF07E072844}" name="Type de concess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51FAB5E-91B0-4A06-943E-77124A5135A7}" name="Tableau4" displayName="Tableau4" ref="E1:E3" totalsRowShown="0">
  <autoFilter ref="E1:E3" xr:uid="{D51FAB5E-91B0-4A06-943E-77124A5135A7}"/>
  <tableColumns count="1">
    <tableColumn id="1" xr3:uid="{6A86FE10-B2C4-4581-9245-C8D5C6D484D3}" name="Sex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793DE-A41E-41AE-87C9-FE5CDB105B38}">
  <sheetPr codeName="Feuil1"/>
  <dimension ref="A1:U9"/>
  <sheetViews>
    <sheetView tabSelected="1" topLeftCell="F1" zoomScale="98" zoomScaleNormal="98" workbookViewId="0">
      <selection activeCell="U9" sqref="U9"/>
    </sheetView>
  </sheetViews>
  <sheetFormatPr defaultColWidth="11.42578125" defaultRowHeight="15" x14ac:dyDescent="0.25"/>
  <cols>
    <col min="1" max="1" width="11" customWidth="1"/>
    <col min="2" max="2" width="7.140625" customWidth="1"/>
    <col min="3" max="3" width="13.28515625" customWidth="1"/>
    <col min="4" max="4" width="15.140625" customWidth="1"/>
    <col min="5" max="5" width="9.5703125" customWidth="1"/>
    <col min="6" max="6" width="14.140625" bestFit="1" customWidth="1"/>
    <col min="7" max="7" width="0.85546875" style="4" customWidth="1"/>
    <col min="8" max="8" width="11.7109375" style="5" customWidth="1"/>
    <col min="9" max="9" width="17.5703125" style="5" customWidth="1"/>
    <col min="10" max="10" width="18.7109375" customWidth="1"/>
    <col min="11" max="11" width="50.42578125" bestFit="1" customWidth="1"/>
    <col min="12" max="12" width="13" bestFit="1" customWidth="1"/>
    <col min="13" max="13" width="27.7109375" bestFit="1" customWidth="1"/>
    <col min="14" max="14" width="14.140625" customWidth="1"/>
    <col min="15" max="15" width="10.7109375" customWidth="1"/>
    <col min="16" max="16" width="12.5703125" customWidth="1"/>
    <col min="18" max="18" width="16.5703125" customWidth="1"/>
  </cols>
  <sheetData>
    <row r="1" spans="1:21" x14ac:dyDescent="0.25">
      <c r="A1" t="s">
        <v>20</v>
      </c>
      <c r="G1" s="3"/>
      <c r="I1" s="5" t="s">
        <v>28</v>
      </c>
      <c r="J1" s="2">
        <f ca="1">TODAY()</f>
        <v>44783</v>
      </c>
    </row>
    <row r="3" spans="1:21" ht="15.75" thickBot="1" x14ac:dyDescent="0.3"/>
    <row r="4" spans="1:21" ht="11.25" customHeight="1" thickBot="1" x14ac:dyDescent="0.3">
      <c r="A4" s="23" t="s">
        <v>21</v>
      </c>
      <c r="B4" s="24"/>
      <c r="C4" s="24"/>
      <c r="D4" s="24"/>
      <c r="E4" s="25"/>
      <c r="F4" s="14"/>
      <c r="G4" s="15"/>
      <c r="H4" s="23" t="s">
        <v>22</v>
      </c>
      <c r="I4" s="24"/>
      <c r="J4" s="24"/>
      <c r="K4" s="24"/>
      <c r="L4" s="24"/>
      <c r="M4" s="24"/>
      <c r="N4" s="24"/>
      <c r="O4" s="24"/>
      <c r="P4" s="24"/>
      <c r="Q4" s="24"/>
      <c r="R4" s="25"/>
    </row>
    <row r="5" spans="1:21" hidden="1" x14ac:dyDescent="0.25"/>
    <row r="6" spans="1:21" ht="55.5" customHeight="1" x14ac:dyDescent="0.25">
      <c r="A6" s="13" t="s">
        <v>0</v>
      </c>
      <c r="B6" s="1" t="s">
        <v>1</v>
      </c>
      <c r="C6" s="1" t="s">
        <v>2</v>
      </c>
      <c r="D6" s="1" t="s">
        <v>4</v>
      </c>
      <c r="E6" s="1" t="s">
        <v>6</v>
      </c>
      <c r="F6" s="1" t="s">
        <v>24</v>
      </c>
      <c r="G6" s="16" t="s">
        <v>23</v>
      </c>
      <c r="H6" s="6" t="s">
        <v>12</v>
      </c>
      <c r="I6" s="6" t="s">
        <v>10</v>
      </c>
      <c r="J6" s="1" t="s">
        <v>13</v>
      </c>
      <c r="K6" s="1" t="s">
        <v>19</v>
      </c>
      <c r="L6" s="1" t="s">
        <v>14</v>
      </c>
      <c r="M6" s="1" t="s">
        <v>15</v>
      </c>
      <c r="N6" s="1" t="s">
        <v>16</v>
      </c>
      <c r="O6" s="1" t="s">
        <v>17</v>
      </c>
      <c r="P6" s="1" t="s">
        <v>3</v>
      </c>
      <c r="Q6" s="1" t="s">
        <v>18</v>
      </c>
      <c r="R6" s="1" t="s">
        <v>5</v>
      </c>
    </row>
    <row r="7" spans="1:21" x14ac:dyDescent="0.25">
      <c r="A7" s="7" t="s">
        <v>47</v>
      </c>
      <c r="B7" s="7" t="s">
        <v>48</v>
      </c>
      <c r="C7" s="7" t="s">
        <v>29</v>
      </c>
      <c r="D7" s="7" t="str">
        <f>IF(ISBLANK(A7),"-",A7&amp;"-"&amp;B7&amp;"-"&amp;C7)</f>
        <v>45-bv-21</v>
      </c>
      <c r="E7" s="17" t="s">
        <v>9</v>
      </c>
      <c r="F7" s="7" t="s">
        <v>26</v>
      </c>
      <c r="G7" s="8"/>
      <c r="H7" s="18" t="s">
        <v>49</v>
      </c>
      <c r="I7" s="9" t="str">
        <f>IF(ISBLANK(J7),"-",A7&amp;"-"&amp;B7&amp;"-"&amp;C7&amp;"-"&amp;H7)</f>
        <v>45-bv-21-moi</v>
      </c>
      <c r="J7" s="7" t="s">
        <v>50</v>
      </c>
      <c r="K7" s="7" t="s">
        <v>51</v>
      </c>
      <c r="L7" s="11" t="s">
        <v>30</v>
      </c>
      <c r="M7" s="12" t="s">
        <v>52</v>
      </c>
      <c r="N7" s="22" t="s">
        <v>55</v>
      </c>
      <c r="O7" s="21" t="s">
        <v>53</v>
      </c>
      <c r="P7" s="10" t="str">
        <f>TRIM(LEFT(SUBSTITUTE(Tableau2[[#This Row],[Date d''achat]],"/",REPT(" ",100),2),10))&amp;"/" &amp;TEXT(RIGHT(Tableau2[[#This Row],[Date d''achat]],4)+Tableau2[[#This Row],[Durée en année]],"0000")</f>
        <v>10/08/1980</v>
      </c>
      <c r="Q7" s="10" t="str">
        <f ca="1">IF(ISBLANK(P7),"",IF(--RIGHT(P7,4)&lt;YEAR($J$1),"Expiré",IF(DATEVALUE(P7)&lt;$J$1,"Expiré","")))</f>
        <v>Expiré</v>
      </c>
      <c r="R7" s="7" t="s">
        <v>54</v>
      </c>
    </row>
    <row r="9" spans="1:21" x14ac:dyDescent="0.25">
      <c r="U9" s="26"/>
    </row>
  </sheetData>
  <mergeCells count="2">
    <mergeCell ref="A4:E4"/>
    <mergeCell ref="H4:R4"/>
  </mergeCell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525588FA-710A-411C-8F43-C122E3233CD9}">
          <x14:formula1>
            <xm:f>Parametre!$A$2:$A$3</xm:f>
          </x14:formula1>
          <xm:sqref>E7</xm:sqref>
        </x14:dataValidation>
        <x14:dataValidation type="list" allowBlank="1" showInputMessage="1" showErrorMessage="1" xr:uid="{192CD615-224B-40B4-B00C-56840D20DBF7}">
          <x14:formula1>
            <xm:f>Parametre!$C$2:$C$4</xm:f>
          </x14:formula1>
          <xm:sqref>F7:G7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49D4A-0B99-4AB8-8218-1F562B4E252B}">
  <sheetPr codeName="Feuil4"/>
  <dimension ref="A1:N2"/>
  <sheetViews>
    <sheetView workbookViewId="0">
      <selection activeCell="H3" sqref="H3"/>
    </sheetView>
  </sheetViews>
  <sheetFormatPr defaultColWidth="11.42578125" defaultRowHeight="15" x14ac:dyDescent="0.25"/>
  <cols>
    <col min="1" max="1" width="14.42578125" bestFit="1" customWidth="1"/>
    <col min="4" max="4" width="13.28515625" bestFit="1" customWidth="1"/>
    <col min="8" max="8" width="13" customWidth="1"/>
  </cols>
  <sheetData>
    <row r="1" spans="1:14" s="1" customFormat="1" ht="40.5" customHeight="1" x14ac:dyDescent="0.25">
      <c r="A1" s="1" t="s">
        <v>31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46</v>
      </c>
      <c r="H1" s="1" t="s">
        <v>37</v>
      </c>
      <c r="I1" s="1" t="s">
        <v>10</v>
      </c>
      <c r="J1" s="1" t="s">
        <v>24</v>
      </c>
      <c r="K1" s="1" t="s">
        <v>38</v>
      </c>
      <c r="L1" s="1" t="s">
        <v>17</v>
      </c>
      <c r="M1" s="1" t="s">
        <v>39</v>
      </c>
      <c r="N1" s="1" t="s">
        <v>40</v>
      </c>
    </row>
    <row r="2" spans="1:14" x14ac:dyDescent="0.25">
      <c r="A2" s="19" t="s">
        <v>43</v>
      </c>
      <c r="B2" t="s">
        <v>11</v>
      </c>
      <c r="C2" t="s">
        <v>44</v>
      </c>
      <c r="D2" t="s">
        <v>45</v>
      </c>
      <c r="E2" s="2">
        <v>17172</v>
      </c>
      <c r="F2" s="2">
        <v>43814</v>
      </c>
      <c r="G2" s="20">
        <f>DATEDIF(E2,F2,"y")</f>
        <v>72</v>
      </c>
      <c r="H2" t="e">
        <f>VLOOKUP(donnees!#REF!,Tableau2[],8,FALSE)</f>
        <v>#REF!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CED045-22C8-4257-B2BF-06D3748454B5}">
          <x14:formula1>
            <xm:f>Parametre!$E$2:$E$3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77AF5-157A-4075-B677-A4499CED6B95}">
  <sheetPr codeName="Feuil3"/>
  <dimension ref="A1:A100"/>
  <sheetViews>
    <sheetView workbookViewId="0">
      <selection sqref="A1:XFD100"/>
    </sheetView>
  </sheetViews>
  <sheetFormatPr defaultColWidth="11.42578125" defaultRowHeight="15" x14ac:dyDescent="0.25"/>
  <cols>
    <col min="1" max="26" width="8.7109375" customWidth="1"/>
  </cols>
  <sheetData>
    <row r="1" ht="50.1" customHeight="1" x14ac:dyDescent="0.25"/>
    <row r="2" ht="50.1" customHeight="1" x14ac:dyDescent="0.25"/>
    <row r="3" ht="50.1" customHeight="1" x14ac:dyDescent="0.25"/>
    <row r="4" ht="50.1" customHeight="1" x14ac:dyDescent="0.25"/>
    <row r="5" ht="50.1" customHeight="1" x14ac:dyDescent="0.25"/>
    <row r="6" ht="50.1" customHeight="1" x14ac:dyDescent="0.25"/>
    <row r="7" ht="50.1" customHeight="1" x14ac:dyDescent="0.25"/>
    <row r="8" ht="50.1" customHeight="1" x14ac:dyDescent="0.25"/>
    <row r="9" ht="50.1" customHeight="1" x14ac:dyDescent="0.25"/>
    <row r="10" ht="50.1" customHeight="1" x14ac:dyDescent="0.25"/>
    <row r="11" ht="50.1" customHeight="1" x14ac:dyDescent="0.25"/>
    <row r="12" ht="50.1" customHeight="1" x14ac:dyDescent="0.25"/>
    <row r="13" ht="50.1" customHeight="1" x14ac:dyDescent="0.25"/>
    <row r="14" ht="50.1" customHeight="1" x14ac:dyDescent="0.25"/>
    <row r="15" ht="50.1" customHeight="1" x14ac:dyDescent="0.25"/>
    <row r="16" ht="50.1" customHeight="1" x14ac:dyDescent="0.25"/>
    <row r="17" ht="50.1" customHeight="1" x14ac:dyDescent="0.25"/>
    <row r="18" ht="50.1" customHeight="1" x14ac:dyDescent="0.25"/>
    <row r="19" ht="50.1" customHeight="1" x14ac:dyDescent="0.25"/>
    <row r="20" ht="50.1" customHeight="1" x14ac:dyDescent="0.25"/>
    <row r="21" ht="50.1" customHeight="1" x14ac:dyDescent="0.25"/>
    <row r="22" ht="50.1" customHeight="1" x14ac:dyDescent="0.25"/>
    <row r="23" ht="50.1" customHeight="1" x14ac:dyDescent="0.25"/>
    <row r="24" ht="50.1" customHeight="1" x14ac:dyDescent="0.25"/>
    <row r="25" ht="50.1" customHeight="1" x14ac:dyDescent="0.25"/>
    <row r="26" ht="50.1" customHeight="1" x14ac:dyDescent="0.25"/>
    <row r="27" ht="50.1" customHeight="1" x14ac:dyDescent="0.25"/>
    <row r="28" ht="50.1" customHeight="1" x14ac:dyDescent="0.25"/>
    <row r="29" ht="50.1" customHeight="1" x14ac:dyDescent="0.25"/>
    <row r="30" ht="50.1" customHeight="1" x14ac:dyDescent="0.25"/>
    <row r="31" ht="50.1" customHeight="1" x14ac:dyDescent="0.25"/>
    <row r="32" ht="50.1" customHeight="1" x14ac:dyDescent="0.25"/>
    <row r="33" ht="50.1" customHeight="1" x14ac:dyDescent="0.25"/>
    <row r="34" ht="50.1" customHeight="1" x14ac:dyDescent="0.25"/>
    <row r="35" ht="50.1" customHeight="1" x14ac:dyDescent="0.25"/>
    <row r="36" ht="50.1" customHeight="1" x14ac:dyDescent="0.25"/>
    <row r="37" ht="50.1" customHeight="1" x14ac:dyDescent="0.25"/>
    <row r="38" ht="50.1" customHeight="1" x14ac:dyDescent="0.25"/>
    <row r="39" ht="50.1" customHeight="1" x14ac:dyDescent="0.25"/>
    <row r="40" ht="50.1" customHeight="1" x14ac:dyDescent="0.25"/>
    <row r="41" ht="50.1" customHeight="1" x14ac:dyDescent="0.25"/>
    <row r="42" ht="50.1" customHeight="1" x14ac:dyDescent="0.25"/>
    <row r="43" ht="50.1" customHeight="1" x14ac:dyDescent="0.25"/>
    <row r="44" ht="50.1" customHeight="1" x14ac:dyDescent="0.25"/>
    <row r="45" ht="50.1" customHeight="1" x14ac:dyDescent="0.25"/>
    <row r="46" ht="50.1" customHeight="1" x14ac:dyDescent="0.25"/>
    <row r="47" ht="50.1" customHeight="1" x14ac:dyDescent="0.25"/>
    <row r="48" ht="50.1" customHeight="1" x14ac:dyDescent="0.25"/>
    <row r="49" ht="50.1" customHeight="1" x14ac:dyDescent="0.25"/>
    <row r="50" ht="50.1" customHeight="1" x14ac:dyDescent="0.25"/>
    <row r="51" ht="50.1" customHeight="1" x14ac:dyDescent="0.25"/>
    <row r="52" ht="50.1" customHeight="1" x14ac:dyDescent="0.25"/>
    <row r="53" ht="50.1" customHeight="1" x14ac:dyDescent="0.25"/>
    <row r="54" ht="50.1" customHeight="1" x14ac:dyDescent="0.25"/>
    <row r="55" ht="50.1" customHeight="1" x14ac:dyDescent="0.25"/>
    <row r="56" ht="50.1" customHeight="1" x14ac:dyDescent="0.25"/>
    <row r="57" ht="50.1" customHeight="1" x14ac:dyDescent="0.25"/>
    <row r="58" ht="50.1" customHeight="1" x14ac:dyDescent="0.25"/>
    <row r="59" ht="50.1" customHeight="1" x14ac:dyDescent="0.25"/>
    <row r="60" ht="50.1" customHeight="1" x14ac:dyDescent="0.25"/>
    <row r="61" ht="50.1" customHeight="1" x14ac:dyDescent="0.25"/>
    <row r="62" ht="50.1" customHeight="1" x14ac:dyDescent="0.25"/>
    <row r="63" ht="50.1" customHeight="1" x14ac:dyDescent="0.25"/>
    <row r="64" ht="50.1" customHeight="1" x14ac:dyDescent="0.25"/>
    <row r="65" ht="50.1" customHeight="1" x14ac:dyDescent="0.25"/>
    <row r="66" ht="50.1" customHeight="1" x14ac:dyDescent="0.25"/>
    <row r="67" ht="50.1" customHeight="1" x14ac:dyDescent="0.25"/>
    <row r="68" ht="50.1" customHeight="1" x14ac:dyDescent="0.25"/>
    <row r="69" ht="50.1" customHeight="1" x14ac:dyDescent="0.25"/>
    <row r="70" ht="50.1" customHeight="1" x14ac:dyDescent="0.25"/>
    <row r="71" ht="50.1" customHeight="1" x14ac:dyDescent="0.25"/>
    <row r="72" ht="50.1" customHeight="1" x14ac:dyDescent="0.25"/>
    <row r="73" ht="50.1" customHeight="1" x14ac:dyDescent="0.25"/>
    <row r="74" ht="50.1" customHeight="1" x14ac:dyDescent="0.25"/>
    <row r="75" ht="50.1" customHeight="1" x14ac:dyDescent="0.25"/>
    <row r="76" ht="50.1" customHeight="1" x14ac:dyDescent="0.25"/>
    <row r="77" ht="50.1" customHeight="1" x14ac:dyDescent="0.25"/>
    <row r="78" ht="50.1" customHeight="1" x14ac:dyDescent="0.25"/>
    <row r="79" ht="50.1" customHeight="1" x14ac:dyDescent="0.25"/>
    <row r="80" ht="50.1" customHeight="1" x14ac:dyDescent="0.25"/>
    <row r="81" ht="50.1" customHeight="1" x14ac:dyDescent="0.25"/>
    <row r="82" ht="50.1" customHeight="1" x14ac:dyDescent="0.25"/>
    <row r="83" ht="50.1" customHeight="1" x14ac:dyDescent="0.25"/>
    <row r="84" ht="50.1" customHeight="1" x14ac:dyDescent="0.25"/>
    <row r="85" ht="50.1" customHeight="1" x14ac:dyDescent="0.25"/>
    <row r="86" ht="50.1" customHeight="1" x14ac:dyDescent="0.25"/>
    <row r="87" ht="50.1" customHeight="1" x14ac:dyDescent="0.25"/>
    <row r="88" ht="50.1" customHeight="1" x14ac:dyDescent="0.25"/>
    <row r="89" ht="50.1" customHeight="1" x14ac:dyDescent="0.25"/>
    <row r="90" ht="50.1" customHeight="1" x14ac:dyDescent="0.25"/>
    <row r="91" ht="50.1" customHeight="1" x14ac:dyDescent="0.25"/>
    <row r="92" ht="50.1" customHeight="1" x14ac:dyDescent="0.25"/>
    <row r="93" ht="50.1" customHeight="1" x14ac:dyDescent="0.25"/>
    <row r="94" ht="50.1" customHeight="1" x14ac:dyDescent="0.25"/>
    <row r="95" ht="50.1" customHeight="1" x14ac:dyDescent="0.25"/>
    <row r="96" ht="50.1" customHeight="1" x14ac:dyDescent="0.25"/>
    <row r="97" ht="50.1" customHeight="1" x14ac:dyDescent="0.25"/>
    <row r="98" ht="50.1" customHeight="1" x14ac:dyDescent="0.25"/>
    <row r="99" ht="50.1" customHeight="1" x14ac:dyDescent="0.25"/>
    <row r="100" ht="50.1" customHeigh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6E67C-0001-4E0A-B163-27F0C1A07049}">
  <sheetPr codeName="Feuil2"/>
  <dimension ref="A1:E4"/>
  <sheetViews>
    <sheetView workbookViewId="0">
      <selection activeCell="E2" sqref="E2:E3"/>
    </sheetView>
  </sheetViews>
  <sheetFormatPr defaultColWidth="11.42578125" defaultRowHeight="15" x14ac:dyDescent="0.25"/>
  <cols>
    <col min="1" max="1" width="18.42578125" customWidth="1"/>
    <col min="3" max="3" width="20.28515625" customWidth="1"/>
  </cols>
  <sheetData>
    <row r="1" spans="1:5" x14ac:dyDescent="0.25">
      <c r="A1" t="s">
        <v>7</v>
      </c>
      <c r="C1" t="s">
        <v>24</v>
      </c>
      <c r="E1" t="s">
        <v>41</v>
      </c>
    </row>
    <row r="2" spans="1:5" x14ac:dyDescent="0.25">
      <c r="A2" t="s">
        <v>8</v>
      </c>
      <c r="C2" t="s">
        <v>26</v>
      </c>
      <c r="E2" t="s">
        <v>42</v>
      </c>
    </row>
    <row r="3" spans="1:5" x14ac:dyDescent="0.25">
      <c r="A3" t="s">
        <v>9</v>
      </c>
      <c r="C3" t="s">
        <v>25</v>
      </c>
      <c r="E3" t="s">
        <v>43</v>
      </c>
    </row>
    <row r="4" spans="1:5" x14ac:dyDescent="0.25">
      <c r="C4" t="s">
        <v>27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donnees</vt:lpstr>
      <vt:lpstr>registre</vt:lpstr>
      <vt:lpstr>plan</vt:lpstr>
      <vt:lpstr>Parametre</vt:lpstr>
      <vt:lpstr>Caveau</vt:lpstr>
      <vt:lpstr>LibreConcede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BSA</cp:lastModifiedBy>
  <dcterms:created xsi:type="dcterms:W3CDTF">2022-08-09T21:50:45Z</dcterms:created>
  <dcterms:modified xsi:type="dcterms:W3CDTF">2022-08-10T18:22:52Z</dcterms:modified>
</cp:coreProperties>
</file>