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Definition2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330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EE97CBC8-4F36-43E8-945A-3E7CEC7D2C3D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MERCI" sheetId="1" r:id="rId1"/>
  </sheets>
  <functionGroups builtInGroupCount="19"/>
  <definedNames>
    <definedName name="_xlnm._FilterDatabase" localSheetId="0" hidden="1">MERCI!$B$5:$F$125</definedName>
    <definedName name="_xlcn.WorksheetConnection_MERCIB5G125" hidden="1">MERCI!$B$5:$G$125</definedName>
  </definedNames>
  <calcPr calcId="191029"/>
  <pivotCaches>
    <pivotCache cacheId="17" r:id="rId2"/>
    <pivotCache cacheId="49" r:id="rId3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Bereik" name="Bereik" connection="WorksheetConnection_MERCI!$B$5:$G$125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7" i="1" l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6" i="1"/>
  <c r="A10" i="1"/>
  <c r="A8" i="1"/>
  <c r="A9" i="1"/>
  <c r="A7" i="1"/>
  <c r="A6" i="1"/>
  <c r="J8" i="1"/>
  <c r="J7" i="1"/>
  <c r="J6" i="1"/>
  <c r="J5" i="1"/>
  <c r="O16" i="1" a="1"/>
  <c r="O15" i="1" a="1"/>
  <c r="O17" i="1" a="1"/>
  <c r="O18" i="1" a="1"/>
  <c r="J18" i="1" a="1"/>
  <c r="J15" i="1" a="1"/>
  <c r="J16" i="1" a="1"/>
  <c r="J17" i="1" a="1"/>
  <c r="J17" i="1" l="1"/>
  <c r="J16" i="1"/>
  <c r="J15" i="1"/>
  <c r="J18" i="1"/>
  <c r="O18" i="1"/>
  <c r="O17" i="1"/>
  <c r="O15" i="1"/>
  <c r="O16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E8F6D72-E473-47DE-A9FD-F6F631122828}" keepAlive="1" name="ThisWorkbookDataModel" description="Gegevensmodel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E9B9B4D8-E1CF-4AEA-933A-D86355511EAC}" name="WorksheetConnection_MERCI!$B$5:$G$125" type="102" refreshedVersion="8" minRefreshableVersion="5">
    <extLst>
      <ext xmlns:x15="http://schemas.microsoft.com/office/spreadsheetml/2010/11/main" uri="{DE250136-89BD-433C-8126-D09CA5730AF9}">
        <x15:connection id="Bereik" autoDelete="1">
          <x15:rangePr sourceName="_xlcn.WorksheetConnection_MERCIB5G125"/>
        </x15:connection>
      </ext>
    </extLst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MDX" minSupportedVersion="120000" copy="1" pasteAll="1" pasteValues="1" merge="1" splitFirst="1" rowColShift="1" clearFormats="1" clearComments="1" assign="1" coerce="1"/>
  </metadataTypes>
  <metadataStrings count="2">
    <s v="ThisWorkbookDataModel"/>
    <s v="{[Bereik].[&gt;0].&amp;[1]}"/>
  </metadataStrings>
  <mdxMetadata count="1">
    <mdx n="0" f="s">
      <ms ns="1" c="0"/>
    </mdx>
  </mdxMetadata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  <valueMetadata count="1">
    <bk>
      <rc t="2" v="0"/>
    </bk>
  </valueMetadata>
</metadata>
</file>

<file path=xl/sharedStrings.xml><?xml version="1.0" encoding="utf-8"?>
<sst xmlns="http://schemas.openxmlformats.org/spreadsheetml/2006/main" count="448" uniqueCount="36">
  <si>
    <t>Fournisseur A</t>
  </si>
  <si>
    <t>Nantes</t>
  </si>
  <si>
    <t>St Brieuc</t>
  </si>
  <si>
    <t>Tours</t>
  </si>
  <si>
    <t>Fontenay</t>
  </si>
  <si>
    <t>Fournisseur B</t>
  </si>
  <si>
    <t>A1</t>
  </si>
  <si>
    <t>A2</t>
  </si>
  <si>
    <t>B1</t>
  </si>
  <si>
    <t>Date</t>
  </si>
  <si>
    <t>Fournisseur</t>
  </si>
  <si>
    <t>Lieu</t>
  </si>
  <si>
    <t>Destination</t>
  </si>
  <si>
    <t>Quantité</t>
  </si>
  <si>
    <t>Fournisseur C</t>
  </si>
  <si>
    <t>C1</t>
  </si>
  <si>
    <t>Fournisseur D</t>
  </si>
  <si>
    <t>D1</t>
  </si>
  <si>
    <t>D2</t>
  </si>
  <si>
    <t>Nombre de jour avec des quantités</t>
  </si>
  <si>
    <t>&lt;--- le résultat doit être :</t>
  </si>
  <si>
    <t xml:space="preserve">* Avec 1 condition : </t>
  </si>
  <si>
    <t xml:space="preserve">* Avec 2 conditions ( avec selection du fournisseur et de la destination ) : </t>
  </si>
  <si>
    <t>Tapez 01/08/2022 en A6 puis en A7 inscrire = A6 + 1. Etc…</t>
  </si>
  <si>
    <t>Unique</t>
  </si>
  <si>
    <t>Ci-dessus avec Formules composées</t>
  </si>
  <si>
    <t>Ci-dessous avec Formule personnalisée (hors A6:A10)</t>
  </si>
  <si>
    <t>&gt;0</t>
  </si>
  <si>
    <t>Eindtotaal</t>
  </si>
  <si>
    <t>Totaal</t>
  </si>
  <si>
    <t>Unieke telling van Date</t>
  </si>
  <si>
    <t>1</t>
  </si>
  <si>
    <t>Totaal Fournisseur A</t>
  </si>
  <si>
    <t>Totaal Fournisseur B</t>
  </si>
  <si>
    <t>Totaal Fournisseur C</t>
  </si>
  <si>
    <t>Totaal Fournisseur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</si>
</sst>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 tint="0.249977111117893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6337778862885"/>
        <bgColor indexed="64"/>
      </patternFill>
    </fill>
  </fills>
  <borders count="2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ashed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ashed">
        <color auto="1"/>
      </bottom>
      <diagonal/>
    </border>
    <border>
      <left style="medium">
        <color auto="1"/>
      </left>
      <right style="thin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medium">
        <color auto="1"/>
      </right>
      <top style="dashed">
        <color auto="1"/>
      </top>
      <bottom style="dashed">
        <color auto="1"/>
      </bottom>
      <diagonal/>
    </border>
    <border>
      <left style="medium">
        <color auto="1"/>
      </left>
      <right style="thin">
        <color auto="1"/>
      </right>
      <top style="dashed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ashed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dashed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dashed">
        <color auto="1"/>
      </bottom>
      <diagonal/>
    </border>
    <border>
      <left style="medium">
        <color auto="1"/>
      </left>
      <right/>
      <top style="dashed">
        <color auto="1"/>
      </top>
      <bottom style="dashed">
        <color auto="1"/>
      </bottom>
      <diagonal/>
    </border>
    <border>
      <left style="medium">
        <color auto="1"/>
      </left>
      <right/>
      <top style="dashed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auto="1"/>
      </bottom>
      <diagonal/>
    </border>
    <border>
      <left style="medium">
        <color indexed="64"/>
      </left>
      <right/>
      <top style="medium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auto="1"/>
      </top>
      <bottom style="dashed">
        <color auto="1"/>
      </bottom>
      <diagonal/>
    </border>
    <border>
      <left style="medium">
        <color indexed="64"/>
      </left>
      <right style="medium">
        <color indexed="64"/>
      </right>
      <top style="dashed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14" fontId="0" fillId="0" borderId="2" xfId="0" applyNumberFormat="1" applyBorder="1"/>
    <xf numFmtId="0" fontId="0" fillId="0" borderId="3" xfId="0" applyBorder="1"/>
    <xf numFmtId="0" fontId="0" fillId="0" borderId="4" xfId="0" applyBorder="1"/>
    <xf numFmtId="14" fontId="0" fillId="0" borderId="5" xfId="0" applyNumberFormat="1" applyBorder="1"/>
    <xf numFmtId="0" fontId="0" fillId="0" borderId="6" xfId="0" applyBorder="1"/>
    <xf numFmtId="0" fontId="0" fillId="0" borderId="7" xfId="0" applyBorder="1"/>
    <xf numFmtId="14" fontId="0" fillId="0" borderId="8" xfId="0" applyNumberFormat="1" applyBorder="1"/>
    <xf numFmtId="0" fontId="0" fillId="0" borderId="9" xfId="0" applyBorder="1"/>
    <xf numFmtId="0" fontId="0" fillId="0" borderId="10" xfId="0" applyBorder="1"/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" xfId="0" applyBorder="1" applyAlignment="1">
      <alignment horizontal="center" vertical="center" wrapText="1"/>
    </xf>
    <xf numFmtId="0" fontId="3" fillId="0" borderId="0" xfId="0" applyFont="1"/>
    <xf numFmtId="0" fontId="0" fillId="0" borderId="18" xfId="0" applyBorder="1"/>
    <xf numFmtId="0" fontId="0" fillId="0" borderId="12" xfId="0" applyBorder="1"/>
    <xf numFmtId="0" fontId="0" fillId="3" borderId="1" xfId="0" applyFill="1" applyBorder="1"/>
    <xf numFmtId="0" fontId="0" fillId="0" borderId="0" xfId="0" applyBorder="1"/>
    <xf numFmtId="14" fontId="0" fillId="0" borderId="0" xfId="0" applyNumberFormat="1"/>
    <xf numFmtId="0" fontId="0" fillId="0" borderId="0" xfId="0" applyAlignment="1">
      <alignment horizontal="center"/>
    </xf>
    <xf numFmtId="2" fontId="0" fillId="0" borderId="0" xfId="0" applyNumberFormat="1"/>
    <xf numFmtId="14" fontId="0" fillId="0" borderId="0" xfId="0" applyNumberFormat="1" applyAlignment="1">
      <alignment horizontal="center"/>
    </xf>
    <xf numFmtId="0" fontId="0" fillId="3" borderId="17" xfId="0" applyFill="1" applyBorder="1" applyAlignment="1">
      <alignment horizontal="center"/>
    </xf>
    <xf numFmtId="0" fontId="2" fillId="0" borderId="0" xfId="0" applyFont="1"/>
    <xf numFmtId="0" fontId="0" fillId="4" borderId="0" xfId="0" applyFill="1" applyAlignment="1">
      <alignment horizontal="center"/>
    </xf>
    <xf numFmtId="0" fontId="0" fillId="0" borderId="17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5" borderId="0" xfId="0" applyFill="1" applyAlignment="1">
      <alignment horizontal="center"/>
    </xf>
    <xf numFmtId="0" fontId="1" fillId="2" borderId="0" xfId="0" applyFont="1" applyFill="1" applyBorder="1" applyAlignment="1">
      <alignment horizontal="center" vertical="center"/>
    </xf>
    <xf numFmtId="0" fontId="0" fillId="6" borderId="0" xfId="0" applyFill="1"/>
    <xf numFmtId="0" fontId="0" fillId="6" borderId="0" xfId="0" applyNumberFormat="1" applyFill="1"/>
  </cellXfs>
  <cellStyles count="1">
    <cellStyle name="Standaard" xfId="0" builtinId="0"/>
  </cellStyles>
  <dxfs count="22">
    <dxf>
      <fill>
        <patternFill patternType="solid">
          <bgColor theme="9" tint="0.59996337778862885"/>
        </patternFill>
      </fill>
    </dxf>
    <dxf>
      <fill>
        <patternFill patternType="solid">
          <bgColor theme="9" tint="0.59996337778862885"/>
        </patternFill>
      </fill>
    </dxf>
    <dxf>
      <fill>
        <patternFill patternType="solid">
          <bgColor theme="9" tint="0.59996337778862885"/>
        </patternFill>
      </fill>
    </dxf>
    <dxf>
      <fill>
        <patternFill patternType="solid">
          <bgColor theme="9" tint="0.59996337778862885"/>
        </patternFill>
      </fill>
    </dxf>
    <dxf>
      <fill>
        <patternFill patternType="solid">
          <bgColor theme="9" tint="0.59996337778862885"/>
        </patternFill>
      </fill>
    </dxf>
    <dxf>
      <fill>
        <patternFill patternType="solid">
          <bgColor theme="9" tint="0.59996337778862885"/>
        </patternFill>
      </fill>
    </dxf>
    <dxf>
      <fill>
        <patternFill patternType="solid">
          <bgColor theme="9" tint="0.59996337778862885"/>
        </patternFill>
      </fill>
    </dxf>
    <dxf>
      <fill>
        <patternFill patternType="solid">
          <bgColor theme="9" tint="0.59996337778862885"/>
        </patternFill>
      </fill>
    </dxf>
    <dxf>
      <fill>
        <patternFill patternType="solid">
          <bgColor theme="9" tint="0.59996337778862885"/>
        </patternFill>
      </fill>
    </dxf>
    <dxf>
      <fill>
        <patternFill patternType="solid">
          <bgColor theme="9" tint="0.59996337778862885"/>
        </patternFill>
      </fill>
    </dxf>
    <dxf>
      <fill>
        <patternFill patternType="solid">
          <bgColor theme="9" tint="0.59996337778862885"/>
        </patternFill>
      </fill>
    </dxf>
    <dxf>
      <fill>
        <patternFill patternType="solid">
          <bgColor theme="9" tint="0.59996337778862885"/>
        </patternFill>
      </fill>
    </dxf>
    <dxf>
      <fill>
        <patternFill patternType="solid">
          <bgColor theme="9" tint="0.59996337778862885"/>
        </patternFill>
      </fill>
    </dxf>
    <dxf>
      <fill>
        <patternFill patternType="solid">
          <bgColor theme="9" tint="0.59996337778862885"/>
        </patternFill>
      </fill>
    </dxf>
    <dxf>
      <fill>
        <patternFill patternType="solid">
          <bgColor theme="9" tint="0.59996337778862885"/>
        </patternFill>
      </fill>
    </dxf>
    <dxf>
      <fill>
        <patternFill patternType="solid">
          <bgColor theme="9" tint="0.59996337778862885"/>
        </patternFill>
      </fill>
    </dxf>
    <dxf>
      <fill>
        <patternFill patternType="solid">
          <bgColor theme="9" tint="0.59996337778862885"/>
        </patternFill>
      </fill>
    </dxf>
    <dxf>
      <fill>
        <patternFill patternType="solid">
          <bgColor theme="9" tint="0.59996337778862885"/>
        </patternFill>
      </fill>
    </dxf>
    <dxf>
      <fill>
        <patternFill patternType="solid">
          <bgColor theme="9" tint="0.59996337778862885"/>
        </patternFill>
      </fill>
    </dxf>
    <dxf>
      <fill>
        <patternFill patternType="solid">
          <bgColor theme="9" tint="0.59996337778862885"/>
        </patternFill>
      </fill>
    </dxf>
    <dxf>
      <fill>
        <patternFill patternType="solid">
          <bgColor theme="9" tint="0.59996337778862885"/>
        </patternFill>
      </fill>
    </dxf>
    <dxf>
      <fill>
        <patternFill patternType="solid">
          <bgColor theme="9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pivotCacheDefinition" Target="pivotCache/pivotCacheDefinition2.xml"/><Relationship Id="rId7" Type="http://schemas.openxmlformats.org/officeDocument/2006/relationships/sharedStrings" Target="sharedStrings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microsoft.com/office/2006/relationships/vbaProject" Target="vbaProject.bin"/><Relationship Id="rId5" Type="http://schemas.openxmlformats.org/officeDocument/2006/relationships/connections" Target="connections.xml"/><Relationship Id="rId10" Type="http://schemas.openxmlformats.org/officeDocument/2006/relationships/calcChain" Target="calcChain.xml"/><Relationship Id="rId4" Type="http://schemas.openxmlformats.org/officeDocument/2006/relationships/theme" Target="theme/theme1.xml"/><Relationship Id="rId9" Type="http://schemas.openxmlformats.org/officeDocument/2006/relationships/powerPivotData" Target="model/item.data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BSA" refreshedDate="44779.000340740742" backgroundQuery="1" createdVersion="8" refreshedVersion="8" minRefreshableVersion="3" recordCount="0" supportSubquery="1" supportAdvancedDrill="1" xr:uid="{D7AD79AE-82A7-44F3-A95D-E25309C39CDB}">
  <cacheSource type="external" connectionId="1"/>
  <cacheFields count="3">
    <cacheField name="[Bereik].[Fournisseur].[Fournisseur]" caption="Fournisseur" numFmtId="0" hierarchy="1" level="1">
      <sharedItems count="4">
        <s v="Fournisseur A"/>
        <s v="Fournisseur B"/>
        <s v="Fournisseur C"/>
        <s v="Fournisseur D"/>
      </sharedItems>
    </cacheField>
    <cacheField name="[Measures].[Unieke telling van Date]" caption="Unieke telling van Date" numFmtId="0" hierarchy="9" level="32767"/>
    <cacheField name="[Bereik].[&gt;0].[&gt;0]" caption="&gt;0" numFmtId="0" hierarchy="5" level="1">
      <sharedItems containsSemiMixedTypes="0" containsNonDate="0" containsString="0"/>
    </cacheField>
  </cacheFields>
  <cacheHierarchies count="10">
    <cacheHierarchy uniqueName="[Bereik].[Date]" caption="Date" attribute="1" time="1" defaultMemberUniqueName="[Bereik].[Date].[All]" allUniqueName="[Bereik].[Date].[All]" dimensionUniqueName="[Bereik]" displayFolder="" count="0" memberValueDatatype="7" unbalanced="0"/>
    <cacheHierarchy uniqueName="[Bereik].[Fournisseur]" caption="Fournisseur" attribute="1" defaultMemberUniqueName="[Bereik].[Fournisseur].[All]" allUniqueName="[Bereik].[Fournisseur].[All]" dimensionUniqueName="[Bereik]" displayFolder="" count="2" memberValueDatatype="130" unbalanced="0">
      <fieldsUsage count="2">
        <fieldUsage x="-1"/>
        <fieldUsage x="0"/>
      </fieldsUsage>
    </cacheHierarchy>
    <cacheHierarchy uniqueName="[Bereik].[Lieu]" caption="Lieu" attribute="1" defaultMemberUniqueName="[Bereik].[Lieu].[All]" allUniqueName="[Bereik].[Lieu].[All]" dimensionUniqueName="[Bereik]" displayFolder="" count="0" memberValueDatatype="130" unbalanced="0"/>
    <cacheHierarchy uniqueName="[Bereik].[Destination]" caption="Destination" attribute="1" defaultMemberUniqueName="[Bereik].[Destination].[All]" allUniqueName="[Bereik].[Destination].[All]" dimensionUniqueName="[Bereik]" displayFolder="" count="0" memberValueDatatype="130" unbalanced="0"/>
    <cacheHierarchy uniqueName="[Bereik].[Quantité]" caption="Quantité" attribute="1" defaultMemberUniqueName="[Bereik].[Quantité].[All]" allUniqueName="[Bereik].[Quantité].[All]" dimensionUniqueName="[Bereik]" displayFolder="" count="0" memberValueDatatype="20" unbalanced="0"/>
    <cacheHierarchy uniqueName="[Bereik].[&gt;0]" caption="&gt;0" attribute="1" defaultMemberUniqueName="[Bereik].[&gt;0].[All]" allUniqueName="[Bereik].[&gt;0].[All]" dimensionUniqueName="[Bereik]" displayFolder="" count="2" memberValueDatatype="20" unbalanced="0">
      <fieldsUsage count="2">
        <fieldUsage x="-1"/>
        <fieldUsage x="2"/>
      </fieldsUsage>
    </cacheHierarchy>
    <cacheHierarchy uniqueName="[Measures].[__XL_Count Bereik]" caption="__XL_Count Bereik" measure="1" displayFolder="" measureGroup="Bereik" count="0" hidden="1"/>
    <cacheHierarchy uniqueName="[Measures].[__No measures defined]" caption="__No measures defined" measure="1" displayFolder="" count="0" hidden="1"/>
    <cacheHierarchy uniqueName="[Measures].[Telling van Date]" caption="Telling van Date" measure="1" displayFolder="" measureGroup="Bereik" count="0" hidden="1">
      <extLst>
        <ext xmlns:x15="http://schemas.microsoft.com/office/spreadsheetml/2010/11/main" uri="{B97F6D7D-B522-45F9-BDA1-12C45D357490}">
          <x15:cacheHierarchy aggregatedColumn="0"/>
        </ext>
      </extLst>
    </cacheHierarchy>
    <cacheHierarchy uniqueName="[Measures].[Unieke telling van Date]" caption="Unieke telling van Date" measure="1" displayFolder="" measureGroup="Bereik" count="0" oneField="1" hidden="1">
      <fieldsUsage count="1">
        <fieldUsage x="1"/>
      </fieldsUsage>
      <extLst>
        <ext xmlns:x15="http://schemas.microsoft.com/office/spreadsheetml/2010/11/main" uri="{B97F6D7D-B522-45F9-BDA1-12C45D357490}">
          <x15:cacheHierarchy aggregatedColumn="0"/>
        </ext>
      </extLst>
    </cacheHierarchy>
  </cacheHierarchies>
  <kpis count="0"/>
  <dimensions count="2">
    <dimension name="Bereik" uniqueName="[Bereik]" caption="Bereik"/>
    <dimension measure="1" name="Measures" uniqueName="[Measures]" caption="Measures"/>
  </dimensions>
  <measureGroups count="1">
    <measureGroup name="Bereik" caption="Bereik"/>
  </measureGroups>
  <maps count="1">
    <map measureGroup="0" dimension="0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BSA" refreshedDate="44779.001970138888" backgroundQuery="1" createdVersion="8" refreshedVersion="8" minRefreshableVersion="3" recordCount="0" supportSubquery="1" supportAdvancedDrill="1" xr:uid="{0923EE3F-5D0D-4BAF-BE71-63F37B37D1C4}">
  <cacheSource type="external" connectionId="1"/>
  <cacheFields count="4">
    <cacheField name="[Bereik].[&gt;0].[&gt;0]" caption="&gt;0" numFmtId="0" hierarchy="5" level="1">
      <sharedItems containsSemiMixedTypes="0" containsNonDate="0" containsString="0"/>
    </cacheField>
    <cacheField name="[Bereik].[Fournisseur].[Fournisseur]" caption="Fournisseur" numFmtId="0" hierarchy="1" level="1">
      <sharedItems count="4">
        <s v="Fournisseur A"/>
        <s v="Fournisseur B"/>
        <s v="Fournisseur C"/>
        <s v="Fournisseur D"/>
      </sharedItems>
    </cacheField>
    <cacheField name="[Bereik].[Destination].[Destination]" caption="Destination" numFmtId="0" hierarchy="3" level="1">
      <sharedItems count="4">
        <s v="Fontenay"/>
        <s v="Nantes"/>
        <s v="St Brieuc"/>
        <s v="Tours"/>
      </sharedItems>
    </cacheField>
    <cacheField name="[Measures].[Unieke telling van Date]" caption="Unieke telling van Date" numFmtId="0" hierarchy="9" level="32767"/>
  </cacheFields>
  <cacheHierarchies count="10">
    <cacheHierarchy uniqueName="[Bereik].[Date]" caption="Date" attribute="1" time="1" defaultMemberUniqueName="[Bereik].[Date].[All]" allUniqueName="[Bereik].[Date].[All]" dimensionUniqueName="[Bereik]" displayFolder="" count="0" memberValueDatatype="7" unbalanced="0"/>
    <cacheHierarchy uniqueName="[Bereik].[Fournisseur]" caption="Fournisseur" attribute="1" defaultMemberUniqueName="[Bereik].[Fournisseur].[All]" allUniqueName="[Bereik].[Fournisseur].[All]" dimensionUniqueName="[Bereik]" displayFolder="" count="2" memberValueDatatype="130" unbalanced="0">
      <fieldsUsage count="2">
        <fieldUsage x="-1"/>
        <fieldUsage x="1"/>
      </fieldsUsage>
    </cacheHierarchy>
    <cacheHierarchy uniqueName="[Bereik].[Lieu]" caption="Lieu" attribute="1" defaultMemberUniqueName="[Bereik].[Lieu].[All]" allUniqueName="[Bereik].[Lieu].[All]" dimensionUniqueName="[Bereik]" displayFolder="" count="2" memberValueDatatype="130" unbalanced="0"/>
    <cacheHierarchy uniqueName="[Bereik].[Destination]" caption="Destination" attribute="1" defaultMemberUniqueName="[Bereik].[Destination].[All]" allUniqueName="[Bereik].[Destination].[All]" dimensionUniqueName="[Bereik]" displayFolder="" count="2" memberValueDatatype="130" unbalanced="0">
      <fieldsUsage count="2">
        <fieldUsage x="-1"/>
        <fieldUsage x="2"/>
      </fieldsUsage>
    </cacheHierarchy>
    <cacheHierarchy uniqueName="[Bereik].[Quantité]" caption="Quantité" attribute="1" defaultMemberUniqueName="[Bereik].[Quantité].[All]" allUniqueName="[Bereik].[Quantité].[All]" dimensionUniqueName="[Bereik]" displayFolder="" count="0" memberValueDatatype="20" unbalanced="0"/>
    <cacheHierarchy uniqueName="[Bereik].[&gt;0]" caption="&gt;0" attribute="1" defaultMemberUniqueName="[Bereik].[&gt;0].[All]" allUniqueName="[Bereik].[&gt;0].[All]" dimensionUniqueName="[Bereik]" displayFolder="" count="2" memberValueDatatype="20" unbalanced="0">
      <fieldsUsage count="2">
        <fieldUsage x="-1"/>
        <fieldUsage x="0"/>
      </fieldsUsage>
    </cacheHierarchy>
    <cacheHierarchy uniqueName="[Measures].[__XL_Count Bereik]" caption="__XL_Count Bereik" measure="1" displayFolder="" measureGroup="Bereik" count="0" hidden="1"/>
    <cacheHierarchy uniqueName="[Measures].[__No measures defined]" caption="__No measures defined" measure="1" displayFolder="" count="0" hidden="1"/>
    <cacheHierarchy uniqueName="[Measures].[Telling van Date]" caption="Telling van Date" measure="1" displayFolder="" measureGroup="Bereik" count="0" hidden="1">
      <extLst>
        <ext xmlns:x15="http://schemas.microsoft.com/office/spreadsheetml/2010/11/main" uri="{B97F6D7D-B522-45F9-BDA1-12C45D357490}">
          <x15:cacheHierarchy aggregatedColumn="0"/>
        </ext>
      </extLst>
    </cacheHierarchy>
    <cacheHierarchy uniqueName="[Measures].[Unieke telling van Date]" caption="Unieke telling van Date" measure="1" displayFolder="" measureGroup="Bereik" count="0" oneField="1" hidden="1">
      <fieldsUsage count="1">
        <fieldUsage x="3"/>
      </fieldsUsage>
      <extLst>
        <ext xmlns:x15="http://schemas.microsoft.com/office/spreadsheetml/2010/11/main" uri="{B97F6D7D-B522-45F9-BDA1-12C45D357490}">
          <x15:cacheHierarchy aggregatedColumn="0"/>
        </ext>
      </extLst>
    </cacheHierarchy>
  </cacheHierarchies>
  <kpis count="0"/>
  <dimensions count="2">
    <dimension name="Bereik" uniqueName="[Bereik]" caption="Bereik"/>
    <dimension measure="1" name="Measures" uniqueName="[Measures]" caption="Measures"/>
  </dimensions>
  <measureGroups count="1">
    <measureGroup name="Bereik" caption="Bereik"/>
  </measureGroups>
  <maps count="1">
    <map measureGroup="0" dimension="0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5FF8D93-10BC-4C0B-B9DA-A8A0BADD5424}" name="Draaitabel2" cacheId="49" applyNumberFormats="0" applyBorderFormats="0" applyFontFormats="0" applyPatternFormats="0" applyAlignmentFormats="0" applyWidthHeightFormats="1" dataCaption="Waarden" updatedVersion="8" minRefreshableVersion="3" useAutoFormatting="1" itemPrintTitles="1" createdVersion="8" indent="0" compact="0" compactData="0" gridDropZones="1" multipleFieldFilters="0">
  <location ref="M23:O47" firstHeaderRow="2" firstDataRow="2" firstDataCol="2" rowPageCount="1" colPageCount="1"/>
  <pivotFields count="4">
    <pivotField axis="axisPage" compact="0" allDrilled="1" outline="0" subtotalTop="0" showAll="0" insertBlankRow="1" dataSourceSort="1" defaultAttributeDrillState="1">
      <items count="1"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allDrilled="1" outline="0" subtotalTop="0" showAll="0" insertBlankRow="1" dataSourceSort="1" defaultAttributeDrillState="1">
      <items count="5">
        <item x="0"/>
        <item x="1"/>
        <item x="2"/>
        <item x="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allDrilled="1" outline="0" subtotalTop="0" showAll="0" insertBlankRow="1" dataSourceSort="1" defaultAttributeDrillState="1">
      <items count="5">
        <item x="0"/>
        <item x="1"/>
        <item x="2"/>
        <item x="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1"/>
    <field x="2"/>
  </rowFields>
  <rowItems count="23">
    <i>
      <x/>
      <x/>
    </i>
    <i r="1">
      <x v="1"/>
    </i>
    <i r="1">
      <x v="2"/>
    </i>
    <i r="1">
      <x v="3"/>
    </i>
    <i t="default">
      <x/>
    </i>
    <i t="blank">
      <x/>
    </i>
    <i>
      <x v="1"/>
      <x/>
    </i>
    <i r="1">
      <x v="1"/>
    </i>
    <i r="1">
      <x v="2"/>
    </i>
    <i r="1">
      <x v="3"/>
    </i>
    <i t="default">
      <x v="1"/>
    </i>
    <i t="blank">
      <x v="1"/>
    </i>
    <i>
      <x v="2"/>
      <x v="1"/>
    </i>
    <i r="1">
      <x v="2"/>
    </i>
    <i t="default">
      <x v="2"/>
    </i>
    <i t="blank">
      <x v="2"/>
    </i>
    <i>
      <x v="3"/>
      <x/>
    </i>
    <i r="1">
      <x v="1"/>
    </i>
    <i r="1">
      <x v="2"/>
    </i>
    <i r="1">
      <x v="3"/>
    </i>
    <i t="default">
      <x v="3"/>
    </i>
    <i t="blank">
      <x v="3"/>
    </i>
    <i t="grand">
      <x/>
    </i>
  </rowItems>
  <colItems count="1">
    <i/>
  </colItems>
  <pageFields count="1">
    <pageField fld="0" hier="5" name="[Bereik].[&gt;0].&amp;[1]" cap="1"/>
  </pageFields>
  <dataFields count="1">
    <dataField name="Unieke telling van Date" fld="3" subtotal="count" baseField="2" baseItem="1">
      <extLst>
        <ext xmlns:x15="http://schemas.microsoft.com/office/spreadsheetml/2010/11/main" uri="{FABC7310-3BB5-11E1-824E-6D434824019B}">
          <x15:dataField isCountDistinct="1"/>
        </ext>
      </extLst>
    </dataField>
  </dataFields>
  <formats count="13">
    <format dxfId="21">
      <pivotArea type="all" dataOnly="0" outline="0" fieldPosition="0"/>
    </format>
    <format dxfId="20">
      <pivotArea outline="0" collapsedLevelsAreSubtotals="1" fieldPosition="0"/>
    </format>
    <format dxfId="19">
      <pivotArea type="origin" dataOnly="0" labelOnly="1" outline="0" fieldPosition="0"/>
    </format>
    <format dxfId="18">
      <pivotArea field="1" type="button" dataOnly="0" labelOnly="1" outline="0" axis="axisRow" fieldPosition="0"/>
    </format>
    <format dxfId="17">
      <pivotArea field="2" type="button" dataOnly="0" labelOnly="1" outline="0" axis="axisRow" fieldPosition="1"/>
    </format>
    <format dxfId="16">
      <pivotArea dataOnly="0" labelOnly="1" outline="0" fieldPosition="0">
        <references count="1">
          <reference field="1" count="0"/>
        </references>
      </pivotArea>
    </format>
    <format dxfId="15">
      <pivotArea dataOnly="0" labelOnly="1" outline="0" fieldPosition="0">
        <references count="1">
          <reference field="1" count="0" defaultSubtotal="1"/>
        </references>
      </pivotArea>
    </format>
    <format dxfId="14">
      <pivotArea dataOnly="0" labelOnly="1" grandRow="1" outline="0" fieldPosition="0"/>
    </format>
    <format dxfId="13">
      <pivotArea dataOnly="0" labelOnly="1" outline="0" fieldPosition="0">
        <references count="2">
          <reference field="1" count="1" selected="0">
            <x v="0"/>
          </reference>
          <reference field="2" count="0"/>
        </references>
      </pivotArea>
    </format>
    <format dxfId="12">
      <pivotArea dataOnly="0" labelOnly="1" outline="0" fieldPosition="0">
        <references count="2">
          <reference field="1" count="1" selected="0">
            <x v="1"/>
          </reference>
          <reference field="2" count="0"/>
        </references>
      </pivotArea>
    </format>
    <format dxfId="11">
      <pivotArea dataOnly="0" labelOnly="1" outline="0" fieldPosition="0">
        <references count="2">
          <reference field="1" count="1" selected="0">
            <x v="2"/>
          </reference>
          <reference field="2" count="2">
            <x v="1"/>
            <x v="2"/>
          </reference>
        </references>
      </pivotArea>
    </format>
    <format dxfId="10">
      <pivotArea dataOnly="0" labelOnly="1" outline="0" fieldPosition="0">
        <references count="2">
          <reference field="1" count="1" selected="0">
            <x v="3"/>
          </reference>
          <reference field="2" count="0"/>
        </references>
      </pivotArea>
    </format>
    <format dxfId="9">
      <pivotArea type="topRight" dataOnly="0" labelOnly="1" outline="0" fieldPosition="0"/>
    </format>
  </formats>
  <pivotHierarchies count="10">
    <pivotHierarchy dragToData="1"/>
    <pivotHierarchy dragToData="1"/>
    <pivotHierarchy dragToData="1"/>
    <pivotHierarchy dragToData="1"/>
    <pivotHierarchy dragToData="1"/>
    <pivotHierarchy multipleItemSelectionAllowed="1" dragToData="1">
      <members count="1" level="1">
        <member name="[Bereik].[&gt;0].&amp;[1]"/>
      </members>
    </pivotHierarchy>
    <pivotHierarchy dragToRow="0" dragToCol="0" dragToPage="0" dragToData="1"/>
    <pivotHierarchy dragToRow="0" dragToCol="0" dragToPage="0" dragToData="1"/>
    <pivotHierarchy dragToData="1"/>
    <pivotHierarchy dragToData="1" caption="Unieke telling van Date"/>
  </pivotHierarchies>
  <pivotTableStyleInfo name="PivotStyleLight16" showRowHeaders="1" showColHeaders="1" showRowStripes="0" showColStripes="0" showLastColumn="1"/>
  <rowHierarchiesUsage count="2">
    <rowHierarchyUsage hierarchyUsage="1"/>
    <rowHierarchyUsage hierarchyUsage="3"/>
  </rowHierarchiesUsage>
  <extLst>
    <ext xmlns:x14="http://schemas.microsoft.com/office/spreadsheetml/2009/9/main" uri="{962EF5D1-5CA2-4c93-8EF4-DBF5C05439D2}">
      <x14:pivotTableDefinition xmlns:xm="http://schemas.microsoft.com/office/excel/2006/main" fillDownLabelsDefault="1" calculatedMembersInFilters="1" hideValuesRow="1"/>
    </ext>
    <ext xmlns:x15="http://schemas.microsoft.com/office/spreadsheetml/2010/11/main" uri="{E67621CE-5B39-4880-91FE-76760E9C1902}">
      <x15:pivotTableUISettings sourceDataName="WorksheetConnection_MERCI!$B$5:$G$125">
        <x15:activeTabTopLevelEntity name="[Bereik]"/>
      </x15:pivotTableUISettings>
    </ext>
    <ext xmlns:xpdl="http://schemas.microsoft.com/office/spreadsheetml/2016/pivotdefaultlayout" uri="{747A6164-185A-40DC-8AA5-F01512510D54}">
      <xpdl:pivotTableDefinition16 SubtotalsOnTopDefault="0" InsertBlankRowDefault="1"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3C00F3C-DEA7-4E2F-988D-9FEC0ED1928F}" name="Draaitabel1" cacheId="17" applyNumberFormats="0" applyBorderFormats="0" applyFontFormats="0" applyPatternFormats="0" applyAlignmentFormats="0" applyWidthHeightFormats="1" dataCaption="Waarden" updatedVersion="8" minRefreshableVersion="3" useAutoFormatting="1" itemPrintTitles="1" createdVersion="8" indent="0" compact="0" compactData="0" gridDropZones="1" multipleFieldFilters="0">
  <location ref="I22:J28" firstHeaderRow="2" firstDataRow="2" firstDataCol="1" rowPageCount="1" colPageCount="1"/>
  <pivotFields count="3">
    <pivotField axis="axisRow" compact="0" allDrilled="1" outline="0" subtotalTop="0" showAll="0" insertBlankRow="1" dataSourceSort="1" defaultAttributeDrillState="1">
      <items count="5">
        <item x="0"/>
        <item x="1"/>
        <item x="2"/>
        <item x="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allDrilled="1" outline="0" subtotalTop="0" showAll="0" insertBlankRow="1" dataSourceSort="1" defaultAttributeDrillState="1">
      <items count="1"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0"/>
  </rowFields>
  <rowItems count="5">
    <i>
      <x/>
    </i>
    <i>
      <x v="1"/>
    </i>
    <i>
      <x v="2"/>
    </i>
    <i>
      <x v="3"/>
    </i>
    <i t="grand">
      <x/>
    </i>
  </rowItems>
  <colItems count="1">
    <i/>
  </colItems>
  <pageFields count="1">
    <pageField fld="2" hier="5" name="[Bereik].[&gt;0].&amp;[1]" cap="1"/>
  </pageFields>
  <dataFields count="1">
    <dataField name="Unieke telling van Date" fld="1" subtotal="count" baseField="0" baseItem="0">
      <extLst>
        <ext xmlns:x15="http://schemas.microsoft.com/office/spreadsheetml/2010/11/main" uri="{FABC7310-3BB5-11E1-824E-6D434824019B}">
          <x15:dataField isCountDistinct="1"/>
        </ext>
      </extLst>
    </dataField>
  </dataFields>
  <formats count="7">
    <format dxfId="7">
      <pivotArea type="all" dataOnly="0" outline="0" fieldPosition="0"/>
    </format>
    <format dxfId="6">
      <pivotArea outline="0" collapsedLevelsAreSubtotals="1" fieldPosition="0"/>
    </format>
    <format dxfId="5">
      <pivotArea type="origin" dataOnly="0" labelOnly="1" outline="0" fieldPosition="0"/>
    </format>
    <format dxfId="4">
      <pivotArea field="0" type="button" dataOnly="0" labelOnly="1" outline="0" axis="axisRow" fieldPosition="0"/>
    </format>
    <format dxfId="3">
      <pivotArea dataOnly="0" labelOnly="1" outline="0" fieldPosition="0">
        <references count="1">
          <reference field="0" count="0"/>
        </references>
      </pivotArea>
    </format>
    <format dxfId="2">
      <pivotArea dataOnly="0" labelOnly="1" grandRow="1" outline="0" fieldPosition="0"/>
    </format>
    <format dxfId="1">
      <pivotArea type="topRight" dataOnly="0" labelOnly="1" outline="0" fieldPosition="0"/>
    </format>
  </formats>
  <pivotHierarchies count="10">
    <pivotHierarchy dragToData="1"/>
    <pivotHierarchy dragToData="1"/>
    <pivotHierarchy dragToData="1"/>
    <pivotHierarchy dragToData="1"/>
    <pivotHierarchy dragToData="1"/>
    <pivotHierarchy multipleItemSelectionAllowed="1" dragToData="1">
      <members count="1" level="1">
        <member name="[Bereik].[&gt;0].&amp;[1]"/>
      </members>
    </pivotHierarchy>
    <pivotHierarchy dragToRow="0" dragToCol="0" dragToPage="0" dragToData="1"/>
    <pivotHierarchy dragToRow="0" dragToCol="0" dragToPage="0" dragToData="1"/>
    <pivotHierarchy dragToData="1"/>
    <pivotHierarchy dragToData="1" caption="Unieke telling van Date"/>
  </pivotHierarchies>
  <pivotTableStyleInfo name="PivotStyleLight16" showRowHeaders="1" showColHeaders="1" showRowStripes="0" showColStripes="0" showLastColumn="1"/>
  <rowHierarchiesUsage count="1">
    <rowHierarchyUsage hierarchyUsage="1"/>
  </rowHierarchiesUsage>
  <extLst>
    <ext xmlns:x14="http://schemas.microsoft.com/office/spreadsheetml/2009/9/main" uri="{962EF5D1-5CA2-4c93-8EF4-DBF5C05439D2}">
      <x14:pivotTableDefinition xmlns:xm="http://schemas.microsoft.com/office/excel/2006/main" fillDownLabelsDefault="1" calculatedMembersInFilters="1" hideValuesRow="1"/>
    </ext>
    <ext xmlns:x15="http://schemas.microsoft.com/office/spreadsheetml/2010/11/main" uri="{E67621CE-5B39-4880-91FE-76760E9C1902}">
      <x15:pivotTableUISettings sourceDataName="WorksheetConnection_MERCI!$B$5:$G$125">
        <x15:activeTabTopLevelEntity name="[Bereik]"/>
      </x15:pivotTableUISettings>
    </ext>
    <ext xmlns:xpdl="http://schemas.microsoft.com/office/spreadsheetml/2016/pivotdefaultlayout" uri="{747A6164-185A-40DC-8AA5-F01512510D54}">
      <xpdl:pivotTableDefinition16 SubtotalsOnTopDefault="0" InsertBlankRowDefault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O125"/>
  <sheetViews>
    <sheetView showGridLines="0" tabSelected="1" topLeftCell="A13" workbookViewId="0">
      <selection activeCell="J38" sqref="J38"/>
    </sheetView>
  </sheetViews>
  <sheetFormatPr defaultColWidth="11.42578125" defaultRowHeight="15" x14ac:dyDescent="0.25"/>
  <cols>
    <col min="3" max="3" width="15" customWidth="1"/>
    <col min="4" max="4" width="8.85546875" customWidth="1"/>
    <col min="5" max="5" width="13.5703125" customWidth="1"/>
    <col min="7" max="7" width="4.5703125" customWidth="1"/>
    <col min="9" max="9" width="22.140625" bestFit="1" customWidth="1"/>
    <col min="10" max="10" width="6.42578125" bestFit="1" customWidth="1"/>
    <col min="11" max="11" width="21.42578125" customWidth="1"/>
    <col min="12" max="12" width="4.5703125" customWidth="1"/>
    <col min="13" max="13" width="15.28515625" bestFit="1" customWidth="1"/>
    <col min="14" max="14" width="13.5703125" bestFit="1" customWidth="1"/>
    <col min="15" max="16" width="6.42578125" bestFit="1" customWidth="1"/>
  </cols>
  <sheetData>
    <row r="2" spans="1:15" x14ac:dyDescent="0.25">
      <c r="F2" s="26"/>
      <c r="I2" s="19" t="s">
        <v>21</v>
      </c>
      <c r="M2" s="19" t="s">
        <v>22</v>
      </c>
    </row>
    <row r="3" spans="1:15" ht="15.75" thickBot="1" x14ac:dyDescent="0.3">
      <c r="C3" s="24"/>
    </row>
    <row r="4" spans="1:15" ht="30.75" thickBot="1" x14ac:dyDescent="0.3">
      <c r="J4" s="18" t="s">
        <v>19</v>
      </c>
      <c r="M4" s="10" t="s">
        <v>10</v>
      </c>
      <c r="N4" s="11" t="s">
        <v>12</v>
      </c>
      <c r="O4" s="18" t="s">
        <v>19</v>
      </c>
    </row>
    <row r="5" spans="1:15" ht="15.75" thickBot="1" x14ac:dyDescent="0.3">
      <c r="A5" s="25" t="s">
        <v>24</v>
      </c>
      <c r="B5" s="10" t="s">
        <v>9</v>
      </c>
      <c r="C5" s="11" t="s">
        <v>10</v>
      </c>
      <c r="D5" s="11" t="s">
        <v>11</v>
      </c>
      <c r="E5" s="11" t="s">
        <v>12</v>
      </c>
      <c r="F5" s="12" t="s">
        <v>13</v>
      </c>
      <c r="G5" s="38" t="s">
        <v>27</v>
      </c>
      <c r="I5" s="15" t="s">
        <v>0</v>
      </c>
      <c r="J5" s="28">
        <f>(COUNTIFS(C$6:C$125,I5,F$6:F$125,"&gt;0",B$6:B$125,A$6)&gt;0)*1+(COUNTIFS(C$6:C$125,I5,F$6:F$125,"&gt;0",B$6:B$125,A$7)&gt;0)*1+(COUNTIFS(C$6:C$125,I5,F$6:F$125,"&gt;0",B$6:B$125,A$8)&gt;0)*1+(COUNTIFS(C$6:C$125,I5,F$6:F$125,"&gt;0",B$6:B$125,A$9)&gt;0)*1+(COUNTIFS(C$6:C$125,I5,F$6:F$125,"&gt;0",B$6:B$125,A$10)&gt;0)*1</f>
        <v>4</v>
      </c>
      <c r="K5" s="14" t="s">
        <v>20</v>
      </c>
      <c r="L5" s="13">
        <v>4</v>
      </c>
      <c r="M5" s="20" t="s">
        <v>14</v>
      </c>
      <c r="N5" s="21" t="s">
        <v>2</v>
      </c>
      <c r="O5" s="22"/>
    </row>
    <row r="6" spans="1:15" ht="15.75" thickBot="1" x14ac:dyDescent="0.3">
      <c r="A6" s="27">
        <f>B6</f>
        <v>44774</v>
      </c>
      <c r="B6" s="1">
        <v>44774</v>
      </c>
      <c r="C6" s="2" t="s">
        <v>0</v>
      </c>
      <c r="D6" s="2" t="s">
        <v>6</v>
      </c>
      <c r="E6" s="2" t="s">
        <v>1</v>
      </c>
      <c r="F6" s="3">
        <v>1</v>
      </c>
      <c r="G6" s="23">
        <f>--(F6&gt;0)</f>
        <v>1</v>
      </c>
      <c r="I6" s="16" t="s">
        <v>5</v>
      </c>
      <c r="J6" s="28">
        <f>(COUNTIFS(C$6:C$125,I6,F$6:F$125,"&gt;0",B$6:B$125,A$6)&gt;0)*1+(COUNTIFS(C$6:C$125,I6,F$6:F$125,"&gt;0",B$6:B$125,A$7)&gt;0)*1+(COUNTIFS(C$6:C$125,I6,F$6:F$125,"&gt;0",B$6:B$125,A$8)&gt;0)*1+(COUNTIFS(C$6:C$125,I6,F$6:F$125,"&gt;0",B$6:B$125,A$9)&gt;0)*1+(COUNTIFS(C$6:C$125,I6,F$6:F$125,"&gt;0",B$6:B$125,A$10)&gt;0)*1</f>
        <v>3</v>
      </c>
      <c r="K6" s="14" t="s">
        <v>20</v>
      </c>
      <c r="L6" s="13">
        <v>3</v>
      </c>
    </row>
    <row r="7" spans="1:15" ht="15.75" thickBot="1" x14ac:dyDescent="0.3">
      <c r="A7" s="27">
        <f>A6+1</f>
        <v>44775</v>
      </c>
      <c r="B7" s="4">
        <v>44774</v>
      </c>
      <c r="C7" s="5" t="s">
        <v>0</v>
      </c>
      <c r="D7" s="5" t="s">
        <v>6</v>
      </c>
      <c r="E7" s="5" t="s">
        <v>2</v>
      </c>
      <c r="F7" s="6">
        <v>2</v>
      </c>
      <c r="G7" s="23">
        <f t="shared" ref="G7:G70" si="0">--(F7&gt;0)</f>
        <v>1</v>
      </c>
      <c r="I7" s="16" t="s">
        <v>14</v>
      </c>
      <c r="J7" s="28">
        <f>(COUNTIFS(C$6:C$125,I7,F$6:F$125,"&gt;0",B$6:B$125,A$6)&gt;0)*1+(COUNTIFS(C$6:C$125,I7,F$6:F$125,"&gt;0",B$6:B$125,A$7)&gt;0)*1+(COUNTIFS(C$6:C$125,I7,F$6:F$125,"&gt;0",B$6:B$125,A$8)&gt;0)*1+(COUNTIFS(C$6:C$125,I7,F$6:F$125,"&gt;0",B$6:B$125,A$9)&gt;0)*1+(COUNTIFS(C$6:C$125,I7,F$6:F$125,"&gt;0",B$6:B$125,A$10)&gt;0)*1</f>
        <v>2</v>
      </c>
      <c r="K7" s="14" t="s">
        <v>20</v>
      </c>
      <c r="L7" s="13">
        <v>2</v>
      </c>
    </row>
    <row r="8" spans="1:15" ht="15.75" thickBot="1" x14ac:dyDescent="0.3">
      <c r="A8" s="27">
        <f t="shared" ref="A8:A9" si="1">A7+1</f>
        <v>44776</v>
      </c>
      <c r="B8" s="4">
        <v>44774</v>
      </c>
      <c r="C8" s="5" t="s">
        <v>0</v>
      </c>
      <c r="D8" s="5" t="s">
        <v>6</v>
      </c>
      <c r="E8" s="5" t="s">
        <v>3</v>
      </c>
      <c r="F8" s="6">
        <v>4</v>
      </c>
      <c r="G8" s="23">
        <f t="shared" si="0"/>
        <v>1</v>
      </c>
      <c r="I8" s="17" t="s">
        <v>16</v>
      </c>
      <c r="J8" s="28">
        <f>(COUNTIFS(C$6:C$125,I8,F$6:F$125,"&gt;0",B$6:B$125,A$6)&gt;0)*1+(COUNTIFS(C$6:C$125,I8,F$6:F$125,"&gt;0",B$6:B$125,A$7)&gt;0)*1+(COUNTIFS(C$6:C$125,I8,F$6:F$125,"&gt;0",B$6:B$125,A$8)&gt;0)*1+(COUNTIFS(C$6:C$125,I8,F$6:F$125,"&gt;0",B$6:B$125,A$9)&gt;0)*1+(COUNTIFS(C$6:C$125,I8,F$6:F$125,"&gt;0",B$6:B$125,A$10)&gt;0)*1</f>
        <v>5</v>
      </c>
      <c r="K8" s="14" t="s">
        <v>20</v>
      </c>
      <c r="L8" s="13">
        <v>5</v>
      </c>
    </row>
    <row r="9" spans="1:15" x14ac:dyDescent="0.25">
      <c r="A9" s="27">
        <f t="shared" si="1"/>
        <v>44777</v>
      </c>
      <c r="B9" s="4">
        <v>44774</v>
      </c>
      <c r="C9" s="5" t="s">
        <v>0</v>
      </c>
      <c r="D9" s="5" t="s">
        <v>6</v>
      </c>
      <c r="E9" s="5" t="s">
        <v>4</v>
      </c>
      <c r="F9" s="6">
        <v>1</v>
      </c>
      <c r="G9" s="23">
        <f t="shared" si="0"/>
        <v>1</v>
      </c>
    </row>
    <row r="10" spans="1:15" x14ac:dyDescent="0.25">
      <c r="A10" s="27">
        <f>A9+1</f>
        <v>44778</v>
      </c>
      <c r="B10" s="4">
        <v>44774</v>
      </c>
      <c r="C10" s="5" t="s">
        <v>0</v>
      </c>
      <c r="D10" s="5" t="s">
        <v>7</v>
      </c>
      <c r="E10" s="5" t="s">
        <v>1</v>
      </c>
      <c r="F10" s="6">
        <v>0</v>
      </c>
      <c r="G10" s="23">
        <f t="shared" si="0"/>
        <v>0</v>
      </c>
      <c r="I10" s="29" t="s">
        <v>25</v>
      </c>
    </row>
    <row r="11" spans="1:15" x14ac:dyDescent="0.25">
      <c r="B11" s="4">
        <v>44774</v>
      </c>
      <c r="C11" s="5" t="s">
        <v>0</v>
      </c>
      <c r="D11" s="5" t="s">
        <v>7</v>
      </c>
      <c r="E11" s="5" t="s">
        <v>2</v>
      </c>
      <c r="F11" s="6">
        <v>0</v>
      </c>
      <c r="G11" s="23">
        <f t="shared" si="0"/>
        <v>0</v>
      </c>
      <c r="I11" s="29" t="s">
        <v>23</v>
      </c>
    </row>
    <row r="12" spans="1:15" x14ac:dyDescent="0.25">
      <c r="B12" s="4">
        <v>44774</v>
      </c>
      <c r="C12" s="5" t="s">
        <v>0</v>
      </c>
      <c r="D12" s="5" t="s">
        <v>7</v>
      </c>
      <c r="E12" s="5" t="s">
        <v>3</v>
      </c>
      <c r="F12" s="6">
        <v>0</v>
      </c>
      <c r="G12" s="23">
        <f t="shared" si="0"/>
        <v>0</v>
      </c>
    </row>
    <row r="13" spans="1:15" x14ac:dyDescent="0.25">
      <c r="A13" s="24"/>
      <c r="B13" s="4">
        <v>44774</v>
      </c>
      <c r="C13" s="5" t="s">
        <v>0</v>
      </c>
      <c r="D13" s="5" t="s">
        <v>7</v>
      </c>
      <c r="E13" s="5" t="s">
        <v>4</v>
      </c>
      <c r="F13" s="6">
        <v>0</v>
      </c>
      <c r="G13" s="23">
        <f t="shared" si="0"/>
        <v>0</v>
      </c>
      <c r="I13" s="29" t="s">
        <v>26</v>
      </c>
      <c r="M13" s="29" t="s">
        <v>26</v>
      </c>
    </row>
    <row r="14" spans="1:15" ht="15.75" thickBot="1" x14ac:dyDescent="0.3">
      <c r="B14" s="4">
        <v>44774</v>
      </c>
      <c r="C14" s="5" t="s">
        <v>5</v>
      </c>
      <c r="D14" s="5" t="s">
        <v>8</v>
      </c>
      <c r="E14" s="5" t="s">
        <v>1</v>
      </c>
      <c r="F14" s="6">
        <v>1</v>
      </c>
      <c r="G14" s="23">
        <f t="shared" si="0"/>
        <v>1</v>
      </c>
    </row>
    <row r="15" spans="1:15" x14ac:dyDescent="0.25">
      <c r="B15" s="4">
        <v>44774</v>
      </c>
      <c r="C15" s="5" t="s">
        <v>5</v>
      </c>
      <c r="D15" s="5" t="s">
        <v>8</v>
      </c>
      <c r="E15" s="5" t="s">
        <v>2</v>
      </c>
      <c r="F15" s="6">
        <v>2</v>
      </c>
      <c r="G15" s="23">
        <f t="shared" si="0"/>
        <v>1</v>
      </c>
      <c r="I15" s="31" t="s">
        <v>0</v>
      </c>
      <c r="J15" s="30" cm="1">
        <f t="array" ref="J15">Nj(I15)</f>
        <v>4</v>
      </c>
      <c r="M15" s="34" t="s">
        <v>14</v>
      </c>
      <c r="N15" s="34" t="s">
        <v>1</v>
      </c>
      <c r="O15" s="37" cm="1">
        <f t="array" ref="O15">Nv(M15,N15)</f>
        <v>2</v>
      </c>
    </row>
    <row r="16" spans="1:15" x14ac:dyDescent="0.25">
      <c r="B16" s="4">
        <v>44774</v>
      </c>
      <c r="C16" s="5" t="s">
        <v>5</v>
      </c>
      <c r="D16" s="5" t="s">
        <v>8</v>
      </c>
      <c r="E16" s="5" t="s">
        <v>3</v>
      </c>
      <c r="F16" s="6">
        <v>0</v>
      </c>
      <c r="G16" s="23">
        <f t="shared" si="0"/>
        <v>0</v>
      </c>
      <c r="I16" s="32" t="s">
        <v>5</v>
      </c>
      <c r="J16" s="30" cm="1">
        <f t="array" ref="J16">Nj(I16)</f>
        <v>3</v>
      </c>
      <c r="M16" s="35" t="s">
        <v>14</v>
      </c>
      <c r="N16" s="35" t="s">
        <v>2</v>
      </c>
      <c r="O16" s="37" cm="1">
        <f t="array" ref="O16">Nv(M16,N16)</f>
        <v>1</v>
      </c>
    </row>
    <row r="17" spans="2:15" x14ac:dyDescent="0.25">
      <c r="B17" s="4">
        <v>44774</v>
      </c>
      <c r="C17" s="5" t="s">
        <v>5</v>
      </c>
      <c r="D17" s="5" t="s">
        <v>8</v>
      </c>
      <c r="E17" s="5" t="s">
        <v>4</v>
      </c>
      <c r="F17" s="6">
        <v>1</v>
      </c>
      <c r="G17" s="23">
        <f t="shared" si="0"/>
        <v>1</v>
      </c>
      <c r="I17" s="32" t="s">
        <v>14</v>
      </c>
      <c r="J17" s="30" cm="1">
        <f t="array" ref="J17">Nj(I17)</f>
        <v>2</v>
      </c>
      <c r="M17" s="35" t="s">
        <v>14</v>
      </c>
      <c r="N17" s="35" t="s">
        <v>3</v>
      </c>
      <c r="O17" s="37" cm="1">
        <f t="array" ref="O17">Nv(M17,N17)</f>
        <v>0</v>
      </c>
    </row>
    <row r="18" spans="2:15" ht="15.75" thickBot="1" x14ac:dyDescent="0.3">
      <c r="B18" s="4">
        <v>44774</v>
      </c>
      <c r="C18" s="5" t="s">
        <v>14</v>
      </c>
      <c r="D18" s="5" t="s">
        <v>15</v>
      </c>
      <c r="E18" s="5" t="s">
        <v>1</v>
      </c>
      <c r="F18" s="6">
        <v>0</v>
      </c>
      <c r="G18" s="23">
        <f t="shared" si="0"/>
        <v>0</v>
      </c>
      <c r="I18" s="33" t="s">
        <v>16</v>
      </c>
      <c r="J18" s="30" cm="1">
        <f t="array" ref="J18">Nj(I18)</f>
        <v>5</v>
      </c>
      <c r="M18" s="36" t="s">
        <v>14</v>
      </c>
      <c r="N18" s="36" t="s">
        <v>4</v>
      </c>
      <c r="O18" s="37" cm="1">
        <f t="array" ref="O18">Nv(M18,N18)</f>
        <v>0</v>
      </c>
    </row>
    <row r="19" spans="2:15" x14ac:dyDescent="0.25">
      <c r="B19" s="4">
        <v>44774</v>
      </c>
      <c r="C19" s="5" t="s">
        <v>14</v>
      </c>
      <c r="D19" s="5" t="s">
        <v>15</v>
      </c>
      <c r="E19" s="5" t="s">
        <v>2</v>
      </c>
      <c r="F19" s="6"/>
      <c r="G19" s="23">
        <f t="shared" si="0"/>
        <v>0</v>
      </c>
    </row>
    <row r="20" spans="2:15" x14ac:dyDescent="0.25">
      <c r="B20" s="4">
        <v>44774</v>
      </c>
      <c r="C20" s="5" t="s">
        <v>14</v>
      </c>
      <c r="D20" s="5" t="s">
        <v>15</v>
      </c>
      <c r="E20" s="5" t="s">
        <v>3</v>
      </c>
      <c r="F20" s="6">
        <v>0</v>
      </c>
      <c r="G20" s="23">
        <f t="shared" si="0"/>
        <v>0</v>
      </c>
      <c r="I20" s="39" t="s">
        <v>27</v>
      </c>
      <c r="J20" s="39" t="s" vm="1">
        <v>31</v>
      </c>
      <c r="K20" s="39"/>
      <c r="L20" s="39"/>
      <c r="M20" s="39"/>
      <c r="N20" s="39"/>
      <c r="O20" s="39"/>
    </row>
    <row r="21" spans="2:15" x14ac:dyDescent="0.25">
      <c r="B21" s="4">
        <v>44774</v>
      </c>
      <c r="C21" s="5" t="s">
        <v>14</v>
      </c>
      <c r="D21" s="5" t="s">
        <v>15</v>
      </c>
      <c r="E21" s="5" t="s">
        <v>4</v>
      </c>
      <c r="F21" s="6">
        <v>0</v>
      </c>
      <c r="G21" s="23">
        <f t="shared" si="0"/>
        <v>0</v>
      </c>
      <c r="I21" s="39"/>
      <c r="J21" s="39"/>
      <c r="K21" s="39"/>
      <c r="L21" s="39"/>
      <c r="M21" s="39" t="s">
        <v>27</v>
      </c>
      <c r="N21" s="39" t="s" vm="1">
        <v>31</v>
      </c>
      <c r="O21" s="39"/>
    </row>
    <row r="22" spans="2:15" x14ac:dyDescent="0.25">
      <c r="B22" s="4">
        <v>44774</v>
      </c>
      <c r="C22" s="5" t="s">
        <v>16</v>
      </c>
      <c r="D22" s="5" t="s">
        <v>17</v>
      </c>
      <c r="E22" s="5" t="s">
        <v>1</v>
      </c>
      <c r="F22" s="6">
        <v>1</v>
      </c>
      <c r="G22" s="23">
        <f t="shared" si="0"/>
        <v>1</v>
      </c>
      <c r="I22" s="39" t="s">
        <v>30</v>
      </c>
      <c r="J22" s="39"/>
      <c r="K22" s="39"/>
      <c r="L22" s="39"/>
      <c r="M22" s="39"/>
      <c r="N22" s="39"/>
      <c r="O22" s="39"/>
    </row>
    <row r="23" spans="2:15" x14ac:dyDescent="0.25">
      <c r="B23" s="4">
        <v>44774</v>
      </c>
      <c r="C23" s="5" t="s">
        <v>16</v>
      </c>
      <c r="D23" s="5" t="s">
        <v>17</v>
      </c>
      <c r="E23" s="5" t="s">
        <v>2</v>
      </c>
      <c r="F23" s="6">
        <v>2</v>
      </c>
      <c r="G23" s="23">
        <f t="shared" si="0"/>
        <v>1</v>
      </c>
      <c r="I23" s="39" t="s">
        <v>10</v>
      </c>
      <c r="J23" s="39" t="s">
        <v>29</v>
      </c>
      <c r="K23" s="39"/>
      <c r="L23" s="39"/>
      <c r="M23" s="39" t="s">
        <v>30</v>
      </c>
      <c r="N23" s="39"/>
      <c r="O23" s="39"/>
    </row>
    <row r="24" spans="2:15" x14ac:dyDescent="0.25">
      <c r="B24" s="4">
        <v>44774</v>
      </c>
      <c r="C24" s="5" t="s">
        <v>16</v>
      </c>
      <c r="D24" s="5" t="s">
        <v>17</v>
      </c>
      <c r="E24" s="5" t="s">
        <v>3</v>
      </c>
      <c r="F24" s="6">
        <v>1</v>
      </c>
      <c r="G24" s="23">
        <f t="shared" si="0"/>
        <v>1</v>
      </c>
      <c r="I24" s="39" t="s">
        <v>0</v>
      </c>
      <c r="J24" s="40">
        <v>4</v>
      </c>
      <c r="K24" s="39"/>
      <c r="L24" s="39"/>
      <c r="M24" s="39" t="s">
        <v>10</v>
      </c>
      <c r="N24" s="39" t="s">
        <v>12</v>
      </c>
      <c r="O24" s="39" t="s">
        <v>29</v>
      </c>
    </row>
    <row r="25" spans="2:15" x14ac:dyDescent="0.25">
      <c r="B25" s="4">
        <v>44774</v>
      </c>
      <c r="C25" s="5" t="s">
        <v>16</v>
      </c>
      <c r="D25" s="5" t="s">
        <v>17</v>
      </c>
      <c r="E25" s="5" t="s">
        <v>4</v>
      </c>
      <c r="F25" s="6">
        <v>2</v>
      </c>
      <c r="G25" s="23">
        <f t="shared" si="0"/>
        <v>1</v>
      </c>
      <c r="I25" s="39" t="s">
        <v>5</v>
      </c>
      <c r="J25" s="40">
        <v>3</v>
      </c>
      <c r="K25" s="39"/>
      <c r="L25" s="39"/>
      <c r="M25" s="39" t="s">
        <v>0</v>
      </c>
      <c r="N25" s="39" t="s">
        <v>4</v>
      </c>
      <c r="O25" s="40">
        <v>4</v>
      </c>
    </row>
    <row r="26" spans="2:15" x14ac:dyDescent="0.25">
      <c r="B26" s="4">
        <v>44774</v>
      </c>
      <c r="C26" s="5" t="s">
        <v>16</v>
      </c>
      <c r="D26" s="5" t="s">
        <v>18</v>
      </c>
      <c r="E26" s="5" t="s">
        <v>1</v>
      </c>
      <c r="F26" s="6">
        <v>1</v>
      </c>
      <c r="G26" s="23">
        <f t="shared" si="0"/>
        <v>1</v>
      </c>
      <c r="I26" s="39" t="s">
        <v>14</v>
      </c>
      <c r="J26" s="40">
        <v>2</v>
      </c>
      <c r="K26" s="39"/>
      <c r="L26" s="39"/>
      <c r="M26" s="39" t="s">
        <v>0</v>
      </c>
      <c r="N26" s="39" t="s">
        <v>1</v>
      </c>
      <c r="O26" s="40">
        <v>4</v>
      </c>
    </row>
    <row r="27" spans="2:15" x14ac:dyDescent="0.25">
      <c r="B27" s="4">
        <v>44774</v>
      </c>
      <c r="C27" s="5" t="s">
        <v>16</v>
      </c>
      <c r="D27" s="5" t="s">
        <v>18</v>
      </c>
      <c r="E27" s="5" t="s">
        <v>2</v>
      </c>
      <c r="F27" s="6">
        <v>2</v>
      </c>
      <c r="G27" s="23">
        <f t="shared" si="0"/>
        <v>1</v>
      </c>
      <c r="I27" s="39" t="s">
        <v>16</v>
      </c>
      <c r="J27" s="40">
        <v>5</v>
      </c>
      <c r="K27" s="39"/>
      <c r="L27" s="39"/>
      <c r="M27" s="39" t="s">
        <v>0</v>
      </c>
      <c r="N27" s="39" t="s">
        <v>2</v>
      </c>
      <c r="O27" s="40">
        <v>4</v>
      </c>
    </row>
    <row r="28" spans="2:15" x14ac:dyDescent="0.25">
      <c r="B28" s="4">
        <v>44774</v>
      </c>
      <c r="C28" s="5" t="s">
        <v>16</v>
      </c>
      <c r="D28" s="5" t="s">
        <v>18</v>
      </c>
      <c r="E28" s="5" t="s">
        <v>3</v>
      </c>
      <c r="F28" s="6">
        <v>3</v>
      </c>
      <c r="G28" s="23">
        <f t="shared" si="0"/>
        <v>1</v>
      </c>
      <c r="I28" s="39" t="s">
        <v>28</v>
      </c>
      <c r="J28" s="40">
        <v>5</v>
      </c>
      <c r="K28" s="39"/>
      <c r="L28" s="39"/>
      <c r="M28" s="39" t="s">
        <v>0</v>
      </c>
      <c r="N28" s="39" t="s">
        <v>3</v>
      </c>
      <c r="O28" s="40">
        <v>4</v>
      </c>
    </row>
    <row r="29" spans="2:15" ht="15.75" thickBot="1" x14ac:dyDescent="0.3">
      <c r="B29" s="7">
        <v>44774</v>
      </c>
      <c r="C29" s="8" t="s">
        <v>16</v>
      </c>
      <c r="D29" s="8" t="s">
        <v>18</v>
      </c>
      <c r="E29" s="8" t="s">
        <v>4</v>
      </c>
      <c r="F29" s="9">
        <v>1</v>
      </c>
      <c r="G29" s="23">
        <f t="shared" si="0"/>
        <v>1</v>
      </c>
      <c r="I29" s="39"/>
      <c r="J29" s="39"/>
      <c r="K29" s="39"/>
      <c r="L29" s="39"/>
      <c r="M29" s="39" t="s">
        <v>32</v>
      </c>
      <c r="N29" s="39"/>
      <c r="O29" s="40">
        <v>4</v>
      </c>
    </row>
    <row r="30" spans="2:15" x14ac:dyDescent="0.25">
      <c r="B30" s="1">
        <v>44775</v>
      </c>
      <c r="C30" s="2" t="s">
        <v>0</v>
      </c>
      <c r="D30" s="2" t="s">
        <v>6</v>
      </c>
      <c r="E30" s="2" t="s">
        <v>1</v>
      </c>
      <c r="F30" s="3">
        <v>1</v>
      </c>
      <c r="G30" s="23">
        <f t="shared" si="0"/>
        <v>1</v>
      </c>
      <c r="I30" s="39"/>
      <c r="J30" s="39"/>
      <c r="K30" s="39"/>
      <c r="L30" s="39"/>
      <c r="M30" s="39"/>
      <c r="N30" s="39"/>
      <c r="O30" s="40"/>
    </row>
    <row r="31" spans="2:15" x14ac:dyDescent="0.25">
      <c r="B31" s="4">
        <v>44775</v>
      </c>
      <c r="C31" s="5" t="s">
        <v>0</v>
      </c>
      <c r="D31" s="5" t="s">
        <v>6</v>
      </c>
      <c r="E31" s="5" t="s">
        <v>2</v>
      </c>
      <c r="F31" s="6">
        <v>2</v>
      </c>
      <c r="G31" s="23">
        <f t="shared" si="0"/>
        <v>1</v>
      </c>
      <c r="I31" s="39"/>
      <c r="J31" s="39"/>
      <c r="K31" s="39"/>
      <c r="L31" s="39"/>
      <c r="M31" s="39" t="s">
        <v>5</v>
      </c>
      <c r="N31" s="39" t="s">
        <v>4</v>
      </c>
      <c r="O31" s="40">
        <v>3</v>
      </c>
    </row>
    <row r="32" spans="2:15" x14ac:dyDescent="0.25">
      <c r="B32" s="4">
        <v>44775</v>
      </c>
      <c r="C32" s="5" t="s">
        <v>0</v>
      </c>
      <c r="D32" s="5" t="s">
        <v>6</v>
      </c>
      <c r="E32" s="5" t="s">
        <v>3</v>
      </c>
      <c r="F32" s="6">
        <v>4</v>
      </c>
      <c r="G32" s="23">
        <f t="shared" si="0"/>
        <v>1</v>
      </c>
      <c r="I32" s="39"/>
      <c r="J32" s="39"/>
      <c r="K32" s="39"/>
      <c r="L32" s="39"/>
      <c r="M32" s="39" t="s">
        <v>5</v>
      </c>
      <c r="N32" s="39" t="s">
        <v>1</v>
      </c>
      <c r="O32" s="40">
        <v>3</v>
      </c>
    </row>
    <row r="33" spans="2:15" x14ac:dyDescent="0.25">
      <c r="B33" s="4">
        <v>44775</v>
      </c>
      <c r="C33" s="5" t="s">
        <v>0</v>
      </c>
      <c r="D33" s="5" t="s">
        <v>6</v>
      </c>
      <c r="E33" s="5" t="s">
        <v>4</v>
      </c>
      <c r="F33" s="6">
        <v>2</v>
      </c>
      <c r="G33" s="23">
        <f t="shared" si="0"/>
        <v>1</v>
      </c>
      <c r="I33" s="39"/>
      <c r="J33" s="39"/>
      <c r="K33" s="39"/>
      <c r="L33" s="39"/>
      <c r="M33" s="39" t="s">
        <v>5</v>
      </c>
      <c r="N33" s="39" t="s">
        <v>2</v>
      </c>
      <c r="O33" s="40">
        <v>2</v>
      </c>
    </row>
    <row r="34" spans="2:15" x14ac:dyDescent="0.25">
      <c r="B34" s="4">
        <v>44775</v>
      </c>
      <c r="C34" s="5" t="s">
        <v>0</v>
      </c>
      <c r="D34" s="5" t="s">
        <v>7</v>
      </c>
      <c r="E34" s="5" t="s">
        <v>1</v>
      </c>
      <c r="F34" s="6">
        <v>0</v>
      </c>
      <c r="G34" s="23">
        <f t="shared" si="0"/>
        <v>0</v>
      </c>
      <c r="I34" s="39"/>
      <c r="J34" s="39"/>
      <c r="K34" s="39"/>
      <c r="L34" s="39"/>
      <c r="M34" s="39" t="s">
        <v>5</v>
      </c>
      <c r="N34" s="39" t="s">
        <v>3</v>
      </c>
      <c r="O34" s="40">
        <v>1</v>
      </c>
    </row>
    <row r="35" spans="2:15" x14ac:dyDescent="0.25">
      <c r="B35" s="4">
        <v>44775</v>
      </c>
      <c r="C35" s="5" t="s">
        <v>0</v>
      </c>
      <c r="D35" s="5" t="s">
        <v>7</v>
      </c>
      <c r="E35" s="5" t="s">
        <v>2</v>
      </c>
      <c r="F35" s="6">
        <v>0</v>
      </c>
      <c r="G35" s="23">
        <f t="shared" si="0"/>
        <v>0</v>
      </c>
      <c r="I35" s="39"/>
      <c r="J35" s="39"/>
      <c r="K35" s="39"/>
      <c r="L35" s="39"/>
      <c r="M35" s="39" t="s">
        <v>33</v>
      </c>
      <c r="N35" s="39"/>
      <c r="O35" s="40">
        <v>3</v>
      </c>
    </row>
    <row r="36" spans="2:15" x14ac:dyDescent="0.25">
      <c r="B36" s="4">
        <v>44775</v>
      </c>
      <c r="C36" s="5" t="s">
        <v>0</v>
      </c>
      <c r="D36" s="5" t="s">
        <v>7</v>
      </c>
      <c r="E36" s="5" t="s">
        <v>3</v>
      </c>
      <c r="F36" s="6">
        <v>0</v>
      </c>
      <c r="G36" s="23">
        <f t="shared" si="0"/>
        <v>0</v>
      </c>
      <c r="I36" s="39"/>
      <c r="J36" s="39"/>
      <c r="K36" s="39"/>
      <c r="L36" s="39"/>
      <c r="M36" s="39"/>
      <c r="N36" s="39"/>
      <c r="O36" s="40"/>
    </row>
    <row r="37" spans="2:15" x14ac:dyDescent="0.25">
      <c r="B37" s="4">
        <v>44775</v>
      </c>
      <c r="C37" s="5" t="s">
        <v>0</v>
      </c>
      <c r="D37" s="5" t="s">
        <v>7</v>
      </c>
      <c r="E37" s="5" t="s">
        <v>4</v>
      </c>
      <c r="F37" s="6">
        <v>0</v>
      </c>
      <c r="G37" s="23">
        <f t="shared" si="0"/>
        <v>0</v>
      </c>
      <c r="I37" s="39"/>
      <c r="J37" s="39"/>
      <c r="K37" s="39"/>
      <c r="L37" s="39"/>
      <c r="M37" s="39" t="s">
        <v>14</v>
      </c>
      <c r="N37" s="39" t="s">
        <v>1</v>
      </c>
      <c r="O37" s="40">
        <v>2</v>
      </c>
    </row>
    <row r="38" spans="2:15" x14ac:dyDescent="0.25">
      <c r="B38" s="4">
        <v>44775</v>
      </c>
      <c r="C38" s="5" t="s">
        <v>5</v>
      </c>
      <c r="D38" s="5" t="s">
        <v>8</v>
      </c>
      <c r="E38" s="5" t="s">
        <v>1</v>
      </c>
      <c r="F38" s="6">
        <v>0</v>
      </c>
      <c r="G38" s="23">
        <f t="shared" si="0"/>
        <v>0</v>
      </c>
      <c r="I38" s="39"/>
      <c r="J38" s="39"/>
      <c r="K38" s="39"/>
      <c r="L38" s="39"/>
      <c r="M38" s="39" t="s">
        <v>14</v>
      </c>
      <c r="N38" s="39" t="s">
        <v>2</v>
      </c>
      <c r="O38" s="40">
        <v>1</v>
      </c>
    </row>
    <row r="39" spans="2:15" x14ac:dyDescent="0.25">
      <c r="B39" s="4">
        <v>44775</v>
      </c>
      <c r="C39" s="5" t="s">
        <v>5</v>
      </c>
      <c r="D39" s="5" t="s">
        <v>8</v>
      </c>
      <c r="E39" s="5" t="s">
        <v>2</v>
      </c>
      <c r="F39" s="6">
        <v>0</v>
      </c>
      <c r="G39" s="23">
        <f t="shared" si="0"/>
        <v>0</v>
      </c>
      <c r="I39" s="39"/>
      <c r="J39" s="39"/>
      <c r="K39" s="39"/>
      <c r="L39" s="39"/>
      <c r="M39" s="39" t="s">
        <v>34</v>
      </c>
      <c r="N39" s="39"/>
      <c r="O39" s="40">
        <v>2</v>
      </c>
    </row>
    <row r="40" spans="2:15" x14ac:dyDescent="0.25">
      <c r="B40" s="4">
        <v>44775</v>
      </c>
      <c r="C40" s="5" t="s">
        <v>5</v>
      </c>
      <c r="D40" s="5" t="s">
        <v>8</v>
      </c>
      <c r="E40" s="5" t="s">
        <v>3</v>
      </c>
      <c r="F40" s="6"/>
      <c r="G40" s="23">
        <f t="shared" si="0"/>
        <v>0</v>
      </c>
      <c r="I40" s="39"/>
      <c r="J40" s="39"/>
      <c r="K40" s="39"/>
      <c r="L40" s="39"/>
      <c r="M40" s="39"/>
      <c r="N40" s="39"/>
      <c r="O40" s="40"/>
    </row>
    <row r="41" spans="2:15" x14ac:dyDescent="0.25">
      <c r="B41" s="4">
        <v>44775</v>
      </c>
      <c r="C41" s="5" t="s">
        <v>5</v>
      </c>
      <c r="D41" s="5" t="s">
        <v>8</v>
      </c>
      <c r="E41" s="5" t="s">
        <v>4</v>
      </c>
      <c r="F41" s="6">
        <v>0</v>
      </c>
      <c r="G41" s="23">
        <f t="shared" si="0"/>
        <v>0</v>
      </c>
      <c r="I41" s="39"/>
      <c r="J41" s="39"/>
      <c r="K41" s="39"/>
      <c r="L41" s="39"/>
      <c r="M41" s="39" t="s">
        <v>16</v>
      </c>
      <c r="N41" s="39" t="s">
        <v>4</v>
      </c>
      <c r="O41" s="40">
        <v>4</v>
      </c>
    </row>
    <row r="42" spans="2:15" x14ac:dyDescent="0.25">
      <c r="B42" s="4">
        <v>44775</v>
      </c>
      <c r="C42" s="5" t="s">
        <v>14</v>
      </c>
      <c r="D42" s="5" t="s">
        <v>15</v>
      </c>
      <c r="E42" s="5" t="s">
        <v>1</v>
      </c>
      <c r="F42" s="6">
        <v>0</v>
      </c>
      <c r="G42" s="23">
        <f t="shared" si="0"/>
        <v>0</v>
      </c>
      <c r="I42" s="39"/>
      <c r="J42" s="39"/>
      <c r="K42" s="39"/>
      <c r="L42" s="39"/>
      <c r="M42" s="39" t="s">
        <v>16</v>
      </c>
      <c r="N42" s="39" t="s">
        <v>1</v>
      </c>
      <c r="O42" s="40">
        <v>5</v>
      </c>
    </row>
    <row r="43" spans="2:15" x14ac:dyDescent="0.25">
      <c r="B43" s="4">
        <v>44775</v>
      </c>
      <c r="C43" s="5" t="s">
        <v>14</v>
      </c>
      <c r="D43" s="5" t="s">
        <v>15</v>
      </c>
      <c r="E43" s="5" t="s">
        <v>2</v>
      </c>
      <c r="F43" s="6">
        <v>0</v>
      </c>
      <c r="G43" s="23">
        <f t="shared" si="0"/>
        <v>0</v>
      </c>
      <c r="I43" s="39"/>
      <c r="J43" s="39"/>
      <c r="K43" s="39"/>
      <c r="L43" s="39"/>
      <c r="M43" s="39" t="s">
        <v>16</v>
      </c>
      <c r="N43" s="39" t="s">
        <v>2</v>
      </c>
      <c r="O43" s="40">
        <v>4</v>
      </c>
    </row>
    <row r="44" spans="2:15" x14ac:dyDescent="0.25">
      <c r="B44" s="4">
        <v>44775</v>
      </c>
      <c r="C44" s="5" t="s">
        <v>14</v>
      </c>
      <c r="D44" s="5" t="s">
        <v>15</v>
      </c>
      <c r="E44" s="5" t="s">
        <v>3</v>
      </c>
      <c r="F44" s="6"/>
      <c r="G44" s="23">
        <f t="shared" si="0"/>
        <v>0</v>
      </c>
      <c r="I44" s="39"/>
      <c r="J44" s="39"/>
      <c r="K44" s="39"/>
      <c r="L44" s="39"/>
      <c r="M44" s="39" t="s">
        <v>16</v>
      </c>
      <c r="N44" s="39" t="s">
        <v>3</v>
      </c>
      <c r="O44" s="40">
        <v>4</v>
      </c>
    </row>
    <row r="45" spans="2:15" x14ac:dyDescent="0.25">
      <c r="B45" s="4">
        <v>44775</v>
      </c>
      <c r="C45" s="5" t="s">
        <v>14</v>
      </c>
      <c r="D45" s="5" t="s">
        <v>15</v>
      </c>
      <c r="E45" s="5" t="s">
        <v>4</v>
      </c>
      <c r="F45" s="6">
        <v>0</v>
      </c>
      <c r="G45" s="23">
        <f t="shared" si="0"/>
        <v>0</v>
      </c>
      <c r="I45" s="39"/>
      <c r="J45" s="39"/>
      <c r="K45" s="39"/>
      <c r="L45" s="39"/>
      <c r="M45" s="39" t="s">
        <v>35</v>
      </c>
      <c r="N45" s="39"/>
      <c r="O45" s="40">
        <v>5</v>
      </c>
    </row>
    <row r="46" spans="2:15" x14ac:dyDescent="0.25">
      <c r="B46" s="4">
        <v>44775</v>
      </c>
      <c r="C46" s="5" t="s">
        <v>16</v>
      </c>
      <c r="D46" s="5" t="s">
        <v>17</v>
      </c>
      <c r="E46" s="5" t="s">
        <v>1</v>
      </c>
      <c r="F46" s="6">
        <v>2</v>
      </c>
      <c r="G46" s="23">
        <f t="shared" si="0"/>
        <v>1</v>
      </c>
      <c r="I46" s="39"/>
      <c r="J46" s="39"/>
      <c r="K46" s="39"/>
      <c r="L46" s="39"/>
      <c r="M46" s="39"/>
      <c r="N46" s="39"/>
      <c r="O46" s="40"/>
    </row>
    <row r="47" spans="2:15" x14ac:dyDescent="0.25">
      <c r="B47" s="4">
        <v>44775</v>
      </c>
      <c r="C47" s="5" t="s">
        <v>16</v>
      </c>
      <c r="D47" s="5" t="s">
        <v>17</v>
      </c>
      <c r="E47" s="5" t="s">
        <v>2</v>
      </c>
      <c r="F47" s="6">
        <v>1</v>
      </c>
      <c r="G47" s="23">
        <f t="shared" si="0"/>
        <v>1</v>
      </c>
      <c r="I47" s="39"/>
      <c r="J47" s="39"/>
      <c r="K47" s="39"/>
      <c r="L47" s="39"/>
      <c r="M47" s="39" t="s">
        <v>28</v>
      </c>
      <c r="N47" s="39"/>
      <c r="O47" s="40">
        <v>5</v>
      </c>
    </row>
    <row r="48" spans="2:15" x14ac:dyDescent="0.25">
      <c r="B48" s="4">
        <v>44775</v>
      </c>
      <c r="C48" s="5" t="s">
        <v>16</v>
      </c>
      <c r="D48" s="5" t="s">
        <v>17</v>
      </c>
      <c r="E48" s="5" t="s">
        <v>3</v>
      </c>
      <c r="F48" s="6">
        <v>1</v>
      </c>
      <c r="G48" s="23">
        <f t="shared" si="0"/>
        <v>1</v>
      </c>
      <c r="I48" s="39"/>
      <c r="J48" s="39"/>
      <c r="K48" s="39"/>
      <c r="L48" s="39"/>
      <c r="M48" s="39"/>
      <c r="N48" s="39"/>
      <c r="O48" s="39"/>
    </row>
    <row r="49" spans="2:7" x14ac:dyDescent="0.25">
      <c r="B49" s="4">
        <v>44775</v>
      </c>
      <c r="C49" s="5" t="s">
        <v>16</v>
      </c>
      <c r="D49" s="5" t="s">
        <v>17</v>
      </c>
      <c r="E49" s="5" t="s">
        <v>4</v>
      </c>
      <c r="F49" s="6">
        <v>1</v>
      </c>
      <c r="G49" s="23">
        <f t="shared" si="0"/>
        <v>1</v>
      </c>
    </row>
    <row r="50" spans="2:7" x14ac:dyDescent="0.25">
      <c r="B50" s="4">
        <v>44775</v>
      </c>
      <c r="C50" s="5" t="s">
        <v>16</v>
      </c>
      <c r="D50" s="5" t="s">
        <v>18</v>
      </c>
      <c r="E50" s="5" t="s">
        <v>1</v>
      </c>
      <c r="F50" s="6">
        <v>2</v>
      </c>
      <c r="G50" s="23">
        <f t="shared" si="0"/>
        <v>1</v>
      </c>
    </row>
    <row r="51" spans="2:7" x14ac:dyDescent="0.25">
      <c r="B51" s="4">
        <v>44775</v>
      </c>
      <c r="C51" s="5" t="s">
        <v>16</v>
      </c>
      <c r="D51" s="5" t="s">
        <v>18</v>
      </c>
      <c r="E51" s="5" t="s">
        <v>2</v>
      </c>
      <c r="F51" s="6">
        <v>1</v>
      </c>
      <c r="G51" s="23">
        <f t="shared" si="0"/>
        <v>1</v>
      </c>
    </row>
    <row r="52" spans="2:7" x14ac:dyDescent="0.25">
      <c r="B52" s="4">
        <v>44775</v>
      </c>
      <c r="C52" s="5" t="s">
        <v>16</v>
      </c>
      <c r="D52" s="5" t="s">
        <v>18</v>
      </c>
      <c r="E52" s="5" t="s">
        <v>3</v>
      </c>
      <c r="F52" s="6">
        <v>2</v>
      </c>
      <c r="G52" s="23">
        <f t="shared" si="0"/>
        <v>1</v>
      </c>
    </row>
    <row r="53" spans="2:7" ht="15.75" thickBot="1" x14ac:dyDescent="0.3">
      <c r="B53" s="7">
        <v>44775</v>
      </c>
      <c r="C53" s="8" t="s">
        <v>16</v>
      </c>
      <c r="D53" s="8" t="s">
        <v>18</v>
      </c>
      <c r="E53" s="8" t="s">
        <v>4</v>
      </c>
      <c r="F53" s="9">
        <v>3</v>
      </c>
      <c r="G53" s="23">
        <f t="shared" si="0"/>
        <v>1</v>
      </c>
    </row>
    <row r="54" spans="2:7" x14ac:dyDescent="0.25">
      <c r="B54" s="1">
        <v>44776</v>
      </c>
      <c r="C54" s="2" t="s">
        <v>0</v>
      </c>
      <c r="D54" s="2" t="s">
        <v>6</v>
      </c>
      <c r="E54" s="2" t="s">
        <v>1</v>
      </c>
      <c r="F54" s="3">
        <v>1</v>
      </c>
      <c r="G54" s="23">
        <f t="shared" si="0"/>
        <v>1</v>
      </c>
    </row>
    <row r="55" spans="2:7" x14ac:dyDescent="0.25">
      <c r="B55" s="4">
        <v>44776</v>
      </c>
      <c r="C55" s="5" t="s">
        <v>0</v>
      </c>
      <c r="D55" s="5" t="s">
        <v>6</v>
      </c>
      <c r="E55" s="5" t="s">
        <v>2</v>
      </c>
      <c r="F55" s="6">
        <v>3</v>
      </c>
      <c r="G55" s="23">
        <f t="shared" si="0"/>
        <v>1</v>
      </c>
    </row>
    <row r="56" spans="2:7" x14ac:dyDescent="0.25">
      <c r="B56" s="4">
        <v>44776</v>
      </c>
      <c r="C56" s="5" t="s">
        <v>0</v>
      </c>
      <c r="D56" s="5" t="s">
        <v>6</v>
      </c>
      <c r="E56" s="5" t="s">
        <v>3</v>
      </c>
      <c r="F56" s="6">
        <v>5</v>
      </c>
      <c r="G56" s="23">
        <f t="shared" si="0"/>
        <v>1</v>
      </c>
    </row>
    <row r="57" spans="2:7" x14ac:dyDescent="0.25">
      <c r="B57" s="4">
        <v>44776</v>
      </c>
      <c r="C57" s="5" t="s">
        <v>0</v>
      </c>
      <c r="D57" s="5" t="s">
        <v>6</v>
      </c>
      <c r="E57" s="5" t="s">
        <v>4</v>
      </c>
      <c r="F57" s="6">
        <v>1</v>
      </c>
      <c r="G57" s="23">
        <f t="shared" si="0"/>
        <v>1</v>
      </c>
    </row>
    <row r="58" spans="2:7" x14ac:dyDescent="0.25">
      <c r="B58" s="4">
        <v>44776</v>
      </c>
      <c r="C58" s="5" t="s">
        <v>0</v>
      </c>
      <c r="D58" s="5" t="s">
        <v>7</v>
      </c>
      <c r="E58" s="5" t="s">
        <v>1</v>
      </c>
      <c r="F58" s="6">
        <v>1</v>
      </c>
      <c r="G58" s="23">
        <f t="shared" si="0"/>
        <v>1</v>
      </c>
    </row>
    <row r="59" spans="2:7" x14ac:dyDescent="0.25">
      <c r="B59" s="4">
        <v>44776</v>
      </c>
      <c r="C59" s="5" t="s">
        <v>0</v>
      </c>
      <c r="D59" s="5" t="s">
        <v>7</v>
      </c>
      <c r="E59" s="5" t="s">
        <v>2</v>
      </c>
      <c r="F59" s="6">
        <v>1</v>
      </c>
      <c r="G59" s="23">
        <f t="shared" si="0"/>
        <v>1</v>
      </c>
    </row>
    <row r="60" spans="2:7" x14ac:dyDescent="0.25">
      <c r="B60" s="4">
        <v>44776</v>
      </c>
      <c r="C60" s="5" t="s">
        <v>0</v>
      </c>
      <c r="D60" s="5" t="s">
        <v>7</v>
      </c>
      <c r="E60" s="5" t="s">
        <v>3</v>
      </c>
      <c r="F60" s="6">
        <v>1</v>
      </c>
      <c r="G60" s="23">
        <f t="shared" si="0"/>
        <v>1</v>
      </c>
    </row>
    <row r="61" spans="2:7" x14ac:dyDescent="0.25">
      <c r="B61" s="4">
        <v>44776</v>
      </c>
      <c r="C61" s="5" t="s">
        <v>0</v>
      </c>
      <c r="D61" s="5" t="s">
        <v>7</v>
      </c>
      <c r="E61" s="5" t="s">
        <v>4</v>
      </c>
      <c r="F61" s="6">
        <v>0</v>
      </c>
      <c r="G61" s="23">
        <f t="shared" si="0"/>
        <v>0</v>
      </c>
    </row>
    <row r="62" spans="2:7" x14ac:dyDescent="0.25">
      <c r="B62" s="4">
        <v>44776</v>
      </c>
      <c r="C62" s="5" t="s">
        <v>5</v>
      </c>
      <c r="D62" s="5" t="s">
        <v>8</v>
      </c>
      <c r="E62" s="5" t="s">
        <v>1</v>
      </c>
      <c r="F62" s="6">
        <v>1</v>
      </c>
      <c r="G62" s="23">
        <f t="shared" si="0"/>
        <v>1</v>
      </c>
    </row>
    <row r="63" spans="2:7" x14ac:dyDescent="0.25">
      <c r="B63" s="4">
        <v>44776</v>
      </c>
      <c r="C63" s="5" t="s">
        <v>5</v>
      </c>
      <c r="D63" s="5" t="s">
        <v>8</v>
      </c>
      <c r="E63" s="5" t="s">
        <v>2</v>
      </c>
      <c r="F63" s="6">
        <v>2</v>
      </c>
      <c r="G63" s="23">
        <f t="shared" si="0"/>
        <v>1</v>
      </c>
    </row>
    <row r="64" spans="2:7" x14ac:dyDescent="0.25">
      <c r="B64" s="4">
        <v>44776</v>
      </c>
      <c r="C64" s="5" t="s">
        <v>5</v>
      </c>
      <c r="D64" s="5" t="s">
        <v>8</v>
      </c>
      <c r="E64" s="5" t="s">
        <v>3</v>
      </c>
      <c r="F64" s="6">
        <v>1</v>
      </c>
      <c r="G64" s="23">
        <f t="shared" si="0"/>
        <v>1</v>
      </c>
    </row>
    <row r="65" spans="2:7" x14ac:dyDescent="0.25">
      <c r="B65" s="4">
        <v>44776</v>
      </c>
      <c r="C65" s="5" t="s">
        <v>5</v>
      </c>
      <c r="D65" s="5" t="s">
        <v>8</v>
      </c>
      <c r="E65" s="5" t="s">
        <v>4</v>
      </c>
      <c r="F65" s="6">
        <v>3</v>
      </c>
      <c r="G65" s="23">
        <f t="shared" si="0"/>
        <v>1</v>
      </c>
    </row>
    <row r="66" spans="2:7" x14ac:dyDescent="0.25">
      <c r="B66" s="4">
        <v>44776</v>
      </c>
      <c r="C66" s="5" t="s">
        <v>14</v>
      </c>
      <c r="D66" s="5" t="s">
        <v>15</v>
      </c>
      <c r="E66" s="5" t="s">
        <v>1</v>
      </c>
      <c r="F66" s="6">
        <v>0</v>
      </c>
      <c r="G66" s="23">
        <f t="shared" si="0"/>
        <v>0</v>
      </c>
    </row>
    <row r="67" spans="2:7" x14ac:dyDescent="0.25">
      <c r="B67" s="4">
        <v>44776</v>
      </c>
      <c r="C67" s="5" t="s">
        <v>14</v>
      </c>
      <c r="D67" s="5" t="s">
        <v>15</v>
      </c>
      <c r="E67" s="5" t="s">
        <v>2</v>
      </c>
      <c r="F67" s="6">
        <v>0</v>
      </c>
      <c r="G67" s="23">
        <f t="shared" si="0"/>
        <v>0</v>
      </c>
    </row>
    <row r="68" spans="2:7" x14ac:dyDescent="0.25">
      <c r="B68" s="4">
        <v>44776</v>
      </c>
      <c r="C68" s="5" t="s">
        <v>14</v>
      </c>
      <c r="D68" s="5" t="s">
        <v>15</v>
      </c>
      <c r="E68" s="5" t="s">
        <v>3</v>
      </c>
      <c r="F68" s="6">
        <v>0</v>
      </c>
      <c r="G68" s="23">
        <f t="shared" si="0"/>
        <v>0</v>
      </c>
    </row>
    <row r="69" spans="2:7" x14ac:dyDescent="0.25">
      <c r="B69" s="4">
        <v>44776</v>
      </c>
      <c r="C69" s="5" t="s">
        <v>14</v>
      </c>
      <c r="D69" s="5" t="s">
        <v>15</v>
      </c>
      <c r="E69" s="5" t="s">
        <v>4</v>
      </c>
      <c r="F69" s="6">
        <v>0</v>
      </c>
      <c r="G69" s="23">
        <f t="shared" si="0"/>
        <v>0</v>
      </c>
    </row>
    <row r="70" spans="2:7" x14ac:dyDescent="0.25">
      <c r="B70" s="4">
        <v>44776</v>
      </c>
      <c r="C70" s="5" t="s">
        <v>16</v>
      </c>
      <c r="D70" s="5" t="s">
        <v>17</v>
      </c>
      <c r="E70" s="5" t="s">
        <v>1</v>
      </c>
      <c r="F70" s="6">
        <v>1</v>
      </c>
      <c r="G70" s="23">
        <f t="shared" si="0"/>
        <v>1</v>
      </c>
    </row>
    <row r="71" spans="2:7" x14ac:dyDescent="0.25">
      <c r="B71" s="4">
        <v>44776</v>
      </c>
      <c r="C71" s="5" t="s">
        <v>16</v>
      </c>
      <c r="D71" s="5" t="s">
        <v>17</v>
      </c>
      <c r="E71" s="5" t="s">
        <v>2</v>
      </c>
      <c r="F71" s="6">
        <v>1</v>
      </c>
      <c r="G71" s="23">
        <f t="shared" ref="G71:G125" si="2">--(F71&gt;0)</f>
        <v>1</v>
      </c>
    </row>
    <row r="72" spans="2:7" x14ac:dyDescent="0.25">
      <c r="B72" s="4">
        <v>44776</v>
      </c>
      <c r="C72" s="5" t="s">
        <v>16</v>
      </c>
      <c r="D72" s="5" t="s">
        <v>17</v>
      </c>
      <c r="E72" s="5" t="s">
        <v>3</v>
      </c>
      <c r="F72" s="6">
        <v>1</v>
      </c>
      <c r="G72" s="23">
        <f t="shared" si="2"/>
        <v>1</v>
      </c>
    </row>
    <row r="73" spans="2:7" x14ac:dyDescent="0.25">
      <c r="B73" s="4">
        <v>44776</v>
      </c>
      <c r="C73" s="5" t="s">
        <v>16</v>
      </c>
      <c r="D73" s="5" t="s">
        <v>17</v>
      </c>
      <c r="E73" s="5" t="s">
        <v>4</v>
      </c>
      <c r="F73" s="6">
        <v>2</v>
      </c>
      <c r="G73" s="23">
        <f t="shared" si="2"/>
        <v>1</v>
      </c>
    </row>
    <row r="74" spans="2:7" x14ac:dyDescent="0.25">
      <c r="B74" s="4">
        <v>44776</v>
      </c>
      <c r="C74" s="5" t="s">
        <v>16</v>
      </c>
      <c r="D74" s="5" t="s">
        <v>18</v>
      </c>
      <c r="E74" s="5" t="s">
        <v>1</v>
      </c>
      <c r="F74" s="6">
        <v>1</v>
      </c>
      <c r="G74" s="23">
        <f t="shared" si="2"/>
        <v>1</v>
      </c>
    </row>
    <row r="75" spans="2:7" x14ac:dyDescent="0.25">
      <c r="B75" s="4">
        <v>44776</v>
      </c>
      <c r="C75" s="5" t="s">
        <v>16</v>
      </c>
      <c r="D75" s="5" t="s">
        <v>18</v>
      </c>
      <c r="E75" s="5" t="s">
        <v>2</v>
      </c>
      <c r="F75" s="6">
        <v>1</v>
      </c>
      <c r="G75" s="23">
        <f t="shared" si="2"/>
        <v>1</v>
      </c>
    </row>
    <row r="76" spans="2:7" x14ac:dyDescent="0.25">
      <c r="B76" s="4">
        <v>44776</v>
      </c>
      <c r="C76" s="5" t="s">
        <v>16</v>
      </c>
      <c r="D76" s="5" t="s">
        <v>18</v>
      </c>
      <c r="E76" s="5" t="s">
        <v>3</v>
      </c>
      <c r="F76" s="6">
        <v>3</v>
      </c>
      <c r="G76" s="23">
        <f t="shared" si="2"/>
        <v>1</v>
      </c>
    </row>
    <row r="77" spans="2:7" ht="15.75" thickBot="1" x14ac:dyDescent="0.3">
      <c r="B77" s="7">
        <v>44776</v>
      </c>
      <c r="C77" s="8" t="s">
        <v>16</v>
      </c>
      <c r="D77" s="8" t="s">
        <v>18</v>
      </c>
      <c r="E77" s="8" t="s">
        <v>4</v>
      </c>
      <c r="F77" s="9">
        <v>4</v>
      </c>
      <c r="G77" s="23">
        <f t="shared" si="2"/>
        <v>1</v>
      </c>
    </row>
    <row r="78" spans="2:7" x14ac:dyDescent="0.25">
      <c r="B78" s="1">
        <v>44777</v>
      </c>
      <c r="C78" s="2" t="s">
        <v>0</v>
      </c>
      <c r="D78" s="2" t="s">
        <v>6</v>
      </c>
      <c r="E78" s="2" t="s">
        <v>1</v>
      </c>
      <c r="F78" s="3">
        <v>1</v>
      </c>
      <c r="G78" s="23">
        <f t="shared" si="2"/>
        <v>1</v>
      </c>
    </row>
    <row r="79" spans="2:7" x14ac:dyDescent="0.25">
      <c r="B79" s="4">
        <v>44777</v>
      </c>
      <c r="C79" s="5" t="s">
        <v>0</v>
      </c>
      <c r="D79" s="5" t="s">
        <v>6</v>
      </c>
      <c r="E79" s="5" t="s">
        <v>2</v>
      </c>
      <c r="F79" s="6">
        <v>2</v>
      </c>
      <c r="G79" s="23">
        <f t="shared" si="2"/>
        <v>1</v>
      </c>
    </row>
    <row r="80" spans="2:7" x14ac:dyDescent="0.25">
      <c r="B80" s="4">
        <v>44777</v>
      </c>
      <c r="C80" s="5" t="s">
        <v>0</v>
      </c>
      <c r="D80" s="5" t="s">
        <v>6</v>
      </c>
      <c r="E80" s="5" t="s">
        <v>3</v>
      </c>
      <c r="F80" s="6">
        <v>3</v>
      </c>
      <c r="G80" s="23">
        <f t="shared" si="2"/>
        <v>1</v>
      </c>
    </row>
    <row r="81" spans="2:7" x14ac:dyDescent="0.25">
      <c r="B81" s="4">
        <v>44777</v>
      </c>
      <c r="C81" s="5" t="s">
        <v>0</v>
      </c>
      <c r="D81" s="5" t="s">
        <v>6</v>
      </c>
      <c r="E81" s="5" t="s">
        <v>4</v>
      </c>
      <c r="F81" s="6">
        <v>4</v>
      </c>
      <c r="G81" s="23">
        <f t="shared" si="2"/>
        <v>1</v>
      </c>
    </row>
    <row r="82" spans="2:7" x14ac:dyDescent="0.25">
      <c r="B82" s="4">
        <v>44777</v>
      </c>
      <c r="C82" s="5" t="s">
        <v>0</v>
      </c>
      <c r="D82" s="5" t="s">
        <v>7</v>
      </c>
      <c r="E82" s="5" t="s">
        <v>1</v>
      </c>
      <c r="F82" s="6">
        <v>1</v>
      </c>
      <c r="G82" s="23">
        <f t="shared" si="2"/>
        <v>1</v>
      </c>
    </row>
    <row r="83" spans="2:7" x14ac:dyDescent="0.25">
      <c r="B83" s="4">
        <v>44777</v>
      </c>
      <c r="C83" s="5" t="s">
        <v>0</v>
      </c>
      <c r="D83" s="5" t="s">
        <v>7</v>
      </c>
      <c r="E83" s="5" t="s">
        <v>2</v>
      </c>
      <c r="F83" s="6">
        <v>1</v>
      </c>
      <c r="G83" s="23">
        <f t="shared" si="2"/>
        <v>1</v>
      </c>
    </row>
    <row r="84" spans="2:7" x14ac:dyDescent="0.25">
      <c r="B84" s="4">
        <v>44777</v>
      </c>
      <c r="C84" s="5" t="s">
        <v>0</v>
      </c>
      <c r="D84" s="5" t="s">
        <v>7</v>
      </c>
      <c r="E84" s="5" t="s">
        <v>3</v>
      </c>
      <c r="F84" s="6">
        <v>1</v>
      </c>
      <c r="G84" s="23">
        <f t="shared" si="2"/>
        <v>1</v>
      </c>
    </row>
    <row r="85" spans="2:7" x14ac:dyDescent="0.25">
      <c r="B85" s="4">
        <v>44777</v>
      </c>
      <c r="C85" s="5" t="s">
        <v>0</v>
      </c>
      <c r="D85" s="5" t="s">
        <v>7</v>
      </c>
      <c r="E85" s="5" t="s">
        <v>4</v>
      </c>
      <c r="F85" s="6">
        <v>1</v>
      </c>
      <c r="G85" s="23">
        <f t="shared" si="2"/>
        <v>1</v>
      </c>
    </row>
    <row r="86" spans="2:7" x14ac:dyDescent="0.25">
      <c r="B86" s="4">
        <v>44777</v>
      </c>
      <c r="C86" s="5" t="s">
        <v>5</v>
      </c>
      <c r="D86" s="5" t="s">
        <v>8</v>
      </c>
      <c r="E86" s="5" t="s">
        <v>1</v>
      </c>
      <c r="F86" s="6">
        <v>4</v>
      </c>
      <c r="G86" s="23">
        <f t="shared" si="2"/>
        <v>1</v>
      </c>
    </row>
    <row r="87" spans="2:7" x14ac:dyDescent="0.25">
      <c r="B87" s="4">
        <v>44777</v>
      </c>
      <c r="C87" s="5" t="s">
        <v>5</v>
      </c>
      <c r="D87" s="5" t="s">
        <v>8</v>
      </c>
      <c r="E87" s="5" t="s">
        <v>2</v>
      </c>
      <c r="F87" s="6">
        <v>0</v>
      </c>
      <c r="G87" s="23">
        <f t="shared" si="2"/>
        <v>0</v>
      </c>
    </row>
    <row r="88" spans="2:7" x14ac:dyDescent="0.25">
      <c r="B88" s="4">
        <v>44777</v>
      </c>
      <c r="C88" s="5" t="s">
        <v>5</v>
      </c>
      <c r="D88" s="5" t="s">
        <v>8</v>
      </c>
      <c r="E88" s="5" t="s">
        <v>3</v>
      </c>
      <c r="F88" s="6">
        <v>0</v>
      </c>
      <c r="G88" s="23">
        <f t="shared" si="2"/>
        <v>0</v>
      </c>
    </row>
    <row r="89" spans="2:7" x14ac:dyDescent="0.25">
      <c r="B89" s="4">
        <v>44777</v>
      </c>
      <c r="C89" s="5" t="s">
        <v>5</v>
      </c>
      <c r="D89" s="5" t="s">
        <v>8</v>
      </c>
      <c r="E89" s="5" t="s">
        <v>4</v>
      </c>
      <c r="F89" s="6">
        <v>1</v>
      </c>
      <c r="G89" s="23">
        <f t="shared" si="2"/>
        <v>1</v>
      </c>
    </row>
    <row r="90" spans="2:7" x14ac:dyDescent="0.25">
      <c r="B90" s="4">
        <v>44777</v>
      </c>
      <c r="C90" s="5" t="s">
        <v>14</v>
      </c>
      <c r="D90" s="5" t="s">
        <v>15</v>
      </c>
      <c r="E90" s="5" t="s">
        <v>1</v>
      </c>
      <c r="F90" s="6">
        <v>1</v>
      </c>
      <c r="G90" s="23">
        <f t="shared" si="2"/>
        <v>1</v>
      </c>
    </row>
    <row r="91" spans="2:7" x14ac:dyDescent="0.25">
      <c r="B91" s="4">
        <v>44777</v>
      </c>
      <c r="C91" s="5" t="s">
        <v>14</v>
      </c>
      <c r="D91" s="5" t="s">
        <v>15</v>
      </c>
      <c r="E91" s="5" t="s">
        <v>2</v>
      </c>
      <c r="F91" s="6">
        <v>0</v>
      </c>
      <c r="G91" s="23">
        <f t="shared" si="2"/>
        <v>0</v>
      </c>
    </row>
    <row r="92" spans="2:7" x14ac:dyDescent="0.25">
      <c r="B92" s="4">
        <v>44777</v>
      </c>
      <c r="C92" s="5" t="s">
        <v>14</v>
      </c>
      <c r="D92" s="5" t="s">
        <v>15</v>
      </c>
      <c r="E92" s="5" t="s">
        <v>3</v>
      </c>
      <c r="F92" s="6">
        <v>0</v>
      </c>
      <c r="G92" s="23">
        <f t="shared" si="2"/>
        <v>0</v>
      </c>
    </row>
    <row r="93" spans="2:7" x14ac:dyDescent="0.25">
      <c r="B93" s="4">
        <v>44777</v>
      </c>
      <c r="C93" s="5" t="s">
        <v>14</v>
      </c>
      <c r="D93" s="5" t="s">
        <v>15</v>
      </c>
      <c r="E93" s="5" t="s">
        <v>4</v>
      </c>
      <c r="F93" s="6">
        <v>0</v>
      </c>
      <c r="G93" s="23">
        <f t="shared" si="2"/>
        <v>0</v>
      </c>
    </row>
    <row r="94" spans="2:7" x14ac:dyDescent="0.25">
      <c r="B94" s="4">
        <v>44777</v>
      </c>
      <c r="C94" s="5" t="s">
        <v>16</v>
      </c>
      <c r="D94" s="5" t="s">
        <v>17</v>
      </c>
      <c r="E94" s="5" t="s">
        <v>1</v>
      </c>
      <c r="F94" s="6">
        <v>1</v>
      </c>
      <c r="G94" s="23">
        <f t="shared" si="2"/>
        <v>1</v>
      </c>
    </row>
    <row r="95" spans="2:7" x14ac:dyDescent="0.25">
      <c r="B95" s="4">
        <v>44777</v>
      </c>
      <c r="C95" s="5" t="s">
        <v>16</v>
      </c>
      <c r="D95" s="5" t="s">
        <v>17</v>
      </c>
      <c r="E95" s="5" t="s">
        <v>2</v>
      </c>
      <c r="F95" s="6">
        <v>1</v>
      </c>
      <c r="G95" s="23">
        <f t="shared" si="2"/>
        <v>1</v>
      </c>
    </row>
    <row r="96" spans="2:7" x14ac:dyDescent="0.25">
      <c r="B96" s="4">
        <v>44777</v>
      </c>
      <c r="C96" s="5" t="s">
        <v>16</v>
      </c>
      <c r="D96" s="5" t="s">
        <v>17</v>
      </c>
      <c r="E96" s="5" t="s">
        <v>3</v>
      </c>
      <c r="F96" s="6">
        <v>1</v>
      </c>
      <c r="G96" s="23">
        <f t="shared" si="2"/>
        <v>1</v>
      </c>
    </row>
    <row r="97" spans="2:7" x14ac:dyDescent="0.25">
      <c r="B97" s="4">
        <v>44777</v>
      </c>
      <c r="C97" s="5" t="s">
        <v>16</v>
      </c>
      <c r="D97" s="5" t="s">
        <v>17</v>
      </c>
      <c r="E97" s="5" t="s">
        <v>4</v>
      </c>
      <c r="F97" s="6">
        <v>2</v>
      </c>
      <c r="G97" s="23">
        <f t="shared" si="2"/>
        <v>1</v>
      </c>
    </row>
    <row r="98" spans="2:7" x14ac:dyDescent="0.25">
      <c r="B98" s="4">
        <v>44777</v>
      </c>
      <c r="C98" s="5" t="s">
        <v>16</v>
      </c>
      <c r="D98" s="5" t="s">
        <v>18</v>
      </c>
      <c r="E98" s="5" t="s">
        <v>1</v>
      </c>
      <c r="F98" s="6">
        <v>1</v>
      </c>
      <c r="G98" s="23">
        <f t="shared" si="2"/>
        <v>1</v>
      </c>
    </row>
    <row r="99" spans="2:7" x14ac:dyDescent="0.25">
      <c r="B99" s="4">
        <v>44777</v>
      </c>
      <c r="C99" s="5" t="s">
        <v>16</v>
      </c>
      <c r="D99" s="5" t="s">
        <v>18</v>
      </c>
      <c r="E99" s="5" t="s">
        <v>2</v>
      </c>
      <c r="F99" s="6">
        <v>2</v>
      </c>
      <c r="G99" s="23">
        <f t="shared" si="2"/>
        <v>1</v>
      </c>
    </row>
    <row r="100" spans="2:7" x14ac:dyDescent="0.25">
      <c r="B100" s="4">
        <v>44777</v>
      </c>
      <c r="C100" s="5" t="s">
        <v>16</v>
      </c>
      <c r="D100" s="5" t="s">
        <v>18</v>
      </c>
      <c r="E100" s="5" t="s">
        <v>3</v>
      </c>
      <c r="F100" s="6">
        <v>1</v>
      </c>
      <c r="G100" s="23">
        <f t="shared" si="2"/>
        <v>1</v>
      </c>
    </row>
    <row r="101" spans="2:7" ht="15.75" thickBot="1" x14ac:dyDescent="0.3">
      <c r="B101" s="7">
        <v>44777</v>
      </c>
      <c r="C101" s="8" t="s">
        <v>16</v>
      </c>
      <c r="D101" s="8" t="s">
        <v>18</v>
      </c>
      <c r="E101" s="8" t="s">
        <v>4</v>
      </c>
      <c r="F101" s="9">
        <v>1</v>
      </c>
      <c r="G101" s="23">
        <f t="shared" si="2"/>
        <v>1</v>
      </c>
    </row>
    <row r="102" spans="2:7" x14ac:dyDescent="0.25">
      <c r="B102" s="1">
        <v>44778</v>
      </c>
      <c r="C102" s="2" t="s">
        <v>0</v>
      </c>
      <c r="D102" s="2" t="s">
        <v>6</v>
      </c>
      <c r="E102" s="2" t="s">
        <v>1</v>
      </c>
      <c r="F102" s="3">
        <v>0</v>
      </c>
      <c r="G102" s="23">
        <f t="shared" si="2"/>
        <v>0</v>
      </c>
    </row>
    <row r="103" spans="2:7" x14ac:dyDescent="0.25">
      <c r="B103" s="4">
        <v>44778</v>
      </c>
      <c r="C103" s="5" t="s">
        <v>0</v>
      </c>
      <c r="D103" s="5" t="s">
        <v>6</v>
      </c>
      <c r="E103" s="5" t="s">
        <v>2</v>
      </c>
      <c r="F103" s="6">
        <v>0</v>
      </c>
      <c r="G103" s="23">
        <f t="shared" si="2"/>
        <v>0</v>
      </c>
    </row>
    <row r="104" spans="2:7" x14ac:dyDescent="0.25">
      <c r="B104" s="4">
        <v>44778</v>
      </c>
      <c r="C104" s="5" t="s">
        <v>0</v>
      </c>
      <c r="D104" s="5" t="s">
        <v>6</v>
      </c>
      <c r="E104" s="5" t="s">
        <v>3</v>
      </c>
      <c r="F104" s="6">
        <v>0</v>
      </c>
      <c r="G104" s="23">
        <f t="shared" si="2"/>
        <v>0</v>
      </c>
    </row>
    <row r="105" spans="2:7" x14ac:dyDescent="0.25">
      <c r="B105" s="4">
        <v>44778</v>
      </c>
      <c r="C105" s="5" t="s">
        <v>0</v>
      </c>
      <c r="D105" s="5" t="s">
        <v>6</v>
      </c>
      <c r="E105" s="5" t="s">
        <v>4</v>
      </c>
      <c r="F105" s="6">
        <v>0</v>
      </c>
      <c r="G105" s="23">
        <f t="shared" si="2"/>
        <v>0</v>
      </c>
    </row>
    <row r="106" spans="2:7" x14ac:dyDescent="0.25">
      <c r="B106" s="4">
        <v>44778</v>
      </c>
      <c r="C106" s="5" t="s">
        <v>0</v>
      </c>
      <c r="D106" s="5" t="s">
        <v>7</v>
      </c>
      <c r="E106" s="5" t="s">
        <v>1</v>
      </c>
      <c r="F106" s="6"/>
      <c r="G106" s="23">
        <f t="shared" si="2"/>
        <v>0</v>
      </c>
    </row>
    <row r="107" spans="2:7" x14ac:dyDescent="0.25">
      <c r="B107" s="4">
        <v>44778</v>
      </c>
      <c r="C107" s="5" t="s">
        <v>0</v>
      </c>
      <c r="D107" s="5" t="s">
        <v>7</v>
      </c>
      <c r="E107" s="5" t="s">
        <v>2</v>
      </c>
      <c r="F107" s="6"/>
      <c r="G107" s="23">
        <f t="shared" si="2"/>
        <v>0</v>
      </c>
    </row>
    <row r="108" spans="2:7" x14ac:dyDescent="0.25">
      <c r="B108" s="4">
        <v>44778</v>
      </c>
      <c r="C108" s="5" t="s">
        <v>0</v>
      </c>
      <c r="D108" s="5" t="s">
        <v>7</v>
      </c>
      <c r="E108" s="5" t="s">
        <v>3</v>
      </c>
      <c r="F108" s="6">
        <v>0</v>
      </c>
      <c r="G108" s="23">
        <f t="shared" si="2"/>
        <v>0</v>
      </c>
    </row>
    <row r="109" spans="2:7" x14ac:dyDescent="0.25">
      <c r="B109" s="4">
        <v>44778</v>
      </c>
      <c r="C109" s="5" t="s">
        <v>0</v>
      </c>
      <c r="D109" s="5" t="s">
        <v>7</v>
      </c>
      <c r="E109" s="5" t="s">
        <v>4</v>
      </c>
      <c r="F109" s="6">
        <v>0</v>
      </c>
      <c r="G109" s="23">
        <f t="shared" si="2"/>
        <v>0</v>
      </c>
    </row>
    <row r="110" spans="2:7" x14ac:dyDescent="0.25">
      <c r="B110" s="4">
        <v>44778</v>
      </c>
      <c r="C110" s="5" t="s">
        <v>5</v>
      </c>
      <c r="D110" s="5" t="s">
        <v>8</v>
      </c>
      <c r="E110" s="5" t="s">
        <v>1</v>
      </c>
      <c r="F110" s="6">
        <v>0</v>
      </c>
      <c r="G110" s="23">
        <f t="shared" si="2"/>
        <v>0</v>
      </c>
    </row>
    <row r="111" spans="2:7" x14ac:dyDescent="0.25">
      <c r="B111" s="4">
        <v>44778</v>
      </c>
      <c r="C111" s="5" t="s">
        <v>5</v>
      </c>
      <c r="D111" s="5" t="s">
        <v>8</v>
      </c>
      <c r="E111" s="5" t="s">
        <v>2</v>
      </c>
      <c r="F111" s="6">
        <v>0</v>
      </c>
      <c r="G111" s="23">
        <f t="shared" si="2"/>
        <v>0</v>
      </c>
    </row>
    <row r="112" spans="2:7" x14ac:dyDescent="0.25">
      <c r="B112" s="4">
        <v>44778</v>
      </c>
      <c r="C112" s="5" t="s">
        <v>5</v>
      </c>
      <c r="D112" s="5" t="s">
        <v>8</v>
      </c>
      <c r="E112" s="5" t="s">
        <v>3</v>
      </c>
      <c r="F112" s="6">
        <v>0</v>
      </c>
      <c r="G112" s="23">
        <f t="shared" si="2"/>
        <v>0</v>
      </c>
    </row>
    <row r="113" spans="2:7" x14ac:dyDescent="0.25">
      <c r="B113" s="4">
        <v>44778</v>
      </c>
      <c r="C113" s="5" t="s">
        <v>5</v>
      </c>
      <c r="D113" s="5" t="s">
        <v>8</v>
      </c>
      <c r="E113" s="5" t="s">
        <v>4</v>
      </c>
      <c r="F113" s="6">
        <v>0</v>
      </c>
      <c r="G113" s="23">
        <f t="shared" si="2"/>
        <v>0</v>
      </c>
    </row>
    <row r="114" spans="2:7" x14ac:dyDescent="0.25">
      <c r="B114" s="4">
        <v>44778</v>
      </c>
      <c r="C114" s="5" t="s">
        <v>14</v>
      </c>
      <c r="D114" s="5" t="s">
        <v>15</v>
      </c>
      <c r="E114" s="5" t="s">
        <v>1</v>
      </c>
      <c r="F114" s="6">
        <v>1</v>
      </c>
      <c r="G114" s="23">
        <f t="shared" si="2"/>
        <v>1</v>
      </c>
    </row>
    <row r="115" spans="2:7" x14ac:dyDescent="0.25">
      <c r="B115" s="4">
        <v>44778</v>
      </c>
      <c r="C115" s="5" t="s">
        <v>14</v>
      </c>
      <c r="D115" s="5" t="s">
        <v>15</v>
      </c>
      <c r="E115" s="5" t="s">
        <v>2</v>
      </c>
      <c r="F115" s="6">
        <v>1</v>
      </c>
      <c r="G115" s="23">
        <f t="shared" si="2"/>
        <v>1</v>
      </c>
    </row>
    <row r="116" spans="2:7" x14ac:dyDescent="0.25">
      <c r="B116" s="4">
        <v>44778</v>
      </c>
      <c r="C116" s="5" t="s">
        <v>14</v>
      </c>
      <c r="D116" s="5" t="s">
        <v>15</v>
      </c>
      <c r="E116" s="5" t="s">
        <v>3</v>
      </c>
      <c r="F116" s="6">
        <v>0</v>
      </c>
      <c r="G116" s="23">
        <f t="shared" si="2"/>
        <v>0</v>
      </c>
    </row>
    <row r="117" spans="2:7" x14ac:dyDescent="0.25">
      <c r="B117" s="4">
        <v>44778</v>
      </c>
      <c r="C117" s="5" t="s">
        <v>14</v>
      </c>
      <c r="D117" s="5" t="s">
        <v>15</v>
      </c>
      <c r="E117" s="5" t="s">
        <v>4</v>
      </c>
      <c r="F117" s="6">
        <v>0</v>
      </c>
      <c r="G117" s="23">
        <f t="shared" si="2"/>
        <v>0</v>
      </c>
    </row>
    <row r="118" spans="2:7" x14ac:dyDescent="0.25">
      <c r="B118" s="4">
        <v>44778</v>
      </c>
      <c r="C118" s="5" t="s">
        <v>16</v>
      </c>
      <c r="D118" s="5" t="s">
        <v>17</v>
      </c>
      <c r="E118" s="5" t="s">
        <v>1</v>
      </c>
      <c r="F118" s="6">
        <v>0</v>
      </c>
      <c r="G118" s="23">
        <f t="shared" si="2"/>
        <v>0</v>
      </c>
    </row>
    <row r="119" spans="2:7" x14ac:dyDescent="0.25">
      <c r="B119" s="4">
        <v>44778</v>
      </c>
      <c r="C119" s="5" t="s">
        <v>16</v>
      </c>
      <c r="D119" s="5" t="s">
        <v>17</v>
      </c>
      <c r="E119" s="5" t="s">
        <v>2</v>
      </c>
      <c r="F119" s="6">
        <v>0</v>
      </c>
      <c r="G119" s="23">
        <f t="shared" si="2"/>
        <v>0</v>
      </c>
    </row>
    <row r="120" spans="2:7" x14ac:dyDescent="0.25">
      <c r="B120" s="4">
        <v>44778</v>
      </c>
      <c r="C120" s="5" t="s">
        <v>16</v>
      </c>
      <c r="D120" s="5" t="s">
        <v>17</v>
      </c>
      <c r="E120" s="5" t="s">
        <v>3</v>
      </c>
      <c r="F120" s="6">
        <v>0</v>
      </c>
      <c r="G120" s="23">
        <f t="shared" si="2"/>
        <v>0</v>
      </c>
    </row>
    <row r="121" spans="2:7" x14ac:dyDescent="0.25">
      <c r="B121" s="4">
        <v>44778</v>
      </c>
      <c r="C121" s="5" t="s">
        <v>16</v>
      </c>
      <c r="D121" s="5" t="s">
        <v>17</v>
      </c>
      <c r="E121" s="5" t="s">
        <v>4</v>
      </c>
      <c r="F121" s="6">
        <v>0</v>
      </c>
      <c r="G121" s="23">
        <f t="shared" si="2"/>
        <v>0</v>
      </c>
    </row>
    <row r="122" spans="2:7" x14ac:dyDescent="0.25">
      <c r="B122" s="4">
        <v>44778</v>
      </c>
      <c r="C122" s="5" t="s">
        <v>16</v>
      </c>
      <c r="D122" s="5" t="s">
        <v>18</v>
      </c>
      <c r="E122" s="5" t="s">
        <v>1</v>
      </c>
      <c r="F122" s="6">
        <v>1</v>
      </c>
      <c r="G122" s="23">
        <f t="shared" si="2"/>
        <v>1</v>
      </c>
    </row>
    <row r="123" spans="2:7" x14ac:dyDescent="0.25">
      <c r="B123" s="4">
        <v>44778</v>
      </c>
      <c r="C123" s="5" t="s">
        <v>16</v>
      </c>
      <c r="D123" s="5" t="s">
        <v>18</v>
      </c>
      <c r="E123" s="5" t="s">
        <v>2</v>
      </c>
      <c r="F123" s="6">
        <v>0</v>
      </c>
      <c r="G123" s="23">
        <f t="shared" si="2"/>
        <v>0</v>
      </c>
    </row>
    <row r="124" spans="2:7" x14ac:dyDescent="0.25">
      <c r="B124" s="4">
        <v>44778</v>
      </c>
      <c r="C124" s="5" t="s">
        <v>16</v>
      </c>
      <c r="D124" s="5" t="s">
        <v>18</v>
      </c>
      <c r="E124" s="5" t="s">
        <v>3</v>
      </c>
      <c r="F124" s="6">
        <v>0</v>
      </c>
      <c r="G124" s="23">
        <f t="shared" si="2"/>
        <v>0</v>
      </c>
    </row>
    <row r="125" spans="2:7" ht="15.75" thickBot="1" x14ac:dyDescent="0.3">
      <c r="B125" s="7">
        <v>44778</v>
      </c>
      <c r="C125" s="8" t="s">
        <v>16</v>
      </c>
      <c r="D125" s="8" t="s">
        <v>18</v>
      </c>
      <c r="E125" s="8" t="s">
        <v>4</v>
      </c>
      <c r="F125" s="9">
        <v>0</v>
      </c>
      <c r="G125" s="23">
        <f t="shared" si="2"/>
        <v>0</v>
      </c>
    </row>
  </sheetData>
  <autoFilter ref="B5:F125" xr:uid="{00000000-0009-0000-0000-000000000000}"/>
  <dataValidations count="2">
    <dataValidation type="list" allowBlank="1" showInputMessage="1" showErrorMessage="1" sqref="M5" xr:uid="{00000000-0002-0000-0000-000000000000}">
      <formula1>"Fournisseur A,Fournisseur B,Fournisseur C,Fournisseur D"</formula1>
    </dataValidation>
    <dataValidation type="list" allowBlank="1" showInputMessage="1" showErrorMessage="1" sqref="N5" xr:uid="{00000000-0002-0000-0000-000001000000}">
      <formula1>"Nantes,St Brieuc,Tours,Fontenay"</formula1>
    </dataValidation>
  </dataValidations>
  <pageMargins left="0.7" right="0.7" top="0.75" bottom="0.75" header="0.3" footer="0.3"/>
  <pageSetup paperSize="9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MERCI</vt:lpstr>
    </vt:vector>
  </TitlesOfParts>
  <Company>Système 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Renaud SILBERT</dc:creator>
  <cp:lastModifiedBy>BSA</cp:lastModifiedBy>
  <dcterms:created xsi:type="dcterms:W3CDTF">2022-08-04T15:10:15Z</dcterms:created>
  <dcterms:modified xsi:type="dcterms:W3CDTF">2022-08-05T22:03:44Z</dcterms:modified>
</cp:coreProperties>
</file>