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9384808-7F4F-486F-BC20-03FEBDEDAF2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  <sheet name="Feuil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2" i="1" l="1"/>
  <c r="V2" i="1"/>
  <c r="U3" i="1"/>
  <c r="V3" i="1"/>
  <c r="U4" i="1"/>
  <c r="V4" i="1"/>
  <c r="U5" i="1"/>
  <c r="V5" i="1"/>
  <c r="U6" i="1"/>
  <c r="V6" i="1"/>
  <c r="U7" i="1"/>
  <c r="V7" i="1"/>
  <c r="U8" i="1"/>
  <c r="V8" i="1"/>
  <c r="U9" i="1"/>
  <c r="V9" i="1"/>
  <c r="U10" i="1"/>
  <c r="V10" i="1"/>
  <c r="U11" i="1"/>
  <c r="V11" i="1"/>
  <c r="U12" i="1"/>
  <c r="V12" i="1"/>
  <c r="U13" i="1"/>
  <c r="V13" i="1"/>
  <c r="U14" i="1"/>
  <c r="V14" i="1"/>
  <c r="T3" i="1"/>
  <c r="T4" i="1"/>
  <c r="W4" i="1" s="1"/>
  <c r="T5" i="1"/>
  <c r="T6" i="1"/>
  <c r="W6" i="1" s="1"/>
  <c r="T7" i="1"/>
  <c r="T8" i="1"/>
  <c r="W8" i="1" s="1"/>
  <c r="T9" i="1"/>
  <c r="T10" i="1"/>
  <c r="W10" i="1" s="1"/>
  <c r="T11" i="1"/>
  <c r="T12" i="1"/>
  <c r="W12" i="1" s="1"/>
  <c r="T13" i="1"/>
  <c r="T14" i="1"/>
  <c r="W14" i="1" s="1"/>
  <c r="T2" i="1"/>
  <c r="W2" i="1" s="1"/>
  <c r="T21" i="1"/>
  <c r="AB37" i="1"/>
  <c r="AC37" i="1" s="1"/>
  <c r="W11" i="1" l="1"/>
  <c r="W7" i="1"/>
  <c r="W3" i="1"/>
  <c r="W13" i="1"/>
  <c r="W16" i="1" s="1"/>
  <c r="W9" i="1"/>
  <c r="W5" i="1"/>
  <c r="W18" i="1"/>
  <c r="U16" i="1"/>
  <c r="V16" i="1"/>
  <c r="T16" i="1"/>
  <c r="T20" i="1"/>
  <c r="T17" i="1"/>
  <c r="V17" i="1"/>
  <c r="T18" i="1"/>
  <c r="U17" i="1"/>
  <c r="V18" i="1"/>
  <c r="U18" i="1"/>
  <c r="W17" i="1" l="1"/>
</calcChain>
</file>

<file path=xl/sharedStrings.xml><?xml version="1.0" encoding="utf-8"?>
<sst xmlns="http://schemas.openxmlformats.org/spreadsheetml/2006/main" count="1645" uniqueCount="248">
  <si>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</si>
  <si>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</si>
  <si>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</si>
  <si>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</si>
  <si>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</si>
  <si>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</si>
  <si>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</si>
  <si>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</si>
  <si>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</si>
  <si>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</si>
  <si>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</si>
  <si>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</si>
  <si>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</si>
  <si>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</si>
  <si>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</si>
  <si>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</si>
  <si>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</si>
  <si>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</si>
  <si>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</si>
  <si>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</si>
  <si>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Groupe 1 =  Atelier 1 créneau 1</t>
  </si>
  <si>
    <t>Groupe 2 =  Atelier 1 créneau 2</t>
  </si>
  <si>
    <t>Groupe 3 =  Atelier 2 créneau 1</t>
  </si>
  <si>
    <t>Groupe 4 =  Atelier 2 créneau 2</t>
  </si>
  <si>
    <t>Groupe 5 =  Atelier 3 créneau 1</t>
  </si>
  <si>
    <t>Groupe 6 =  Atelier 3 créneau 2</t>
  </si>
  <si>
    <t>Groupe 7 =  Atelier 4 créneau 1</t>
  </si>
  <si>
    <t>Groupe 8 =  Atelier 4 créneau 2</t>
  </si>
  <si>
    <t>Groupe 9 =  Atelier 5 créneau 1</t>
  </si>
  <si>
    <t>Groupe 10 =  Atelier 5 créneau 2</t>
  </si>
  <si>
    <t>Groupe 11 =  Atelier 6 créneau 1</t>
  </si>
  <si>
    <t>Groupe 12 =  Atelier 6 créneau 2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</si>
  <si>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</si>
  <si>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</si>
  <si>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</si>
  <si>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</si>
  <si>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</si>
  <si>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</si>
  <si>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</si>
  <si>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</si>
  <si>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</si>
  <si>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</si>
  <si>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</si>
  <si>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</si>
  <si>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Personne 33</t>
  </si>
  <si>
    <t>Personne 34</t>
  </si>
  <si>
    <t>Personne 35</t>
  </si>
  <si>
    <t>Personne 36</t>
  </si>
  <si>
    <t>Personne 37</t>
  </si>
  <si>
    <t>Personne 38</t>
  </si>
  <si>
    <t>Personne 39</t>
  </si>
  <si>
    <t>Personne 40</t>
  </si>
  <si>
    <t>Personne 41</t>
  </si>
  <si>
    <t>Personne 42</t>
  </si>
  <si>
    <t>Personne 43</t>
  </si>
  <si>
    <t>Personne 44</t>
  </si>
  <si>
    <t>Personne 45</t>
  </si>
  <si>
    <t>Personne 46</t>
  </si>
  <si>
    <t>Personne 47</t>
  </si>
  <si>
    <t>Personne 48</t>
  </si>
  <si>
    <t>Personne 49</t>
  </si>
  <si>
    <t>Personne 50</t>
  </si>
  <si>
    <t>Personne 51</t>
  </si>
  <si>
    <t>Personne 52</t>
  </si>
  <si>
    <t>Personne 53</t>
  </si>
  <si>
    <t>Personne 54</t>
  </si>
  <si>
    <t>Personne 55</t>
  </si>
  <si>
    <t>Personne 56</t>
  </si>
  <si>
    <t>Personne 57</t>
  </si>
  <si>
    <t>Personne 58</t>
  </si>
  <si>
    <t>Personne 59</t>
  </si>
  <si>
    <t>Personne 60</t>
  </si>
  <si>
    <t>Personne 61</t>
  </si>
  <si>
    <t>Personne 62</t>
  </si>
  <si>
    <t>Personne 63</t>
  </si>
  <si>
    <t>Personne 64</t>
  </si>
  <si>
    <t>Personne 65</t>
  </si>
  <si>
    <t>Personne 66</t>
  </si>
  <si>
    <t>Personne 67</t>
  </si>
  <si>
    <t>Personne 68</t>
  </si>
  <si>
    <t>Personne 69</t>
  </si>
  <si>
    <t>Personne 70</t>
  </si>
  <si>
    <t>Personne 71</t>
  </si>
  <si>
    <t>Personne 72</t>
  </si>
  <si>
    <t>Personne 73</t>
  </si>
  <si>
    <t>Personne 74</t>
  </si>
  <si>
    <t>Personne 75</t>
  </si>
  <si>
    <t>Personne 76</t>
  </si>
  <si>
    <t>Personne 77</t>
  </si>
  <si>
    <t>Personne 78</t>
  </si>
  <si>
    <t>Personne 79</t>
  </si>
  <si>
    <t>Personne 80</t>
  </si>
  <si>
    <t>Personne 81</t>
  </si>
  <si>
    <t>Personne 82</t>
  </si>
  <si>
    <t>Personne 83</t>
  </si>
  <si>
    <t>Personne 84</t>
  </si>
  <si>
    <t>Personne 85</t>
  </si>
  <si>
    <t>Personne 86</t>
  </si>
  <si>
    <t>Personne 87</t>
  </si>
  <si>
    <t>Personne 88</t>
  </si>
  <si>
    <t>Personne 89</t>
  </si>
  <si>
    <t>Personne 90</t>
  </si>
  <si>
    <t>Personne 91</t>
  </si>
  <si>
    <t>Personne 92</t>
  </si>
  <si>
    <t>Personne 93</t>
  </si>
  <si>
    <t>Personne 94</t>
  </si>
  <si>
    <t>Personne 95</t>
  </si>
  <si>
    <t>Personne 96</t>
  </si>
  <si>
    <t>Personne 97</t>
  </si>
  <si>
    <t>Personne 98</t>
  </si>
  <si>
    <t>Personne 99</t>
  </si>
  <si>
    <t>Personne 100</t>
  </si>
  <si>
    <t>Personne 101</t>
  </si>
  <si>
    <t>Personne 102</t>
  </si>
  <si>
    <t>Personne 103</t>
  </si>
  <si>
    <t>Personne 104</t>
  </si>
  <si>
    <t>Personne 105</t>
  </si>
  <si>
    <t>Personne 106</t>
  </si>
  <si>
    <t>Personne 107</t>
  </si>
  <si>
    <t>Personne 108</t>
  </si>
  <si>
    <t>Personne 109</t>
  </si>
  <si>
    <t>Personne 110</t>
  </si>
  <si>
    <t>Personne 111</t>
  </si>
  <si>
    <t>Personne 112</t>
  </si>
  <si>
    <t>Personne 113</t>
  </si>
  <si>
    <t>Personne 114</t>
  </si>
  <si>
    <t>Personne 115</t>
  </si>
  <si>
    <t>Personne 116</t>
  </si>
  <si>
    <t>Personne 117</t>
  </si>
  <si>
    <t>Personne 118</t>
  </si>
  <si>
    <t>Personne 119</t>
  </si>
  <si>
    <t>Personne 120</t>
  </si>
  <si>
    <t>Personne 121</t>
  </si>
  <si>
    <t>Personne 122</t>
  </si>
  <si>
    <t>Personne 123</t>
  </si>
  <si>
    <t>Personne 124</t>
  </si>
  <si>
    <t>Personne 125</t>
  </si>
  <si>
    <t>Personne 126</t>
  </si>
  <si>
    <t>Personne 127</t>
  </si>
  <si>
    <t>Personne 128</t>
  </si>
  <si>
    <t>Personne 129</t>
  </si>
  <si>
    <t>Personne 130</t>
  </si>
  <si>
    <t>Personne 131</t>
  </si>
  <si>
    <t>Personne 132</t>
  </si>
  <si>
    <t>Personne 133</t>
  </si>
  <si>
    <t>Personne 134</t>
  </si>
  <si>
    <t>Personne 135</t>
  </si>
  <si>
    <t>Personne 136</t>
  </si>
  <si>
    <t>Personne 137</t>
  </si>
  <si>
    <t>Personne 138</t>
  </si>
  <si>
    <t>Personne 139</t>
  </si>
  <si>
    <t>Personne 140</t>
  </si>
  <si>
    <t>Personne 141</t>
  </si>
  <si>
    <t>Personne 142</t>
  </si>
  <si>
    <t>Personne 143</t>
  </si>
  <si>
    <t>Personne 144</t>
  </si>
  <si>
    <t>Personne 145</t>
  </si>
  <si>
    <t>Personne 146</t>
  </si>
  <si>
    <t>Personne 147</t>
  </si>
  <si>
    <t>Personne 148</t>
  </si>
  <si>
    <t>Personne 149</t>
  </si>
  <si>
    <t>Personne 150</t>
  </si>
  <si>
    <t>Personne 151</t>
  </si>
  <si>
    <t>Personne 152</t>
  </si>
  <si>
    <t>Personne 153</t>
  </si>
  <si>
    <t>Personne 154</t>
  </si>
  <si>
    <t>Personne 155</t>
  </si>
  <si>
    <t>Personne 156</t>
  </si>
  <si>
    <t>Personne 157</t>
  </si>
  <si>
    <t>Personne 158</t>
  </si>
  <si>
    <t>Personne 159</t>
  </si>
  <si>
    <t>Personne 160</t>
  </si>
  <si>
    <t>Personne 161</t>
  </si>
  <si>
    <t>Personne 162</t>
  </si>
  <si>
    <t>Personne 163</t>
  </si>
  <si>
    <t>Personne 164</t>
  </si>
  <si>
    <t>Personne 165</t>
  </si>
  <si>
    <t>Personne 166</t>
  </si>
  <si>
    <t>Personne 167</t>
  </si>
  <si>
    <t>Personne 168</t>
  </si>
  <si>
    <t>Personne 169</t>
  </si>
  <si>
    <t>Personne 170</t>
  </si>
  <si>
    <t>Personne 171</t>
  </si>
  <si>
    <t>Personne 172</t>
  </si>
  <si>
    <t>Personne 173</t>
  </si>
  <si>
    <t>Personne 174</t>
  </si>
  <si>
    <t>Personne 175</t>
  </si>
  <si>
    <t>Personne 176</t>
  </si>
  <si>
    <t>Personne 177</t>
  </si>
  <si>
    <t>Personne 178</t>
  </si>
  <si>
    <t>Personne 179</t>
  </si>
  <si>
    <t>Personne 180</t>
  </si>
  <si>
    <t>Groupe 12 =  Atelier 7 créneau 1</t>
  </si>
  <si>
    <t>Groupe 12 =  Atelier 7 créneau 2</t>
  </si>
  <si>
    <t>Personne 181</t>
  </si>
  <si>
    <t>Personne 182</t>
  </si>
  <si>
    <t>Personne 183</t>
  </si>
  <si>
    <t>Personne 184</t>
  </si>
  <si>
    <t>Personne 185</t>
  </si>
  <si>
    <t>Personne 186</t>
  </si>
  <si>
    <t>Personne 187</t>
  </si>
  <si>
    <t>Personne 188</t>
  </si>
  <si>
    <t>Personne 189</t>
  </si>
  <si>
    <t>Personne 190</t>
  </si>
  <si>
    <t>Personne 191</t>
  </si>
  <si>
    <t>Personne 192</t>
  </si>
  <si>
    <t>Personne 193</t>
  </si>
  <si>
    <t>Personne 194</t>
  </si>
  <si>
    <t>Personne 195</t>
  </si>
  <si>
    <t>Personne 196</t>
  </si>
  <si>
    <t>Personne 197</t>
  </si>
  <si>
    <t>Personne 198</t>
  </si>
  <si>
    <t>Personne 199</t>
  </si>
  <si>
    <t>Personne 200</t>
  </si>
  <si>
    <t xml:space="preserve">Groupe 7 </t>
  </si>
  <si>
    <t>Groupe 10</t>
  </si>
  <si>
    <t>Groupe 12</t>
  </si>
  <si>
    <t xml:space="preserve">Groupe 1 </t>
  </si>
  <si>
    <t xml:space="preserve">Groupe 3 </t>
  </si>
  <si>
    <t xml:space="preserve">Groupe 8 </t>
  </si>
  <si>
    <t xml:space="preserve">Groupe 4 </t>
  </si>
  <si>
    <t xml:space="preserve">Groupe 9 </t>
  </si>
  <si>
    <t xml:space="preserve">Groupe 6 </t>
  </si>
  <si>
    <t>Groupe 11</t>
  </si>
  <si>
    <t xml:space="preserve">Groupe 2 </t>
  </si>
  <si>
    <t xml:space="preserve">Groupe 5 </t>
  </si>
  <si>
    <t>Atelier 10</t>
  </si>
  <si>
    <t>Atelier 11</t>
  </si>
  <si>
    <t>Atelier 12</t>
  </si>
  <si>
    <t>Atelier 13</t>
  </si>
  <si>
    <t>Kolom1</t>
  </si>
  <si>
    <t>horaire1</t>
  </si>
  <si>
    <t>horaire2</t>
  </si>
  <si>
    <t>horaire3</t>
  </si>
  <si>
    <t>min</t>
  </si>
  <si>
    <t>max</t>
  </si>
  <si>
    <t>median</t>
  </si>
  <si>
    <t>total</t>
  </si>
  <si>
    <t>combinaisons</t>
  </si>
  <si>
    <t>Atelier 01</t>
  </si>
  <si>
    <t>Atelier 02</t>
  </si>
  <si>
    <t>Atelier 03</t>
  </si>
  <si>
    <t>Atelier 04</t>
  </si>
  <si>
    <t>Atelier 05</t>
  </si>
  <si>
    <t>Atelier 06</t>
  </si>
  <si>
    <t>Atelier 07</t>
  </si>
  <si>
    <t>Atelier 08</t>
  </si>
  <si>
    <t>Atelier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</si>
</sst>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theme="4" tint="0.39997558519241921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Border="1" applyAlignment="1">
      <alignment horizontal="right"/>
    </xf>
    <xf numFmtId="0" fontId="1" fillId="0" borderId="5" xfId="0" applyFont="1" applyBorder="1"/>
    <xf numFmtId="0" fontId="1" fillId="0" borderId="6" xfId="0" applyFont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7" xfId="0" applyFont="1" applyBorder="1" applyAlignment="1">
      <alignment horizontal="right"/>
    </xf>
    <xf numFmtId="0" fontId="4" fillId="2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right"/>
    </xf>
    <xf numFmtId="0" fontId="4" fillId="2" borderId="8" xfId="0" applyFont="1" applyFill="1" applyBorder="1" applyAlignment="1">
      <alignment horizontal="right"/>
    </xf>
    <xf numFmtId="0" fontId="5" fillId="0" borderId="0" xfId="0" applyFont="1" applyBorder="1" applyAlignment="1">
      <alignment horizontal="right"/>
    </xf>
    <xf numFmtId="0" fontId="4" fillId="2" borderId="0" xfId="0" applyFont="1" applyFill="1" applyBorder="1" applyAlignment="1">
      <alignment horizontal="right"/>
    </xf>
  </cellXfs>
  <cellStyles count="1">
    <cellStyle name="Standaard" xfId="0" builtinId="0"/>
  </cellStyles>
  <dxfs count="8">
    <dxf>
      <fill>
        <patternFill>
          <bgColor rgb="FFFF5757"/>
        </patternFill>
      </fill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colors>
    <mruColors>
      <color rgb="FFFF5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171450</xdr:colOff>
          <xdr:row>0</xdr:row>
          <xdr:rowOff>180975</xdr:rowOff>
        </xdr:from>
        <xdr:to>
          <xdr:col>25</xdr:col>
          <xdr:colOff>266700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Ateliers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409575</xdr:colOff>
          <xdr:row>22</xdr:row>
          <xdr:rowOff>38100</xdr:rowOff>
        </xdr:from>
        <xdr:to>
          <xdr:col>21</xdr:col>
          <xdr:colOff>533400</xdr:colOff>
          <xdr:row>26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4B4BEA8-EFE6-40C0-8B3D-E5663F70552F}" name="Tabel1" displayName="Tabel1" ref="A1:Q201" totalsRowShown="0" headerRowDxfId="4" headerRowBorderDxfId="6" tableBorderDxfId="7">
  <tableColumns count="17">
    <tableColumn id="1" xr3:uid="{12947BB1-750F-4D3D-A545-9354DE6EB10B}" name="Kolom1" dataDxfId="5"/>
    <tableColumn id="2" xr3:uid="{D5428D9F-2B25-4996-8C1B-D0AFBDCAA8A5}" name="Atelier 01"/>
    <tableColumn id="3" xr3:uid="{80F5AC91-D061-49D5-997A-C2F4AA857FA2}" name="Atelier 02"/>
    <tableColumn id="4" xr3:uid="{B27582FF-4B14-4922-8708-9BCCDC1E73C9}" name="Atelier 03"/>
    <tableColumn id="5" xr3:uid="{570D5F53-74F6-456C-B8EA-C5D325EF928C}" name="Atelier 04"/>
    <tableColumn id="6" xr3:uid="{28FAEE82-148C-40B0-A86E-10E7459E06DB}" name="Atelier 05"/>
    <tableColumn id="7" xr3:uid="{186DA96B-B4F3-466B-943B-FBD754B19A68}" name="Atelier 06"/>
    <tableColumn id="8" xr3:uid="{BAB83E52-95DF-4879-B9E9-20145C137722}" name="Atelier 07"/>
    <tableColumn id="9" xr3:uid="{1D5C180D-6AEA-4B19-9D32-4881991E3DFC}" name="Atelier 08"/>
    <tableColumn id="10" xr3:uid="{0C8FBA73-4F19-4FDF-B6C8-E88B10E45E09}" name="Atelier 09"/>
    <tableColumn id="11" xr3:uid="{7FFAFC16-A164-4AAF-8BE7-C6228EE1A52F}" name="Atelier 10"/>
    <tableColumn id="12" xr3:uid="{81B5FC75-D931-429A-9ABE-D4068F80653F}" name="Atelier 11"/>
    <tableColumn id="13" xr3:uid="{F2312DD8-02CD-4300-AE37-4F926B5770B2}" name="Atelier 12"/>
    <tableColumn id="14" xr3:uid="{FF3288FC-E5EE-409B-90CE-B52F27D2A9D9}" name="Atelier 13"/>
    <tableColumn id="15" xr3:uid="{8EDDDAEC-2EE4-45B8-A37C-1C392FFE2F98}" name="horaire1" dataDxfId="3"/>
    <tableColumn id="16" xr3:uid="{8F4AA2AB-B4FC-4ABC-80B9-E5D4EFBB8D3B}" name="horaire2" dataDxfId="2"/>
    <tableColumn id="17" xr3:uid="{9CDE3112-AD8C-465F-95F5-7E746BCB9BF5}" name="horaire3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O201"/>
  <sheetViews>
    <sheetView tabSelected="1" workbookViewId="0">
      <selection activeCell="W21" sqref="W21"/>
    </sheetView>
  </sheetViews>
  <sheetFormatPr defaultColWidth="11.42578125" defaultRowHeight="15" x14ac:dyDescent="0.25"/>
  <cols>
    <col min="1" max="1" width="12.85546875" bestFit="1" customWidth="1"/>
    <col min="2" max="7" width="9.5703125" bestFit="1" customWidth="1"/>
    <col min="8" max="17" width="9.5703125" style="6" bestFit="1" customWidth="1"/>
    <col min="18" max="18" width="11.42578125" style="6"/>
    <col min="19" max="19" width="13.28515625" style="6" bestFit="1" customWidth="1"/>
    <col min="20" max="22" width="8.42578125" style="6" bestFit="1" customWidth="1"/>
    <col min="23" max="23" width="8.42578125" style="6" customWidth="1"/>
    <col min="24" max="24" width="11.42578125" style="6"/>
    <col min="25" max="26" width="10" bestFit="1" customWidth="1"/>
    <col min="28" max="41" width="12.85546875" bestFit="1" customWidth="1"/>
  </cols>
  <sheetData>
    <row r="1" spans="1:41" ht="45" x14ac:dyDescent="0.25">
      <c r="A1" s="10" t="s">
        <v>230</v>
      </c>
      <c r="B1" s="11" t="s">
        <v>239</v>
      </c>
      <c r="C1" s="11" t="s">
        <v>240</v>
      </c>
      <c r="D1" s="11" t="s">
        <v>241</v>
      </c>
      <c r="E1" s="11" t="s">
        <v>242</v>
      </c>
      <c r="F1" s="11" t="s">
        <v>243</v>
      </c>
      <c r="G1" s="11" t="s">
        <v>244</v>
      </c>
      <c r="H1" s="11" t="s">
        <v>245</v>
      </c>
      <c r="I1" s="11" t="s">
        <v>246</v>
      </c>
      <c r="J1" s="11" t="s">
        <v>247</v>
      </c>
      <c r="K1" s="11" t="s">
        <v>226</v>
      </c>
      <c r="L1" s="11" t="s">
        <v>227</v>
      </c>
      <c r="M1" s="11" t="s">
        <v>228</v>
      </c>
      <c r="N1" s="11" t="s">
        <v>229</v>
      </c>
      <c r="O1" s="12" t="s">
        <v>231</v>
      </c>
      <c r="P1" s="12" t="s">
        <v>232</v>
      </c>
      <c r="Q1" s="12" t="s">
        <v>233</v>
      </c>
      <c r="R1" s="7"/>
      <c r="S1" s="7"/>
      <c r="T1" s="14" t="s">
        <v>231</v>
      </c>
      <c r="U1" s="14" t="s">
        <v>232</v>
      </c>
      <c r="V1" s="15" t="s">
        <v>233</v>
      </c>
      <c r="W1" s="17" t="s">
        <v>237</v>
      </c>
      <c r="X1" s="7"/>
      <c r="AB1" s="2" t="s">
        <v>20</v>
      </c>
      <c r="AC1" s="3" t="s">
        <v>21</v>
      </c>
      <c r="AD1" s="4" t="s">
        <v>22</v>
      </c>
      <c r="AE1" s="3" t="s">
        <v>23</v>
      </c>
      <c r="AF1" s="4" t="s">
        <v>24</v>
      </c>
      <c r="AG1" s="3" t="s">
        <v>25</v>
      </c>
      <c r="AH1" s="4" t="s">
        <v>26</v>
      </c>
      <c r="AI1" s="3" t="s">
        <v>27</v>
      </c>
      <c r="AJ1" s="4" t="s">
        <v>28</v>
      </c>
      <c r="AK1" s="3" t="s">
        <v>29</v>
      </c>
      <c r="AL1" s="3" t="s">
        <v>30</v>
      </c>
      <c r="AM1" s="1" t="s">
        <v>31</v>
      </c>
      <c r="AN1" s="3" t="s">
        <v>192</v>
      </c>
      <c r="AO1" s="3" t="s">
        <v>193</v>
      </c>
    </row>
    <row r="2" spans="1:41" ht="15.75" x14ac:dyDescent="0.25">
      <c r="A2" s="8" t="s">
        <v>0</v>
      </c>
      <c r="C2">
        <v>2</v>
      </c>
      <c r="D2">
        <v>3</v>
      </c>
      <c r="E2">
        <v>1</v>
      </c>
      <c r="H2"/>
      <c r="I2"/>
      <c r="J2"/>
      <c r="K2"/>
      <c r="L2"/>
      <c r="M2"/>
      <c r="N2"/>
      <c r="O2" s="5" t="s">
        <v>241</v>
      </c>
      <c r="P2" s="5" t="s">
        <v>242</v>
      </c>
      <c r="Q2" s="5" t="s">
        <v>240</v>
      </c>
      <c r="R2" s="5"/>
      <c r="S2" s="13" t="s">
        <v>239</v>
      </c>
      <c r="T2" s="16">
        <f>COUNTIF(Tabel1[horaire1],$S2)</f>
        <v>11</v>
      </c>
      <c r="U2" s="16">
        <f>COUNTIF(Tabel1[horaire2],$S2)</f>
        <v>16</v>
      </c>
      <c r="V2" s="16">
        <f>COUNTIF(Tabel1[horaire3],$S2)</f>
        <v>18</v>
      </c>
      <c r="W2" s="16">
        <f>SUM(T2:V2)</f>
        <v>45</v>
      </c>
      <c r="X2" s="5"/>
      <c r="Y2" t="s">
        <v>214</v>
      </c>
      <c r="Z2" t="s">
        <v>215</v>
      </c>
      <c r="AB2" t="s">
        <v>1</v>
      </c>
      <c r="AC2" t="s">
        <v>166</v>
      </c>
      <c r="AD2" t="s">
        <v>2</v>
      </c>
      <c r="AE2" t="s">
        <v>4</v>
      </c>
      <c r="AF2" t="s">
        <v>64</v>
      </c>
      <c r="AG2" t="s">
        <v>184</v>
      </c>
      <c r="AH2" t="s">
        <v>107</v>
      </c>
      <c r="AI2" t="s">
        <v>65</v>
      </c>
      <c r="AJ2" t="s">
        <v>91</v>
      </c>
      <c r="AK2" t="s">
        <v>160</v>
      </c>
      <c r="AL2" t="s">
        <v>150</v>
      </c>
      <c r="AM2" t="s">
        <v>93</v>
      </c>
      <c r="AN2" t="s">
        <v>3</v>
      </c>
      <c r="AO2" t="s">
        <v>173</v>
      </c>
    </row>
    <row r="3" spans="1:41" ht="15.75" x14ac:dyDescent="0.25">
      <c r="A3" s="8" t="s">
        <v>1</v>
      </c>
      <c r="H3"/>
      <c r="I3"/>
      <c r="J3">
        <v>3</v>
      </c>
      <c r="K3">
        <v>1</v>
      </c>
      <c r="L3"/>
      <c r="M3">
        <v>2</v>
      </c>
      <c r="N3"/>
      <c r="O3" s="5" t="s">
        <v>226</v>
      </c>
      <c r="P3" s="5" t="s">
        <v>247</v>
      </c>
      <c r="Q3" s="5" t="s">
        <v>228</v>
      </c>
      <c r="R3" s="5"/>
      <c r="S3" s="13" t="s">
        <v>240</v>
      </c>
      <c r="T3" s="16">
        <f>COUNTIF(Tabel1[horaire1],$S3)</f>
        <v>15</v>
      </c>
      <c r="U3" s="16">
        <f>COUNTIF(Tabel1[horaire2],$S3)</f>
        <v>14</v>
      </c>
      <c r="V3" s="16">
        <f>COUNTIF(Tabel1[horaire3],$S3)</f>
        <v>16</v>
      </c>
      <c r="W3" s="16">
        <f t="shared" ref="W3:W14" si="0">SUM(T3:V3)</f>
        <v>45</v>
      </c>
      <c r="X3" s="5"/>
      <c r="Y3" t="s">
        <v>217</v>
      </c>
      <c r="Z3" t="s">
        <v>216</v>
      </c>
      <c r="AB3" t="s">
        <v>5</v>
      </c>
      <c r="AC3" t="s">
        <v>169</v>
      </c>
      <c r="AD3" t="s">
        <v>54</v>
      </c>
      <c r="AE3" t="s">
        <v>64</v>
      </c>
      <c r="AF3" t="s">
        <v>18</v>
      </c>
      <c r="AG3" t="s">
        <v>48</v>
      </c>
      <c r="AH3" t="s">
        <v>163</v>
      </c>
      <c r="AI3" t="s">
        <v>142</v>
      </c>
      <c r="AJ3" t="s">
        <v>61</v>
      </c>
      <c r="AK3" t="s">
        <v>135</v>
      </c>
      <c r="AL3" t="s">
        <v>144</v>
      </c>
      <c r="AM3" t="s">
        <v>204</v>
      </c>
      <c r="AN3" t="s">
        <v>87</v>
      </c>
      <c r="AO3" t="s">
        <v>100</v>
      </c>
    </row>
    <row r="4" spans="1:41" ht="15.75" x14ac:dyDescent="0.25">
      <c r="A4" s="8" t="s">
        <v>2</v>
      </c>
      <c r="F4">
        <v>1</v>
      </c>
      <c r="H4">
        <v>2</v>
      </c>
      <c r="I4"/>
      <c r="J4"/>
      <c r="K4"/>
      <c r="L4">
        <v>3</v>
      </c>
      <c r="M4"/>
      <c r="N4"/>
      <c r="O4" s="5" t="s">
        <v>245</v>
      </c>
      <c r="P4" s="5" t="s">
        <v>227</v>
      </c>
      <c r="Q4" s="5" t="s">
        <v>243</v>
      </c>
      <c r="R4" s="5"/>
      <c r="S4" s="13" t="s">
        <v>241</v>
      </c>
      <c r="T4" s="16">
        <f>COUNTIF(Tabel1[horaire1],$S4)</f>
        <v>11</v>
      </c>
      <c r="U4" s="16">
        <f>COUNTIF(Tabel1[horaire2],$S4)</f>
        <v>12</v>
      </c>
      <c r="V4" s="16">
        <f>COUNTIF(Tabel1[horaire3],$S4)</f>
        <v>17</v>
      </c>
      <c r="W4" s="16">
        <f t="shared" si="0"/>
        <v>40</v>
      </c>
      <c r="X4" s="5"/>
      <c r="Y4" t="s">
        <v>218</v>
      </c>
      <c r="Z4" t="s">
        <v>219</v>
      </c>
      <c r="AB4" t="s">
        <v>7</v>
      </c>
      <c r="AC4" t="s">
        <v>179</v>
      </c>
      <c r="AD4" t="s">
        <v>59</v>
      </c>
      <c r="AE4" t="s">
        <v>171</v>
      </c>
      <c r="AF4" t="s">
        <v>41</v>
      </c>
      <c r="AG4" t="s">
        <v>75</v>
      </c>
      <c r="AH4" t="s">
        <v>49</v>
      </c>
      <c r="AI4" t="s">
        <v>177</v>
      </c>
      <c r="AJ4" t="s">
        <v>198</v>
      </c>
      <c r="AK4" t="s">
        <v>5</v>
      </c>
      <c r="AL4" t="s">
        <v>213</v>
      </c>
      <c r="AM4" t="s">
        <v>146</v>
      </c>
      <c r="AN4" t="s">
        <v>99</v>
      </c>
      <c r="AO4" t="s">
        <v>191</v>
      </c>
    </row>
    <row r="5" spans="1:41" ht="15.75" x14ac:dyDescent="0.25">
      <c r="A5" s="8" t="s">
        <v>3</v>
      </c>
      <c r="B5">
        <v>2</v>
      </c>
      <c r="D5">
        <v>1</v>
      </c>
      <c r="H5"/>
      <c r="I5"/>
      <c r="J5"/>
      <c r="K5"/>
      <c r="L5"/>
      <c r="M5"/>
      <c r="N5">
        <v>3</v>
      </c>
      <c r="O5" s="5" t="s">
        <v>229</v>
      </c>
      <c r="P5" s="5" t="s">
        <v>239</v>
      </c>
      <c r="Q5" s="5" t="s">
        <v>241</v>
      </c>
      <c r="R5" s="5"/>
      <c r="S5" s="13" t="s">
        <v>242</v>
      </c>
      <c r="T5" s="16">
        <f>COUNTIF(Tabel1[horaire1],$S5)</f>
        <v>12</v>
      </c>
      <c r="U5" s="16">
        <f>COUNTIF(Tabel1[horaire2],$S5)</f>
        <v>16</v>
      </c>
      <c r="V5" s="16">
        <f>COUNTIF(Tabel1[horaire3],$S5)</f>
        <v>11</v>
      </c>
      <c r="W5" s="16">
        <f t="shared" si="0"/>
        <v>39</v>
      </c>
      <c r="X5" s="5"/>
      <c r="Y5" t="s">
        <v>216</v>
      </c>
      <c r="Z5" t="s">
        <v>216</v>
      </c>
      <c r="AB5" t="s">
        <v>35</v>
      </c>
      <c r="AC5" t="s">
        <v>180</v>
      </c>
      <c r="AD5" t="s">
        <v>72</v>
      </c>
      <c r="AE5" t="s">
        <v>34</v>
      </c>
      <c r="AF5" t="s">
        <v>45</v>
      </c>
      <c r="AG5" t="s">
        <v>182</v>
      </c>
      <c r="AH5" t="s">
        <v>0</v>
      </c>
      <c r="AI5" t="s">
        <v>101</v>
      </c>
      <c r="AJ5" t="s">
        <v>71</v>
      </c>
      <c r="AK5" t="s">
        <v>125</v>
      </c>
      <c r="AL5" t="s">
        <v>173</v>
      </c>
      <c r="AM5" t="s">
        <v>3</v>
      </c>
      <c r="AN5" t="s">
        <v>172</v>
      </c>
      <c r="AO5" t="s">
        <v>32</v>
      </c>
    </row>
    <row r="6" spans="1:41" ht="15.75" x14ac:dyDescent="0.25">
      <c r="A6" s="8" t="s">
        <v>4</v>
      </c>
      <c r="C6">
        <v>1</v>
      </c>
      <c r="E6">
        <v>2</v>
      </c>
      <c r="H6"/>
      <c r="I6"/>
      <c r="J6"/>
      <c r="K6"/>
      <c r="L6"/>
      <c r="M6"/>
      <c r="N6">
        <v>3</v>
      </c>
      <c r="O6" s="5" t="s">
        <v>240</v>
      </c>
      <c r="P6" s="5" t="s">
        <v>242</v>
      </c>
      <c r="Q6" s="5" t="s">
        <v>229</v>
      </c>
      <c r="R6" s="5"/>
      <c r="S6" s="13" t="s">
        <v>243</v>
      </c>
      <c r="T6" s="16">
        <f>COUNTIF(Tabel1[horaire1],$S6)</f>
        <v>19</v>
      </c>
      <c r="U6" s="16">
        <f>COUNTIF(Tabel1[horaire2],$S6)</f>
        <v>13</v>
      </c>
      <c r="V6" s="16">
        <f>COUNTIF(Tabel1[horaire3],$S6)</f>
        <v>15</v>
      </c>
      <c r="W6" s="16">
        <f t="shared" si="0"/>
        <v>47</v>
      </c>
      <c r="X6" s="5"/>
      <c r="Y6" t="s">
        <v>221</v>
      </c>
      <c r="Z6" t="s">
        <v>220</v>
      </c>
      <c r="AB6" t="s">
        <v>38</v>
      </c>
      <c r="AC6" t="s">
        <v>189</v>
      </c>
      <c r="AD6" t="s">
        <v>96</v>
      </c>
      <c r="AE6" t="s">
        <v>185</v>
      </c>
      <c r="AF6" t="s">
        <v>137</v>
      </c>
      <c r="AG6" t="s">
        <v>8</v>
      </c>
      <c r="AH6" t="s">
        <v>85</v>
      </c>
      <c r="AI6" t="s">
        <v>188</v>
      </c>
      <c r="AJ6" t="s">
        <v>194</v>
      </c>
      <c r="AK6" t="s">
        <v>167</v>
      </c>
      <c r="AL6" t="s">
        <v>42</v>
      </c>
      <c r="AM6" t="s">
        <v>6</v>
      </c>
      <c r="AN6" t="s">
        <v>37</v>
      </c>
      <c r="AO6" t="s">
        <v>14</v>
      </c>
    </row>
    <row r="7" spans="1:41" ht="15.75" x14ac:dyDescent="0.25">
      <c r="A7" s="8" t="s">
        <v>5</v>
      </c>
      <c r="B7">
        <v>2</v>
      </c>
      <c r="H7">
        <v>3</v>
      </c>
      <c r="I7"/>
      <c r="J7">
        <v>1</v>
      </c>
      <c r="K7"/>
      <c r="L7"/>
      <c r="M7"/>
      <c r="N7"/>
      <c r="O7" s="5" t="s">
        <v>247</v>
      </c>
      <c r="P7" s="5" t="s">
        <v>245</v>
      </c>
      <c r="Q7" s="5" t="s">
        <v>239</v>
      </c>
      <c r="R7" s="5"/>
      <c r="S7" s="13" t="s">
        <v>244</v>
      </c>
      <c r="T7" s="16">
        <f>COUNTIF(Tabel1[horaire1],$S7)</f>
        <v>17</v>
      </c>
      <c r="U7" s="16">
        <f>COUNTIF(Tabel1[horaire2],$S7)</f>
        <v>17</v>
      </c>
      <c r="V7" s="16">
        <f>COUNTIF(Tabel1[horaire3],$S7)</f>
        <v>16</v>
      </c>
      <c r="W7" s="16">
        <f t="shared" si="0"/>
        <v>50</v>
      </c>
      <c r="X7" s="5"/>
      <c r="Y7" t="s">
        <v>217</v>
      </c>
      <c r="Z7" t="s">
        <v>215</v>
      </c>
      <c r="AB7" t="s">
        <v>39</v>
      </c>
      <c r="AC7" t="s">
        <v>199</v>
      </c>
      <c r="AD7" t="s">
        <v>62</v>
      </c>
      <c r="AE7" t="s">
        <v>158</v>
      </c>
      <c r="AF7" t="s">
        <v>154</v>
      </c>
      <c r="AG7" t="s">
        <v>128</v>
      </c>
      <c r="AH7" t="s">
        <v>158</v>
      </c>
      <c r="AI7" t="s">
        <v>58</v>
      </c>
      <c r="AJ7" t="s">
        <v>208</v>
      </c>
      <c r="AK7" t="s">
        <v>0</v>
      </c>
      <c r="AL7" t="s">
        <v>122</v>
      </c>
      <c r="AM7" t="s">
        <v>9</v>
      </c>
      <c r="AN7" t="s">
        <v>73</v>
      </c>
      <c r="AO7" t="s">
        <v>170</v>
      </c>
    </row>
    <row r="8" spans="1:41" ht="15.75" x14ac:dyDescent="0.25">
      <c r="A8" s="8" t="s">
        <v>6</v>
      </c>
      <c r="B8">
        <v>2</v>
      </c>
      <c r="F8">
        <v>3</v>
      </c>
      <c r="H8"/>
      <c r="I8"/>
      <c r="J8"/>
      <c r="K8">
        <v>1</v>
      </c>
      <c r="L8"/>
      <c r="M8"/>
      <c r="N8"/>
      <c r="O8" s="5" t="s">
        <v>239</v>
      </c>
      <c r="P8" s="5" t="s">
        <v>226</v>
      </c>
      <c r="Q8" s="5" t="s">
        <v>243</v>
      </c>
      <c r="R8" s="5"/>
      <c r="S8" s="13" t="s">
        <v>245</v>
      </c>
      <c r="T8" s="16">
        <f>COUNTIF(Tabel1[horaire1],$S8)</f>
        <v>22</v>
      </c>
      <c r="U8" s="16">
        <f>COUNTIF(Tabel1[horaire2],$S8)</f>
        <v>11</v>
      </c>
      <c r="V8" s="16">
        <f>COUNTIF(Tabel1[horaire3],$S8)</f>
        <v>22</v>
      </c>
      <c r="W8" s="16">
        <f t="shared" si="0"/>
        <v>55</v>
      </c>
      <c r="X8" s="5"/>
      <c r="Y8" t="s">
        <v>221</v>
      </c>
      <c r="Z8" t="s">
        <v>216</v>
      </c>
      <c r="AB8" t="s">
        <v>43</v>
      </c>
      <c r="AC8" t="s">
        <v>201</v>
      </c>
      <c r="AD8" t="s">
        <v>79</v>
      </c>
      <c r="AE8" t="s">
        <v>39</v>
      </c>
      <c r="AF8" t="s">
        <v>162</v>
      </c>
      <c r="AG8" t="s">
        <v>116</v>
      </c>
      <c r="AH8" t="s">
        <v>90</v>
      </c>
      <c r="AI8" t="s">
        <v>132</v>
      </c>
      <c r="AJ8" t="s">
        <v>187</v>
      </c>
      <c r="AK8" t="s">
        <v>210</v>
      </c>
      <c r="AL8" t="s">
        <v>174</v>
      </c>
      <c r="AM8" t="s">
        <v>92</v>
      </c>
      <c r="AN8" t="s">
        <v>125</v>
      </c>
      <c r="AO8" t="s">
        <v>88</v>
      </c>
    </row>
    <row r="9" spans="1:41" ht="15.75" x14ac:dyDescent="0.25">
      <c r="A9" s="8" t="s">
        <v>7</v>
      </c>
      <c r="B9">
        <v>1</v>
      </c>
      <c r="C9">
        <v>2</v>
      </c>
      <c r="H9">
        <v>3</v>
      </c>
      <c r="I9"/>
      <c r="J9"/>
      <c r="K9"/>
      <c r="L9"/>
      <c r="M9"/>
      <c r="N9"/>
      <c r="O9" s="5" t="s">
        <v>245</v>
      </c>
      <c r="P9" s="5" t="s">
        <v>240</v>
      </c>
      <c r="Q9" s="5" t="s">
        <v>239</v>
      </c>
      <c r="R9" s="5"/>
      <c r="S9" s="13" t="s">
        <v>246</v>
      </c>
      <c r="T9" s="16">
        <f>COUNTIF(Tabel1[horaire1],$S9)</f>
        <v>13</v>
      </c>
      <c r="U9" s="16">
        <f>COUNTIF(Tabel1[horaire2],$S9)</f>
        <v>15</v>
      </c>
      <c r="V9" s="16">
        <f>COUNTIF(Tabel1[horaire3],$S9)</f>
        <v>12</v>
      </c>
      <c r="W9" s="16">
        <f t="shared" si="0"/>
        <v>40</v>
      </c>
      <c r="X9" s="5"/>
      <c r="Y9" t="s">
        <v>217</v>
      </c>
      <c r="Z9" t="s">
        <v>220</v>
      </c>
      <c r="AB9" t="s">
        <v>44</v>
      </c>
      <c r="AC9" t="s">
        <v>202</v>
      </c>
      <c r="AD9" t="s">
        <v>186</v>
      </c>
      <c r="AE9" t="s">
        <v>134</v>
      </c>
      <c r="AF9" t="s">
        <v>183</v>
      </c>
      <c r="AG9" t="s">
        <v>105</v>
      </c>
      <c r="AH9" t="s">
        <v>147</v>
      </c>
      <c r="AI9" t="s">
        <v>155</v>
      </c>
      <c r="AJ9" t="s">
        <v>33</v>
      </c>
      <c r="AK9" t="s">
        <v>114</v>
      </c>
      <c r="AL9" t="s">
        <v>100</v>
      </c>
      <c r="AM9" t="s">
        <v>145</v>
      </c>
      <c r="AN9" t="s">
        <v>167</v>
      </c>
      <c r="AO9" t="s">
        <v>49</v>
      </c>
    </row>
    <row r="10" spans="1:41" ht="15.75" x14ac:dyDescent="0.25">
      <c r="A10" s="8" t="s">
        <v>8</v>
      </c>
      <c r="B10">
        <v>1</v>
      </c>
      <c r="H10"/>
      <c r="I10">
        <v>3</v>
      </c>
      <c r="J10">
        <v>2</v>
      </c>
      <c r="K10"/>
      <c r="L10"/>
      <c r="M10"/>
      <c r="N10"/>
      <c r="O10" s="5" t="s">
        <v>239</v>
      </c>
      <c r="P10" s="5" t="s">
        <v>247</v>
      </c>
      <c r="Q10" s="5" t="s">
        <v>246</v>
      </c>
      <c r="R10" s="5"/>
      <c r="S10" s="13" t="s">
        <v>247</v>
      </c>
      <c r="T10" s="16">
        <f>COUNTIF(Tabel1[horaire1],$S10)</f>
        <v>14</v>
      </c>
      <c r="U10" s="16">
        <f>COUNTIF(Tabel1[horaire2],$S10)</f>
        <v>19</v>
      </c>
      <c r="V10" s="16">
        <f>COUNTIF(Tabel1[horaire3],$S10)</f>
        <v>10</v>
      </c>
      <c r="W10" s="16">
        <f t="shared" si="0"/>
        <v>43</v>
      </c>
      <c r="X10" s="5"/>
      <c r="Y10" t="s">
        <v>218</v>
      </c>
      <c r="Z10" t="s">
        <v>222</v>
      </c>
      <c r="AB10" t="s">
        <v>46</v>
      </c>
      <c r="AC10" t="s">
        <v>203</v>
      </c>
      <c r="AD10" t="s">
        <v>8</v>
      </c>
      <c r="AE10" t="s">
        <v>46</v>
      </c>
      <c r="AF10" t="s">
        <v>149</v>
      </c>
      <c r="AG10" t="s">
        <v>157</v>
      </c>
      <c r="AH10" t="s">
        <v>178</v>
      </c>
      <c r="AI10" t="s">
        <v>57</v>
      </c>
      <c r="AJ10" t="s">
        <v>51</v>
      </c>
      <c r="AK10" t="s">
        <v>15</v>
      </c>
      <c r="AL10" t="s">
        <v>159</v>
      </c>
      <c r="AM10" t="s">
        <v>151</v>
      </c>
      <c r="AN10" t="s">
        <v>181</v>
      </c>
      <c r="AO10" t="s">
        <v>147</v>
      </c>
    </row>
    <row r="11" spans="1:41" ht="15.75" x14ac:dyDescent="0.25">
      <c r="A11" s="8" t="s">
        <v>9</v>
      </c>
      <c r="D11">
        <v>3</v>
      </c>
      <c r="E11">
        <v>2</v>
      </c>
      <c r="H11"/>
      <c r="I11">
        <v>1</v>
      </c>
      <c r="J11"/>
      <c r="K11"/>
      <c r="L11"/>
      <c r="M11"/>
      <c r="N11"/>
      <c r="O11" s="5" t="s">
        <v>246</v>
      </c>
      <c r="P11" s="5" t="s">
        <v>241</v>
      </c>
      <c r="Q11" s="5" t="s">
        <v>242</v>
      </c>
      <c r="R11" s="5"/>
      <c r="S11" s="13" t="s">
        <v>226</v>
      </c>
      <c r="T11" s="16">
        <f>COUNTIF(Tabel1[horaire1],$S11)</f>
        <v>22</v>
      </c>
      <c r="U11" s="16">
        <f>COUNTIF(Tabel1[horaire2],$S11)</f>
        <v>19</v>
      </c>
      <c r="V11" s="16">
        <f>COUNTIF(Tabel1[horaire3],$S11)</f>
        <v>8</v>
      </c>
      <c r="W11" s="16">
        <f t="shared" si="0"/>
        <v>49</v>
      </c>
      <c r="X11" s="5"/>
      <c r="Y11" t="s">
        <v>221</v>
      </c>
      <c r="Z11" t="s">
        <v>216</v>
      </c>
      <c r="AB11" t="s">
        <v>47</v>
      </c>
      <c r="AC11" t="s">
        <v>206</v>
      </c>
      <c r="AD11" t="s">
        <v>14</v>
      </c>
      <c r="AE11" t="s">
        <v>7</v>
      </c>
      <c r="AF11" t="s">
        <v>53</v>
      </c>
      <c r="AG11" t="s">
        <v>107</v>
      </c>
      <c r="AH11" t="s">
        <v>80</v>
      </c>
      <c r="AI11" t="s">
        <v>140</v>
      </c>
      <c r="AJ11" t="s">
        <v>119</v>
      </c>
      <c r="AK11" t="s">
        <v>70</v>
      </c>
      <c r="AL11" t="s">
        <v>63</v>
      </c>
      <c r="AM11" t="s">
        <v>153</v>
      </c>
      <c r="AN11" t="s">
        <v>136</v>
      </c>
      <c r="AO11" t="s">
        <v>68</v>
      </c>
    </row>
    <row r="12" spans="1:41" ht="15.75" x14ac:dyDescent="0.25">
      <c r="A12" s="8" t="s">
        <v>10</v>
      </c>
      <c r="C12">
        <v>2</v>
      </c>
      <c r="H12">
        <v>3</v>
      </c>
      <c r="I12"/>
      <c r="J12"/>
      <c r="K12"/>
      <c r="L12"/>
      <c r="M12"/>
      <c r="N12">
        <v>1</v>
      </c>
      <c r="O12" s="5" t="s">
        <v>245</v>
      </c>
      <c r="P12" s="5" t="s">
        <v>240</v>
      </c>
      <c r="Q12" s="5" t="s">
        <v>229</v>
      </c>
      <c r="R12" s="5"/>
      <c r="S12" s="13" t="s">
        <v>227</v>
      </c>
      <c r="T12" s="16">
        <f>COUNTIF(Tabel1[horaire1],$S12)</f>
        <v>13</v>
      </c>
      <c r="U12" s="16">
        <f>COUNTIF(Tabel1[horaire2],$S12)</f>
        <v>13</v>
      </c>
      <c r="V12" s="16">
        <f>COUNTIF(Tabel1[horaire3],$S12)</f>
        <v>23</v>
      </c>
      <c r="W12" s="16">
        <f t="shared" si="0"/>
        <v>49</v>
      </c>
      <c r="X12" s="5"/>
      <c r="Y12" t="s">
        <v>216</v>
      </c>
      <c r="Z12" t="s">
        <v>219</v>
      </c>
      <c r="AB12" t="s">
        <v>48</v>
      </c>
      <c r="AC12" t="s">
        <v>127</v>
      </c>
      <c r="AD12" t="s">
        <v>15</v>
      </c>
      <c r="AE12" t="s">
        <v>44</v>
      </c>
      <c r="AF12" t="s">
        <v>83</v>
      </c>
      <c r="AG12" t="s">
        <v>163</v>
      </c>
      <c r="AH12" t="s">
        <v>196</v>
      </c>
      <c r="AI12" t="s">
        <v>106</v>
      </c>
      <c r="AJ12" t="s">
        <v>129</v>
      </c>
      <c r="AK12" t="s">
        <v>181</v>
      </c>
      <c r="AL12" t="s">
        <v>197</v>
      </c>
      <c r="AM12" t="s">
        <v>133</v>
      </c>
      <c r="AN12" t="s">
        <v>12</v>
      </c>
      <c r="AO12" t="s">
        <v>84</v>
      </c>
    </row>
    <row r="13" spans="1:41" ht="15.75" x14ac:dyDescent="0.25">
      <c r="A13" s="8" t="s">
        <v>11</v>
      </c>
      <c r="F13">
        <v>2</v>
      </c>
      <c r="H13"/>
      <c r="I13"/>
      <c r="J13">
        <v>1</v>
      </c>
      <c r="K13">
        <v>3</v>
      </c>
      <c r="L13"/>
      <c r="M13"/>
      <c r="N13"/>
      <c r="O13" s="5" t="s">
        <v>226</v>
      </c>
      <c r="P13" s="5" t="s">
        <v>247</v>
      </c>
      <c r="Q13" s="5" t="s">
        <v>243</v>
      </c>
      <c r="R13" s="5"/>
      <c r="S13" s="13" t="s">
        <v>228</v>
      </c>
      <c r="T13" s="16">
        <f>COUNTIF(Tabel1[horaire1],$S13)</f>
        <v>16</v>
      </c>
      <c r="U13" s="16">
        <f>COUNTIF(Tabel1[horaire2],$S13)</f>
        <v>14</v>
      </c>
      <c r="V13" s="16">
        <f>COUNTIF(Tabel1[horaire3],$S13)</f>
        <v>18</v>
      </c>
      <c r="W13" s="16">
        <f t="shared" si="0"/>
        <v>48</v>
      </c>
      <c r="X13" s="5"/>
      <c r="Y13" t="s">
        <v>223</v>
      </c>
      <c r="Z13" t="s">
        <v>220</v>
      </c>
      <c r="AB13" t="s">
        <v>52</v>
      </c>
      <c r="AC13" t="s">
        <v>16</v>
      </c>
      <c r="AD13" t="s">
        <v>65</v>
      </c>
      <c r="AE13" t="s">
        <v>35</v>
      </c>
      <c r="AF13" t="s">
        <v>101</v>
      </c>
      <c r="AG13" t="s">
        <v>77</v>
      </c>
      <c r="AH13" t="s">
        <v>200</v>
      </c>
      <c r="AI13" t="s">
        <v>10</v>
      </c>
      <c r="AJ13" t="s">
        <v>69</v>
      </c>
      <c r="AK13" t="s">
        <v>150</v>
      </c>
      <c r="AL13" t="s">
        <v>124</v>
      </c>
      <c r="AM13" t="s">
        <v>120</v>
      </c>
      <c r="AN13" t="s">
        <v>205</v>
      </c>
      <c r="AO13" t="s">
        <v>148</v>
      </c>
    </row>
    <row r="14" spans="1:41" ht="15.75" x14ac:dyDescent="0.25">
      <c r="A14" s="8" t="s">
        <v>12</v>
      </c>
      <c r="C14">
        <v>1</v>
      </c>
      <c r="G14">
        <v>2</v>
      </c>
      <c r="H14"/>
      <c r="I14"/>
      <c r="J14"/>
      <c r="K14">
        <v>3</v>
      </c>
      <c r="L14"/>
      <c r="M14"/>
      <c r="N14"/>
      <c r="O14" s="5" t="s">
        <v>226</v>
      </c>
      <c r="P14" s="5" t="s">
        <v>240</v>
      </c>
      <c r="Q14" s="5" t="s">
        <v>244</v>
      </c>
      <c r="R14" s="5"/>
      <c r="S14" s="13" t="s">
        <v>229</v>
      </c>
      <c r="T14" s="16">
        <f>COUNTIF(Tabel1[horaire1],$S14)</f>
        <v>15</v>
      </c>
      <c r="U14" s="16">
        <f>COUNTIF(Tabel1[horaire2],$S14)</f>
        <v>21</v>
      </c>
      <c r="V14" s="16">
        <f>COUNTIF(Tabel1[horaire3],$S14)</f>
        <v>14</v>
      </c>
      <c r="W14" s="16">
        <f t="shared" si="0"/>
        <v>50</v>
      </c>
      <c r="X14" s="5"/>
      <c r="Y14" t="s">
        <v>216</v>
      </c>
      <c r="Z14" t="s">
        <v>215</v>
      </c>
      <c r="AB14" t="s">
        <v>55</v>
      </c>
      <c r="AC14" t="s">
        <v>111</v>
      </c>
      <c r="AD14" t="s">
        <v>81</v>
      </c>
      <c r="AE14" t="s">
        <v>73</v>
      </c>
      <c r="AF14" t="s">
        <v>188</v>
      </c>
      <c r="AG14" t="s">
        <v>47</v>
      </c>
      <c r="AH14" t="s">
        <v>210</v>
      </c>
      <c r="AI14" t="s">
        <v>159</v>
      </c>
      <c r="AJ14" t="s">
        <v>95</v>
      </c>
      <c r="AK14" t="s">
        <v>53</v>
      </c>
      <c r="AL14" t="s">
        <v>143</v>
      </c>
      <c r="AM14" t="s">
        <v>102</v>
      </c>
      <c r="AN14" t="s">
        <v>127</v>
      </c>
      <c r="AO14" t="s">
        <v>103</v>
      </c>
    </row>
    <row r="15" spans="1:41" x14ac:dyDescent="0.25">
      <c r="A15" s="8" t="s">
        <v>13</v>
      </c>
      <c r="H15"/>
      <c r="I15"/>
      <c r="J15">
        <v>2</v>
      </c>
      <c r="K15"/>
      <c r="L15">
        <v>1</v>
      </c>
      <c r="M15">
        <v>3</v>
      </c>
      <c r="N15"/>
      <c r="O15" s="5" t="s">
        <v>247</v>
      </c>
      <c r="P15" s="5" t="s">
        <v>228</v>
      </c>
      <c r="Q15" s="5" t="s">
        <v>227</v>
      </c>
      <c r="R15" s="5"/>
      <c r="S15" s="5"/>
      <c r="T15" s="5"/>
      <c r="U15" s="5"/>
      <c r="V15" s="5"/>
      <c r="W15" s="5"/>
      <c r="X15" s="5"/>
      <c r="Y15" t="s">
        <v>214</v>
      </c>
      <c r="Z15" t="s">
        <v>216</v>
      </c>
      <c r="AB15" t="s">
        <v>60</v>
      </c>
      <c r="AC15" t="s">
        <v>110</v>
      </c>
      <c r="AD15" t="s">
        <v>84</v>
      </c>
      <c r="AE15" t="s">
        <v>56</v>
      </c>
      <c r="AF15" t="s">
        <v>98</v>
      </c>
      <c r="AG15" t="s">
        <v>104</v>
      </c>
      <c r="AH15" t="s">
        <v>40</v>
      </c>
      <c r="AI15" t="s">
        <v>91</v>
      </c>
      <c r="AJ15" t="s">
        <v>6</v>
      </c>
      <c r="AK15" t="s">
        <v>83</v>
      </c>
      <c r="AL15" t="s">
        <v>11</v>
      </c>
      <c r="AM15" t="s">
        <v>121</v>
      </c>
      <c r="AN15" t="s">
        <v>10</v>
      </c>
      <c r="AO15" t="s">
        <v>117</v>
      </c>
    </row>
    <row r="16" spans="1:41" x14ac:dyDescent="0.25">
      <c r="A16" s="8" t="s">
        <v>14</v>
      </c>
      <c r="F16">
        <v>1</v>
      </c>
      <c r="H16">
        <v>2</v>
      </c>
      <c r="I16"/>
      <c r="J16"/>
      <c r="K16"/>
      <c r="L16">
        <v>3</v>
      </c>
      <c r="M16"/>
      <c r="N16"/>
      <c r="O16" s="5" t="s">
        <v>245</v>
      </c>
      <c r="P16" s="5" t="s">
        <v>243</v>
      </c>
      <c r="Q16" s="5" t="s">
        <v>227</v>
      </c>
      <c r="R16" s="5"/>
      <c r="S16" s="5" t="s">
        <v>234</v>
      </c>
      <c r="T16" s="5">
        <f>MIN(T$2:T$14)</f>
        <v>11</v>
      </c>
      <c r="U16" s="5">
        <f t="shared" ref="U16:W16" si="1">MIN(U$2:U$14)</f>
        <v>11</v>
      </c>
      <c r="V16" s="5">
        <f t="shared" si="1"/>
        <v>8</v>
      </c>
      <c r="W16" s="5">
        <f t="shared" si="1"/>
        <v>39</v>
      </c>
      <c r="X16" s="5"/>
      <c r="Y16" t="s">
        <v>218</v>
      </c>
      <c r="Z16" t="s">
        <v>216</v>
      </c>
      <c r="AB16" t="s">
        <v>70</v>
      </c>
      <c r="AC16" t="s">
        <v>97</v>
      </c>
      <c r="AD16" t="s">
        <v>102</v>
      </c>
      <c r="AE16" t="s">
        <v>207</v>
      </c>
      <c r="AF16" t="s">
        <v>152</v>
      </c>
      <c r="AG16" t="s">
        <v>37</v>
      </c>
      <c r="AH16" t="s">
        <v>68</v>
      </c>
      <c r="AI16" t="s">
        <v>62</v>
      </c>
      <c r="AJ16" t="s">
        <v>9</v>
      </c>
      <c r="AK16" t="s">
        <v>141</v>
      </c>
      <c r="AL16" t="s">
        <v>161</v>
      </c>
      <c r="AM16" t="s">
        <v>138</v>
      </c>
      <c r="AN16" t="s">
        <v>19</v>
      </c>
      <c r="AO16" t="s">
        <v>71</v>
      </c>
    </row>
    <row r="17" spans="1:41" x14ac:dyDescent="0.25">
      <c r="A17" s="8" t="s">
        <v>15</v>
      </c>
      <c r="B17">
        <v>1</v>
      </c>
      <c r="E17">
        <v>3</v>
      </c>
      <c r="G17">
        <v>2</v>
      </c>
      <c r="H17"/>
      <c r="I17"/>
      <c r="J17"/>
      <c r="K17"/>
      <c r="L17"/>
      <c r="M17"/>
      <c r="N17"/>
      <c r="O17" s="5" t="s">
        <v>239</v>
      </c>
      <c r="P17" s="5" t="s">
        <v>242</v>
      </c>
      <c r="Q17" s="5" t="s">
        <v>244</v>
      </c>
      <c r="R17" s="5"/>
      <c r="S17" s="5" t="s">
        <v>235</v>
      </c>
      <c r="T17" s="5">
        <f>MAX(T$2:T$14)</f>
        <v>22</v>
      </c>
      <c r="U17" s="5">
        <f t="shared" ref="U17:W17" si="2">MAX(U$2:U$14)</f>
        <v>21</v>
      </c>
      <c r="V17" s="5">
        <f t="shared" si="2"/>
        <v>23</v>
      </c>
      <c r="W17" s="5">
        <f t="shared" si="2"/>
        <v>55</v>
      </c>
      <c r="X17" s="5"/>
      <c r="Y17" t="s">
        <v>218</v>
      </c>
      <c r="Z17" t="s">
        <v>215</v>
      </c>
      <c r="AB17" t="s">
        <v>77</v>
      </c>
      <c r="AC17" t="s">
        <v>98</v>
      </c>
      <c r="AD17" t="s">
        <v>105</v>
      </c>
      <c r="AE17" t="s">
        <v>50</v>
      </c>
      <c r="AF17" t="s">
        <v>211</v>
      </c>
      <c r="AG17" t="s">
        <v>212</v>
      </c>
      <c r="AH17" t="s">
        <v>74</v>
      </c>
      <c r="AI17" t="s">
        <v>19</v>
      </c>
      <c r="AJ17" t="s">
        <v>92</v>
      </c>
      <c r="AK17" t="s">
        <v>38</v>
      </c>
      <c r="AL17" t="s">
        <v>191</v>
      </c>
      <c r="AM17" t="s">
        <v>80</v>
      </c>
      <c r="AN17" t="s">
        <v>212</v>
      </c>
      <c r="AO17" t="s">
        <v>187</v>
      </c>
    </row>
    <row r="18" spans="1:41" x14ac:dyDescent="0.25">
      <c r="A18" s="8" t="s">
        <v>16</v>
      </c>
      <c r="H18"/>
      <c r="I18"/>
      <c r="J18">
        <v>1</v>
      </c>
      <c r="K18">
        <v>2</v>
      </c>
      <c r="L18"/>
      <c r="M18"/>
      <c r="N18">
        <v>3</v>
      </c>
      <c r="O18" s="5" t="s">
        <v>226</v>
      </c>
      <c r="P18" s="5" t="s">
        <v>229</v>
      </c>
      <c r="Q18" s="5" t="s">
        <v>247</v>
      </c>
      <c r="R18" s="5"/>
      <c r="S18" s="5" t="s">
        <v>236</v>
      </c>
      <c r="T18" s="5">
        <f>MEDIAN(T$2:T$14)</f>
        <v>15</v>
      </c>
      <c r="U18" s="5">
        <f t="shared" ref="U18:W18" si="3">MEDIAN(U$2:U$14)</f>
        <v>15</v>
      </c>
      <c r="V18" s="5">
        <f t="shared" si="3"/>
        <v>16</v>
      </c>
      <c r="W18" s="5">
        <f t="shared" si="3"/>
        <v>47</v>
      </c>
      <c r="X18" s="5"/>
      <c r="Y18" t="s">
        <v>216</v>
      </c>
      <c r="Z18" t="s">
        <v>224</v>
      </c>
      <c r="AB18" t="s">
        <v>78</v>
      </c>
      <c r="AC18" t="s">
        <v>139</v>
      </c>
      <c r="AD18" t="s">
        <v>108</v>
      </c>
      <c r="AE18" t="s">
        <v>45</v>
      </c>
      <c r="AF18" t="s">
        <v>58</v>
      </c>
      <c r="AG18" t="s">
        <v>42</v>
      </c>
      <c r="AH18" t="s">
        <v>82</v>
      </c>
      <c r="AI18" t="s">
        <v>63</v>
      </c>
      <c r="AJ18" t="s">
        <v>4</v>
      </c>
      <c r="AK18" t="s">
        <v>78</v>
      </c>
      <c r="AL18" t="s">
        <v>67</v>
      </c>
      <c r="AM18" t="s">
        <v>118</v>
      </c>
      <c r="AN18" t="s">
        <v>56</v>
      </c>
      <c r="AO18" t="s">
        <v>13</v>
      </c>
    </row>
    <row r="19" spans="1:41" x14ac:dyDescent="0.25">
      <c r="A19" s="8" t="s">
        <v>17</v>
      </c>
      <c r="D19">
        <v>3</v>
      </c>
      <c r="H19"/>
      <c r="I19"/>
      <c r="J19"/>
      <c r="K19">
        <v>1</v>
      </c>
      <c r="L19"/>
      <c r="M19"/>
      <c r="N19">
        <v>2</v>
      </c>
      <c r="O19" s="5" t="s">
        <v>226</v>
      </c>
      <c r="P19" s="5" t="s">
        <v>229</v>
      </c>
      <c r="Q19" s="5" t="s">
        <v>241</v>
      </c>
      <c r="R19" s="5"/>
      <c r="S19" s="5"/>
      <c r="T19" s="5"/>
      <c r="U19" s="5"/>
      <c r="V19" s="5"/>
      <c r="W19" s="5"/>
      <c r="X19" s="5"/>
      <c r="Y19" t="s">
        <v>223</v>
      </c>
      <c r="Z19" t="s">
        <v>216</v>
      </c>
      <c r="AB19" t="s">
        <v>88</v>
      </c>
      <c r="AC19" t="s">
        <v>54</v>
      </c>
      <c r="AD19" t="s">
        <v>116</v>
      </c>
      <c r="AE19" t="s">
        <v>122</v>
      </c>
      <c r="AF19" t="s">
        <v>141</v>
      </c>
      <c r="AG19" t="s">
        <v>33</v>
      </c>
      <c r="AH19" t="s">
        <v>112</v>
      </c>
      <c r="AI19" t="s">
        <v>197</v>
      </c>
      <c r="AJ19" t="s">
        <v>171</v>
      </c>
      <c r="AK19" t="s">
        <v>136</v>
      </c>
      <c r="AL19" t="s">
        <v>209</v>
      </c>
      <c r="AM19" t="s">
        <v>1</v>
      </c>
      <c r="AN19" t="s">
        <v>207</v>
      </c>
      <c r="AO19" t="s">
        <v>131</v>
      </c>
    </row>
    <row r="20" spans="1:41" x14ac:dyDescent="0.25">
      <c r="A20" s="8" t="s">
        <v>18</v>
      </c>
      <c r="H20">
        <v>1</v>
      </c>
      <c r="I20"/>
      <c r="J20"/>
      <c r="K20"/>
      <c r="L20"/>
      <c r="M20">
        <v>3</v>
      </c>
      <c r="N20">
        <v>2</v>
      </c>
      <c r="O20" s="5" t="s">
        <v>229</v>
      </c>
      <c r="P20" s="5" t="s">
        <v>228</v>
      </c>
      <c r="Q20" s="5" t="s">
        <v>245</v>
      </c>
      <c r="R20" s="5"/>
      <c r="S20" s="5" t="s">
        <v>237</v>
      </c>
      <c r="T20" s="5">
        <f>SUM(T2:V14)</f>
        <v>600</v>
      </c>
      <c r="U20" s="5"/>
      <c r="V20" s="5"/>
      <c r="W20" s="5"/>
      <c r="X20" s="5"/>
      <c r="Y20" t="s">
        <v>225</v>
      </c>
      <c r="Z20" t="s">
        <v>220</v>
      </c>
      <c r="AB20" t="s">
        <v>103</v>
      </c>
      <c r="AC20" t="s">
        <v>67</v>
      </c>
      <c r="AD20" t="s">
        <v>121</v>
      </c>
      <c r="AE20" t="s">
        <v>174</v>
      </c>
      <c r="AF20" t="s">
        <v>168</v>
      </c>
      <c r="AG20" t="s">
        <v>119</v>
      </c>
      <c r="AH20" t="s">
        <v>139</v>
      </c>
      <c r="AI20" t="s">
        <v>61</v>
      </c>
      <c r="AJ20" t="s">
        <v>145</v>
      </c>
      <c r="AK20" t="s">
        <v>144</v>
      </c>
      <c r="AL20" t="s">
        <v>157</v>
      </c>
      <c r="AM20" t="s">
        <v>109</v>
      </c>
      <c r="AN20" t="s">
        <v>16</v>
      </c>
      <c r="AO20" t="s">
        <v>183</v>
      </c>
    </row>
    <row r="21" spans="1:41" x14ac:dyDescent="0.25">
      <c r="A21" s="9" t="s">
        <v>19</v>
      </c>
      <c r="C21">
        <v>2</v>
      </c>
      <c r="H21"/>
      <c r="I21"/>
      <c r="J21"/>
      <c r="K21">
        <v>3</v>
      </c>
      <c r="L21">
        <v>1</v>
      </c>
      <c r="M21"/>
      <c r="N21"/>
      <c r="O21" s="5" t="s">
        <v>227</v>
      </c>
      <c r="P21" s="5" t="s">
        <v>226</v>
      </c>
      <c r="Q21" s="5" t="s">
        <v>240</v>
      </c>
      <c r="R21" s="5"/>
      <c r="S21" s="5" t="s">
        <v>238</v>
      </c>
      <c r="T21" s="5">
        <f>+ROWS(Tabel1[Kolom1])*3</f>
        <v>600</v>
      </c>
      <c r="U21" s="5"/>
      <c r="V21" s="5"/>
      <c r="W21" s="5"/>
      <c r="X21" s="5"/>
      <c r="Y21" t="s">
        <v>216</v>
      </c>
      <c r="Z21" t="s">
        <v>219</v>
      </c>
      <c r="AB21" t="s">
        <v>104</v>
      </c>
      <c r="AC21" t="s">
        <v>82</v>
      </c>
      <c r="AD21" t="s">
        <v>128</v>
      </c>
      <c r="AE21" t="s">
        <v>11</v>
      </c>
      <c r="AF21" t="s">
        <v>190</v>
      </c>
      <c r="AG21" t="s">
        <v>51</v>
      </c>
      <c r="AH21" t="s">
        <v>164</v>
      </c>
      <c r="AI21" t="s">
        <v>198</v>
      </c>
      <c r="AJ21" t="s">
        <v>126</v>
      </c>
      <c r="AK21" t="s">
        <v>108</v>
      </c>
      <c r="AL21" t="s">
        <v>50</v>
      </c>
      <c r="AM21" t="s">
        <v>115</v>
      </c>
      <c r="AN21" t="s">
        <v>75</v>
      </c>
      <c r="AO21" t="s">
        <v>130</v>
      </c>
    </row>
    <row r="22" spans="1:41" x14ac:dyDescent="0.25">
      <c r="A22" s="9" t="s">
        <v>32</v>
      </c>
      <c r="H22">
        <v>2</v>
      </c>
      <c r="I22">
        <v>3</v>
      </c>
      <c r="J22"/>
      <c r="K22"/>
      <c r="L22"/>
      <c r="M22">
        <v>1</v>
      </c>
      <c r="N22"/>
      <c r="O22" s="6" t="s">
        <v>246</v>
      </c>
      <c r="P22" s="6" t="s">
        <v>245</v>
      </c>
      <c r="Q22" s="6" t="s">
        <v>228</v>
      </c>
      <c r="Y22" t="s">
        <v>223</v>
      </c>
      <c r="Z22" t="s">
        <v>216</v>
      </c>
      <c r="AB22" t="s">
        <v>106</v>
      </c>
      <c r="AC22" t="s">
        <v>178</v>
      </c>
      <c r="AD22" t="s">
        <v>130</v>
      </c>
      <c r="AE22" t="s">
        <v>161</v>
      </c>
      <c r="AF22" t="s">
        <v>36</v>
      </c>
      <c r="AG22" t="s">
        <v>81</v>
      </c>
      <c r="AH22" t="s">
        <v>13</v>
      </c>
      <c r="AI22" t="s">
        <v>52</v>
      </c>
      <c r="AJ22" t="s">
        <v>170</v>
      </c>
      <c r="AK22" t="s">
        <v>12</v>
      </c>
      <c r="AL22" t="s">
        <v>76</v>
      </c>
      <c r="AM22" t="s">
        <v>165</v>
      </c>
      <c r="AN22" t="s">
        <v>182</v>
      </c>
      <c r="AO22" t="s">
        <v>123</v>
      </c>
    </row>
    <row r="23" spans="1:41" x14ac:dyDescent="0.25">
      <c r="A23" s="9" t="s">
        <v>33</v>
      </c>
      <c r="C23">
        <v>1</v>
      </c>
      <c r="H23">
        <v>3</v>
      </c>
      <c r="I23"/>
      <c r="J23"/>
      <c r="K23"/>
      <c r="L23"/>
      <c r="M23">
        <v>2</v>
      </c>
      <c r="N23"/>
      <c r="O23" s="6" t="s">
        <v>228</v>
      </c>
      <c r="P23" s="6" t="s">
        <v>245</v>
      </c>
      <c r="Q23" s="6" t="s">
        <v>240</v>
      </c>
      <c r="Y23" t="s">
        <v>221</v>
      </c>
      <c r="Z23" t="s">
        <v>222</v>
      </c>
      <c r="AB23" t="s">
        <v>109</v>
      </c>
      <c r="AC23" t="s">
        <v>40</v>
      </c>
      <c r="AD23" t="s">
        <v>131</v>
      </c>
      <c r="AE23" t="s">
        <v>76</v>
      </c>
      <c r="AF23" t="s">
        <v>57</v>
      </c>
      <c r="AG23" t="s">
        <v>69</v>
      </c>
      <c r="AH23" t="s">
        <v>89</v>
      </c>
      <c r="AI23" t="s">
        <v>172</v>
      </c>
      <c r="AJ23" t="s">
        <v>176</v>
      </c>
      <c r="AK23" t="s">
        <v>205</v>
      </c>
      <c r="AL23" t="s">
        <v>32</v>
      </c>
      <c r="AM23" t="s">
        <v>168</v>
      </c>
      <c r="AN23" t="s">
        <v>111</v>
      </c>
      <c r="AO23" t="s">
        <v>149</v>
      </c>
    </row>
    <row r="24" spans="1:41" x14ac:dyDescent="0.25">
      <c r="A24" s="9" t="s">
        <v>34</v>
      </c>
      <c r="D24">
        <v>3</v>
      </c>
      <c r="E24">
        <v>2</v>
      </c>
      <c r="H24"/>
      <c r="I24"/>
      <c r="J24"/>
      <c r="K24">
        <v>1</v>
      </c>
      <c r="L24"/>
      <c r="M24"/>
      <c r="N24"/>
      <c r="O24" s="6" t="s">
        <v>242</v>
      </c>
      <c r="P24" s="6" t="s">
        <v>226</v>
      </c>
      <c r="Q24" s="6" t="s">
        <v>241</v>
      </c>
      <c r="Y24" t="s">
        <v>223</v>
      </c>
      <c r="Z24" t="s">
        <v>220</v>
      </c>
      <c r="AB24" t="s">
        <v>113</v>
      </c>
      <c r="AC24" t="s">
        <v>74</v>
      </c>
      <c r="AD24" t="s">
        <v>138</v>
      </c>
      <c r="AE24" t="s">
        <v>18</v>
      </c>
      <c r="AF24" t="s">
        <v>120</v>
      </c>
      <c r="AG24" t="s">
        <v>95</v>
      </c>
      <c r="AH24" t="s">
        <v>118</v>
      </c>
      <c r="AI24" t="s">
        <v>124</v>
      </c>
      <c r="AJ24" t="s">
        <v>151</v>
      </c>
      <c r="AK24" t="s">
        <v>113</v>
      </c>
      <c r="AL24" t="s">
        <v>66</v>
      </c>
      <c r="AM24" t="s">
        <v>190</v>
      </c>
      <c r="AN24" t="s">
        <v>199</v>
      </c>
      <c r="AO24" t="s">
        <v>186</v>
      </c>
    </row>
    <row r="25" spans="1:41" x14ac:dyDescent="0.25">
      <c r="A25" s="9" t="s">
        <v>35</v>
      </c>
      <c r="B25">
        <v>1</v>
      </c>
      <c r="H25">
        <v>3</v>
      </c>
      <c r="I25"/>
      <c r="J25">
        <v>2</v>
      </c>
      <c r="K25"/>
      <c r="L25"/>
      <c r="M25"/>
      <c r="N25"/>
      <c r="O25" s="6" t="s">
        <v>247</v>
      </c>
      <c r="P25" s="6" t="s">
        <v>245</v>
      </c>
      <c r="Q25" s="6" t="s">
        <v>239</v>
      </c>
      <c r="Y25" t="s">
        <v>217</v>
      </c>
      <c r="Z25" t="s">
        <v>220</v>
      </c>
      <c r="AB25" t="s">
        <v>115</v>
      </c>
      <c r="AC25" t="s">
        <v>112</v>
      </c>
      <c r="AD25" t="s">
        <v>142</v>
      </c>
      <c r="AE25" t="s">
        <v>162</v>
      </c>
      <c r="AF25" t="s">
        <v>132</v>
      </c>
      <c r="AG25" t="s">
        <v>43</v>
      </c>
      <c r="AH25" t="s">
        <v>86</v>
      </c>
      <c r="AI25" t="s">
        <v>143</v>
      </c>
      <c r="AJ25" t="s">
        <v>153</v>
      </c>
      <c r="AK25" t="s">
        <v>99</v>
      </c>
      <c r="AL25" t="s">
        <v>110</v>
      </c>
      <c r="AM25" t="s">
        <v>175</v>
      </c>
      <c r="AO25" t="s">
        <v>156</v>
      </c>
    </row>
    <row r="26" spans="1:41" x14ac:dyDescent="0.25">
      <c r="A26" s="9" t="s">
        <v>36</v>
      </c>
      <c r="E26">
        <v>1</v>
      </c>
      <c r="G26">
        <v>2</v>
      </c>
      <c r="H26"/>
      <c r="I26">
        <v>3</v>
      </c>
      <c r="J26"/>
      <c r="K26"/>
      <c r="L26"/>
      <c r="M26"/>
      <c r="N26"/>
      <c r="O26" s="6" t="s">
        <v>242</v>
      </c>
      <c r="P26" s="6" t="s">
        <v>246</v>
      </c>
      <c r="Q26" s="6" t="s">
        <v>244</v>
      </c>
      <c r="Y26" t="s">
        <v>225</v>
      </c>
      <c r="Z26" t="s">
        <v>216</v>
      </c>
      <c r="AB26" t="s">
        <v>117</v>
      </c>
      <c r="AC26" t="s">
        <v>152</v>
      </c>
      <c r="AD26" t="s">
        <v>148</v>
      </c>
      <c r="AE26" t="s">
        <v>129</v>
      </c>
      <c r="AF26" t="s">
        <v>133</v>
      </c>
      <c r="AG26" t="s">
        <v>60</v>
      </c>
      <c r="AH26" t="s">
        <v>93</v>
      </c>
      <c r="AI26" t="s">
        <v>211</v>
      </c>
      <c r="AJ26" t="s">
        <v>169</v>
      </c>
      <c r="AK26" t="s">
        <v>213</v>
      </c>
      <c r="AL26" t="s">
        <v>34</v>
      </c>
      <c r="AM26" t="s">
        <v>79</v>
      </c>
      <c r="AO26" t="s">
        <v>86</v>
      </c>
    </row>
    <row r="27" spans="1:41" x14ac:dyDescent="0.25">
      <c r="A27" s="9" t="s">
        <v>37</v>
      </c>
      <c r="G27">
        <v>2</v>
      </c>
      <c r="H27"/>
      <c r="I27"/>
      <c r="J27"/>
      <c r="K27"/>
      <c r="L27">
        <v>3</v>
      </c>
      <c r="M27"/>
      <c r="N27">
        <v>1</v>
      </c>
      <c r="O27" s="6" t="s">
        <v>229</v>
      </c>
      <c r="P27" s="6" t="s">
        <v>244</v>
      </c>
      <c r="Q27" s="6" t="s">
        <v>227</v>
      </c>
      <c r="Y27" t="s">
        <v>216</v>
      </c>
      <c r="Z27" t="s">
        <v>222</v>
      </c>
      <c r="AB27" t="s">
        <v>123</v>
      </c>
      <c r="AC27" t="s">
        <v>72</v>
      </c>
      <c r="AD27" t="s">
        <v>177</v>
      </c>
      <c r="AE27" t="s">
        <v>90</v>
      </c>
      <c r="AF27" t="s">
        <v>135</v>
      </c>
      <c r="AG27" t="s">
        <v>85</v>
      </c>
      <c r="AH27" t="s">
        <v>114</v>
      </c>
      <c r="AI27" t="s">
        <v>2</v>
      </c>
      <c r="AJ27" t="s">
        <v>201</v>
      </c>
      <c r="AK27" t="s">
        <v>59</v>
      </c>
      <c r="AL27" t="s">
        <v>185</v>
      </c>
      <c r="AM27" t="s">
        <v>87</v>
      </c>
      <c r="AO27" t="s">
        <v>36</v>
      </c>
    </row>
    <row r="28" spans="1:41" x14ac:dyDescent="0.25">
      <c r="A28" s="9" t="s">
        <v>38</v>
      </c>
      <c r="E28">
        <v>3</v>
      </c>
      <c r="F28">
        <v>1</v>
      </c>
      <c r="H28"/>
      <c r="I28"/>
      <c r="J28"/>
      <c r="K28"/>
      <c r="L28">
        <v>2</v>
      </c>
      <c r="M28"/>
      <c r="N28"/>
      <c r="O28" s="6" t="s">
        <v>243</v>
      </c>
      <c r="P28" s="6" t="s">
        <v>242</v>
      </c>
      <c r="Q28" s="6" t="s">
        <v>227</v>
      </c>
      <c r="Y28" t="s">
        <v>217</v>
      </c>
      <c r="Z28" t="s">
        <v>215</v>
      </c>
      <c r="AB28" t="s">
        <v>134</v>
      </c>
      <c r="AC28" t="s">
        <v>96</v>
      </c>
      <c r="AD28" t="s">
        <v>206</v>
      </c>
      <c r="AE28" t="s">
        <v>137</v>
      </c>
      <c r="AF28" t="s">
        <v>140</v>
      </c>
      <c r="AH28" t="s">
        <v>204</v>
      </c>
      <c r="AI28" t="s">
        <v>194</v>
      </c>
      <c r="AJ28" t="s">
        <v>189</v>
      </c>
      <c r="AL28" t="s">
        <v>97</v>
      </c>
      <c r="AM28" t="s">
        <v>176</v>
      </c>
      <c r="AO28" t="s">
        <v>209</v>
      </c>
    </row>
    <row r="29" spans="1:41" x14ac:dyDescent="0.25">
      <c r="A29" s="9" t="s">
        <v>39</v>
      </c>
      <c r="B29">
        <v>2</v>
      </c>
      <c r="F29">
        <v>3</v>
      </c>
      <c r="H29"/>
      <c r="I29">
        <v>1</v>
      </c>
      <c r="J29"/>
      <c r="K29"/>
      <c r="L29"/>
      <c r="M29"/>
      <c r="N29"/>
      <c r="O29" s="6" t="s">
        <v>246</v>
      </c>
      <c r="P29" s="6" t="s">
        <v>243</v>
      </c>
      <c r="Q29" s="6" t="s">
        <v>239</v>
      </c>
      <c r="Y29" t="s">
        <v>217</v>
      </c>
      <c r="Z29" t="s">
        <v>220</v>
      </c>
      <c r="AB29" t="s">
        <v>146</v>
      </c>
      <c r="AC29" t="s">
        <v>66</v>
      </c>
      <c r="AD29" t="s">
        <v>202</v>
      </c>
      <c r="AE29" t="s">
        <v>154</v>
      </c>
      <c r="AF29" t="s">
        <v>155</v>
      </c>
      <c r="AH29" t="s">
        <v>184</v>
      </c>
      <c r="AI29" t="s">
        <v>208</v>
      </c>
      <c r="AL29" t="s">
        <v>195</v>
      </c>
      <c r="AM29" t="s">
        <v>164</v>
      </c>
      <c r="AO29" t="s">
        <v>17</v>
      </c>
    </row>
    <row r="30" spans="1:41" x14ac:dyDescent="0.25">
      <c r="A30" s="9" t="s">
        <v>40</v>
      </c>
      <c r="H30">
        <v>3</v>
      </c>
      <c r="I30"/>
      <c r="J30"/>
      <c r="K30"/>
      <c r="L30"/>
      <c r="M30">
        <v>1</v>
      </c>
      <c r="N30">
        <v>2</v>
      </c>
      <c r="O30" s="6" t="s">
        <v>245</v>
      </c>
      <c r="P30" s="6" t="s">
        <v>229</v>
      </c>
      <c r="Q30" s="6" t="s">
        <v>228</v>
      </c>
      <c r="Y30" t="s">
        <v>214</v>
      </c>
      <c r="Z30" t="s">
        <v>224</v>
      </c>
      <c r="AB30" t="s">
        <v>156</v>
      </c>
      <c r="AC30" t="s">
        <v>195</v>
      </c>
      <c r="AD30" t="s">
        <v>166</v>
      </c>
      <c r="AE30" t="s">
        <v>41</v>
      </c>
      <c r="AF30" t="s">
        <v>160</v>
      </c>
      <c r="AL30" t="s">
        <v>17</v>
      </c>
      <c r="AO30" t="s">
        <v>94</v>
      </c>
    </row>
    <row r="31" spans="1:41" x14ac:dyDescent="0.25">
      <c r="A31" s="9" t="s">
        <v>41</v>
      </c>
      <c r="C31">
        <v>2</v>
      </c>
      <c r="G31">
        <v>1</v>
      </c>
      <c r="H31"/>
      <c r="I31">
        <v>3</v>
      </c>
      <c r="J31"/>
      <c r="K31"/>
      <c r="L31"/>
      <c r="M31"/>
      <c r="N31"/>
      <c r="O31" s="6" t="s">
        <v>244</v>
      </c>
      <c r="P31" s="6" t="s">
        <v>240</v>
      </c>
      <c r="Q31" s="6" t="s">
        <v>246</v>
      </c>
      <c r="Y31" t="s">
        <v>225</v>
      </c>
      <c r="Z31" t="s">
        <v>220</v>
      </c>
      <c r="AB31" t="s">
        <v>165</v>
      </c>
      <c r="AC31" t="s">
        <v>126</v>
      </c>
      <c r="AD31" t="s">
        <v>203</v>
      </c>
      <c r="AE31" t="s">
        <v>196</v>
      </c>
      <c r="AF31" t="s">
        <v>175</v>
      </c>
      <c r="AL31" t="s">
        <v>94</v>
      </c>
      <c r="AO31" t="s">
        <v>55</v>
      </c>
    </row>
    <row r="32" spans="1:41" x14ac:dyDescent="0.25">
      <c r="A32" s="9" t="s">
        <v>42</v>
      </c>
      <c r="F32">
        <v>1</v>
      </c>
      <c r="H32"/>
      <c r="I32">
        <v>3</v>
      </c>
      <c r="J32">
        <v>2</v>
      </c>
      <c r="K32"/>
      <c r="L32"/>
      <c r="M32"/>
      <c r="N32"/>
      <c r="O32" s="6" t="s">
        <v>246</v>
      </c>
      <c r="P32" s="6" t="s">
        <v>243</v>
      </c>
      <c r="Q32" s="6" t="s">
        <v>247</v>
      </c>
      <c r="Y32" t="s">
        <v>223</v>
      </c>
      <c r="Z32" t="s">
        <v>222</v>
      </c>
    </row>
    <row r="33" spans="1:29" x14ac:dyDescent="0.25">
      <c r="A33" s="9" t="s">
        <v>43</v>
      </c>
      <c r="D33">
        <v>3</v>
      </c>
      <c r="G33">
        <v>1</v>
      </c>
      <c r="H33"/>
      <c r="I33">
        <v>2</v>
      </c>
      <c r="J33"/>
      <c r="K33"/>
      <c r="L33"/>
      <c r="M33"/>
      <c r="N33"/>
      <c r="O33" s="6" t="s">
        <v>241</v>
      </c>
      <c r="P33" s="6" t="s">
        <v>244</v>
      </c>
      <c r="Q33" s="6" t="s">
        <v>246</v>
      </c>
      <c r="Y33" t="s">
        <v>217</v>
      </c>
      <c r="Z33" t="s">
        <v>222</v>
      </c>
    </row>
    <row r="34" spans="1:29" x14ac:dyDescent="0.25">
      <c r="A34" s="9" t="s">
        <v>44</v>
      </c>
      <c r="C34">
        <v>1</v>
      </c>
      <c r="H34"/>
      <c r="I34"/>
      <c r="J34"/>
      <c r="K34"/>
      <c r="L34"/>
      <c r="M34">
        <v>3</v>
      </c>
      <c r="N34">
        <v>2</v>
      </c>
      <c r="O34" s="6" t="s">
        <v>229</v>
      </c>
      <c r="P34" s="6" t="s">
        <v>240</v>
      </c>
      <c r="Q34" s="6" t="s">
        <v>228</v>
      </c>
      <c r="Y34" t="s">
        <v>217</v>
      </c>
      <c r="Z34" t="s">
        <v>220</v>
      </c>
    </row>
    <row r="35" spans="1:29" x14ac:dyDescent="0.25">
      <c r="A35" s="9" t="s">
        <v>45</v>
      </c>
      <c r="B35">
        <v>3</v>
      </c>
      <c r="C35">
        <v>1</v>
      </c>
      <c r="H35"/>
      <c r="I35"/>
      <c r="J35"/>
      <c r="K35"/>
      <c r="L35"/>
      <c r="M35"/>
      <c r="N35">
        <v>2</v>
      </c>
      <c r="O35" s="6" t="s">
        <v>239</v>
      </c>
      <c r="P35" s="6" t="s">
        <v>229</v>
      </c>
      <c r="Q35" s="6" t="s">
        <v>240</v>
      </c>
      <c r="Y35" t="s">
        <v>225</v>
      </c>
      <c r="Z35" t="s">
        <v>220</v>
      </c>
    </row>
    <row r="36" spans="1:29" x14ac:dyDescent="0.25">
      <c r="A36" s="9" t="s">
        <v>46</v>
      </c>
      <c r="B36">
        <v>1</v>
      </c>
      <c r="H36">
        <v>3</v>
      </c>
      <c r="I36">
        <v>2</v>
      </c>
      <c r="J36"/>
      <c r="K36"/>
      <c r="L36"/>
      <c r="M36"/>
      <c r="N36"/>
      <c r="O36" s="6" t="s">
        <v>245</v>
      </c>
      <c r="P36" s="6" t="s">
        <v>246</v>
      </c>
      <c r="Q36" s="6" t="s">
        <v>239</v>
      </c>
      <c r="Y36" t="s">
        <v>217</v>
      </c>
      <c r="Z36" t="s">
        <v>220</v>
      </c>
    </row>
    <row r="37" spans="1:29" x14ac:dyDescent="0.25">
      <c r="A37" s="9" t="s">
        <v>47</v>
      </c>
      <c r="E37">
        <v>2</v>
      </c>
      <c r="H37">
        <v>3</v>
      </c>
      <c r="I37"/>
      <c r="J37"/>
      <c r="K37"/>
      <c r="L37">
        <v>1</v>
      </c>
      <c r="M37"/>
      <c r="N37"/>
      <c r="O37" s="6" t="s">
        <v>242</v>
      </c>
      <c r="P37" s="6" t="s">
        <v>227</v>
      </c>
      <c r="Q37" s="6" t="s">
        <v>245</v>
      </c>
      <c r="Y37" t="s">
        <v>217</v>
      </c>
      <c r="Z37" t="s">
        <v>222</v>
      </c>
      <c r="AB37">
        <f>COUNTA(AB2:AO33)</f>
        <v>396</v>
      </c>
      <c r="AC37">
        <f>+AB37/3</f>
        <v>132</v>
      </c>
    </row>
    <row r="38" spans="1:29" x14ac:dyDescent="0.25">
      <c r="A38" s="9" t="s">
        <v>48</v>
      </c>
      <c r="H38">
        <v>2</v>
      </c>
      <c r="I38"/>
      <c r="J38"/>
      <c r="K38"/>
      <c r="L38">
        <v>1</v>
      </c>
      <c r="M38">
        <v>3</v>
      </c>
      <c r="N38"/>
      <c r="O38" s="6" t="s">
        <v>228</v>
      </c>
      <c r="P38" s="6" t="s">
        <v>227</v>
      </c>
      <c r="Q38" s="6" t="s">
        <v>245</v>
      </c>
      <c r="Y38" t="s">
        <v>217</v>
      </c>
      <c r="Z38" t="s">
        <v>222</v>
      </c>
    </row>
    <row r="39" spans="1:29" x14ac:dyDescent="0.25">
      <c r="A39" s="9" t="s">
        <v>49</v>
      </c>
      <c r="C39">
        <v>1</v>
      </c>
      <c r="G39">
        <v>3</v>
      </c>
      <c r="H39"/>
      <c r="I39"/>
      <c r="J39"/>
      <c r="K39"/>
      <c r="L39"/>
      <c r="M39">
        <v>2</v>
      </c>
      <c r="N39"/>
      <c r="O39" s="6" t="s">
        <v>228</v>
      </c>
      <c r="P39" s="6" t="s">
        <v>244</v>
      </c>
      <c r="Q39" s="6" t="s">
        <v>240</v>
      </c>
      <c r="Y39" t="s">
        <v>214</v>
      </c>
      <c r="Z39" t="s">
        <v>216</v>
      </c>
    </row>
    <row r="40" spans="1:29" x14ac:dyDescent="0.25">
      <c r="A40" s="9" t="s">
        <v>50</v>
      </c>
      <c r="F40">
        <v>1</v>
      </c>
      <c r="H40"/>
      <c r="I40"/>
      <c r="J40"/>
      <c r="K40"/>
      <c r="L40">
        <v>2</v>
      </c>
      <c r="M40">
        <v>3</v>
      </c>
      <c r="N40"/>
      <c r="O40" s="6" t="s">
        <v>243</v>
      </c>
      <c r="P40" s="6" t="s">
        <v>227</v>
      </c>
      <c r="Q40" s="6" t="s">
        <v>228</v>
      </c>
      <c r="Y40" t="s">
        <v>223</v>
      </c>
      <c r="Z40" t="s">
        <v>220</v>
      </c>
    </row>
    <row r="41" spans="1:29" x14ac:dyDescent="0.25">
      <c r="A41" s="9" t="s">
        <v>51</v>
      </c>
      <c r="G41">
        <v>2</v>
      </c>
      <c r="H41"/>
      <c r="I41">
        <v>1</v>
      </c>
      <c r="J41"/>
      <c r="K41"/>
      <c r="L41"/>
      <c r="M41">
        <v>3</v>
      </c>
      <c r="N41"/>
      <c r="O41" s="6" t="s">
        <v>228</v>
      </c>
      <c r="P41" s="6" t="s">
        <v>246</v>
      </c>
      <c r="Q41" s="6" t="s">
        <v>244</v>
      </c>
      <c r="Y41" t="s">
        <v>221</v>
      </c>
      <c r="Z41" t="s">
        <v>222</v>
      </c>
    </row>
    <row r="42" spans="1:29" x14ac:dyDescent="0.25">
      <c r="A42" s="9" t="s">
        <v>52</v>
      </c>
      <c r="G42">
        <v>3</v>
      </c>
      <c r="H42">
        <v>2</v>
      </c>
      <c r="I42"/>
      <c r="J42"/>
      <c r="K42"/>
      <c r="L42"/>
      <c r="M42"/>
      <c r="N42">
        <v>1</v>
      </c>
      <c r="O42" s="6" t="s">
        <v>244</v>
      </c>
      <c r="P42" s="6" t="s">
        <v>245</v>
      </c>
      <c r="Q42" s="6" t="s">
        <v>229</v>
      </c>
      <c r="Y42" t="s">
        <v>217</v>
      </c>
      <c r="Z42" t="s">
        <v>219</v>
      </c>
    </row>
    <row r="43" spans="1:29" x14ac:dyDescent="0.25">
      <c r="A43" s="9" t="s">
        <v>53</v>
      </c>
      <c r="D43">
        <v>2</v>
      </c>
      <c r="H43"/>
      <c r="I43">
        <v>3</v>
      </c>
      <c r="J43"/>
      <c r="K43"/>
      <c r="L43">
        <v>1</v>
      </c>
      <c r="M43"/>
      <c r="N43"/>
      <c r="O43" s="6" t="s">
        <v>241</v>
      </c>
      <c r="P43" s="6" t="s">
        <v>246</v>
      </c>
      <c r="Q43" s="6" t="s">
        <v>227</v>
      </c>
      <c r="Y43" t="s">
        <v>225</v>
      </c>
      <c r="Z43" t="s">
        <v>215</v>
      </c>
    </row>
    <row r="44" spans="1:29" x14ac:dyDescent="0.25">
      <c r="A44" s="9" t="s">
        <v>54</v>
      </c>
      <c r="B44">
        <v>3</v>
      </c>
      <c r="F44">
        <v>1</v>
      </c>
      <c r="H44">
        <v>2</v>
      </c>
      <c r="I44"/>
      <c r="J44"/>
      <c r="K44"/>
      <c r="L44"/>
      <c r="M44"/>
      <c r="N44"/>
      <c r="O44" s="6" t="s">
        <v>245</v>
      </c>
      <c r="P44" s="6" t="s">
        <v>243</v>
      </c>
      <c r="Q44" s="6" t="s">
        <v>239</v>
      </c>
      <c r="Y44" t="s">
        <v>218</v>
      </c>
      <c r="Z44" t="s">
        <v>224</v>
      </c>
    </row>
    <row r="45" spans="1:29" x14ac:dyDescent="0.25">
      <c r="A45" s="9" t="s">
        <v>55</v>
      </c>
      <c r="H45">
        <v>3</v>
      </c>
      <c r="I45">
        <v>1</v>
      </c>
      <c r="J45"/>
      <c r="K45">
        <v>2</v>
      </c>
      <c r="L45"/>
      <c r="M45"/>
      <c r="N45"/>
      <c r="O45" s="6" t="s">
        <v>245</v>
      </c>
      <c r="P45" s="6" t="s">
        <v>246</v>
      </c>
      <c r="Q45" s="6" t="s">
        <v>226</v>
      </c>
      <c r="Y45" t="s">
        <v>217</v>
      </c>
      <c r="Z45" t="s">
        <v>216</v>
      </c>
    </row>
    <row r="46" spans="1:29" x14ac:dyDescent="0.25">
      <c r="A46" s="9" t="s">
        <v>56</v>
      </c>
      <c r="C46">
        <v>3</v>
      </c>
      <c r="H46">
        <v>2</v>
      </c>
      <c r="I46"/>
      <c r="J46"/>
      <c r="K46"/>
      <c r="L46"/>
      <c r="M46"/>
      <c r="N46">
        <v>1</v>
      </c>
      <c r="O46" s="6" t="s">
        <v>245</v>
      </c>
      <c r="P46" s="6" t="s">
        <v>229</v>
      </c>
      <c r="Q46" s="6" t="s">
        <v>240</v>
      </c>
      <c r="Y46" t="s">
        <v>216</v>
      </c>
      <c r="Z46" t="s">
        <v>220</v>
      </c>
    </row>
    <row r="47" spans="1:29" x14ac:dyDescent="0.25">
      <c r="A47" s="9" t="s">
        <v>57</v>
      </c>
      <c r="F47">
        <v>2</v>
      </c>
      <c r="H47"/>
      <c r="I47"/>
      <c r="J47">
        <v>1</v>
      </c>
      <c r="K47"/>
      <c r="L47"/>
      <c r="M47"/>
      <c r="N47">
        <v>3</v>
      </c>
      <c r="O47" s="6" t="s">
        <v>243</v>
      </c>
      <c r="P47" s="6" t="s">
        <v>247</v>
      </c>
      <c r="Q47" s="6" t="s">
        <v>229</v>
      </c>
      <c r="Y47" t="s">
        <v>225</v>
      </c>
      <c r="Z47" t="s">
        <v>219</v>
      </c>
    </row>
    <row r="48" spans="1:29" x14ac:dyDescent="0.25">
      <c r="A48" s="9" t="s">
        <v>58</v>
      </c>
      <c r="C48">
        <v>1</v>
      </c>
      <c r="F48">
        <v>2</v>
      </c>
      <c r="H48"/>
      <c r="I48"/>
      <c r="J48"/>
      <c r="K48"/>
      <c r="L48">
        <v>3</v>
      </c>
      <c r="M48"/>
      <c r="N48"/>
      <c r="O48" s="6" t="s">
        <v>243</v>
      </c>
      <c r="P48" s="6" t="s">
        <v>227</v>
      </c>
      <c r="Q48" s="6" t="s">
        <v>240</v>
      </c>
      <c r="Y48" t="s">
        <v>225</v>
      </c>
      <c r="Z48" t="s">
        <v>219</v>
      </c>
    </row>
    <row r="49" spans="1:26" x14ac:dyDescent="0.25">
      <c r="A49" s="9" t="s">
        <v>59</v>
      </c>
      <c r="C49">
        <v>2</v>
      </c>
      <c r="E49">
        <v>3</v>
      </c>
      <c r="G49">
        <v>1</v>
      </c>
      <c r="H49"/>
      <c r="I49"/>
      <c r="J49"/>
      <c r="K49"/>
      <c r="L49"/>
      <c r="M49"/>
      <c r="N49"/>
      <c r="O49" s="6" t="s">
        <v>244</v>
      </c>
      <c r="P49" s="6" t="s">
        <v>242</v>
      </c>
      <c r="Q49" s="6" t="s">
        <v>240</v>
      </c>
      <c r="Y49" t="s">
        <v>218</v>
      </c>
      <c r="Z49" t="s">
        <v>215</v>
      </c>
    </row>
    <row r="50" spans="1:26" x14ac:dyDescent="0.25">
      <c r="A50" s="9" t="s">
        <v>60</v>
      </c>
      <c r="B50">
        <v>2</v>
      </c>
      <c r="C50">
        <v>1</v>
      </c>
      <c r="H50"/>
      <c r="I50">
        <v>3</v>
      </c>
      <c r="J50"/>
      <c r="K50"/>
      <c r="L50"/>
      <c r="M50"/>
      <c r="N50"/>
      <c r="O50" s="6" t="s">
        <v>239</v>
      </c>
      <c r="P50" s="6" t="s">
        <v>240</v>
      </c>
      <c r="Q50" s="6" t="s">
        <v>246</v>
      </c>
      <c r="Y50" t="s">
        <v>217</v>
      </c>
      <c r="Z50" t="s">
        <v>222</v>
      </c>
    </row>
    <row r="51" spans="1:26" x14ac:dyDescent="0.25">
      <c r="A51" s="9" t="s">
        <v>61</v>
      </c>
      <c r="H51"/>
      <c r="I51">
        <v>3</v>
      </c>
      <c r="J51">
        <v>1</v>
      </c>
      <c r="K51"/>
      <c r="L51"/>
      <c r="M51">
        <v>2</v>
      </c>
      <c r="N51"/>
      <c r="O51" s="6" t="s">
        <v>228</v>
      </c>
      <c r="P51" s="6" t="s">
        <v>247</v>
      </c>
      <c r="Q51" s="6" t="s">
        <v>246</v>
      </c>
      <c r="Y51" t="s">
        <v>221</v>
      </c>
      <c r="Z51" t="s">
        <v>219</v>
      </c>
    </row>
    <row r="52" spans="1:26" x14ac:dyDescent="0.25">
      <c r="A52" s="9" t="s">
        <v>62</v>
      </c>
      <c r="B52">
        <v>2</v>
      </c>
      <c r="H52">
        <v>1</v>
      </c>
      <c r="I52"/>
      <c r="J52"/>
      <c r="K52">
        <v>3</v>
      </c>
      <c r="L52"/>
      <c r="M52"/>
      <c r="N52"/>
      <c r="O52" s="6" t="s">
        <v>226</v>
      </c>
      <c r="P52" s="6" t="s">
        <v>239</v>
      </c>
      <c r="Q52" s="6" t="s">
        <v>245</v>
      </c>
      <c r="Y52" t="s">
        <v>218</v>
      </c>
      <c r="Z52" t="s">
        <v>219</v>
      </c>
    </row>
    <row r="53" spans="1:26" x14ac:dyDescent="0.25">
      <c r="A53" s="9" t="s">
        <v>63</v>
      </c>
      <c r="G53">
        <v>1</v>
      </c>
      <c r="H53"/>
      <c r="I53"/>
      <c r="J53">
        <v>2</v>
      </c>
      <c r="K53"/>
      <c r="L53"/>
      <c r="M53">
        <v>3</v>
      </c>
      <c r="N53"/>
      <c r="O53" s="6" t="s">
        <v>228</v>
      </c>
      <c r="P53" s="6" t="s">
        <v>247</v>
      </c>
      <c r="Q53" s="6" t="s">
        <v>244</v>
      </c>
      <c r="Y53" t="s">
        <v>223</v>
      </c>
      <c r="Z53" t="s">
        <v>219</v>
      </c>
    </row>
    <row r="54" spans="1:26" x14ac:dyDescent="0.25">
      <c r="A54" s="9" t="s">
        <v>64</v>
      </c>
      <c r="H54">
        <v>1</v>
      </c>
      <c r="I54"/>
      <c r="J54"/>
      <c r="K54">
        <v>2</v>
      </c>
      <c r="L54"/>
      <c r="M54">
        <v>3</v>
      </c>
      <c r="N54"/>
      <c r="O54" s="6" t="s">
        <v>245</v>
      </c>
      <c r="P54" s="6" t="s">
        <v>226</v>
      </c>
      <c r="Q54" s="6" t="s">
        <v>228</v>
      </c>
      <c r="Y54" t="s">
        <v>225</v>
      </c>
      <c r="Z54" t="s">
        <v>220</v>
      </c>
    </row>
    <row r="55" spans="1:26" x14ac:dyDescent="0.25">
      <c r="A55" s="9" t="s">
        <v>65</v>
      </c>
      <c r="B55">
        <v>2</v>
      </c>
      <c r="D55">
        <v>3</v>
      </c>
      <c r="H55"/>
      <c r="I55"/>
      <c r="J55">
        <v>1</v>
      </c>
      <c r="K55"/>
      <c r="L55"/>
      <c r="M55"/>
      <c r="N55"/>
      <c r="O55" s="6" t="s">
        <v>239</v>
      </c>
      <c r="P55" s="6" t="s">
        <v>247</v>
      </c>
      <c r="Q55" s="6" t="s">
        <v>241</v>
      </c>
      <c r="Y55" t="s">
        <v>218</v>
      </c>
      <c r="Z55" t="s">
        <v>219</v>
      </c>
    </row>
    <row r="56" spans="1:26" x14ac:dyDescent="0.25">
      <c r="A56" s="9" t="s">
        <v>66</v>
      </c>
      <c r="H56"/>
      <c r="I56">
        <v>2</v>
      </c>
      <c r="J56"/>
      <c r="K56"/>
      <c r="L56"/>
      <c r="M56">
        <v>1</v>
      </c>
      <c r="N56">
        <v>3</v>
      </c>
      <c r="O56" s="6" t="s">
        <v>228</v>
      </c>
      <c r="P56" s="6" t="s">
        <v>246</v>
      </c>
      <c r="Q56" s="6" t="s">
        <v>229</v>
      </c>
      <c r="Y56" t="s">
        <v>223</v>
      </c>
      <c r="Z56" t="s">
        <v>224</v>
      </c>
    </row>
    <row r="57" spans="1:26" x14ac:dyDescent="0.25">
      <c r="A57" s="9" t="s">
        <v>67</v>
      </c>
      <c r="B57">
        <v>3</v>
      </c>
      <c r="C57">
        <v>1</v>
      </c>
      <c r="D57">
        <v>2</v>
      </c>
      <c r="H57"/>
      <c r="I57"/>
      <c r="J57"/>
      <c r="K57"/>
      <c r="L57"/>
      <c r="M57"/>
      <c r="N57"/>
      <c r="O57" s="6" t="s">
        <v>241</v>
      </c>
      <c r="P57" s="6" t="s">
        <v>240</v>
      </c>
      <c r="Q57" s="6" t="s">
        <v>239</v>
      </c>
      <c r="Y57" t="s">
        <v>223</v>
      </c>
      <c r="Z57" t="s">
        <v>224</v>
      </c>
    </row>
    <row r="58" spans="1:26" x14ac:dyDescent="0.25">
      <c r="A58" s="9" t="s">
        <v>68</v>
      </c>
      <c r="H58"/>
      <c r="I58"/>
      <c r="J58"/>
      <c r="K58"/>
      <c r="L58">
        <v>2</v>
      </c>
      <c r="M58">
        <v>1</v>
      </c>
      <c r="N58">
        <v>3</v>
      </c>
      <c r="O58" s="6" t="s">
        <v>227</v>
      </c>
      <c r="P58" s="6" t="s">
        <v>229</v>
      </c>
      <c r="Q58" s="6" t="s">
        <v>228</v>
      </c>
      <c r="Y58" t="s">
        <v>214</v>
      </c>
      <c r="Z58" t="s">
        <v>216</v>
      </c>
    </row>
    <row r="59" spans="1:26" x14ac:dyDescent="0.25">
      <c r="A59" s="9" t="s">
        <v>69</v>
      </c>
      <c r="H59">
        <v>2</v>
      </c>
      <c r="I59"/>
      <c r="J59"/>
      <c r="K59"/>
      <c r="L59"/>
      <c r="M59">
        <v>1</v>
      </c>
      <c r="N59">
        <v>3</v>
      </c>
      <c r="O59" s="6" t="s">
        <v>229</v>
      </c>
      <c r="P59" s="6" t="s">
        <v>228</v>
      </c>
      <c r="Q59" s="6" t="s">
        <v>245</v>
      </c>
      <c r="Y59" t="s">
        <v>221</v>
      </c>
      <c r="Z59" t="s">
        <v>222</v>
      </c>
    </row>
    <row r="60" spans="1:26" x14ac:dyDescent="0.25">
      <c r="A60" s="9" t="s">
        <v>70</v>
      </c>
      <c r="D60">
        <v>2</v>
      </c>
      <c r="F60">
        <v>3</v>
      </c>
      <c r="H60"/>
      <c r="I60"/>
      <c r="J60"/>
      <c r="K60"/>
      <c r="L60"/>
      <c r="M60">
        <v>1</v>
      </c>
      <c r="N60"/>
      <c r="O60" s="6" t="s">
        <v>243</v>
      </c>
      <c r="P60" s="6" t="s">
        <v>241</v>
      </c>
      <c r="Q60" s="6" t="s">
        <v>228</v>
      </c>
      <c r="Y60" t="s">
        <v>217</v>
      </c>
      <c r="Z60" t="s">
        <v>215</v>
      </c>
    </row>
    <row r="61" spans="1:26" x14ac:dyDescent="0.25">
      <c r="A61" s="9" t="s">
        <v>71</v>
      </c>
      <c r="C61">
        <v>2</v>
      </c>
      <c r="F61">
        <v>3</v>
      </c>
      <c r="H61"/>
      <c r="I61"/>
      <c r="J61"/>
      <c r="K61"/>
      <c r="L61"/>
      <c r="M61">
        <v>1</v>
      </c>
      <c r="N61"/>
      <c r="O61" s="6" t="s">
        <v>240</v>
      </c>
      <c r="P61" s="6" t="s">
        <v>243</v>
      </c>
      <c r="Q61" s="6" t="s">
        <v>228</v>
      </c>
      <c r="Y61" t="s">
        <v>221</v>
      </c>
      <c r="Z61" t="s">
        <v>216</v>
      </c>
    </row>
    <row r="62" spans="1:26" x14ac:dyDescent="0.25">
      <c r="A62" s="9" t="s">
        <v>72</v>
      </c>
      <c r="C62">
        <v>3</v>
      </c>
      <c r="H62">
        <v>1</v>
      </c>
      <c r="I62"/>
      <c r="J62"/>
      <c r="K62"/>
      <c r="L62">
        <v>2</v>
      </c>
      <c r="M62"/>
      <c r="N62"/>
      <c r="O62" s="6" t="s">
        <v>227</v>
      </c>
      <c r="P62" s="6" t="s">
        <v>240</v>
      </c>
      <c r="Q62" s="6" t="s">
        <v>245</v>
      </c>
      <c r="Y62" t="s">
        <v>218</v>
      </c>
      <c r="Z62" t="s">
        <v>224</v>
      </c>
    </row>
    <row r="63" spans="1:26" x14ac:dyDescent="0.25">
      <c r="A63" s="9" t="s">
        <v>73</v>
      </c>
      <c r="F63">
        <v>3</v>
      </c>
      <c r="G63">
        <v>1</v>
      </c>
      <c r="H63"/>
      <c r="I63"/>
      <c r="J63"/>
      <c r="K63"/>
      <c r="L63"/>
      <c r="M63"/>
      <c r="N63">
        <v>2</v>
      </c>
      <c r="O63" s="6" t="s">
        <v>244</v>
      </c>
      <c r="P63" s="6" t="s">
        <v>229</v>
      </c>
      <c r="Q63" s="6" t="s">
        <v>243</v>
      </c>
      <c r="Y63" t="s">
        <v>216</v>
      </c>
      <c r="Z63" t="s">
        <v>220</v>
      </c>
    </row>
    <row r="64" spans="1:26" x14ac:dyDescent="0.25">
      <c r="A64" s="9" t="s">
        <v>74</v>
      </c>
      <c r="C64">
        <v>1</v>
      </c>
      <c r="F64">
        <v>2</v>
      </c>
      <c r="H64"/>
      <c r="I64">
        <v>3</v>
      </c>
      <c r="J64"/>
      <c r="K64"/>
      <c r="L64"/>
      <c r="M64"/>
      <c r="N64"/>
      <c r="O64" s="6" t="s">
        <v>240</v>
      </c>
      <c r="P64" s="6" t="s">
        <v>246</v>
      </c>
      <c r="Q64" s="6" t="s">
        <v>243</v>
      </c>
      <c r="Y64" t="s">
        <v>214</v>
      </c>
      <c r="Z64" t="s">
        <v>224</v>
      </c>
    </row>
    <row r="65" spans="1:26" x14ac:dyDescent="0.25">
      <c r="A65" s="9" t="s">
        <v>75</v>
      </c>
      <c r="H65">
        <v>1</v>
      </c>
      <c r="I65">
        <v>2</v>
      </c>
      <c r="J65"/>
      <c r="K65">
        <v>3</v>
      </c>
      <c r="L65"/>
      <c r="M65"/>
      <c r="N65"/>
      <c r="O65" s="6" t="s">
        <v>246</v>
      </c>
      <c r="P65" s="6" t="s">
        <v>226</v>
      </c>
      <c r="Q65" s="6" t="s">
        <v>245</v>
      </c>
      <c r="Y65" t="s">
        <v>216</v>
      </c>
      <c r="Z65" t="s">
        <v>222</v>
      </c>
    </row>
    <row r="66" spans="1:26" x14ac:dyDescent="0.25">
      <c r="A66" s="9" t="s">
        <v>76</v>
      </c>
      <c r="F66">
        <v>2</v>
      </c>
      <c r="H66">
        <v>1</v>
      </c>
      <c r="I66">
        <v>3</v>
      </c>
      <c r="J66"/>
      <c r="K66"/>
      <c r="L66"/>
      <c r="M66"/>
      <c r="N66"/>
      <c r="O66" s="6" t="s">
        <v>243</v>
      </c>
      <c r="P66" s="6" t="s">
        <v>246</v>
      </c>
      <c r="Q66" s="6" t="s">
        <v>245</v>
      </c>
      <c r="Y66" t="s">
        <v>223</v>
      </c>
      <c r="Z66" t="s">
        <v>220</v>
      </c>
    </row>
    <row r="67" spans="1:26" x14ac:dyDescent="0.25">
      <c r="A67" s="9" t="s">
        <v>77</v>
      </c>
      <c r="E67">
        <v>2</v>
      </c>
      <c r="G67">
        <v>1</v>
      </c>
      <c r="H67"/>
      <c r="I67">
        <v>3</v>
      </c>
      <c r="J67"/>
      <c r="K67"/>
      <c r="L67"/>
      <c r="M67"/>
      <c r="N67"/>
      <c r="O67" s="6" t="s">
        <v>244</v>
      </c>
      <c r="P67" s="6" t="s">
        <v>246</v>
      </c>
      <c r="Q67" s="6" t="s">
        <v>242</v>
      </c>
      <c r="Y67" t="s">
        <v>217</v>
      </c>
      <c r="Z67" t="s">
        <v>222</v>
      </c>
    </row>
    <row r="68" spans="1:26" x14ac:dyDescent="0.25">
      <c r="A68" s="9" t="s">
        <v>78</v>
      </c>
      <c r="B68">
        <v>3</v>
      </c>
      <c r="H68">
        <v>1</v>
      </c>
      <c r="I68"/>
      <c r="J68"/>
      <c r="K68"/>
      <c r="L68"/>
      <c r="M68"/>
      <c r="N68">
        <v>2</v>
      </c>
      <c r="O68" s="6" t="s">
        <v>245</v>
      </c>
      <c r="P68" s="6" t="s">
        <v>239</v>
      </c>
      <c r="Q68" s="6" t="s">
        <v>229</v>
      </c>
      <c r="Y68" t="s">
        <v>217</v>
      </c>
      <c r="Z68" t="s">
        <v>215</v>
      </c>
    </row>
    <row r="69" spans="1:26" x14ac:dyDescent="0.25">
      <c r="A69" s="9" t="s">
        <v>79</v>
      </c>
      <c r="B69">
        <v>1</v>
      </c>
      <c r="D69">
        <v>3</v>
      </c>
      <c r="H69"/>
      <c r="I69"/>
      <c r="J69"/>
      <c r="K69"/>
      <c r="L69">
        <v>2</v>
      </c>
      <c r="M69"/>
      <c r="N69"/>
      <c r="O69" s="6" t="s">
        <v>227</v>
      </c>
      <c r="P69" s="6" t="s">
        <v>239</v>
      </c>
      <c r="Q69" s="6" t="s">
        <v>241</v>
      </c>
      <c r="Y69" t="s">
        <v>218</v>
      </c>
      <c r="Z69" t="s">
        <v>216</v>
      </c>
    </row>
    <row r="70" spans="1:26" x14ac:dyDescent="0.25">
      <c r="A70" s="9" t="s">
        <v>80</v>
      </c>
      <c r="B70">
        <v>1</v>
      </c>
      <c r="F70">
        <v>3</v>
      </c>
      <c r="H70"/>
      <c r="I70"/>
      <c r="J70">
        <v>2</v>
      </c>
      <c r="K70"/>
      <c r="L70"/>
      <c r="M70"/>
      <c r="N70"/>
      <c r="O70" s="6" t="s">
        <v>247</v>
      </c>
      <c r="P70" s="6" t="s">
        <v>243</v>
      </c>
      <c r="Q70" s="6" t="s">
        <v>239</v>
      </c>
      <c r="Y70" t="s">
        <v>214</v>
      </c>
      <c r="Z70" t="s">
        <v>216</v>
      </c>
    </row>
    <row r="71" spans="1:26" x14ac:dyDescent="0.25">
      <c r="A71" s="9" t="s">
        <v>81</v>
      </c>
      <c r="D71">
        <v>1</v>
      </c>
      <c r="E71">
        <v>3</v>
      </c>
      <c r="H71"/>
      <c r="I71">
        <v>2</v>
      </c>
      <c r="J71"/>
      <c r="K71"/>
      <c r="L71"/>
      <c r="M71"/>
      <c r="N71"/>
      <c r="O71" s="6" t="s">
        <v>241</v>
      </c>
      <c r="P71" s="6" t="s">
        <v>242</v>
      </c>
      <c r="Q71" s="6" t="s">
        <v>246</v>
      </c>
      <c r="Y71" t="s">
        <v>218</v>
      </c>
      <c r="Z71" t="s">
        <v>222</v>
      </c>
    </row>
    <row r="72" spans="1:26" x14ac:dyDescent="0.25">
      <c r="A72" s="9" t="s">
        <v>82</v>
      </c>
      <c r="H72"/>
      <c r="I72">
        <v>2</v>
      </c>
      <c r="J72">
        <v>1</v>
      </c>
      <c r="K72"/>
      <c r="L72">
        <v>3</v>
      </c>
      <c r="M72"/>
      <c r="N72"/>
      <c r="O72" s="6" t="s">
        <v>246</v>
      </c>
      <c r="P72" s="6" t="s">
        <v>247</v>
      </c>
      <c r="Q72" s="6" t="s">
        <v>227</v>
      </c>
      <c r="Y72" t="s">
        <v>214</v>
      </c>
      <c r="Z72" t="s">
        <v>224</v>
      </c>
    </row>
    <row r="73" spans="1:26" x14ac:dyDescent="0.25">
      <c r="A73" s="9" t="s">
        <v>83</v>
      </c>
      <c r="B73">
        <v>2</v>
      </c>
      <c r="H73">
        <v>3</v>
      </c>
      <c r="I73"/>
      <c r="J73"/>
      <c r="K73">
        <v>1</v>
      </c>
      <c r="L73"/>
      <c r="M73"/>
      <c r="N73"/>
      <c r="O73" s="6" t="s">
        <v>245</v>
      </c>
      <c r="P73" s="6" t="s">
        <v>239</v>
      </c>
      <c r="Q73" s="6" t="s">
        <v>226</v>
      </c>
      <c r="Y73" t="s">
        <v>225</v>
      </c>
      <c r="Z73" t="s">
        <v>215</v>
      </c>
    </row>
    <row r="74" spans="1:26" x14ac:dyDescent="0.25">
      <c r="A74" s="9" t="s">
        <v>84</v>
      </c>
      <c r="B74">
        <v>3</v>
      </c>
      <c r="D74">
        <v>1</v>
      </c>
      <c r="H74"/>
      <c r="I74"/>
      <c r="J74">
        <v>2</v>
      </c>
      <c r="K74"/>
      <c r="L74"/>
      <c r="M74"/>
      <c r="N74"/>
      <c r="O74" s="6" t="s">
        <v>241</v>
      </c>
      <c r="P74" s="6" t="s">
        <v>247</v>
      </c>
      <c r="Q74" s="6" t="s">
        <v>239</v>
      </c>
      <c r="Y74" t="s">
        <v>218</v>
      </c>
      <c r="Z74" t="s">
        <v>216</v>
      </c>
    </row>
    <row r="75" spans="1:26" x14ac:dyDescent="0.25">
      <c r="A75" s="9" t="s">
        <v>85</v>
      </c>
      <c r="C75">
        <v>3</v>
      </c>
      <c r="D75">
        <v>2</v>
      </c>
      <c r="E75">
        <v>1</v>
      </c>
      <c r="H75"/>
      <c r="I75"/>
      <c r="J75"/>
      <c r="K75"/>
      <c r="L75"/>
      <c r="M75"/>
      <c r="N75"/>
      <c r="O75" s="6" t="s">
        <v>240</v>
      </c>
      <c r="P75" s="6" t="s">
        <v>241</v>
      </c>
      <c r="Q75" s="6" t="s">
        <v>242</v>
      </c>
      <c r="Y75" t="s">
        <v>214</v>
      </c>
      <c r="Z75" t="s">
        <v>222</v>
      </c>
    </row>
    <row r="76" spans="1:26" x14ac:dyDescent="0.25">
      <c r="A76" s="9" t="s">
        <v>86</v>
      </c>
      <c r="H76">
        <v>1</v>
      </c>
      <c r="I76">
        <v>3</v>
      </c>
      <c r="J76">
        <v>2</v>
      </c>
      <c r="K76"/>
      <c r="L76"/>
      <c r="M76"/>
      <c r="N76"/>
      <c r="O76" s="6" t="s">
        <v>247</v>
      </c>
      <c r="P76" s="6" t="s">
        <v>246</v>
      </c>
      <c r="Q76" s="6" t="s">
        <v>245</v>
      </c>
      <c r="Y76" t="s">
        <v>214</v>
      </c>
      <c r="Z76" t="s">
        <v>216</v>
      </c>
    </row>
    <row r="77" spans="1:26" x14ac:dyDescent="0.25">
      <c r="A77" s="9" t="s">
        <v>87</v>
      </c>
      <c r="F77">
        <v>2</v>
      </c>
      <c r="H77"/>
      <c r="I77"/>
      <c r="J77">
        <v>3</v>
      </c>
      <c r="K77"/>
      <c r="L77">
        <v>1</v>
      </c>
      <c r="M77"/>
      <c r="N77"/>
      <c r="O77" s="6" t="s">
        <v>243</v>
      </c>
      <c r="P77" s="6" t="s">
        <v>247</v>
      </c>
      <c r="Q77" s="6" t="s">
        <v>227</v>
      </c>
      <c r="Y77" t="s">
        <v>216</v>
      </c>
      <c r="Z77" t="s">
        <v>216</v>
      </c>
    </row>
    <row r="78" spans="1:26" x14ac:dyDescent="0.25">
      <c r="A78" s="9" t="s">
        <v>88</v>
      </c>
      <c r="F78">
        <v>2</v>
      </c>
      <c r="H78">
        <v>3</v>
      </c>
      <c r="I78"/>
      <c r="J78">
        <v>1</v>
      </c>
      <c r="K78"/>
      <c r="L78"/>
      <c r="M78"/>
      <c r="N78"/>
      <c r="O78" s="6" t="s">
        <v>245</v>
      </c>
      <c r="P78" s="6" t="s">
        <v>247</v>
      </c>
      <c r="Q78" s="6" t="s">
        <v>243</v>
      </c>
      <c r="Y78" t="s">
        <v>217</v>
      </c>
      <c r="Z78" t="s">
        <v>216</v>
      </c>
    </row>
    <row r="79" spans="1:26" x14ac:dyDescent="0.25">
      <c r="A79" s="9" t="s">
        <v>89</v>
      </c>
      <c r="B79">
        <v>2</v>
      </c>
      <c r="E79">
        <v>1</v>
      </c>
      <c r="F79">
        <v>3</v>
      </c>
      <c r="H79"/>
      <c r="I79"/>
      <c r="J79"/>
      <c r="K79"/>
      <c r="L79"/>
      <c r="M79"/>
      <c r="N79"/>
      <c r="O79" s="6" t="s">
        <v>239</v>
      </c>
      <c r="P79" s="6" t="s">
        <v>242</v>
      </c>
      <c r="Q79" s="6" t="s">
        <v>243</v>
      </c>
      <c r="Y79" t="s">
        <v>214</v>
      </c>
    </row>
    <row r="80" spans="1:26" x14ac:dyDescent="0.25">
      <c r="A80" s="9" t="s">
        <v>90</v>
      </c>
      <c r="B80">
        <v>2</v>
      </c>
      <c r="D80">
        <v>3</v>
      </c>
      <c r="H80">
        <v>1</v>
      </c>
      <c r="I80"/>
      <c r="J80"/>
      <c r="K80"/>
      <c r="L80"/>
      <c r="M80"/>
      <c r="N80"/>
      <c r="O80" s="6" t="s">
        <v>239</v>
      </c>
      <c r="P80" s="6" t="s">
        <v>241</v>
      </c>
      <c r="Q80" s="6" t="s">
        <v>245</v>
      </c>
      <c r="Y80" t="s">
        <v>214</v>
      </c>
      <c r="Z80" t="s">
        <v>220</v>
      </c>
    </row>
    <row r="81" spans="1:26" x14ac:dyDescent="0.25">
      <c r="A81" s="9" t="s">
        <v>91</v>
      </c>
      <c r="E81">
        <v>1</v>
      </c>
      <c r="F81">
        <v>2</v>
      </c>
      <c r="H81"/>
      <c r="I81"/>
      <c r="J81"/>
      <c r="K81"/>
      <c r="L81"/>
      <c r="M81">
        <v>3</v>
      </c>
      <c r="N81"/>
      <c r="O81" s="6" t="s">
        <v>228</v>
      </c>
      <c r="P81" s="6" t="s">
        <v>242</v>
      </c>
      <c r="Q81" s="6" t="s">
        <v>243</v>
      </c>
      <c r="Y81" t="s">
        <v>221</v>
      </c>
      <c r="Z81" t="s">
        <v>219</v>
      </c>
    </row>
    <row r="82" spans="1:26" x14ac:dyDescent="0.25">
      <c r="A82" s="9" t="s">
        <v>92</v>
      </c>
      <c r="B82">
        <v>3</v>
      </c>
      <c r="H82"/>
      <c r="I82"/>
      <c r="J82"/>
      <c r="K82">
        <v>2</v>
      </c>
      <c r="L82"/>
      <c r="M82">
        <v>1</v>
      </c>
      <c r="N82"/>
      <c r="O82" s="6" t="s">
        <v>226</v>
      </c>
      <c r="P82" s="6" t="s">
        <v>239</v>
      </c>
      <c r="Q82" s="6" t="s">
        <v>228</v>
      </c>
      <c r="Y82" t="s">
        <v>221</v>
      </c>
      <c r="Z82" t="s">
        <v>216</v>
      </c>
    </row>
    <row r="83" spans="1:26" x14ac:dyDescent="0.25">
      <c r="A83" s="9" t="s">
        <v>93</v>
      </c>
      <c r="E83">
        <v>1</v>
      </c>
      <c r="H83">
        <v>2</v>
      </c>
      <c r="I83"/>
      <c r="J83"/>
      <c r="K83"/>
      <c r="L83">
        <v>3</v>
      </c>
      <c r="M83"/>
      <c r="N83"/>
      <c r="O83" s="6" t="s">
        <v>242</v>
      </c>
      <c r="P83" s="6" t="s">
        <v>227</v>
      </c>
      <c r="Q83" s="6" t="s">
        <v>245</v>
      </c>
      <c r="Y83" t="s">
        <v>214</v>
      </c>
      <c r="Z83" t="s">
        <v>216</v>
      </c>
    </row>
    <row r="84" spans="1:26" x14ac:dyDescent="0.25">
      <c r="A84" s="9" t="s">
        <v>94</v>
      </c>
      <c r="G84">
        <v>2</v>
      </c>
      <c r="H84"/>
      <c r="I84"/>
      <c r="J84">
        <v>3</v>
      </c>
      <c r="K84"/>
      <c r="L84"/>
      <c r="M84">
        <v>1</v>
      </c>
      <c r="N84"/>
      <c r="O84" s="6" t="s">
        <v>244</v>
      </c>
      <c r="P84" s="6" t="s">
        <v>228</v>
      </c>
      <c r="Q84" s="6" t="s">
        <v>247</v>
      </c>
      <c r="Y84" t="s">
        <v>223</v>
      </c>
      <c r="Z84" t="s">
        <v>216</v>
      </c>
    </row>
    <row r="85" spans="1:26" x14ac:dyDescent="0.25">
      <c r="A85" s="9" t="s">
        <v>95</v>
      </c>
      <c r="C85">
        <v>2</v>
      </c>
      <c r="H85"/>
      <c r="I85"/>
      <c r="J85"/>
      <c r="K85">
        <v>3</v>
      </c>
      <c r="L85"/>
      <c r="M85">
        <v>1</v>
      </c>
      <c r="N85"/>
      <c r="O85" s="6" t="s">
        <v>228</v>
      </c>
      <c r="P85" s="6" t="s">
        <v>226</v>
      </c>
      <c r="Q85" s="6" t="s">
        <v>240</v>
      </c>
      <c r="Y85" t="s">
        <v>221</v>
      </c>
      <c r="Z85" t="s">
        <v>222</v>
      </c>
    </row>
    <row r="86" spans="1:26" x14ac:dyDescent="0.25">
      <c r="A86" s="9" t="s">
        <v>96</v>
      </c>
      <c r="G86">
        <v>2</v>
      </c>
      <c r="H86"/>
      <c r="I86"/>
      <c r="J86">
        <v>3</v>
      </c>
      <c r="K86"/>
      <c r="L86">
        <v>1</v>
      </c>
      <c r="M86"/>
      <c r="N86"/>
      <c r="O86" s="6" t="s">
        <v>247</v>
      </c>
      <c r="P86" s="6" t="s">
        <v>244</v>
      </c>
      <c r="Q86" s="6" t="s">
        <v>227</v>
      </c>
      <c r="Y86" t="s">
        <v>218</v>
      </c>
      <c r="Z86" t="s">
        <v>224</v>
      </c>
    </row>
    <row r="87" spans="1:26" x14ac:dyDescent="0.25">
      <c r="A87" s="9" t="s">
        <v>97</v>
      </c>
      <c r="H87"/>
      <c r="I87"/>
      <c r="J87"/>
      <c r="K87">
        <v>2</v>
      </c>
      <c r="L87">
        <v>1</v>
      </c>
      <c r="M87"/>
      <c r="N87">
        <v>3</v>
      </c>
      <c r="O87" s="6" t="s">
        <v>227</v>
      </c>
      <c r="P87" s="6" t="s">
        <v>226</v>
      </c>
      <c r="Q87" s="6" t="s">
        <v>229</v>
      </c>
      <c r="Y87" t="s">
        <v>223</v>
      </c>
      <c r="Z87" t="s">
        <v>224</v>
      </c>
    </row>
    <row r="88" spans="1:26" x14ac:dyDescent="0.25">
      <c r="A88" s="9" t="s">
        <v>98</v>
      </c>
      <c r="D88">
        <v>2</v>
      </c>
      <c r="F88">
        <v>1</v>
      </c>
      <c r="H88"/>
      <c r="I88"/>
      <c r="J88">
        <v>3</v>
      </c>
      <c r="K88"/>
      <c r="L88"/>
      <c r="M88"/>
      <c r="N88"/>
      <c r="O88" s="6" t="s">
        <v>241</v>
      </c>
      <c r="P88" s="6" t="s">
        <v>243</v>
      </c>
      <c r="Q88" s="6" t="s">
        <v>247</v>
      </c>
      <c r="Y88" t="s">
        <v>225</v>
      </c>
      <c r="Z88" t="s">
        <v>224</v>
      </c>
    </row>
    <row r="89" spans="1:26" x14ac:dyDescent="0.25">
      <c r="A89" s="9" t="s">
        <v>99</v>
      </c>
      <c r="E89">
        <v>2</v>
      </c>
      <c r="H89"/>
      <c r="I89"/>
      <c r="J89"/>
      <c r="K89"/>
      <c r="L89"/>
      <c r="M89">
        <v>1</v>
      </c>
      <c r="N89">
        <v>3</v>
      </c>
      <c r="O89" s="6" t="s">
        <v>242</v>
      </c>
      <c r="P89" s="6" t="s">
        <v>229</v>
      </c>
      <c r="Q89" s="6" t="s">
        <v>228</v>
      </c>
      <c r="Y89" t="s">
        <v>216</v>
      </c>
      <c r="Z89" t="s">
        <v>215</v>
      </c>
    </row>
    <row r="90" spans="1:26" x14ac:dyDescent="0.25">
      <c r="A90" s="9" t="s">
        <v>100</v>
      </c>
      <c r="D90">
        <v>1</v>
      </c>
      <c r="H90"/>
      <c r="I90"/>
      <c r="J90">
        <v>2</v>
      </c>
      <c r="K90"/>
      <c r="L90"/>
      <c r="M90">
        <v>3</v>
      </c>
      <c r="N90"/>
      <c r="O90" s="6" t="s">
        <v>247</v>
      </c>
      <c r="P90" s="6" t="s">
        <v>228</v>
      </c>
      <c r="Q90" s="6" t="s">
        <v>241</v>
      </c>
      <c r="Y90" t="s">
        <v>223</v>
      </c>
      <c r="Z90" t="s">
        <v>216</v>
      </c>
    </row>
    <row r="91" spans="1:26" x14ac:dyDescent="0.25">
      <c r="A91" s="9" t="s">
        <v>101</v>
      </c>
      <c r="B91">
        <v>2</v>
      </c>
      <c r="C91">
        <v>1</v>
      </c>
      <c r="D91">
        <v>3</v>
      </c>
      <c r="H91"/>
      <c r="I91"/>
      <c r="J91"/>
      <c r="K91"/>
      <c r="L91"/>
      <c r="M91"/>
      <c r="N91"/>
      <c r="O91" s="6" t="s">
        <v>240</v>
      </c>
      <c r="P91" s="6" t="s">
        <v>239</v>
      </c>
      <c r="Q91" s="6" t="s">
        <v>241</v>
      </c>
      <c r="Y91" t="s">
        <v>225</v>
      </c>
      <c r="Z91" t="s">
        <v>219</v>
      </c>
    </row>
    <row r="92" spans="1:26" x14ac:dyDescent="0.25">
      <c r="A92" s="9" t="s">
        <v>102</v>
      </c>
      <c r="G92">
        <v>3</v>
      </c>
      <c r="H92"/>
      <c r="I92"/>
      <c r="J92"/>
      <c r="K92"/>
      <c r="L92">
        <v>1</v>
      </c>
      <c r="M92"/>
      <c r="N92">
        <v>2</v>
      </c>
      <c r="O92" s="6" t="s">
        <v>244</v>
      </c>
      <c r="P92" s="6" t="s">
        <v>229</v>
      </c>
      <c r="Q92" s="6" t="s">
        <v>227</v>
      </c>
      <c r="Y92" t="s">
        <v>218</v>
      </c>
      <c r="Z92" t="s">
        <v>216</v>
      </c>
    </row>
    <row r="93" spans="1:26" x14ac:dyDescent="0.25">
      <c r="A93" s="9" t="s">
        <v>103</v>
      </c>
      <c r="C93">
        <v>3</v>
      </c>
      <c r="E93">
        <v>1</v>
      </c>
      <c r="H93"/>
      <c r="I93"/>
      <c r="J93"/>
      <c r="K93"/>
      <c r="L93"/>
      <c r="M93"/>
      <c r="N93">
        <v>2</v>
      </c>
      <c r="O93" s="6" t="s">
        <v>242</v>
      </c>
      <c r="P93" s="6" t="s">
        <v>240</v>
      </c>
      <c r="Q93" s="6" t="s">
        <v>229</v>
      </c>
      <c r="Y93" t="s">
        <v>217</v>
      </c>
      <c r="Z93" t="s">
        <v>216</v>
      </c>
    </row>
    <row r="94" spans="1:26" x14ac:dyDescent="0.25">
      <c r="A94" s="9" t="s">
        <v>104</v>
      </c>
      <c r="B94">
        <v>1</v>
      </c>
      <c r="D94">
        <v>2</v>
      </c>
      <c r="H94"/>
      <c r="I94"/>
      <c r="J94">
        <v>3</v>
      </c>
      <c r="K94"/>
      <c r="L94"/>
      <c r="M94"/>
      <c r="N94"/>
      <c r="O94" s="6" t="s">
        <v>241</v>
      </c>
      <c r="P94" s="6" t="s">
        <v>247</v>
      </c>
      <c r="Q94" s="6" t="s">
        <v>239</v>
      </c>
      <c r="Y94" t="s">
        <v>217</v>
      </c>
      <c r="Z94" t="s">
        <v>222</v>
      </c>
    </row>
    <row r="95" spans="1:26" x14ac:dyDescent="0.25">
      <c r="A95" s="9" t="s">
        <v>105</v>
      </c>
      <c r="H95">
        <v>2</v>
      </c>
      <c r="I95"/>
      <c r="J95"/>
      <c r="K95"/>
      <c r="L95">
        <v>3</v>
      </c>
      <c r="M95"/>
      <c r="N95">
        <v>1</v>
      </c>
      <c r="O95" s="6" t="s">
        <v>229</v>
      </c>
      <c r="P95" s="6" t="s">
        <v>245</v>
      </c>
      <c r="Q95" s="6" t="s">
        <v>227</v>
      </c>
      <c r="Y95" t="s">
        <v>218</v>
      </c>
      <c r="Z95" t="s">
        <v>222</v>
      </c>
    </row>
    <row r="96" spans="1:26" x14ac:dyDescent="0.25">
      <c r="A96" s="9" t="s">
        <v>106</v>
      </c>
      <c r="F96">
        <v>1</v>
      </c>
      <c r="H96"/>
      <c r="I96"/>
      <c r="J96">
        <v>3</v>
      </c>
      <c r="K96"/>
      <c r="L96">
        <v>2</v>
      </c>
      <c r="M96"/>
      <c r="N96"/>
      <c r="O96" s="6" t="s">
        <v>243</v>
      </c>
      <c r="P96" s="6" t="s">
        <v>247</v>
      </c>
      <c r="Q96" s="6" t="s">
        <v>227</v>
      </c>
      <c r="Y96" t="s">
        <v>217</v>
      </c>
      <c r="Z96" t="s">
        <v>219</v>
      </c>
    </row>
    <row r="97" spans="1:26" x14ac:dyDescent="0.25">
      <c r="A97" s="9" t="s">
        <v>107</v>
      </c>
      <c r="G97">
        <v>3</v>
      </c>
      <c r="H97"/>
      <c r="I97"/>
      <c r="J97">
        <v>1</v>
      </c>
      <c r="K97">
        <v>2</v>
      </c>
      <c r="L97"/>
      <c r="M97"/>
      <c r="N97"/>
      <c r="O97" s="6" t="s">
        <v>226</v>
      </c>
      <c r="P97" s="6" t="s">
        <v>244</v>
      </c>
      <c r="Q97" s="6" t="s">
        <v>247</v>
      </c>
      <c r="Y97" t="s">
        <v>214</v>
      </c>
      <c r="Z97" t="s">
        <v>222</v>
      </c>
    </row>
    <row r="98" spans="1:26" x14ac:dyDescent="0.25">
      <c r="A98" s="9" t="s">
        <v>108</v>
      </c>
      <c r="C98">
        <v>1</v>
      </c>
      <c r="F98">
        <v>3</v>
      </c>
      <c r="H98"/>
      <c r="I98"/>
      <c r="J98"/>
      <c r="K98"/>
      <c r="L98">
        <v>2</v>
      </c>
      <c r="M98"/>
      <c r="N98"/>
      <c r="O98" s="6" t="s">
        <v>240</v>
      </c>
      <c r="P98" s="6" t="s">
        <v>227</v>
      </c>
      <c r="Q98" s="6" t="s">
        <v>243</v>
      </c>
      <c r="Y98" t="s">
        <v>218</v>
      </c>
      <c r="Z98" t="s">
        <v>215</v>
      </c>
    </row>
    <row r="99" spans="1:26" x14ac:dyDescent="0.25">
      <c r="A99" s="9" t="s">
        <v>109</v>
      </c>
      <c r="C99">
        <v>3</v>
      </c>
      <c r="G99">
        <v>1</v>
      </c>
      <c r="H99"/>
      <c r="I99"/>
      <c r="J99"/>
      <c r="K99"/>
      <c r="L99"/>
      <c r="M99"/>
      <c r="N99">
        <v>2</v>
      </c>
      <c r="O99" s="6" t="s">
        <v>244</v>
      </c>
      <c r="P99" s="6" t="s">
        <v>229</v>
      </c>
      <c r="Q99" s="6" t="s">
        <v>240</v>
      </c>
      <c r="Y99" t="s">
        <v>217</v>
      </c>
      <c r="Z99" t="s">
        <v>216</v>
      </c>
    </row>
    <row r="100" spans="1:26" x14ac:dyDescent="0.25">
      <c r="A100" s="9" t="s">
        <v>110</v>
      </c>
      <c r="F100">
        <v>2</v>
      </c>
      <c r="H100"/>
      <c r="I100">
        <v>3</v>
      </c>
      <c r="J100"/>
      <c r="K100"/>
      <c r="L100">
        <v>1</v>
      </c>
      <c r="M100"/>
      <c r="N100"/>
      <c r="O100" s="6" t="s">
        <v>227</v>
      </c>
      <c r="P100" s="6" t="s">
        <v>246</v>
      </c>
      <c r="Q100" s="6" t="s">
        <v>243</v>
      </c>
      <c r="Y100" t="s">
        <v>223</v>
      </c>
      <c r="Z100" t="s">
        <v>224</v>
      </c>
    </row>
    <row r="101" spans="1:26" x14ac:dyDescent="0.25">
      <c r="A101" s="9" t="s">
        <v>111</v>
      </c>
      <c r="D101">
        <v>3</v>
      </c>
      <c r="F101">
        <v>2</v>
      </c>
      <c r="H101"/>
      <c r="I101"/>
      <c r="J101"/>
      <c r="K101"/>
      <c r="L101"/>
      <c r="M101">
        <v>1</v>
      </c>
      <c r="N101"/>
      <c r="O101" s="6" t="s">
        <v>243</v>
      </c>
      <c r="P101" s="6" t="s">
        <v>228</v>
      </c>
      <c r="Q101" s="6" t="s">
        <v>241</v>
      </c>
      <c r="Y101" t="s">
        <v>216</v>
      </c>
      <c r="Z101" t="s">
        <v>224</v>
      </c>
    </row>
    <row r="102" spans="1:26" x14ac:dyDescent="0.25">
      <c r="A102" s="9" t="s">
        <v>112</v>
      </c>
      <c r="B102">
        <v>1</v>
      </c>
      <c r="G102">
        <v>3</v>
      </c>
      <c r="H102">
        <v>2</v>
      </c>
      <c r="I102"/>
      <c r="J102"/>
      <c r="K102"/>
      <c r="L102"/>
      <c r="M102"/>
      <c r="N102"/>
      <c r="O102" s="6" t="s">
        <v>244</v>
      </c>
      <c r="P102" s="6" t="s">
        <v>239</v>
      </c>
      <c r="Q102" s="6" t="s">
        <v>245</v>
      </c>
      <c r="Y102" t="s">
        <v>214</v>
      </c>
      <c r="Z102" t="s">
        <v>224</v>
      </c>
    </row>
    <row r="103" spans="1:26" x14ac:dyDescent="0.25">
      <c r="A103" s="9" t="s">
        <v>113</v>
      </c>
      <c r="B103">
        <v>2</v>
      </c>
      <c r="C103">
        <v>3</v>
      </c>
      <c r="H103"/>
      <c r="I103">
        <v>1</v>
      </c>
      <c r="J103"/>
      <c r="K103"/>
      <c r="L103"/>
      <c r="M103"/>
      <c r="N103"/>
      <c r="O103" s="6" t="s">
        <v>239</v>
      </c>
      <c r="P103" s="6" t="s">
        <v>240</v>
      </c>
      <c r="Q103" s="6" t="s">
        <v>246</v>
      </c>
      <c r="Y103" t="s">
        <v>217</v>
      </c>
      <c r="Z103" t="s">
        <v>215</v>
      </c>
    </row>
    <row r="104" spans="1:26" x14ac:dyDescent="0.25">
      <c r="A104" s="9" t="s">
        <v>114</v>
      </c>
      <c r="H104">
        <v>1</v>
      </c>
      <c r="I104"/>
      <c r="J104">
        <v>3</v>
      </c>
      <c r="K104"/>
      <c r="L104"/>
      <c r="M104">
        <v>2</v>
      </c>
      <c r="N104"/>
      <c r="O104" s="6" t="s">
        <v>228</v>
      </c>
      <c r="P104" s="6" t="s">
        <v>245</v>
      </c>
      <c r="Q104" s="6" t="s">
        <v>247</v>
      </c>
      <c r="Y104" t="s">
        <v>214</v>
      </c>
      <c r="Z104" t="s">
        <v>215</v>
      </c>
    </row>
    <row r="105" spans="1:26" x14ac:dyDescent="0.25">
      <c r="A105" s="9" t="s">
        <v>115</v>
      </c>
      <c r="F105">
        <v>1</v>
      </c>
      <c r="G105">
        <v>2</v>
      </c>
      <c r="H105"/>
      <c r="I105"/>
      <c r="J105"/>
      <c r="K105"/>
      <c r="L105"/>
      <c r="M105"/>
      <c r="N105">
        <v>3</v>
      </c>
      <c r="O105" s="6" t="s">
        <v>229</v>
      </c>
      <c r="P105" s="6" t="s">
        <v>244</v>
      </c>
      <c r="Q105" s="6" t="s">
        <v>243</v>
      </c>
      <c r="Y105" t="s">
        <v>217</v>
      </c>
      <c r="Z105" t="s">
        <v>216</v>
      </c>
    </row>
    <row r="106" spans="1:26" x14ac:dyDescent="0.25">
      <c r="A106" s="9" t="s">
        <v>116</v>
      </c>
      <c r="H106"/>
      <c r="I106"/>
      <c r="J106"/>
      <c r="K106">
        <v>1</v>
      </c>
      <c r="L106"/>
      <c r="M106">
        <v>2</v>
      </c>
      <c r="N106">
        <v>3</v>
      </c>
      <c r="O106" s="6" t="s">
        <v>229</v>
      </c>
      <c r="P106" s="6" t="s">
        <v>226</v>
      </c>
      <c r="Q106" s="6" t="s">
        <v>228</v>
      </c>
      <c r="Y106" t="s">
        <v>218</v>
      </c>
      <c r="Z106" t="s">
        <v>222</v>
      </c>
    </row>
    <row r="107" spans="1:26" x14ac:dyDescent="0.25">
      <c r="A107" s="9" t="s">
        <v>117</v>
      </c>
      <c r="B107">
        <v>2</v>
      </c>
      <c r="H107">
        <v>1</v>
      </c>
      <c r="I107"/>
      <c r="J107">
        <v>3</v>
      </c>
      <c r="K107"/>
      <c r="L107"/>
      <c r="M107"/>
      <c r="N107"/>
      <c r="O107" s="6" t="s">
        <v>245</v>
      </c>
      <c r="P107" s="6" t="s">
        <v>247</v>
      </c>
      <c r="Q107" s="6" t="s">
        <v>239</v>
      </c>
      <c r="Y107" t="s">
        <v>217</v>
      </c>
      <c r="Z107" t="s">
        <v>216</v>
      </c>
    </row>
    <row r="108" spans="1:26" x14ac:dyDescent="0.25">
      <c r="A108" s="9" t="s">
        <v>118</v>
      </c>
      <c r="B108">
        <v>3</v>
      </c>
      <c r="D108">
        <v>1</v>
      </c>
      <c r="G108">
        <v>2</v>
      </c>
      <c r="H108"/>
      <c r="I108"/>
      <c r="J108"/>
      <c r="K108"/>
      <c r="L108"/>
      <c r="M108"/>
      <c r="N108"/>
      <c r="O108" s="6" t="s">
        <v>244</v>
      </c>
      <c r="P108" s="6" t="s">
        <v>239</v>
      </c>
      <c r="Q108" s="6" t="s">
        <v>241</v>
      </c>
      <c r="Y108" t="s">
        <v>214</v>
      </c>
      <c r="Z108" t="s">
        <v>216</v>
      </c>
    </row>
    <row r="109" spans="1:26" x14ac:dyDescent="0.25">
      <c r="A109" s="9" t="s">
        <v>119</v>
      </c>
      <c r="E109">
        <v>2</v>
      </c>
      <c r="H109"/>
      <c r="I109">
        <v>3</v>
      </c>
      <c r="J109"/>
      <c r="K109"/>
      <c r="L109">
        <v>1</v>
      </c>
      <c r="M109"/>
      <c r="N109"/>
      <c r="O109" s="6" t="s">
        <v>246</v>
      </c>
      <c r="P109" s="6" t="s">
        <v>242</v>
      </c>
      <c r="Q109" s="6" t="s">
        <v>227</v>
      </c>
      <c r="Y109" t="s">
        <v>221</v>
      </c>
      <c r="Z109" t="s">
        <v>222</v>
      </c>
    </row>
    <row r="110" spans="1:26" x14ac:dyDescent="0.25">
      <c r="A110" s="9" t="s">
        <v>120</v>
      </c>
      <c r="F110">
        <v>2</v>
      </c>
      <c r="G110">
        <v>3</v>
      </c>
      <c r="H110"/>
      <c r="I110"/>
      <c r="J110"/>
      <c r="K110"/>
      <c r="L110">
        <v>1</v>
      </c>
      <c r="M110"/>
      <c r="N110"/>
      <c r="O110" s="6" t="s">
        <v>244</v>
      </c>
      <c r="P110" s="6" t="s">
        <v>243</v>
      </c>
      <c r="Q110" s="6" t="s">
        <v>227</v>
      </c>
      <c r="Y110" t="s">
        <v>225</v>
      </c>
      <c r="Z110" t="s">
        <v>216</v>
      </c>
    </row>
    <row r="111" spans="1:26" x14ac:dyDescent="0.25">
      <c r="A111" s="9" t="s">
        <v>121</v>
      </c>
      <c r="B111">
        <v>2</v>
      </c>
      <c r="G111">
        <v>1</v>
      </c>
      <c r="H111"/>
      <c r="I111"/>
      <c r="J111"/>
      <c r="K111"/>
      <c r="L111"/>
      <c r="M111">
        <v>3</v>
      </c>
      <c r="N111"/>
      <c r="O111" s="6" t="s">
        <v>228</v>
      </c>
      <c r="P111" s="6" t="s">
        <v>239</v>
      </c>
      <c r="Q111" s="6" t="s">
        <v>244</v>
      </c>
      <c r="Y111" t="s">
        <v>218</v>
      </c>
      <c r="Z111" t="s">
        <v>216</v>
      </c>
    </row>
    <row r="112" spans="1:26" x14ac:dyDescent="0.25">
      <c r="A112" s="9" t="s">
        <v>122</v>
      </c>
      <c r="D112">
        <v>1</v>
      </c>
      <c r="F112">
        <v>2</v>
      </c>
      <c r="H112">
        <v>3</v>
      </c>
      <c r="I112"/>
      <c r="J112"/>
      <c r="K112"/>
      <c r="L112"/>
      <c r="M112"/>
      <c r="N112"/>
      <c r="O112" s="6" t="s">
        <v>245</v>
      </c>
      <c r="P112" s="6" t="s">
        <v>243</v>
      </c>
      <c r="Q112" s="6" t="s">
        <v>241</v>
      </c>
      <c r="Y112" t="s">
        <v>223</v>
      </c>
      <c r="Z112" t="s">
        <v>220</v>
      </c>
    </row>
    <row r="113" spans="1:26" x14ac:dyDescent="0.25">
      <c r="A113" s="9" t="s">
        <v>123</v>
      </c>
      <c r="F113">
        <v>1</v>
      </c>
      <c r="G113">
        <v>2</v>
      </c>
      <c r="H113"/>
      <c r="I113">
        <v>3</v>
      </c>
      <c r="J113"/>
      <c r="K113"/>
      <c r="L113"/>
      <c r="M113"/>
      <c r="N113"/>
      <c r="O113" s="6" t="s">
        <v>243</v>
      </c>
      <c r="P113" s="6" t="s">
        <v>244</v>
      </c>
      <c r="Q113" s="6" t="s">
        <v>246</v>
      </c>
      <c r="Y113" t="s">
        <v>217</v>
      </c>
      <c r="Z113" t="s">
        <v>216</v>
      </c>
    </row>
    <row r="114" spans="1:26" x14ac:dyDescent="0.25">
      <c r="A114" s="9" t="s">
        <v>124</v>
      </c>
      <c r="H114">
        <v>3</v>
      </c>
      <c r="I114"/>
      <c r="J114"/>
      <c r="K114"/>
      <c r="L114">
        <v>2</v>
      </c>
      <c r="M114"/>
      <c r="N114">
        <v>1</v>
      </c>
      <c r="O114" s="6" t="s">
        <v>229</v>
      </c>
      <c r="P114" s="6" t="s">
        <v>227</v>
      </c>
      <c r="Q114" s="6" t="s">
        <v>245</v>
      </c>
      <c r="Y114" t="s">
        <v>223</v>
      </c>
      <c r="Z114" t="s">
        <v>219</v>
      </c>
    </row>
    <row r="115" spans="1:26" x14ac:dyDescent="0.25">
      <c r="A115" s="9" t="s">
        <v>125</v>
      </c>
      <c r="B115">
        <v>3</v>
      </c>
      <c r="G115">
        <v>1</v>
      </c>
      <c r="H115"/>
      <c r="I115"/>
      <c r="J115"/>
      <c r="K115">
        <v>2</v>
      </c>
      <c r="L115"/>
      <c r="M115"/>
      <c r="N115"/>
      <c r="O115" s="6" t="s">
        <v>244</v>
      </c>
      <c r="P115" s="6" t="s">
        <v>226</v>
      </c>
      <c r="Q115" s="6" t="s">
        <v>239</v>
      </c>
      <c r="Y115" t="s">
        <v>216</v>
      </c>
      <c r="Z115" t="s">
        <v>215</v>
      </c>
    </row>
    <row r="116" spans="1:26" x14ac:dyDescent="0.25">
      <c r="A116" s="9" t="s">
        <v>126</v>
      </c>
      <c r="F116">
        <v>1</v>
      </c>
      <c r="H116">
        <v>3</v>
      </c>
      <c r="I116"/>
      <c r="J116">
        <v>2</v>
      </c>
      <c r="K116"/>
      <c r="L116"/>
      <c r="M116"/>
      <c r="N116"/>
      <c r="O116" s="6" t="s">
        <v>247</v>
      </c>
      <c r="P116" s="6" t="s">
        <v>243</v>
      </c>
      <c r="Q116" s="6" t="s">
        <v>245</v>
      </c>
      <c r="Y116" t="s">
        <v>221</v>
      </c>
      <c r="Z116" t="s">
        <v>224</v>
      </c>
    </row>
    <row r="117" spans="1:26" x14ac:dyDescent="0.25">
      <c r="A117" s="9" t="s">
        <v>127</v>
      </c>
      <c r="E117">
        <v>1</v>
      </c>
      <c r="H117">
        <v>2</v>
      </c>
      <c r="I117"/>
      <c r="J117"/>
      <c r="K117"/>
      <c r="L117"/>
      <c r="M117"/>
      <c r="N117">
        <v>3</v>
      </c>
      <c r="O117" s="6" t="s">
        <v>242</v>
      </c>
      <c r="P117" s="6" t="s">
        <v>229</v>
      </c>
      <c r="Q117" s="6" t="s">
        <v>245</v>
      </c>
      <c r="Y117" t="s">
        <v>216</v>
      </c>
      <c r="Z117" t="s">
        <v>224</v>
      </c>
    </row>
    <row r="118" spans="1:26" x14ac:dyDescent="0.25">
      <c r="A118" s="9" t="s">
        <v>128</v>
      </c>
      <c r="H118">
        <v>1</v>
      </c>
      <c r="I118">
        <v>2</v>
      </c>
      <c r="J118"/>
      <c r="K118">
        <v>3</v>
      </c>
      <c r="L118"/>
      <c r="M118"/>
      <c r="N118"/>
      <c r="O118" s="6" t="s">
        <v>245</v>
      </c>
      <c r="P118" s="6" t="s">
        <v>226</v>
      </c>
      <c r="Q118" s="6" t="s">
        <v>246</v>
      </c>
      <c r="Y118" t="s">
        <v>218</v>
      </c>
      <c r="Z118" t="s">
        <v>222</v>
      </c>
    </row>
    <row r="119" spans="1:26" x14ac:dyDescent="0.25">
      <c r="A119" s="9" t="s">
        <v>129</v>
      </c>
      <c r="D119">
        <v>1</v>
      </c>
      <c r="H119"/>
      <c r="I119">
        <v>2</v>
      </c>
      <c r="J119"/>
      <c r="K119">
        <v>3</v>
      </c>
      <c r="L119"/>
      <c r="M119"/>
      <c r="N119"/>
      <c r="O119" s="6" t="s">
        <v>241</v>
      </c>
      <c r="P119" s="6" t="s">
        <v>226</v>
      </c>
      <c r="Q119" s="6" t="s">
        <v>246</v>
      </c>
      <c r="Y119" t="s">
        <v>221</v>
      </c>
      <c r="Z119" t="s">
        <v>220</v>
      </c>
    </row>
    <row r="120" spans="1:26" x14ac:dyDescent="0.25">
      <c r="A120" s="9" t="s">
        <v>130</v>
      </c>
      <c r="B120">
        <v>1</v>
      </c>
      <c r="C120">
        <v>3</v>
      </c>
      <c r="G120">
        <v>2</v>
      </c>
      <c r="H120"/>
      <c r="I120"/>
      <c r="J120"/>
      <c r="K120"/>
      <c r="L120"/>
      <c r="M120"/>
      <c r="N120"/>
      <c r="O120" s="6" t="s">
        <v>240</v>
      </c>
      <c r="P120" s="6" t="s">
        <v>239</v>
      </c>
      <c r="Q120" s="6" t="s">
        <v>244</v>
      </c>
      <c r="Y120" t="s">
        <v>218</v>
      </c>
      <c r="Z120" t="s">
        <v>216</v>
      </c>
    </row>
    <row r="121" spans="1:26" x14ac:dyDescent="0.25">
      <c r="A121" s="9" t="s">
        <v>131</v>
      </c>
      <c r="C121">
        <v>3</v>
      </c>
      <c r="D121">
        <v>1</v>
      </c>
      <c r="H121">
        <v>2</v>
      </c>
      <c r="I121"/>
      <c r="J121"/>
      <c r="K121"/>
      <c r="L121"/>
      <c r="M121"/>
      <c r="N121"/>
      <c r="O121" s="6" t="s">
        <v>240</v>
      </c>
      <c r="P121" s="6" t="s">
        <v>241</v>
      </c>
      <c r="Q121" s="6" t="s">
        <v>245</v>
      </c>
      <c r="Y121" t="s">
        <v>218</v>
      </c>
      <c r="Z121" t="s">
        <v>216</v>
      </c>
    </row>
    <row r="122" spans="1:26" x14ac:dyDescent="0.25">
      <c r="A122" s="9" t="s">
        <v>132</v>
      </c>
      <c r="G122">
        <v>2</v>
      </c>
      <c r="H122"/>
      <c r="I122">
        <v>3</v>
      </c>
      <c r="J122">
        <v>1</v>
      </c>
      <c r="K122"/>
      <c r="L122"/>
      <c r="M122"/>
      <c r="N122"/>
      <c r="O122" s="6" t="s">
        <v>247</v>
      </c>
      <c r="P122" s="6" t="s">
        <v>246</v>
      </c>
      <c r="Q122" s="6" t="s">
        <v>244</v>
      </c>
      <c r="Y122" t="s">
        <v>225</v>
      </c>
      <c r="Z122" t="s">
        <v>219</v>
      </c>
    </row>
    <row r="123" spans="1:26" x14ac:dyDescent="0.25">
      <c r="A123" s="9" t="s">
        <v>133</v>
      </c>
      <c r="D123">
        <v>2</v>
      </c>
      <c r="H123"/>
      <c r="I123"/>
      <c r="J123">
        <v>3</v>
      </c>
      <c r="K123">
        <v>1</v>
      </c>
      <c r="L123"/>
      <c r="M123"/>
      <c r="N123"/>
      <c r="O123" s="6" t="s">
        <v>241</v>
      </c>
      <c r="P123" s="6" t="s">
        <v>247</v>
      </c>
      <c r="Q123" s="6" t="s">
        <v>226</v>
      </c>
      <c r="Y123" t="s">
        <v>225</v>
      </c>
      <c r="Z123" t="s">
        <v>216</v>
      </c>
    </row>
    <row r="124" spans="1:26" x14ac:dyDescent="0.25">
      <c r="A124" s="9" t="s">
        <v>134</v>
      </c>
      <c r="C124">
        <v>3</v>
      </c>
      <c r="H124">
        <v>2</v>
      </c>
      <c r="I124"/>
      <c r="J124"/>
      <c r="K124"/>
      <c r="L124"/>
      <c r="M124"/>
      <c r="N124">
        <v>1</v>
      </c>
      <c r="O124" s="6" t="s">
        <v>229</v>
      </c>
      <c r="P124" s="6" t="s">
        <v>245</v>
      </c>
      <c r="Q124" s="6" t="s">
        <v>240</v>
      </c>
      <c r="Y124" t="s">
        <v>217</v>
      </c>
      <c r="Z124" t="s">
        <v>220</v>
      </c>
    </row>
    <row r="125" spans="1:26" x14ac:dyDescent="0.25">
      <c r="A125" s="9" t="s">
        <v>135</v>
      </c>
      <c r="H125">
        <v>1</v>
      </c>
      <c r="I125"/>
      <c r="J125"/>
      <c r="K125">
        <v>2</v>
      </c>
      <c r="L125">
        <v>3</v>
      </c>
      <c r="M125"/>
      <c r="N125"/>
      <c r="O125" s="6" t="s">
        <v>227</v>
      </c>
      <c r="P125" s="6" t="s">
        <v>226</v>
      </c>
      <c r="Q125" s="6" t="s">
        <v>245</v>
      </c>
      <c r="Y125" t="s">
        <v>225</v>
      </c>
      <c r="Z125" t="s">
        <v>215</v>
      </c>
    </row>
    <row r="126" spans="1:26" x14ac:dyDescent="0.25">
      <c r="A126" s="9" t="s">
        <v>136</v>
      </c>
      <c r="B126">
        <v>2</v>
      </c>
      <c r="H126"/>
      <c r="I126"/>
      <c r="J126"/>
      <c r="K126">
        <v>3</v>
      </c>
      <c r="L126">
        <v>1</v>
      </c>
      <c r="M126"/>
      <c r="N126"/>
      <c r="O126" s="6" t="s">
        <v>226</v>
      </c>
      <c r="P126" s="6" t="s">
        <v>239</v>
      </c>
      <c r="Q126" s="6" t="s">
        <v>227</v>
      </c>
      <c r="Y126" t="s">
        <v>216</v>
      </c>
      <c r="Z126" t="s">
        <v>215</v>
      </c>
    </row>
    <row r="127" spans="1:26" x14ac:dyDescent="0.25">
      <c r="A127" s="9" t="s">
        <v>137</v>
      </c>
      <c r="F127">
        <v>3</v>
      </c>
      <c r="H127"/>
      <c r="I127"/>
      <c r="J127"/>
      <c r="K127"/>
      <c r="L127"/>
      <c r="M127">
        <v>1</v>
      </c>
      <c r="N127">
        <v>2</v>
      </c>
      <c r="O127" s="6" t="s">
        <v>229</v>
      </c>
      <c r="P127" s="6" t="s">
        <v>228</v>
      </c>
      <c r="Q127" s="6" t="s">
        <v>243</v>
      </c>
      <c r="Y127" t="s">
        <v>225</v>
      </c>
      <c r="Z127" t="s">
        <v>220</v>
      </c>
    </row>
    <row r="128" spans="1:26" x14ac:dyDescent="0.25">
      <c r="A128" s="9" t="s">
        <v>138</v>
      </c>
      <c r="H128"/>
      <c r="I128"/>
      <c r="J128">
        <v>3</v>
      </c>
      <c r="K128">
        <v>1</v>
      </c>
      <c r="L128"/>
      <c r="M128">
        <v>2</v>
      </c>
      <c r="N128"/>
      <c r="O128" s="6" t="s">
        <v>247</v>
      </c>
      <c r="P128" s="6" t="s">
        <v>228</v>
      </c>
      <c r="Q128" s="6" t="s">
        <v>226</v>
      </c>
      <c r="Y128" t="s">
        <v>218</v>
      </c>
      <c r="Z128" t="s">
        <v>216</v>
      </c>
    </row>
    <row r="129" spans="1:26" x14ac:dyDescent="0.25">
      <c r="A129" s="9" t="s">
        <v>139</v>
      </c>
      <c r="E129">
        <v>1</v>
      </c>
      <c r="H129">
        <v>2</v>
      </c>
      <c r="I129"/>
      <c r="J129"/>
      <c r="K129">
        <v>3</v>
      </c>
      <c r="L129"/>
      <c r="M129"/>
      <c r="N129"/>
      <c r="O129" s="6" t="s">
        <v>226</v>
      </c>
      <c r="P129" s="6" t="s">
        <v>242</v>
      </c>
      <c r="Q129" s="6" t="s">
        <v>245</v>
      </c>
      <c r="Y129" t="s">
        <v>214</v>
      </c>
      <c r="Z129" t="s">
        <v>224</v>
      </c>
    </row>
    <row r="130" spans="1:26" x14ac:dyDescent="0.25">
      <c r="A130" s="9" t="s">
        <v>140</v>
      </c>
      <c r="D130">
        <v>3</v>
      </c>
      <c r="G130">
        <v>2</v>
      </c>
      <c r="H130"/>
      <c r="I130"/>
      <c r="J130"/>
      <c r="K130"/>
      <c r="L130"/>
      <c r="M130">
        <v>1</v>
      </c>
      <c r="N130"/>
      <c r="O130" s="6" t="s">
        <v>228</v>
      </c>
      <c r="P130" s="6" t="s">
        <v>244</v>
      </c>
      <c r="Q130" s="6" t="s">
        <v>241</v>
      </c>
      <c r="Y130" t="s">
        <v>225</v>
      </c>
      <c r="Z130" t="s">
        <v>219</v>
      </c>
    </row>
    <row r="131" spans="1:26" x14ac:dyDescent="0.25">
      <c r="A131" s="9" t="s">
        <v>141</v>
      </c>
      <c r="C131">
        <v>1</v>
      </c>
      <c r="G131">
        <v>2</v>
      </c>
      <c r="H131"/>
      <c r="I131">
        <v>3</v>
      </c>
      <c r="J131"/>
      <c r="K131"/>
      <c r="L131"/>
      <c r="M131"/>
      <c r="N131"/>
      <c r="O131" s="6" t="s">
        <v>240</v>
      </c>
      <c r="P131" s="6" t="s">
        <v>244</v>
      </c>
      <c r="Q131" s="6" t="s">
        <v>246</v>
      </c>
      <c r="Y131" t="s">
        <v>225</v>
      </c>
      <c r="Z131" t="s">
        <v>215</v>
      </c>
    </row>
    <row r="132" spans="1:26" x14ac:dyDescent="0.25">
      <c r="A132" s="9" t="s">
        <v>142</v>
      </c>
      <c r="F132">
        <v>3</v>
      </c>
      <c r="H132"/>
      <c r="I132"/>
      <c r="J132">
        <v>2</v>
      </c>
      <c r="K132"/>
      <c r="L132"/>
      <c r="M132">
        <v>1</v>
      </c>
      <c r="N132"/>
      <c r="O132" s="6" t="s">
        <v>247</v>
      </c>
      <c r="P132" s="6" t="s">
        <v>243</v>
      </c>
      <c r="Q132" s="6" t="s">
        <v>228</v>
      </c>
      <c r="Y132" t="s">
        <v>218</v>
      </c>
      <c r="Z132" t="s">
        <v>219</v>
      </c>
    </row>
    <row r="133" spans="1:26" x14ac:dyDescent="0.25">
      <c r="A133" s="9" t="s">
        <v>143</v>
      </c>
      <c r="F133">
        <v>2</v>
      </c>
      <c r="H133">
        <v>1</v>
      </c>
      <c r="I133"/>
      <c r="J133"/>
      <c r="K133"/>
      <c r="L133"/>
      <c r="M133"/>
      <c r="N133">
        <v>3</v>
      </c>
      <c r="O133" s="6" t="s">
        <v>245</v>
      </c>
      <c r="P133" s="6" t="s">
        <v>229</v>
      </c>
      <c r="Q133" s="6" t="s">
        <v>243</v>
      </c>
      <c r="Y133" t="s">
        <v>223</v>
      </c>
      <c r="Z133" t="s">
        <v>219</v>
      </c>
    </row>
    <row r="134" spans="1:26" x14ac:dyDescent="0.25">
      <c r="A134" s="9" t="s">
        <v>144</v>
      </c>
      <c r="D134">
        <v>3</v>
      </c>
      <c r="E134">
        <v>2</v>
      </c>
      <c r="H134"/>
      <c r="I134"/>
      <c r="J134"/>
      <c r="K134">
        <v>1</v>
      </c>
      <c r="L134"/>
      <c r="M134"/>
      <c r="N134"/>
      <c r="O134" s="6" t="s">
        <v>242</v>
      </c>
      <c r="P134" s="6" t="s">
        <v>241</v>
      </c>
      <c r="Q134" s="6" t="s">
        <v>226</v>
      </c>
      <c r="Y134" t="s">
        <v>223</v>
      </c>
      <c r="Z134" t="s">
        <v>215</v>
      </c>
    </row>
    <row r="135" spans="1:26" x14ac:dyDescent="0.25">
      <c r="A135" s="9" t="s">
        <v>145</v>
      </c>
      <c r="F135">
        <v>3</v>
      </c>
      <c r="H135"/>
      <c r="I135">
        <v>1</v>
      </c>
      <c r="J135"/>
      <c r="K135"/>
      <c r="L135"/>
      <c r="M135">
        <v>2</v>
      </c>
      <c r="N135"/>
      <c r="O135" s="6" t="s">
        <v>246</v>
      </c>
      <c r="P135" s="6" t="s">
        <v>243</v>
      </c>
      <c r="Q135" s="6" t="s">
        <v>228</v>
      </c>
      <c r="Y135" t="s">
        <v>221</v>
      </c>
      <c r="Z135" t="s">
        <v>216</v>
      </c>
    </row>
    <row r="136" spans="1:26" x14ac:dyDescent="0.25">
      <c r="A136" s="9" t="s">
        <v>146</v>
      </c>
      <c r="E136">
        <v>2</v>
      </c>
      <c r="H136">
        <v>3</v>
      </c>
      <c r="I136"/>
      <c r="J136"/>
      <c r="K136"/>
      <c r="L136"/>
      <c r="M136"/>
      <c r="N136">
        <v>1</v>
      </c>
      <c r="O136" s="6" t="s">
        <v>245</v>
      </c>
      <c r="P136" s="6" t="s">
        <v>229</v>
      </c>
      <c r="Q136" s="6" t="s">
        <v>242</v>
      </c>
      <c r="Y136" t="s">
        <v>217</v>
      </c>
      <c r="Z136" t="s">
        <v>216</v>
      </c>
    </row>
    <row r="137" spans="1:26" x14ac:dyDescent="0.25">
      <c r="A137" s="9" t="s">
        <v>147</v>
      </c>
      <c r="H137"/>
      <c r="I137"/>
      <c r="J137"/>
      <c r="K137"/>
      <c r="L137">
        <v>2</v>
      </c>
      <c r="M137">
        <v>3</v>
      </c>
      <c r="N137">
        <v>1</v>
      </c>
      <c r="O137" s="6" t="s">
        <v>229</v>
      </c>
      <c r="P137" s="6" t="s">
        <v>228</v>
      </c>
      <c r="Q137" s="6" t="s">
        <v>227</v>
      </c>
      <c r="Y137" t="s">
        <v>214</v>
      </c>
      <c r="Z137" t="s">
        <v>216</v>
      </c>
    </row>
    <row r="138" spans="1:26" x14ac:dyDescent="0.25">
      <c r="A138" s="9" t="s">
        <v>148</v>
      </c>
      <c r="F138">
        <v>1</v>
      </c>
      <c r="H138"/>
      <c r="I138"/>
      <c r="J138"/>
      <c r="K138">
        <v>2</v>
      </c>
      <c r="L138">
        <v>3</v>
      </c>
      <c r="M138"/>
      <c r="N138"/>
      <c r="O138" s="6" t="s">
        <v>243</v>
      </c>
      <c r="P138" s="6" t="s">
        <v>226</v>
      </c>
      <c r="Q138" s="6" t="s">
        <v>227</v>
      </c>
      <c r="Y138" t="s">
        <v>218</v>
      </c>
      <c r="Z138" t="s">
        <v>216</v>
      </c>
    </row>
    <row r="139" spans="1:26" x14ac:dyDescent="0.25">
      <c r="A139" s="9" t="s">
        <v>149</v>
      </c>
      <c r="E139">
        <v>3</v>
      </c>
      <c r="H139"/>
      <c r="I139"/>
      <c r="J139"/>
      <c r="K139">
        <v>1</v>
      </c>
      <c r="L139">
        <v>2</v>
      </c>
      <c r="M139"/>
      <c r="N139"/>
      <c r="O139" s="6" t="s">
        <v>242</v>
      </c>
      <c r="P139" s="6" t="s">
        <v>227</v>
      </c>
      <c r="Q139" s="6" t="s">
        <v>226</v>
      </c>
      <c r="Y139" t="s">
        <v>225</v>
      </c>
      <c r="Z139" t="s">
        <v>216</v>
      </c>
    </row>
    <row r="140" spans="1:26" x14ac:dyDescent="0.25">
      <c r="A140" s="9" t="s">
        <v>150</v>
      </c>
      <c r="E140">
        <v>1</v>
      </c>
      <c r="H140"/>
      <c r="I140"/>
      <c r="J140">
        <v>2</v>
      </c>
      <c r="K140"/>
      <c r="L140"/>
      <c r="M140">
        <v>3</v>
      </c>
      <c r="N140"/>
      <c r="O140" s="6" t="s">
        <v>242</v>
      </c>
      <c r="P140" s="6" t="s">
        <v>228</v>
      </c>
      <c r="Q140" s="6" t="s">
        <v>247</v>
      </c>
      <c r="Y140" t="s">
        <v>223</v>
      </c>
      <c r="Z140" t="s">
        <v>215</v>
      </c>
    </row>
    <row r="141" spans="1:26" x14ac:dyDescent="0.25">
      <c r="A141" s="9" t="s">
        <v>151</v>
      </c>
      <c r="G141">
        <v>2</v>
      </c>
      <c r="H141">
        <v>1</v>
      </c>
      <c r="I141"/>
      <c r="J141"/>
      <c r="K141">
        <v>3</v>
      </c>
      <c r="L141"/>
      <c r="M141"/>
      <c r="N141"/>
      <c r="O141" s="6" t="s">
        <v>226</v>
      </c>
      <c r="P141" s="6" t="s">
        <v>244</v>
      </c>
      <c r="Q141" s="6" t="s">
        <v>245</v>
      </c>
      <c r="Y141" t="s">
        <v>221</v>
      </c>
      <c r="Z141" t="s">
        <v>216</v>
      </c>
    </row>
    <row r="142" spans="1:26" x14ac:dyDescent="0.25">
      <c r="A142" s="9" t="s">
        <v>152</v>
      </c>
      <c r="B142">
        <v>3</v>
      </c>
      <c r="E142">
        <v>2</v>
      </c>
      <c r="H142"/>
      <c r="I142"/>
      <c r="J142"/>
      <c r="K142"/>
      <c r="L142"/>
      <c r="M142">
        <v>1</v>
      </c>
      <c r="N142"/>
      <c r="O142" s="6" t="s">
        <v>228</v>
      </c>
      <c r="P142" s="6" t="s">
        <v>242</v>
      </c>
      <c r="Q142" s="6" t="s">
        <v>239</v>
      </c>
      <c r="Y142" t="s">
        <v>225</v>
      </c>
      <c r="Z142" t="s">
        <v>224</v>
      </c>
    </row>
    <row r="143" spans="1:26" x14ac:dyDescent="0.25">
      <c r="A143" s="9" t="s">
        <v>153</v>
      </c>
      <c r="F143">
        <v>1</v>
      </c>
      <c r="H143">
        <v>2</v>
      </c>
      <c r="I143"/>
      <c r="J143"/>
      <c r="K143">
        <v>3</v>
      </c>
      <c r="L143"/>
      <c r="M143"/>
      <c r="N143"/>
      <c r="O143" s="6" t="s">
        <v>243</v>
      </c>
      <c r="P143" s="6" t="s">
        <v>226</v>
      </c>
      <c r="Q143" s="6" t="s">
        <v>245</v>
      </c>
      <c r="Y143" t="s">
        <v>221</v>
      </c>
      <c r="Z143" t="s">
        <v>216</v>
      </c>
    </row>
    <row r="144" spans="1:26" x14ac:dyDescent="0.25">
      <c r="A144" s="9" t="s">
        <v>154</v>
      </c>
      <c r="D144">
        <v>2</v>
      </c>
      <c r="G144">
        <v>3</v>
      </c>
      <c r="H144"/>
      <c r="I144"/>
      <c r="J144"/>
      <c r="K144">
        <v>1</v>
      </c>
      <c r="L144"/>
      <c r="M144"/>
      <c r="N144"/>
      <c r="O144" s="6" t="s">
        <v>226</v>
      </c>
      <c r="P144" s="6" t="s">
        <v>241</v>
      </c>
      <c r="Q144" s="6" t="s">
        <v>244</v>
      </c>
      <c r="Y144" t="s">
        <v>225</v>
      </c>
      <c r="Z144" t="s">
        <v>220</v>
      </c>
    </row>
    <row r="145" spans="1:26" x14ac:dyDescent="0.25">
      <c r="A145" s="9" t="s">
        <v>155</v>
      </c>
      <c r="C145">
        <v>3</v>
      </c>
      <c r="D145">
        <v>2</v>
      </c>
      <c r="H145"/>
      <c r="I145"/>
      <c r="J145"/>
      <c r="K145"/>
      <c r="L145"/>
      <c r="M145"/>
      <c r="N145">
        <v>1</v>
      </c>
      <c r="O145" s="6" t="s">
        <v>229</v>
      </c>
      <c r="P145" s="6" t="s">
        <v>241</v>
      </c>
      <c r="Q145" s="6" t="s">
        <v>240</v>
      </c>
      <c r="Y145" t="s">
        <v>225</v>
      </c>
      <c r="Z145" t="s">
        <v>219</v>
      </c>
    </row>
    <row r="146" spans="1:26" x14ac:dyDescent="0.25">
      <c r="A146" s="9" t="s">
        <v>156</v>
      </c>
      <c r="C146">
        <v>2</v>
      </c>
      <c r="D146">
        <v>3</v>
      </c>
      <c r="G146">
        <v>1</v>
      </c>
      <c r="H146"/>
      <c r="I146"/>
      <c r="J146"/>
      <c r="K146"/>
      <c r="L146"/>
      <c r="M146"/>
      <c r="N146"/>
      <c r="O146" s="6" t="s">
        <v>240</v>
      </c>
      <c r="P146" s="6" t="s">
        <v>241</v>
      </c>
      <c r="Q146" s="6" t="s">
        <v>244</v>
      </c>
      <c r="Y146" t="s">
        <v>217</v>
      </c>
      <c r="Z146" t="s">
        <v>216</v>
      </c>
    </row>
    <row r="147" spans="1:26" x14ac:dyDescent="0.25">
      <c r="A147" s="9" t="s">
        <v>157</v>
      </c>
      <c r="C147">
        <v>1</v>
      </c>
      <c r="H147"/>
      <c r="I147"/>
      <c r="J147"/>
      <c r="K147"/>
      <c r="L147"/>
      <c r="M147">
        <v>3</v>
      </c>
      <c r="N147">
        <v>2</v>
      </c>
      <c r="O147" s="6" t="s">
        <v>240</v>
      </c>
      <c r="P147" s="6" t="s">
        <v>229</v>
      </c>
      <c r="Q147" s="6" t="s">
        <v>228</v>
      </c>
      <c r="Y147" t="s">
        <v>223</v>
      </c>
      <c r="Z147" t="s">
        <v>222</v>
      </c>
    </row>
    <row r="148" spans="1:26" x14ac:dyDescent="0.25">
      <c r="A148" s="9" t="s">
        <v>158</v>
      </c>
      <c r="H148">
        <v>3</v>
      </c>
      <c r="I148"/>
      <c r="J148"/>
      <c r="K148"/>
      <c r="L148">
        <v>1</v>
      </c>
      <c r="M148">
        <v>2</v>
      </c>
      <c r="N148"/>
      <c r="O148" s="6" t="s">
        <v>227</v>
      </c>
      <c r="P148" s="6" t="s">
        <v>245</v>
      </c>
      <c r="Q148" s="6" t="s">
        <v>228</v>
      </c>
      <c r="Y148" t="s">
        <v>214</v>
      </c>
      <c r="Z148" t="s">
        <v>220</v>
      </c>
    </row>
    <row r="149" spans="1:26" x14ac:dyDescent="0.25">
      <c r="A149" s="9" t="s">
        <v>159</v>
      </c>
      <c r="B149">
        <v>2</v>
      </c>
      <c r="G149">
        <v>1</v>
      </c>
      <c r="H149"/>
      <c r="I149">
        <v>3</v>
      </c>
      <c r="J149"/>
      <c r="K149"/>
      <c r="L149"/>
      <c r="M149"/>
      <c r="N149"/>
      <c r="O149" s="6" t="s">
        <v>246</v>
      </c>
      <c r="P149" s="6" t="s">
        <v>239</v>
      </c>
      <c r="Q149" s="6" t="s">
        <v>244</v>
      </c>
      <c r="Y149" t="s">
        <v>223</v>
      </c>
      <c r="Z149" t="s">
        <v>219</v>
      </c>
    </row>
    <row r="150" spans="1:26" x14ac:dyDescent="0.25">
      <c r="A150" s="9" t="s">
        <v>160</v>
      </c>
      <c r="B150">
        <v>1</v>
      </c>
      <c r="E150">
        <v>2</v>
      </c>
      <c r="H150"/>
      <c r="I150"/>
      <c r="J150"/>
      <c r="K150"/>
      <c r="L150"/>
      <c r="M150"/>
      <c r="N150">
        <v>3</v>
      </c>
      <c r="O150" s="6" t="s">
        <v>242</v>
      </c>
      <c r="P150" s="6" t="s">
        <v>229</v>
      </c>
      <c r="Q150" s="6" t="s">
        <v>239</v>
      </c>
      <c r="Y150" t="s">
        <v>225</v>
      </c>
      <c r="Z150" t="s">
        <v>215</v>
      </c>
    </row>
    <row r="151" spans="1:26" x14ac:dyDescent="0.25">
      <c r="A151" s="9" t="s">
        <v>161</v>
      </c>
      <c r="F151">
        <v>1</v>
      </c>
      <c r="G151">
        <v>2</v>
      </c>
      <c r="H151"/>
      <c r="I151">
        <v>3</v>
      </c>
      <c r="J151"/>
      <c r="K151"/>
      <c r="L151"/>
      <c r="M151"/>
      <c r="N151"/>
      <c r="O151" s="6" t="s">
        <v>243</v>
      </c>
      <c r="P151" s="6" t="s">
        <v>246</v>
      </c>
      <c r="Q151" s="6" t="s">
        <v>244</v>
      </c>
      <c r="Y151" t="s">
        <v>223</v>
      </c>
      <c r="Z151" t="s">
        <v>220</v>
      </c>
    </row>
    <row r="152" spans="1:26" x14ac:dyDescent="0.25">
      <c r="A152" s="9" t="s">
        <v>162</v>
      </c>
      <c r="H152"/>
      <c r="I152"/>
      <c r="J152">
        <v>2</v>
      </c>
      <c r="K152">
        <v>1</v>
      </c>
      <c r="L152">
        <v>3</v>
      </c>
      <c r="M152"/>
      <c r="N152"/>
      <c r="O152" s="6" t="s">
        <v>226</v>
      </c>
      <c r="P152" s="6" t="s">
        <v>247</v>
      </c>
      <c r="Q152" s="6" t="s">
        <v>227</v>
      </c>
      <c r="Y152" t="s">
        <v>225</v>
      </c>
      <c r="Z152" t="s">
        <v>220</v>
      </c>
    </row>
    <row r="153" spans="1:26" x14ac:dyDescent="0.25">
      <c r="A153" s="9" t="s">
        <v>163</v>
      </c>
      <c r="C153">
        <v>2</v>
      </c>
      <c r="H153">
        <v>1</v>
      </c>
      <c r="I153">
        <v>3</v>
      </c>
      <c r="J153"/>
      <c r="K153"/>
      <c r="L153"/>
      <c r="M153"/>
      <c r="N153"/>
      <c r="O153" s="6" t="s">
        <v>246</v>
      </c>
      <c r="P153" s="6" t="s">
        <v>240</v>
      </c>
      <c r="Q153" s="6" t="s">
        <v>245</v>
      </c>
      <c r="Y153" t="s">
        <v>214</v>
      </c>
      <c r="Z153" t="s">
        <v>222</v>
      </c>
    </row>
    <row r="154" spans="1:26" x14ac:dyDescent="0.25">
      <c r="A154" s="9" t="s">
        <v>164</v>
      </c>
      <c r="C154">
        <v>3</v>
      </c>
      <c r="H154"/>
      <c r="I154"/>
      <c r="J154">
        <v>2</v>
      </c>
      <c r="K154"/>
      <c r="L154">
        <v>1</v>
      </c>
      <c r="M154"/>
      <c r="N154"/>
      <c r="O154" s="6" t="s">
        <v>240</v>
      </c>
      <c r="P154" s="6" t="s">
        <v>247</v>
      </c>
      <c r="Q154" s="6" t="s">
        <v>227</v>
      </c>
      <c r="Y154" t="s">
        <v>214</v>
      </c>
      <c r="Z154" t="s">
        <v>216</v>
      </c>
    </row>
    <row r="155" spans="1:26" x14ac:dyDescent="0.25">
      <c r="A155" s="9" t="s">
        <v>165</v>
      </c>
      <c r="H155"/>
      <c r="I155"/>
      <c r="J155"/>
      <c r="K155">
        <v>2</v>
      </c>
      <c r="L155">
        <v>1</v>
      </c>
      <c r="M155">
        <v>3</v>
      </c>
      <c r="N155"/>
      <c r="O155" s="6" t="s">
        <v>226</v>
      </c>
      <c r="P155" s="6" t="s">
        <v>228</v>
      </c>
      <c r="Q155" s="6" t="s">
        <v>227</v>
      </c>
      <c r="Y155" t="s">
        <v>217</v>
      </c>
      <c r="Z155" t="s">
        <v>216</v>
      </c>
    </row>
    <row r="156" spans="1:26" x14ac:dyDescent="0.25">
      <c r="A156" s="9" t="s">
        <v>166</v>
      </c>
      <c r="B156">
        <v>3</v>
      </c>
      <c r="H156"/>
      <c r="I156">
        <v>1</v>
      </c>
      <c r="J156"/>
      <c r="K156">
        <v>2</v>
      </c>
      <c r="L156"/>
      <c r="M156"/>
      <c r="N156"/>
      <c r="O156" s="6" t="s">
        <v>226</v>
      </c>
      <c r="P156" s="6" t="s">
        <v>239</v>
      </c>
      <c r="Q156" s="6" t="s">
        <v>246</v>
      </c>
      <c r="Y156" t="s">
        <v>218</v>
      </c>
      <c r="Z156" t="s">
        <v>224</v>
      </c>
    </row>
    <row r="157" spans="1:26" x14ac:dyDescent="0.25">
      <c r="A157" s="9" t="s">
        <v>167</v>
      </c>
      <c r="H157"/>
      <c r="I157">
        <v>2</v>
      </c>
      <c r="J157">
        <v>1</v>
      </c>
      <c r="K157">
        <v>3</v>
      </c>
      <c r="L157"/>
      <c r="M157"/>
      <c r="N157"/>
      <c r="O157" s="6" t="s">
        <v>226</v>
      </c>
      <c r="P157" s="6" t="s">
        <v>246</v>
      </c>
      <c r="Q157" s="6" t="s">
        <v>247</v>
      </c>
      <c r="Y157" t="s">
        <v>216</v>
      </c>
      <c r="Z157" t="s">
        <v>215</v>
      </c>
    </row>
    <row r="158" spans="1:26" x14ac:dyDescent="0.25">
      <c r="A158" s="9" t="s">
        <v>168</v>
      </c>
      <c r="C158">
        <v>2</v>
      </c>
      <c r="H158"/>
      <c r="I158"/>
      <c r="J158"/>
      <c r="K158"/>
      <c r="L158">
        <v>3</v>
      </c>
      <c r="M158"/>
      <c r="N158">
        <v>1</v>
      </c>
      <c r="O158" s="6" t="s">
        <v>229</v>
      </c>
      <c r="P158" s="6" t="s">
        <v>240</v>
      </c>
      <c r="Q158" s="6" t="s">
        <v>227</v>
      </c>
      <c r="Y158" t="s">
        <v>225</v>
      </c>
      <c r="Z158" t="s">
        <v>216</v>
      </c>
    </row>
    <row r="159" spans="1:26" x14ac:dyDescent="0.25">
      <c r="A159" s="9" t="s">
        <v>169</v>
      </c>
      <c r="E159">
        <v>1</v>
      </c>
      <c r="G159">
        <v>2</v>
      </c>
      <c r="H159"/>
      <c r="I159"/>
      <c r="J159"/>
      <c r="K159">
        <v>3</v>
      </c>
      <c r="L159"/>
      <c r="M159"/>
      <c r="N159"/>
      <c r="O159" s="6" t="s">
        <v>226</v>
      </c>
      <c r="P159" s="6" t="s">
        <v>244</v>
      </c>
      <c r="Q159" s="6" t="s">
        <v>242</v>
      </c>
      <c r="Y159" t="s">
        <v>221</v>
      </c>
      <c r="Z159" t="s">
        <v>224</v>
      </c>
    </row>
    <row r="160" spans="1:26" x14ac:dyDescent="0.25">
      <c r="A160" s="9" t="s">
        <v>170</v>
      </c>
      <c r="C160">
        <v>3</v>
      </c>
      <c r="F160">
        <v>1</v>
      </c>
      <c r="H160"/>
      <c r="I160"/>
      <c r="J160"/>
      <c r="K160"/>
      <c r="L160"/>
      <c r="M160">
        <v>2</v>
      </c>
      <c r="N160"/>
      <c r="O160" s="6" t="s">
        <v>228</v>
      </c>
      <c r="P160" s="6" t="s">
        <v>243</v>
      </c>
      <c r="Q160" s="6" t="s">
        <v>240</v>
      </c>
      <c r="Y160" t="s">
        <v>221</v>
      </c>
      <c r="Z160" t="s">
        <v>216</v>
      </c>
    </row>
    <row r="161" spans="1:26" x14ac:dyDescent="0.25">
      <c r="A161" s="9" t="s">
        <v>171</v>
      </c>
      <c r="E161">
        <v>1</v>
      </c>
      <c r="G161">
        <v>3</v>
      </c>
      <c r="H161"/>
      <c r="I161"/>
      <c r="J161"/>
      <c r="K161"/>
      <c r="L161"/>
      <c r="M161"/>
      <c r="N161">
        <v>2</v>
      </c>
      <c r="O161" s="6" t="s">
        <v>244</v>
      </c>
      <c r="P161" s="6" t="s">
        <v>242</v>
      </c>
      <c r="Q161" s="6" t="s">
        <v>229</v>
      </c>
      <c r="Y161" t="s">
        <v>221</v>
      </c>
      <c r="Z161" t="s">
        <v>220</v>
      </c>
    </row>
    <row r="162" spans="1:26" x14ac:dyDescent="0.25">
      <c r="A162" s="9" t="s">
        <v>172</v>
      </c>
      <c r="B162">
        <v>1</v>
      </c>
      <c r="E162">
        <v>2</v>
      </c>
      <c r="F162">
        <v>3</v>
      </c>
      <c r="H162"/>
      <c r="I162"/>
      <c r="J162"/>
      <c r="K162"/>
      <c r="L162"/>
      <c r="M162"/>
      <c r="N162"/>
      <c r="O162" s="6" t="s">
        <v>243</v>
      </c>
      <c r="P162" s="6" t="s">
        <v>242</v>
      </c>
      <c r="Q162" s="6" t="s">
        <v>239</v>
      </c>
      <c r="Y162" t="s">
        <v>216</v>
      </c>
      <c r="Z162" t="s">
        <v>219</v>
      </c>
    </row>
    <row r="163" spans="1:26" x14ac:dyDescent="0.25">
      <c r="A163" s="9" t="s">
        <v>173</v>
      </c>
      <c r="E163">
        <v>3</v>
      </c>
      <c r="F163">
        <v>1</v>
      </c>
      <c r="H163"/>
      <c r="I163"/>
      <c r="J163"/>
      <c r="K163"/>
      <c r="L163">
        <v>2</v>
      </c>
      <c r="M163"/>
      <c r="N163"/>
      <c r="O163" s="6" t="s">
        <v>243</v>
      </c>
      <c r="P163" s="6" t="s">
        <v>227</v>
      </c>
      <c r="Q163" s="6" t="s">
        <v>242</v>
      </c>
      <c r="Y163" t="s">
        <v>223</v>
      </c>
      <c r="Z163" t="s">
        <v>216</v>
      </c>
    </row>
    <row r="164" spans="1:26" x14ac:dyDescent="0.25">
      <c r="A164" s="9" t="s">
        <v>174</v>
      </c>
      <c r="G164">
        <v>1</v>
      </c>
      <c r="H164"/>
      <c r="I164"/>
      <c r="J164">
        <v>3</v>
      </c>
      <c r="K164">
        <v>2</v>
      </c>
      <c r="L164"/>
      <c r="M164"/>
      <c r="N164"/>
      <c r="O164" s="6" t="s">
        <v>226</v>
      </c>
      <c r="P164" s="6" t="s">
        <v>244</v>
      </c>
      <c r="Q164" s="6" t="s">
        <v>247</v>
      </c>
      <c r="Y164" t="s">
        <v>223</v>
      </c>
      <c r="Z164" t="s">
        <v>220</v>
      </c>
    </row>
    <row r="165" spans="1:26" x14ac:dyDescent="0.25">
      <c r="A165" s="9" t="s">
        <v>175</v>
      </c>
      <c r="D165">
        <v>3</v>
      </c>
      <c r="H165"/>
      <c r="I165"/>
      <c r="J165"/>
      <c r="K165">
        <v>2</v>
      </c>
      <c r="L165"/>
      <c r="M165"/>
      <c r="N165">
        <v>1</v>
      </c>
      <c r="O165" s="6" t="s">
        <v>226</v>
      </c>
      <c r="P165" s="6" t="s">
        <v>241</v>
      </c>
      <c r="Q165" s="6" t="s">
        <v>229</v>
      </c>
      <c r="Y165" t="s">
        <v>225</v>
      </c>
      <c r="Z165" t="s">
        <v>216</v>
      </c>
    </row>
    <row r="166" spans="1:26" x14ac:dyDescent="0.25">
      <c r="A166" s="9" t="s">
        <v>176</v>
      </c>
      <c r="H166">
        <v>1</v>
      </c>
      <c r="I166"/>
      <c r="J166">
        <v>3</v>
      </c>
      <c r="K166">
        <v>2</v>
      </c>
      <c r="L166"/>
      <c r="M166"/>
      <c r="N166"/>
      <c r="O166" s="6" t="s">
        <v>226</v>
      </c>
      <c r="P166" s="6" t="s">
        <v>247</v>
      </c>
      <c r="Q166" s="6" t="s">
        <v>245</v>
      </c>
      <c r="Y166" t="s">
        <v>221</v>
      </c>
      <c r="Z166" t="s">
        <v>216</v>
      </c>
    </row>
    <row r="167" spans="1:26" x14ac:dyDescent="0.25">
      <c r="A167" s="9" t="s">
        <v>177</v>
      </c>
      <c r="B167">
        <v>2</v>
      </c>
      <c r="F167">
        <v>3</v>
      </c>
      <c r="H167"/>
      <c r="I167"/>
      <c r="J167"/>
      <c r="K167">
        <v>1</v>
      </c>
      <c r="L167"/>
      <c r="M167"/>
      <c r="N167"/>
      <c r="O167" s="6" t="s">
        <v>239</v>
      </c>
      <c r="P167" s="6" t="s">
        <v>226</v>
      </c>
      <c r="Q167" s="6" t="s">
        <v>243</v>
      </c>
      <c r="Y167" t="s">
        <v>218</v>
      </c>
      <c r="Z167" t="s">
        <v>219</v>
      </c>
    </row>
    <row r="168" spans="1:26" x14ac:dyDescent="0.25">
      <c r="A168" s="9" t="s">
        <v>178</v>
      </c>
      <c r="E168">
        <v>3</v>
      </c>
      <c r="H168">
        <v>1</v>
      </c>
      <c r="I168"/>
      <c r="J168">
        <v>2</v>
      </c>
      <c r="K168"/>
      <c r="L168"/>
      <c r="M168"/>
      <c r="N168"/>
      <c r="O168" s="6" t="s">
        <v>245</v>
      </c>
      <c r="P168" s="6" t="s">
        <v>247</v>
      </c>
      <c r="Q168" s="6" t="s">
        <v>242</v>
      </c>
      <c r="Y168" t="s">
        <v>214</v>
      </c>
      <c r="Z168" t="s">
        <v>224</v>
      </c>
    </row>
    <row r="169" spans="1:26" x14ac:dyDescent="0.25">
      <c r="A169" s="9" t="s">
        <v>179</v>
      </c>
      <c r="G169">
        <v>3</v>
      </c>
      <c r="H169"/>
      <c r="I169"/>
      <c r="J169"/>
      <c r="K169">
        <v>2</v>
      </c>
      <c r="L169"/>
      <c r="M169"/>
      <c r="N169">
        <v>1</v>
      </c>
      <c r="O169" s="6" t="s">
        <v>244</v>
      </c>
      <c r="P169" s="6" t="s">
        <v>226</v>
      </c>
      <c r="Q169" s="6" t="s">
        <v>229</v>
      </c>
      <c r="Z169" t="s">
        <v>224</v>
      </c>
    </row>
    <row r="170" spans="1:26" x14ac:dyDescent="0.25">
      <c r="A170" s="9" t="s">
        <v>180</v>
      </c>
      <c r="E170">
        <v>2</v>
      </c>
      <c r="H170"/>
      <c r="I170"/>
      <c r="J170"/>
      <c r="K170">
        <v>1</v>
      </c>
      <c r="L170">
        <v>3</v>
      </c>
      <c r="M170"/>
      <c r="N170"/>
      <c r="O170" s="6" t="s">
        <v>227</v>
      </c>
      <c r="P170" s="6" t="s">
        <v>226</v>
      </c>
      <c r="Q170" s="6" t="s">
        <v>242</v>
      </c>
      <c r="Z170" t="s">
        <v>224</v>
      </c>
    </row>
    <row r="171" spans="1:26" x14ac:dyDescent="0.25">
      <c r="A171" s="9" t="s">
        <v>181</v>
      </c>
      <c r="C171">
        <v>2</v>
      </c>
      <c r="E171">
        <v>3</v>
      </c>
      <c r="H171"/>
      <c r="I171"/>
      <c r="J171"/>
      <c r="K171"/>
      <c r="L171"/>
      <c r="M171"/>
      <c r="N171">
        <v>1</v>
      </c>
      <c r="O171" s="6" t="s">
        <v>240</v>
      </c>
      <c r="P171" s="6" t="s">
        <v>242</v>
      </c>
      <c r="Q171" s="6" t="s">
        <v>229</v>
      </c>
      <c r="Y171" t="s">
        <v>216</v>
      </c>
      <c r="Z171" t="s">
        <v>215</v>
      </c>
    </row>
    <row r="172" spans="1:26" x14ac:dyDescent="0.25">
      <c r="A172" s="9" t="s">
        <v>182</v>
      </c>
      <c r="D172">
        <v>2</v>
      </c>
      <c r="G172">
        <v>3</v>
      </c>
      <c r="H172"/>
      <c r="I172"/>
      <c r="J172"/>
      <c r="K172">
        <v>1</v>
      </c>
      <c r="L172"/>
      <c r="M172"/>
      <c r="N172"/>
      <c r="O172" s="6" t="s">
        <v>241</v>
      </c>
      <c r="P172" s="6" t="s">
        <v>244</v>
      </c>
      <c r="Q172" s="6" t="s">
        <v>226</v>
      </c>
      <c r="Y172" t="s">
        <v>216</v>
      </c>
      <c r="Z172" t="s">
        <v>222</v>
      </c>
    </row>
    <row r="173" spans="1:26" x14ac:dyDescent="0.25">
      <c r="A173" s="9" t="s">
        <v>183</v>
      </c>
      <c r="D173">
        <v>3</v>
      </c>
      <c r="H173"/>
      <c r="I173">
        <v>2</v>
      </c>
      <c r="J173"/>
      <c r="K173"/>
      <c r="L173"/>
      <c r="M173"/>
      <c r="N173">
        <v>1</v>
      </c>
      <c r="O173" s="6" t="s">
        <v>246</v>
      </c>
      <c r="P173" s="6" t="s">
        <v>229</v>
      </c>
      <c r="Q173" s="6" t="s">
        <v>241</v>
      </c>
      <c r="Y173" t="s">
        <v>225</v>
      </c>
      <c r="Z173" t="s">
        <v>216</v>
      </c>
    </row>
    <row r="174" spans="1:26" x14ac:dyDescent="0.25">
      <c r="A174" s="9" t="s">
        <v>184</v>
      </c>
      <c r="C174">
        <v>2</v>
      </c>
      <c r="F174">
        <v>3</v>
      </c>
      <c r="H174"/>
      <c r="I174"/>
      <c r="J174"/>
      <c r="K174">
        <v>1</v>
      </c>
      <c r="L174"/>
      <c r="M174"/>
      <c r="N174"/>
      <c r="O174" s="6" t="s">
        <v>243</v>
      </c>
      <c r="P174" s="6" t="s">
        <v>226</v>
      </c>
      <c r="Q174" s="6" t="s">
        <v>240</v>
      </c>
      <c r="Y174" t="s">
        <v>214</v>
      </c>
      <c r="Z174" t="s">
        <v>222</v>
      </c>
    </row>
    <row r="175" spans="1:26" x14ac:dyDescent="0.25">
      <c r="A175" s="9" t="s">
        <v>185</v>
      </c>
      <c r="E175">
        <v>3</v>
      </c>
      <c r="H175"/>
      <c r="I175"/>
      <c r="J175"/>
      <c r="K175"/>
      <c r="L175">
        <v>1</v>
      </c>
      <c r="M175"/>
      <c r="N175">
        <v>2</v>
      </c>
      <c r="O175" s="6" t="s">
        <v>242</v>
      </c>
      <c r="P175" s="6" t="s">
        <v>227</v>
      </c>
      <c r="Q175" s="6" t="s">
        <v>229</v>
      </c>
      <c r="Y175" t="s">
        <v>223</v>
      </c>
      <c r="Z175" t="s">
        <v>220</v>
      </c>
    </row>
    <row r="176" spans="1:26" x14ac:dyDescent="0.25">
      <c r="A176" s="9" t="s">
        <v>186</v>
      </c>
      <c r="B176">
        <v>2</v>
      </c>
      <c r="C176">
        <v>1</v>
      </c>
      <c r="H176">
        <v>3</v>
      </c>
      <c r="I176"/>
      <c r="J176"/>
      <c r="K176"/>
      <c r="L176"/>
      <c r="M176"/>
      <c r="N176"/>
      <c r="O176" s="6" t="s">
        <v>240</v>
      </c>
      <c r="P176" s="6" t="s">
        <v>245</v>
      </c>
      <c r="Q176" s="6" t="s">
        <v>239</v>
      </c>
      <c r="Y176" t="s">
        <v>218</v>
      </c>
      <c r="Z176" t="s">
        <v>216</v>
      </c>
    </row>
    <row r="177" spans="1:26" x14ac:dyDescent="0.25">
      <c r="A177" s="9" t="s">
        <v>187</v>
      </c>
      <c r="B177">
        <v>1</v>
      </c>
      <c r="F177">
        <v>3</v>
      </c>
      <c r="H177"/>
      <c r="I177"/>
      <c r="J177"/>
      <c r="K177"/>
      <c r="L177"/>
      <c r="M177"/>
      <c r="N177">
        <v>2</v>
      </c>
      <c r="O177" s="6" t="s">
        <v>243</v>
      </c>
      <c r="P177" s="6" t="s">
        <v>239</v>
      </c>
      <c r="Q177" s="6" t="s">
        <v>229</v>
      </c>
      <c r="Y177" t="s">
        <v>221</v>
      </c>
      <c r="Z177" t="s">
        <v>216</v>
      </c>
    </row>
    <row r="178" spans="1:26" x14ac:dyDescent="0.25">
      <c r="A178" s="9" t="s">
        <v>188</v>
      </c>
      <c r="D178">
        <v>3</v>
      </c>
      <c r="H178"/>
      <c r="I178">
        <v>1</v>
      </c>
      <c r="J178"/>
      <c r="K178"/>
      <c r="L178"/>
      <c r="M178"/>
      <c r="N178">
        <v>2</v>
      </c>
      <c r="O178" s="6" t="s">
        <v>246</v>
      </c>
      <c r="P178" s="6" t="s">
        <v>229</v>
      </c>
      <c r="Q178" s="6" t="s">
        <v>241</v>
      </c>
      <c r="Y178" t="s">
        <v>225</v>
      </c>
      <c r="Z178" t="s">
        <v>219</v>
      </c>
    </row>
    <row r="179" spans="1:26" x14ac:dyDescent="0.25">
      <c r="A179" s="9" t="s">
        <v>189</v>
      </c>
      <c r="C179">
        <v>1</v>
      </c>
      <c r="H179"/>
      <c r="I179"/>
      <c r="J179"/>
      <c r="K179"/>
      <c r="L179">
        <v>2</v>
      </c>
      <c r="M179">
        <v>3</v>
      </c>
      <c r="N179"/>
      <c r="O179" s="6" t="s">
        <v>240</v>
      </c>
      <c r="P179" s="6" t="s">
        <v>228</v>
      </c>
      <c r="Q179" s="6" t="s">
        <v>227</v>
      </c>
      <c r="Y179" t="s">
        <v>221</v>
      </c>
      <c r="Z179" t="s">
        <v>224</v>
      </c>
    </row>
    <row r="180" spans="1:26" x14ac:dyDescent="0.25">
      <c r="A180" s="9" t="s">
        <v>190</v>
      </c>
      <c r="B180">
        <v>3</v>
      </c>
      <c r="C180">
        <v>1</v>
      </c>
      <c r="G180">
        <v>2</v>
      </c>
      <c r="H180"/>
      <c r="I180"/>
      <c r="J180"/>
      <c r="K180"/>
      <c r="L180"/>
      <c r="M180"/>
      <c r="N180"/>
      <c r="O180" s="6" t="s">
        <v>244</v>
      </c>
      <c r="P180" s="6" t="s">
        <v>239</v>
      </c>
      <c r="Q180" s="6" t="s">
        <v>240</v>
      </c>
      <c r="Y180" t="s">
        <v>225</v>
      </c>
      <c r="Z180" t="s">
        <v>216</v>
      </c>
    </row>
    <row r="181" spans="1:26" x14ac:dyDescent="0.25">
      <c r="A181" s="9" t="s">
        <v>191</v>
      </c>
      <c r="D181">
        <v>3</v>
      </c>
      <c r="G181">
        <v>1</v>
      </c>
      <c r="H181"/>
      <c r="I181"/>
      <c r="J181"/>
      <c r="K181"/>
      <c r="L181"/>
      <c r="M181">
        <v>2</v>
      </c>
      <c r="N181"/>
      <c r="O181" s="6" t="s">
        <v>228</v>
      </c>
      <c r="P181" s="6" t="s">
        <v>241</v>
      </c>
      <c r="Q181" s="6" t="s">
        <v>244</v>
      </c>
      <c r="Y181" t="s">
        <v>223</v>
      </c>
      <c r="Z181" t="s">
        <v>216</v>
      </c>
    </row>
    <row r="182" spans="1:26" x14ac:dyDescent="0.25">
      <c r="A182" s="9" t="s">
        <v>194</v>
      </c>
      <c r="D182">
        <v>1</v>
      </c>
      <c r="H182">
        <v>2</v>
      </c>
      <c r="I182"/>
      <c r="J182"/>
      <c r="K182"/>
      <c r="L182">
        <v>3</v>
      </c>
      <c r="M182"/>
      <c r="N182"/>
      <c r="O182" s="6" t="s">
        <v>227</v>
      </c>
      <c r="P182" s="6" t="s">
        <v>245</v>
      </c>
      <c r="Q182" s="6" t="s">
        <v>241</v>
      </c>
      <c r="Y182" t="s">
        <v>221</v>
      </c>
      <c r="Z182" t="s">
        <v>219</v>
      </c>
    </row>
    <row r="183" spans="1:26" x14ac:dyDescent="0.25">
      <c r="A183" s="9" t="s">
        <v>195</v>
      </c>
      <c r="G183">
        <v>3</v>
      </c>
      <c r="H183"/>
      <c r="I183"/>
      <c r="J183"/>
      <c r="K183">
        <v>2</v>
      </c>
      <c r="L183"/>
      <c r="M183"/>
      <c r="N183">
        <v>1</v>
      </c>
      <c r="O183" s="6" t="s">
        <v>226</v>
      </c>
      <c r="P183" s="6" t="s">
        <v>229</v>
      </c>
      <c r="Q183" s="6" t="s">
        <v>244</v>
      </c>
      <c r="Y183" t="s">
        <v>223</v>
      </c>
      <c r="Z183" t="s">
        <v>224</v>
      </c>
    </row>
    <row r="184" spans="1:26" x14ac:dyDescent="0.25">
      <c r="A184" s="9" t="s">
        <v>196</v>
      </c>
      <c r="H184">
        <v>3</v>
      </c>
      <c r="I184"/>
      <c r="J184"/>
      <c r="K184"/>
      <c r="L184">
        <v>2</v>
      </c>
      <c r="M184"/>
      <c r="N184">
        <v>1</v>
      </c>
      <c r="O184" s="6" t="s">
        <v>245</v>
      </c>
      <c r="P184" s="6" t="s">
        <v>229</v>
      </c>
      <c r="Q184" s="6" t="s">
        <v>227</v>
      </c>
      <c r="Y184" t="s">
        <v>214</v>
      </c>
      <c r="Z184" t="s">
        <v>220</v>
      </c>
    </row>
    <row r="185" spans="1:26" x14ac:dyDescent="0.25">
      <c r="A185" s="9" t="s">
        <v>197</v>
      </c>
      <c r="E185">
        <v>2</v>
      </c>
      <c r="H185"/>
      <c r="I185"/>
      <c r="J185"/>
      <c r="K185">
        <v>1</v>
      </c>
      <c r="L185"/>
      <c r="M185">
        <v>3</v>
      </c>
      <c r="N185"/>
      <c r="O185" s="6" t="s">
        <v>226</v>
      </c>
      <c r="P185" s="6" t="s">
        <v>228</v>
      </c>
      <c r="Q185" s="6" t="s">
        <v>242</v>
      </c>
      <c r="Y185" t="s">
        <v>223</v>
      </c>
      <c r="Z185" t="s">
        <v>219</v>
      </c>
    </row>
    <row r="186" spans="1:26" x14ac:dyDescent="0.25">
      <c r="A186" s="9" t="s">
        <v>198</v>
      </c>
      <c r="F186">
        <v>1</v>
      </c>
      <c r="H186"/>
      <c r="I186"/>
      <c r="J186"/>
      <c r="K186"/>
      <c r="L186">
        <v>2</v>
      </c>
      <c r="M186">
        <v>3</v>
      </c>
      <c r="N186"/>
      <c r="O186" s="6" t="s">
        <v>243</v>
      </c>
      <c r="P186" s="6" t="s">
        <v>227</v>
      </c>
      <c r="Q186" s="6" t="s">
        <v>228</v>
      </c>
      <c r="Y186" t="s">
        <v>221</v>
      </c>
      <c r="Z186" t="s">
        <v>219</v>
      </c>
    </row>
    <row r="187" spans="1:26" x14ac:dyDescent="0.25">
      <c r="A187" s="9" t="s">
        <v>199</v>
      </c>
      <c r="G187">
        <v>1</v>
      </c>
      <c r="H187"/>
      <c r="I187">
        <v>2</v>
      </c>
      <c r="J187"/>
      <c r="K187"/>
      <c r="L187">
        <v>3</v>
      </c>
      <c r="M187"/>
      <c r="N187"/>
      <c r="O187" s="6" t="s">
        <v>246</v>
      </c>
      <c r="P187" s="6" t="s">
        <v>244</v>
      </c>
      <c r="Q187" s="6" t="s">
        <v>227</v>
      </c>
      <c r="Y187" t="s">
        <v>216</v>
      </c>
      <c r="Z187" t="s">
        <v>224</v>
      </c>
    </row>
    <row r="188" spans="1:26" x14ac:dyDescent="0.25">
      <c r="A188" s="9" t="s">
        <v>200</v>
      </c>
      <c r="B188">
        <v>2</v>
      </c>
      <c r="C188">
        <v>1</v>
      </c>
      <c r="G188">
        <v>3</v>
      </c>
      <c r="H188"/>
      <c r="I188"/>
      <c r="J188"/>
      <c r="K188"/>
      <c r="L188"/>
      <c r="M188"/>
      <c r="N188"/>
      <c r="O188" s="6" t="s">
        <v>239</v>
      </c>
      <c r="P188" s="6" t="s">
        <v>240</v>
      </c>
      <c r="Q188" s="6" t="s">
        <v>244</v>
      </c>
      <c r="Y188" t="s">
        <v>214</v>
      </c>
    </row>
    <row r="189" spans="1:26" x14ac:dyDescent="0.25">
      <c r="A189" s="9" t="s">
        <v>201</v>
      </c>
      <c r="E189">
        <v>1</v>
      </c>
      <c r="G189">
        <v>2</v>
      </c>
      <c r="H189"/>
      <c r="I189"/>
      <c r="J189">
        <v>3</v>
      </c>
      <c r="K189"/>
      <c r="L189"/>
      <c r="M189"/>
      <c r="N189"/>
      <c r="O189" s="6" t="s">
        <v>247</v>
      </c>
      <c r="P189" s="6" t="s">
        <v>242</v>
      </c>
      <c r="Q189" s="6" t="s">
        <v>244</v>
      </c>
      <c r="Y189" t="s">
        <v>221</v>
      </c>
      <c r="Z189" t="s">
        <v>224</v>
      </c>
    </row>
    <row r="190" spans="1:26" x14ac:dyDescent="0.25">
      <c r="A190" s="9" t="s">
        <v>202</v>
      </c>
      <c r="E190">
        <v>1</v>
      </c>
      <c r="H190"/>
      <c r="I190"/>
      <c r="J190">
        <v>3</v>
      </c>
      <c r="K190"/>
      <c r="L190"/>
      <c r="M190">
        <v>2</v>
      </c>
      <c r="N190"/>
      <c r="O190" s="6" t="s">
        <v>247</v>
      </c>
      <c r="P190" s="6" t="s">
        <v>242</v>
      </c>
      <c r="Q190" s="6" t="s">
        <v>228</v>
      </c>
      <c r="Y190" t="s">
        <v>218</v>
      </c>
      <c r="Z190" t="s">
        <v>224</v>
      </c>
    </row>
    <row r="191" spans="1:26" x14ac:dyDescent="0.25">
      <c r="A191" s="9" t="s">
        <v>203</v>
      </c>
      <c r="C191">
        <v>1</v>
      </c>
      <c r="H191"/>
      <c r="I191"/>
      <c r="J191">
        <v>3</v>
      </c>
      <c r="K191"/>
      <c r="L191">
        <v>2</v>
      </c>
      <c r="M191"/>
      <c r="N191"/>
      <c r="O191" s="6" t="s">
        <v>227</v>
      </c>
      <c r="P191" s="6" t="s">
        <v>240</v>
      </c>
      <c r="Q191" s="6" t="s">
        <v>247</v>
      </c>
      <c r="Y191" t="s">
        <v>218</v>
      </c>
      <c r="Z191" t="s">
        <v>224</v>
      </c>
    </row>
    <row r="192" spans="1:26" x14ac:dyDescent="0.25">
      <c r="A192" s="9" t="s">
        <v>204</v>
      </c>
      <c r="D192">
        <v>2</v>
      </c>
      <c r="H192"/>
      <c r="I192"/>
      <c r="J192">
        <v>1</v>
      </c>
      <c r="K192"/>
      <c r="L192"/>
      <c r="M192"/>
      <c r="N192">
        <v>3</v>
      </c>
      <c r="O192" s="6" t="s">
        <v>247</v>
      </c>
      <c r="P192" s="6" t="s">
        <v>229</v>
      </c>
      <c r="Q192" s="6" t="s">
        <v>241</v>
      </c>
      <c r="Y192" t="s">
        <v>214</v>
      </c>
      <c r="Z192" t="s">
        <v>216</v>
      </c>
    </row>
    <row r="193" spans="1:26" x14ac:dyDescent="0.25">
      <c r="A193" s="9" t="s">
        <v>205</v>
      </c>
      <c r="E193">
        <v>3</v>
      </c>
      <c r="H193"/>
      <c r="I193"/>
      <c r="J193"/>
      <c r="K193"/>
      <c r="L193">
        <v>2</v>
      </c>
      <c r="M193"/>
      <c r="N193">
        <v>1</v>
      </c>
      <c r="O193" s="6" t="s">
        <v>229</v>
      </c>
      <c r="P193" s="6" t="s">
        <v>227</v>
      </c>
      <c r="Q193" s="6" t="s">
        <v>242</v>
      </c>
      <c r="Y193" t="s">
        <v>216</v>
      </c>
      <c r="Z193" t="s">
        <v>215</v>
      </c>
    </row>
    <row r="194" spans="1:26" x14ac:dyDescent="0.25">
      <c r="A194" s="9" t="s">
        <v>206</v>
      </c>
      <c r="D194">
        <v>2</v>
      </c>
      <c r="H194">
        <v>1</v>
      </c>
      <c r="I194"/>
      <c r="J194"/>
      <c r="K194">
        <v>3</v>
      </c>
      <c r="L194"/>
      <c r="M194"/>
      <c r="N194"/>
      <c r="O194" s="6" t="s">
        <v>245</v>
      </c>
      <c r="P194" s="6" t="s">
        <v>226</v>
      </c>
      <c r="Q194" s="6" t="s">
        <v>241</v>
      </c>
      <c r="Y194" t="s">
        <v>218</v>
      </c>
      <c r="Z194" t="s">
        <v>224</v>
      </c>
    </row>
    <row r="195" spans="1:26" x14ac:dyDescent="0.25">
      <c r="A195" s="9" t="s">
        <v>207</v>
      </c>
      <c r="F195">
        <v>1</v>
      </c>
      <c r="G195">
        <v>3</v>
      </c>
      <c r="H195"/>
      <c r="I195"/>
      <c r="J195"/>
      <c r="K195"/>
      <c r="L195"/>
      <c r="M195"/>
      <c r="N195">
        <v>2</v>
      </c>
      <c r="O195" s="6" t="s">
        <v>244</v>
      </c>
      <c r="P195" s="6" t="s">
        <v>229</v>
      </c>
      <c r="Q195" s="6" t="s">
        <v>243</v>
      </c>
      <c r="Y195" t="s">
        <v>216</v>
      </c>
      <c r="Z195" t="s">
        <v>220</v>
      </c>
    </row>
    <row r="196" spans="1:26" x14ac:dyDescent="0.25">
      <c r="A196" s="9" t="s">
        <v>208</v>
      </c>
      <c r="G196">
        <v>2</v>
      </c>
      <c r="H196"/>
      <c r="I196"/>
      <c r="J196"/>
      <c r="K196">
        <v>1</v>
      </c>
      <c r="L196">
        <v>3</v>
      </c>
      <c r="M196"/>
      <c r="N196"/>
      <c r="O196" s="6" t="s">
        <v>227</v>
      </c>
      <c r="P196" s="6" t="s">
        <v>244</v>
      </c>
      <c r="Q196" s="6" t="s">
        <v>226</v>
      </c>
      <c r="Y196" t="s">
        <v>221</v>
      </c>
      <c r="Z196" t="s">
        <v>219</v>
      </c>
    </row>
    <row r="197" spans="1:26" x14ac:dyDescent="0.25">
      <c r="A197" s="9" t="s">
        <v>209</v>
      </c>
      <c r="B197">
        <v>1</v>
      </c>
      <c r="H197"/>
      <c r="I197">
        <v>2</v>
      </c>
      <c r="J197"/>
      <c r="K197"/>
      <c r="L197"/>
      <c r="M197">
        <v>3</v>
      </c>
      <c r="N197"/>
      <c r="O197" s="6" t="s">
        <v>228</v>
      </c>
      <c r="P197" s="6" t="s">
        <v>246</v>
      </c>
      <c r="Q197" s="6" t="s">
        <v>239</v>
      </c>
      <c r="Y197" t="s">
        <v>223</v>
      </c>
      <c r="Z197" t="s">
        <v>216</v>
      </c>
    </row>
    <row r="198" spans="1:26" x14ac:dyDescent="0.25">
      <c r="A198" s="9" t="s">
        <v>210</v>
      </c>
      <c r="D198">
        <v>2</v>
      </c>
      <c r="G198">
        <v>3</v>
      </c>
      <c r="H198">
        <v>1</v>
      </c>
      <c r="I198"/>
      <c r="J198"/>
      <c r="K198"/>
      <c r="L198"/>
      <c r="M198"/>
      <c r="N198"/>
      <c r="O198" s="6" t="s">
        <v>245</v>
      </c>
      <c r="P198" s="6" t="s">
        <v>244</v>
      </c>
      <c r="Q198" s="6" t="s">
        <v>241</v>
      </c>
      <c r="Y198" t="s">
        <v>214</v>
      </c>
      <c r="Z198" t="s">
        <v>215</v>
      </c>
    </row>
    <row r="199" spans="1:26" x14ac:dyDescent="0.25">
      <c r="A199" s="9" t="s">
        <v>211</v>
      </c>
      <c r="E199">
        <v>2</v>
      </c>
      <c r="G199">
        <v>3</v>
      </c>
      <c r="H199"/>
      <c r="I199"/>
      <c r="J199"/>
      <c r="K199"/>
      <c r="L199">
        <v>1</v>
      </c>
      <c r="M199"/>
      <c r="N199"/>
      <c r="O199" s="6" t="s">
        <v>227</v>
      </c>
      <c r="P199" s="6" t="s">
        <v>244</v>
      </c>
      <c r="Q199" s="6" t="s">
        <v>242</v>
      </c>
      <c r="Y199" t="s">
        <v>225</v>
      </c>
      <c r="Z199" t="s">
        <v>219</v>
      </c>
    </row>
    <row r="200" spans="1:26" x14ac:dyDescent="0.25">
      <c r="A200" s="9" t="s">
        <v>212</v>
      </c>
      <c r="C200">
        <v>3</v>
      </c>
      <c r="D200">
        <v>2</v>
      </c>
      <c r="F200">
        <v>1</v>
      </c>
      <c r="H200"/>
      <c r="I200"/>
      <c r="J200"/>
      <c r="K200"/>
      <c r="L200"/>
      <c r="M200"/>
      <c r="N200"/>
      <c r="O200" s="6" t="s">
        <v>243</v>
      </c>
      <c r="P200" s="6" t="s">
        <v>241</v>
      </c>
      <c r="Q200" s="6" t="s">
        <v>240</v>
      </c>
      <c r="Y200" t="s">
        <v>216</v>
      </c>
      <c r="Z200" t="s">
        <v>222</v>
      </c>
    </row>
    <row r="201" spans="1:26" x14ac:dyDescent="0.25">
      <c r="A201" s="9" t="s">
        <v>213</v>
      </c>
      <c r="B201">
        <v>3</v>
      </c>
      <c r="G201">
        <v>1</v>
      </c>
      <c r="H201"/>
      <c r="I201"/>
      <c r="J201"/>
      <c r="K201"/>
      <c r="L201"/>
      <c r="M201">
        <v>2</v>
      </c>
      <c r="N201"/>
      <c r="O201" s="6" t="s">
        <v>244</v>
      </c>
      <c r="P201" s="6" t="s">
        <v>228</v>
      </c>
      <c r="Q201" s="6" t="s">
        <v>239</v>
      </c>
      <c r="Y201" t="s">
        <v>223</v>
      </c>
      <c r="Z201" t="s">
        <v>215</v>
      </c>
    </row>
  </sheetData>
  <phoneticPr fontId="3" type="noConversion"/>
  <conditionalFormatting sqref="T2:V14">
    <cfRule type="dataBar" priority="2">
      <dataBar>
        <cfvo type="min"/>
        <cfvo type="max"/>
        <color rgb="FF63C384"/>
      </dataBar>
      <extLst>
        <ext xmlns:x14="http://schemas.microsoft.com/office/spreadsheetml/2009/9/main" uri="{B025F937-C7B1-47D3-B67F-A62EFF666E3E}">
          <x14:id>{E65783BC-7E64-4C6B-97A5-3960143831A5}</x14:id>
        </ext>
      </extLst>
    </cfRule>
  </conditionalFormatting>
  <conditionalFormatting sqref="T20:T21">
    <cfRule type="expression" dxfId="0" priority="1">
      <formula>$T$20&lt;&gt;$T$21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18</xdr:col>
                <xdr:colOff>409575</xdr:colOff>
                <xdr:row>22</xdr:row>
                <xdr:rowOff>38100</xdr:rowOff>
              </from>
              <to>
                <xdr:col>21</xdr:col>
                <xdr:colOff>533400</xdr:colOff>
                <xdr:row>26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aargh">
            <anchor moveWithCells="1" sizeWithCells="1">
              <from>
                <xdr:col>24</xdr:col>
                <xdr:colOff>171450</xdr:colOff>
                <xdr:row>0</xdr:row>
                <xdr:rowOff>180975</xdr:rowOff>
              </from>
              <to>
                <xdr:col>25</xdr:col>
                <xdr:colOff>266700</xdr:colOff>
                <xdr:row>1</xdr:row>
                <xdr:rowOff>9525</xdr:rowOff>
              </to>
            </anchor>
          </controlPr>
        </control>
      </mc:Choice>
    </mc:AlternateContent>
  </controls>
  <tableParts count="1"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65783BC-7E64-4C6B-97A5-3960143831A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T2:V14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"/>
  <sheetViews>
    <sheetView workbookViewId="0">
      <selection sqref="A1:XFD1048576"/>
    </sheetView>
  </sheetViews>
  <sheetFormatPr defaultColWidth="11.42578125" defaultRowHeight="15" x14ac:dyDescent="0.25"/>
  <sheetData/>
  <sortState xmlns:xlrd2="http://schemas.microsoft.com/office/spreadsheetml/2017/richdata2" ref="A3:I201">
    <sortCondition ref="G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CNAMTS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FIORINI VINCENT</dc:creator>
  <cp:lastModifiedBy>BSA</cp:lastModifiedBy>
  <dcterms:created xsi:type="dcterms:W3CDTF">2018-08-02T10:20:55Z</dcterms:created>
  <dcterms:modified xsi:type="dcterms:W3CDTF">2022-06-18T18:27:03Z</dcterms:modified>
</cp:coreProperties>
</file>