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5B970CEA-9217-479D-B939-CE6DAA2D77D0}" xr6:coauthVersionLast="47" xr6:coauthVersionMax="47" xr10:uidLastSave="{00000000-0000-0000-0000-000000000000}"/>
  <bookViews>
    <workbookView xWindow="-120" yWindow="-120" windowWidth="29040" windowHeight="16440"/>
  </bookViews>
  <sheets>
    <sheet name="Feuille1" sheetId="1" r:id="rId1"/>
  </sheet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2" i="1"/>
  <c r="E3" i="1"/>
  <c r="E4" i="1"/>
  <c r="E5" i="1"/>
  <c r="E6" i="1"/>
  <c r="E7" i="1"/>
  <c r="E8" i="1"/>
  <c r="E9" i="1"/>
  <c r="E2" i="1"/>
  <c r="C3" i="1"/>
  <c r="C4" i="1"/>
  <c r="C5" i="1"/>
  <c r="C6" i="1"/>
  <c r="C7" i="1"/>
  <c r="C8" i="1"/>
  <c r="C9" i="1"/>
  <c r="C2" i="1"/>
  <c r="B2" i="1"/>
  <c r="B3" i="1"/>
  <c r="B4" i="1"/>
  <c r="B5" i="1"/>
  <c r="B6" i="1"/>
  <c r="B7" i="1"/>
  <c r="B8" i="1"/>
  <c r="B9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<sst xmlns="http://schemas.openxmlformats.org/spreadsheetml/2006/main" count="14" uniqueCount="14">
  <si>
    <t>NOM DU FICHIER</t>
  </si>
  <si>
    <t>IDENTIFICATION (RESULTAT SOUHAITE)</t>
  </si>
  <si>
    <t>TITRE DOCUMENT (RESULTAT SOUHAITE)</t>
  </si>
  <si>
    <t>TITRE DOCUMENT (formule de BsAlv</t>
  </si>
  <si>
    <t>ECHELLE (EN K)</t>
  </si>
  <si>
    <t>ECHELLE (RESULTAT SOUHAITE)</t>
  </si>
  <si>
    <t>ADM_ARAGON_700K_1798</t>
  </si>
  <si>
    <t>ADM_BISCAYE_ALAVA_250K_1800</t>
  </si>
  <si>
    <t>ADM_GRENADE_CORDOUE_JAEN_660K_1782</t>
  </si>
  <si>
    <t>CHFER_ESPAGNE_PORTUGAL_1300K_1000</t>
  </si>
  <si>
    <t>CHFER_GERONE_FRONTIERE_FRANCAISE_50K_1863</t>
  </si>
  <si>
    <t>HISTO_BARCELONA_PROVINCIA_NE_350K_1876</t>
  </si>
  <si>
    <t>PVIL_BARCELONE_CARTO_11K5_1901</t>
  </si>
  <si>
    <t>URBA_PLAN_PARCEL_MADRID_12_2K_1874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</si>
</sst>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color rgb="FFCC0000"/>
      <name val="Calibri"/>
      <family val="2"/>
    </font>
    <font>
      <b/>
      <sz val="10"/>
      <color rgb="FFFFFFFF"/>
      <name val="Calibri"/>
      <family val="2"/>
    </font>
    <font>
      <i/>
      <sz val="10"/>
      <color rgb="FF808080"/>
      <name val="Calibri"/>
      <family val="2"/>
    </font>
    <font>
      <sz val="10"/>
      <color rgb="FF006600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u/>
      <sz val="10"/>
      <color rgb="FF0000EE"/>
      <name val="Calibri"/>
      <family val="2"/>
    </font>
    <font>
      <sz val="10"/>
      <color rgb="FF996600"/>
      <name val="Calibri"/>
      <family val="2"/>
    </font>
    <font>
      <sz val="10"/>
      <color rgb="FF333333"/>
      <name val="Calibri"/>
      <family val="2"/>
    </font>
    <font>
      <b/>
      <i/>
      <u/>
      <sz val="10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CCFF"/>
        <bgColor rgb="FFCCCCFF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</fills>
  <borders count="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20">
    <xf numFmtId="0" fontId="0" fillId="0" borderId="0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1" fillId="7" borderId="0"/>
    <xf numFmtId="0" fontId="6" fillId="0" borderId="0"/>
    <xf numFmtId="0" fontId="7" fillId="8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9" borderId="0"/>
    <xf numFmtId="0" fontId="13" fillId="9" borderId="1"/>
    <xf numFmtId="0" fontId="14" fillId="0" borderId="0"/>
    <xf numFmtId="0" fontId="1" fillId="0" borderId="0"/>
    <xf numFmtId="0" fontId="1" fillId="0" borderId="0"/>
    <xf numFmtId="0" fontId="4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wrapText="1"/>
    </xf>
    <xf numFmtId="3" fontId="0" fillId="0" borderId="0" xfId="0" applyNumberFormat="1" applyAlignment="1"/>
  </cellXfs>
  <cellStyles count="20">
    <cellStyle name="Accent" xfId="1"/>
    <cellStyle name="Accent 1" xfId="2"/>
    <cellStyle name="Accent 2" xfId="3"/>
    <cellStyle name="Accent 3" xfId="4"/>
    <cellStyle name="Bad" xfId="5"/>
    <cellStyle name="Error" xfId="6"/>
    <cellStyle name="Excel_BuiltIn_20 % - Accent1" xfId="7"/>
    <cellStyle name="Footnote" xfId="8"/>
    <cellStyle name="Good" xfId="9"/>
    <cellStyle name="Heading" xfId="10"/>
    <cellStyle name="Heading 1" xfId="11"/>
    <cellStyle name="Heading 2" xfId="12"/>
    <cellStyle name="Hyperlink" xfId="13"/>
    <cellStyle name="Neutral" xfId="14"/>
    <cellStyle name="Note" xfId="15"/>
    <cellStyle name="Result" xfId="16"/>
    <cellStyle name="Standaard" xfId="0" builtinId="0" customBuiltin="1"/>
    <cellStyle name="Status" xfId="17"/>
    <cellStyle name="Text" xfId="18"/>
    <cellStyle name="Warning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D2" sqref="D2"/>
    </sheetView>
  </sheetViews>
  <sheetFormatPr defaultRowHeight="15.75" x14ac:dyDescent="0.25"/>
  <cols>
    <col min="1" max="1" width="46.7109375" customWidth="1"/>
    <col min="2" max="3" width="36.85546875" customWidth="1"/>
    <col min="4" max="4" width="36" customWidth="1"/>
    <col min="5" max="5" width="15.28515625" customWidth="1"/>
    <col min="6" max="6" width="29.85546875" style="3" customWidth="1"/>
    <col min="7" max="7" width="31.5703125" customWidth="1"/>
    <col min="8" max="1022" width="12.140625" customWidth="1"/>
  </cols>
  <sheetData>
    <row r="1" spans="1:8" s="1" customFormat="1" ht="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/>
    </row>
    <row r="2" spans="1:8" ht="15" x14ac:dyDescent="0.25">
      <c r="A2" t="s">
        <v>6</v>
      </c>
      <c r="B2" t="str">
        <f>TRIM(LEFT(SUBSTITUTE($A2,"_",REPT(" ",100),LEN($A2)-LEN(SUBSTITUTE($A2,"_",""))),100))</f>
        <v>ADM_ARAGON_700K</v>
      </c>
      <c r="C2" t="str">
        <f>TRIM(LEFT(SUBSTITUTE($A2,"_",REPT(" ",100),LEN($A2)-LEN(SUBSTITUTE($A2,"_",""))-1),100))</f>
        <v>ADM_ARAGON</v>
      </c>
      <c r="D2" s="2" t="str">
        <f t="shared" ref="D2:D9" si="0">MID(A2,SEARCH("_",A2)+1,_xlfn.AGGREGATE(15,6,1/(1/SEARCH(COLUMN($A$1:$H$1)-1,A2)),1)-(SEARCH("_",A2)+2))</f>
        <v>ARAGON</v>
      </c>
      <c r="E2" t="str">
        <f>TRIM(LEFT(RIGHT(SUBSTITUTE($A2,"_",REPT(" ",100)),200),100))</f>
        <v>700K</v>
      </c>
      <c r="F2" s="3">
        <f>1000*(SUBSTITUTE(E2,"K",",")&amp;"0")</f>
        <v>700000</v>
      </c>
      <c r="H2" s="2"/>
    </row>
    <row r="3" spans="1:8" ht="15" x14ac:dyDescent="0.25">
      <c r="A3" t="s">
        <v>7</v>
      </c>
      <c r="B3" t="str">
        <f t="shared" ref="B3:B9" si="1">TRIM(LEFT(SUBSTITUTE(A3,"_",REPT(" ",100),LEN(A3)-LEN(SUBSTITUTE(A3,"_",""))),100))</f>
        <v>ADM_BISCAYE_ALAVA_250K</v>
      </c>
      <c r="C3" t="str">
        <f t="shared" ref="C3:C9" si="2">TRIM(LEFT(SUBSTITUTE($A3,"_",REPT(" ",100),LEN($A3)-LEN(SUBSTITUTE($A3,"_",""))-1),100))</f>
        <v>ADM_BISCAYE_ALAVA</v>
      </c>
      <c r="D3" s="2" t="str">
        <f t="shared" si="0"/>
        <v>BISCAYE_ALAVA</v>
      </c>
      <c r="E3" t="str">
        <f t="shared" ref="E3:E9" si="3">TRIM(LEFT(RIGHT(SUBSTITUTE($A3,"_",REPT(" ",100)),200),100))</f>
        <v>250K</v>
      </c>
      <c r="F3" s="3">
        <f t="shared" ref="F3:F9" si="4">1000*(SUBSTITUTE(E3,"K",",")&amp;"0")</f>
        <v>250000</v>
      </c>
    </row>
    <row r="4" spans="1:8" ht="15" x14ac:dyDescent="0.25">
      <c r="A4" t="s">
        <v>8</v>
      </c>
      <c r="B4" t="str">
        <f t="shared" si="1"/>
        <v>ADM_GRENADE_CORDOUE_JAEN_660K</v>
      </c>
      <c r="C4" t="str">
        <f t="shared" si="2"/>
        <v>ADM_GRENADE_CORDOUE_JAEN</v>
      </c>
      <c r="D4" s="2" t="str">
        <f t="shared" si="0"/>
        <v>GRENADE_CORDOUE_JAEN</v>
      </c>
      <c r="E4" t="str">
        <f t="shared" si="3"/>
        <v>660K</v>
      </c>
      <c r="F4" s="3">
        <f t="shared" si="4"/>
        <v>660000</v>
      </c>
    </row>
    <row r="5" spans="1:8" ht="15" x14ac:dyDescent="0.25">
      <c r="A5" t="s">
        <v>9</v>
      </c>
      <c r="B5" t="str">
        <f t="shared" si="1"/>
        <v>CHFER_ESPAGNE_PORTUGAL_1300K</v>
      </c>
      <c r="C5" t="str">
        <f t="shared" si="2"/>
        <v>CHFER_ESPAGNE_PORTUGAL</v>
      </c>
      <c r="D5" s="2" t="str">
        <f t="shared" si="0"/>
        <v>ESPAGNE_PORTUGAL</v>
      </c>
      <c r="E5" t="str">
        <f t="shared" si="3"/>
        <v>1300K</v>
      </c>
      <c r="F5" s="3">
        <f t="shared" si="4"/>
        <v>1300000</v>
      </c>
    </row>
    <row r="6" spans="1:8" ht="15" x14ac:dyDescent="0.25">
      <c r="A6" t="s">
        <v>10</v>
      </c>
      <c r="B6" t="str">
        <f t="shared" si="1"/>
        <v>CHFER_GERONE_FRONTIERE_FRANCAISE_50K</v>
      </c>
      <c r="C6" t="str">
        <f t="shared" si="2"/>
        <v>CHFER_GERONE_FRONTIERE_FRANCAISE</v>
      </c>
      <c r="D6" s="2" t="str">
        <f t="shared" si="0"/>
        <v>GERONE_FRONTIERE_FRANCAISE</v>
      </c>
      <c r="E6" t="str">
        <f t="shared" si="3"/>
        <v>50K</v>
      </c>
      <c r="F6" s="3">
        <f t="shared" si="4"/>
        <v>50000</v>
      </c>
    </row>
    <row r="7" spans="1:8" ht="15" x14ac:dyDescent="0.25">
      <c r="A7" t="s">
        <v>11</v>
      </c>
      <c r="B7" t="str">
        <f t="shared" si="1"/>
        <v>HISTO_BARCELONA_PROVINCIA_NE_350K</v>
      </c>
      <c r="C7" t="str">
        <f t="shared" si="2"/>
        <v>HISTO_BARCELONA_PROVINCIA_NE</v>
      </c>
      <c r="D7" s="2" t="str">
        <f t="shared" si="0"/>
        <v>BARCELONA_PROVINCIA_NE</v>
      </c>
      <c r="E7" t="str">
        <f t="shared" si="3"/>
        <v>350K</v>
      </c>
      <c r="F7" s="3">
        <f t="shared" si="4"/>
        <v>350000</v>
      </c>
    </row>
    <row r="8" spans="1:8" ht="15" x14ac:dyDescent="0.25">
      <c r="A8" t="s">
        <v>12</v>
      </c>
      <c r="B8" t="str">
        <f t="shared" si="1"/>
        <v>PVIL_BARCELONE_CARTO_11K5</v>
      </c>
      <c r="C8" t="str">
        <f t="shared" si="2"/>
        <v>PVIL_BARCELONE_CARTO</v>
      </c>
      <c r="D8" s="2" t="str">
        <f t="shared" si="0"/>
        <v>BARCELONE_CARTO</v>
      </c>
      <c r="E8" t="str">
        <f t="shared" si="3"/>
        <v>11K5</v>
      </c>
      <c r="F8" s="3">
        <f t="shared" si="4"/>
        <v>11500</v>
      </c>
    </row>
    <row r="9" spans="1:8" ht="15" x14ac:dyDescent="0.25">
      <c r="A9" t="s">
        <v>13</v>
      </c>
      <c r="B9" t="str">
        <f t="shared" si="1"/>
        <v>URBA_PLAN_PARCEL_MADRID_12_2K</v>
      </c>
      <c r="C9" t="str">
        <f t="shared" si="2"/>
        <v>URBA_PLAN_PARCEL_MADRID_12</v>
      </c>
      <c r="D9" s="2" t="str">
        <f t="shared" si="0"/>
        <v>PLAN_PARCEL_MADRID</v>
      </c>
      <c r="E9" t="str">
        <f t="shared" si="3"/>
        <v>2K</v>
      </c>
      <c r="F9" s="3">
        <f t="shared" si="4"/>
        <v>2000</v>
      </c>
    </row>
  </sheetData>
  <pageMargins left="0" right="0" top="0.39370078740157483" bottom="0.39370078740157483" header="0" footer="0"/>
  <pageSetup paperSize="0" fitToWidth="0" fitToHeight="0" pageOrder="overThenDown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revision>4</cp:revision>
  <dcterms:created xsi:type="dcterms:W3CDTF">2022-06-17T17:01:44Z</dcterms:created>
  <dcterms:modified xsi:type="dcterms:W3CDTF">2022-06-18T06:39:26Z</dcterms:modified>
</cp:coreProperties>
</file>