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C944FAA-D69C-4544-B4F8-BBBCF8FEE405}" xr6:coauthVersionLast="47" xr6:coauthVersionMax="47" xr10:uidLastSave="{00000000-0000-0000-0000-000000000000}"/>
  <bookViews>
    <workbookView xWindow="-120" yWindow="-120" windowWidth="29040" windowHeight="16440" activeTab="1" xr2:uid="{4895D467-4852-4762-A19F-C09819B9B593}"/>
  </bookViews>
  <sheets>
    <sheet name="IMPREGNATION" sheetId="14" r:id="rId1"/>
    <sheet name="IMP" sheetId="16" r:id="rId2"/>
    <sheet name="LASER" sheetId="4" r:id="rId3"/>
    <sheet name="EXCITATION" sheetId="5" r:id="rId4"/>
    <sheet name="BOBINAGE" sheetId="12" r:id="rId5"/>
    <sheet name="Data" sheetId="15" r:id="rId6"/>
  </sheets>
  <functionGroups builtInGroupCount="19"/>
  <definedNames>
    <definedName name="Slicer_NOM">#N/A</definedName>
    <definedName name="Slicer_semaine">#N/A</definedName>
  </definedNames>
  <calcPr calcId="191029"/>
  <pivotCaches>
    <pivotCache cacheId="10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140" i="14" l="1"/>
  <c r="N139" i="14"/>
  <c r="M138" i="14"/>
  <c r="C137" i="14" a="1"/>
  <c r="C137" i="14" s="1"/>
  <c r="K136" i="14"/>
  <c r="H135" i="14"/>
  <c r="C135" i="14"/>
  <c r="C135" i="14" a="1"/>
  <c r="G134" i="14"/>
  <c r="G137" i="14" s="1" a="1"/>
  <c r="G137" i="14" s="1"/>
  <c r="F134" i="14"/>
  <c r="F137" i="14" s="1" a="1"/>
  <c r="F137" i="14" s="1"/>
  <c r="E134" i="14"/>
  <c r="E137" i="14" s="1" a="1"/>
  <c r="E137" i="14" s="1"/>
  <c r="D134" i="14"/>
  <c r="D137" i="14" s="1" a="1"/>
  <c r="D137" i="14" s="1"/>
  <c r="O131" i="14"/>
  <c r="N130" i="14"/>
  <c r="M129" i="14"/>
  <c r="C128" i="14" a="1"/>
  <c r="C128" i="14" s="1"/>
  <c r="K127" i="14"/>
  <c r="H126" i="14"/>
  <c r="C126" i="14" a="1"/>
  <c r="C126" i="14" s="1"/>
  <c r="G125" i="14"/>
  <c r="G128" i="14" s="1" a="1"/>
  <c r="G128" i="14" s="1"/>
  <c r="F125" i="14"/>
  <c r="F126" i="14" s="1" a="1"/>
  <c r="F126" i="14" s="1"/>
  <c r="E125" i="14"/>
  <c r="E128" i="14" s="1" a="1"/>
  <c r="E128" i="14" s="1"/>
  <c r="D125" i="14"/>
  <c r="D126" i="14" s="1" a="1"/>
  <c r="D126" i="14" s="1"/>
  <c r="O122" i="14"/>
  <c r="N121" i="14"/>
  <c r="M120" i="14"/>
  <c r="C119" i="14" a="1"/>
  <c r="C119" i="14" s="1"/>
  <c r="K118" i="14"/>
  <c r="H117" i="14"/>
  <c r="C117" i="14" a="1"/>
  <c r="C117" i="14" s="1"/>
  <c r="G116" i="14"/>
  <c r="G119" i="14" s="1" a="1"/>
  <c r="G119" i="14" s="1"/>
  <c r="F116" i="14"/>
  <c r="F119" i="14" s="1" a="1"/>
  <c r="F119" i="14" s="1"/>
  <c r="E116" i="14"/>
  <c r="E119" i="14" s="1" a="1"/>
  <c r="E119" i="14" s="1"/>
  <c r="D116" i="14"/>
  <c r="D119" i="14" s="1" a="1"/>
  <c r="D119" i="14" s="1"/>
  <c r="O113" i="14"/>
  <c r="N112" i="14"/>
  <c r="M111" i="14"/>
  <c r="C110" i="14" a="1"/>
  <c r="C110" i="14" s="1"/>
  <c r="K109" i="14"/>
  <c r="H108" i="14"/>
  <c r="C108" i="14" a="1"/>
  <c r="C108" i="14" s="1"/>
  <c r="G107" i="14"/>
  <c r="G110" i="14" s="1" a="1"/>
  <c r="G110" i="14" s="1"/>
  <c r="F107" i="14"/>
  <c r="F110" i="14" s="1" a="1"/>
  <c r="F110" i="14" s="1"/>
  <c r="E107" i="14"/>
  <c r="E110" i="14" s="1" a="1"/>
  <c r="E110" i="14" s="1"/>
  <c r="D107" i="14"/>
  <c r="D110" i="14" s="1" a="1"/>
  <c r="D110" i="14" s="1"/>
  <c r="O104" i="14"/>
  <c r="N103" i="14"/>
  <c r="M102" i="14"/>
  <c r="C101" i="14" a="1"/>
  <c r="C101" i="14" s="1"/>
  <c r="K100" i="14"/>
  <c r="H99" i="14"/>
  <c r="C99" i="14" a="1"/>
  <c r="C99" i="14" s="1"/>
  <c r="G98" i="14"/>
  <c r="G101" i="14" s="1" a="1"/>
  <c r="G101" i="14" s="1"/>
  <c r="F98" i="14"/>
  <c r="F99" i="14" s="1" a="1"/>
  <c r="F99" i="14" s="1"/>
  <c r="E98" i="14"/>
  <c r="E101" i="14" s="1" a="1"/>
  <c r="E101" i="14" s="1"/>
  <c r="D98" i="14"/>
  <c r="D99" i="14" s="1" a="1"/>
  <c r="D99" i="14" s="1"/>
  <c r="O95" i="14"/>
  <c r="N94" i="14"/>
  <c r="M93" i="14"/>
  <c r="C92" i="14" a="1"/>
  <c r="C92" i="14" s="1"/>
  <c r="K91" i="14"/>
  <c r="H90" i="14"/>
  <c r="C90" i="14" a="1"/>
  <c r="C90" i="14" s="1"/>
  <c r="G89" i="14"/>
  <c r="G92" i="14" s="1" a="1"/>
  <c r="G92" i="14" s="1"/>
  <c r="F89" i="14"/>
  <c r="F92" i="14" s="1" a="1"/>
  <c r="F92" i="14" s="1"/>
  <c r="E89" i="14"/>
  <c r="E92" i="14" s="1" a="1"/>
  <c r="E92" i="14" s="1"/>
  <c r="D89" i="14"/>
  <c r="D92" i="14" s="1" a="1"/>
  <c r="D92" i="14" s="1"/>
  <c r="O79" i="14"/>
  <c r="N78" i="14"/>
  <c r="M77" i="14"/>
  <c r="C76" i="14" a="1"/>
  <c r="C76" i="14" s="1"/>
  <c r="K75" i="14"/>
  <c r="H74" i="14"/>
  <c r="C74" i="14" a="1"/>
  <c r="C74" i="14" s="1"/>
  <c r="G73" i="14"/>
  <c r="G76" i="14" s="1" a="1"/>
  <c r="G76" i="14" s="1"/>
  <c r="F73" i="14"/>
  <c r="F74" i="14" s="1" a="1"/>
  <c r="F74" i="14" s="1"/>
  <c r="E73" i="14"/>
  <c r="E76" i="14" s="1" a="1"/>
  <c r="E76" i="14" s="1"/>
  <c r="D73" i="14"/>
  <c r="D74" i="14" s="1" a="1"/>
  <c r="D74" i="14" s="1"/>
  <c r="O63" i="14"/>
  <c r="N62" i="14"/>
  <c r="M61" i="14"/>
  <c r="C60" i="14" a="1"/>
  <c r="C60" i="14" s="1"/>
  <c r="K59" i="14"/>
  <c r="H58" i="14"/>
  <c r="C58" i="14" a="1"/>
  <c r="C58" i="14" s="1"/>
  <c r="G57" i="14"/>
  <c r="G60" i="14" s="1" a="1"/>
  <c r="G60" i="14" s="1"/>
  <c r="F57" i="14"/>
  <c r="F58" i="14" s="1" a="1"/>
  <c r="F58" i="14" s="1"/>
  <c r="E57" i="14"/>
  <c r="E60" i="14" s="1" a="1"/>
  <c r="E60" i="14" s="1"/>
  <c r="D57" i="14"/>
  <c r="D58" i="14" s="1" a="1"/>
  <c r="D58" i="14" s="1"/>
  <c r="O86" i="14"/>
  <c r="N85" i="14"/>
  <c r="M84" i="14"/>
  <c r="C83" i="14" a="1"/>
  <c r="C83" i="14" s="1"/>
  <c r="K82" i="14"/>
  <c r="H81" i="14"/>
  <c r="C81" i="14" a="1"/>
  <c r="C81" i="14" s="1"/>
  <c r="G80" i="14"/>
  <c r="G83" i="14" s="1" a="1"/>
  <c r="G83" i="14" s="1"/>
  <c r="F80" i="14"/>
  <c r="F83" i="14" s="1" a="1"/>
  <c r="F83" i="14" s="1"/>
  <c r="E80" i="14"/>
  <c r="E83" i="14" s="1" a="1"/>
  <c r="E83" i="14" s="1"/>
  <c r="D80" i="14"/>
  <c r="D83" i="14" s="1" a="1"/>
  <c r="D83" i="14" s="1"/>
  <c r="O70" i="14"/>
  <c r="N69" i="14"/>
  <c r="M68" i="14"/>
  <c r="C67" i="14" a="1"/>
  <c r="C67" i="14" s="1"/>
  <c r="K66" i="14"/>
  <c r="H65" i="14"/>
  <c r="C65" i="14" a="1"/>
  <c r="C65" i="14" s="1"/>
  <c r="G64" i="14"/>
  <c r="G67" i="14" s="1" a="1"/>
  <c r="G67" i="14" s="1"/>
  <c r="F64" i="14"/>
  <c r="F67" i="14" s="1" a="1"/>
  <c r="F67" i="14" s="1"/>
  <c r="E64" i="14"/>
  <c r="E67" i="14" s="1" a="1"/>
  <c r="E67" i="14" s="1"/>
  <c r="D64" i="14"/>
  <c r="D67" i="14" s="1" a="1"/>
  <c r="D67" i="14" s="1"/>
  <c r="O54" i="14"/>
  <c r="N53" i="14"/>
  <c r="M52" i="14"/>
  <c r="C51" i="14" a="1"/>
  <c r="C51" i="14" s="1"/>
  <c r="K50" i="14"/>
  <c r="H49" i="14"/>
  <c r="C49" i="14" a="1"/>
  <c r="C49" i="14" s="1"/>
  <c r="G48" i="14"/>
  <c r="G51" i="14" s="1" a="1"/>
  <c r="G51" i="14" s="1"/>
  <c r="F48" i="14"/>
  <c r="F51" i="14" s="1" a="1"/>
  <c r="F51" i="14" s="1"/>
  <c r="E48" i="14"/>
  <c r="E51" i="14" s="1" a="1"/>
  <c r="E51" i="14" s="1"/>
  <c r="D48" i="14"/>
  <c r="D51" i="14" s="1" a="1"/>
  <c r="D51" i="14" s="1"/>
  <c r="O45" i="14"/>
  <c r="N44" i="14"/>
  <c r="M43" i="14"/>
  <c r="C42" i="14" a="1"/>
  <c r="C42" i="14" s="1"/>
  <c r="K41" i="14"/>
  <c r="H40" i="14"/>
  <c r="C40" i="14" a="1"/>
  <c r="C40" i="14" s="1"/>
  <c r="G39" i="14"/>
  <c r="G42" i="14" s="1" a="1"/>
  <c r="G42" i="14" s="1"/>
  <c r="F39" i="14"/>
  <c r="F40" i="14" s="1" a="1"/>
  <c r="F40" i="14" s="1"/>
  <c r="E39" i="14"/>
  <c r="E42" i="14" s="1" a="1"/>
  <c r="E42" i="14" s="1"/>
  <c r="D39" i="14"/>
  <c r="D40" i="14" s="1" a="1"/>
  <c r="D40" i="14" s="1"/>
  <c r="O36" i="14"/>
  <c r="N35" i="14"/>
  <c r="M34" i="14"/>
  <c r="C33" i="14" a="1"/>
  <c r="C33" i="14" s="1"/>
  <c r="K32" i="14"/>
  <c r="H31" i="14"/>
  <c r="C31" i="14" a="1"/>
  <c r="C31" i="14" s="1"/>
  <c r="G30" i="14"/>
  <c r="G33" i="14" s="1" a="1"/>
  <c r="G33" i="14" s="1"/>
  <c r="F30" i="14"/>
  <c r="F31" i="14" s="1" a="1"/>
  <c r="F31" i="14" s="1"/>
  <c r="E30" i="14"/>
  <c r="E33" i="14" s="1" a="1"/>
  <c r="E33" i="14" s="1"/>
  <c r="D30" i="14"/>
  <c r="D31" i="14" s="1" a="1"/>
  <c r="D31" i="14" s="1"/>
  <c r="O27" i="14"/>
  <c r="N26" i="14"/>
  <c r="M25" i="14"/>
  <c r="C24" i="14" a="1"/>
  <c r="C24" i="14" s="1"/>
  <c r="K23" i="14"/>
  <c r="H22" i="14"/>
  <c r="C22" i="14" a="1"/>
  <c r="C22" i="14" s="1"/>
  <c r="G21" i="14"/>
  <c r="G24" i="14" s="1" a="1"/>
  <c r="G24" i="14" s="1"/>
  <c r="F21" i="14"/>
  <c r="F24" i="14" s="1" a="1"/>
  <c r="F24" i="14" s="1"/>
  <c r="E21" i="14"/>
  <c r="E24" i="14" s="1" a="1"/>
  <c r="E24" i="14" s="1"/>
  <c r="D21" i="14"/>
  <c r="D24" i="14" s="1" a="1"/>
  <c r="D24" i="14" s="1"/>
  <c r="O18" i="14"/>
  <c r="N17" i="14"/>
  <c r="M16" i="14"/>
  <c r="C15" i="14" a="1"/>
  <c r="C15" i="14" s="1"/>
  <c r="K14" i="14"/>
  <c r="H13" i="14"/>
  <c r="C13" i="14" a="1"/>
  <c r="C13" i="14" s="1"/>
  <c r="G12" i="14"/>
  <c r="G15" i="14" s="1" a="1"/>
  <c r="G15" i="14" s="1"/>
  <c r="F12" i="14"/>
  <c r="F15" i="14" s="1" a="1"/>
  <c r="F15" i="14" s="1"/>
  <c r="E12" i="14"/>
  <c r="E15" i="14" s="1" a="1"/>
  <c r="E15" i="14" s="1"/>
  <c r="D12" i="14"/>
  <c r="D15" i="14" s="1" a="1"/>
  <c r="D15" i="14" s="1"/>
  <c r="O9" i="14"/>
  <c r="N8" i="14"/>
  <c r="M7" i="14"/>
  <c r="C6" i="14" a="1"/>
  <c r="C6" i="14" s="1"/>
  <c r="K5" i="14"/>
  <c r="H4" i="14"/>
  <c r="C4" i="14" a="1"/>
  <c r="C4" i="14" s="1"/>
  <c r="G3" i="14"/>
  <c r="G6" i="14" s="1" a="1"/>
  <c r="G6" i="14" s="1"/>
  <c r="F3" i="14"/>
  <c r="F6" i="14" s="1" a="1"/>
  <c r="F6" i="14" s="1"/>
  <c r="E3" i="14"/>
  <c r="E6" i="14" s="1" a="1"/>
  <c r="E6" i="14" s="1"/>
  <c r="D3" i="14"/>
  <c r="D6" i="14" s="1" a="1"/>
  <c r="D6" i="14" s="1"/>
  <c r="P15" i="15"/>
  <c r="L137" i="14" l="1"/>
  <c r="D128" i="14" a="1"/>
  <c r="D128" i="14" s="1"/>
  <c r="E135" i="14" a="1"/>
  <c r="E135" i="14" s="1"/>
  <c r="G135" i="14" a="1"/>
  <c r="G135" i="14" s="1"/>
  <c r="D135" i="14" a="1"/>
  <c r="D135" i="14" s="1"/>
  <c r="J135" i="14" s="1"/>
  <c r="P137" i="14" s="1"/>
  <c r="F135" i="14" a="1"/>
  <c r="F135" i="14" s="1"/>
  <c r="F128" i="14" a="1"/>
  <c r="F128" i="14" s="1"/>
  <c r="L128" i="14" s="1"/>
  <c r="E126" i="14" a="1"/>
  <c r="E126" i="14" s="1"/>
  <c r="J126" i="14" s="1"/>
  <c r="G126" i="14" a="1"/>
  <c r="G126" i="14" s="1"/>
  <c r="L119" i="14"/>
  <c r="E117" i="14" a="1"/>
  <c r="E117" i="14" s="1"/>
  <c r="G117" i="14" a="1"/>
  <c r="G117" i="14" s="1"/>
  <c r="D117" i="14" a="1"/>
  <c r="D117" i="14" s="1"/>
  <c r="F117" i="14" a="1"/>
  <c r="F117" i="14" s="1"/>
  <c r="J117" i="14" s="1"/>
  <c r="P119" i="14" s="1"/>
  <c r="L110" i="14"/>
  <c r="D101" i="14" a="1"/>
  <c r="D101" i="14" s="1"/>
  <c r="E108" i="14" a="1"/>
  <c r="E108" i="14" s="1"/>
  <c r="G108" i="14" a="1"/>
  <c r="G108" i="14" s="1"/>
  <c r="D108" i="14" a="1"/>
  <c r="D108" i="14" s="1"/>
  <c r="F108" i="14" a="1"/>
  <c r="F108" i="14" s="1"/>
  <c r="F101" i="14" a="1"/>
  <c r="F101" i="14" s="1"/>
  <c r="E99" i="14" a="1"/>
  <c r="E99" i="14" s="1"/>
  <c r="G99" i="14" a="1"/>
  <c r="G99" i="14" s="1"/>
  <c r="L92" i="14"/>
  <c r="D76" i="14" a="1"/>
  <c r="D76" i="14" s="1"/>
  <c r="E90" i="14" a="1"/>
  <c r="E90" i="14" s="1"/>
  <c r="G90" i="14" a="1"/>
  <c r="G90" i="14" s="1"/>
  <c r="D90" i="14" a="1"/>
  <c r="D90" i="14" s="1"/>
  <c r="F90" i="14" a="1"/>
  <c r="F90" i="14" s="1"/>
  <c r="F76" i="14" a="1"/>
  <c r="F76" i="14" s="1"/>
  <c r="D60" i="14" a="1"/>
  <c r="D60" i="14" s="1"/>
  <c r="F60" i="14" a="1"/>
  <c r="F60" i="14" s="1"/>
  <c r="E74" i="14" a="1"/>
  <c r="E74" i="14" s="1"/>
  <c r="G74" i="14" a="1"/>
  <c r="G74" i="14" s="1"/>
  <c r="E58" i="14" a="1"/>
  <c r="E58" i="14" s="1"/>
  <c r="G58" i="14" a="1"/>
  <c r="G58" i="14" s="1"/>
  <c r="L83" i="14"/>
  <c r="E81" i="14" a="1"/>
  <c r="E81" i="14" s="1"/>
  <c r="G81" i="14" a="1"/>
  <c r="G81" i="14" s="1"/>
  <c r="D81" i="14" a="1"/>
  <c r="D81" i="14" s="1"/>
  <c r="F81" i="14" a="1"/>
  <c r="F81" i="14" s="1"/>
  <c r="L67" i="14"/>
  <c r="E65" i="14" a="1"/>
  <c r="E65" i="14" s="1"/>
  <c r="G65" i="14" a="1"/>
  <c r="G65" i="14" s="1"/>
  <c r="D65" i="14" a="1"/>
  <c r="D65" i="14" s="1"/>
  <c r="F65" i="14" a="1"/>
  <c r="F65" i="14" s="1"/>
  <c r="L51" i="14"/>
  <c r="D42" i="14" a="1"/>
  <c r="D42" i="14" s="1"/>
  <c r="E49" i="14" a="1"/>
  <c r="E49" i="14" s="1"/>
  <c r="G49" i="14" a="1"/>
  <c r="G49" i="14" s="1"/>
  <c r="D49" i="14" a="1"/>
  <c r="D49" i="14" s="1"/>
  <c r="F49" i="14" a="1"/>
  <c r="F49" i="14" s="1"/>
  <c r="F42" i="14" a="1"/>
  <c r="F42" i="14" s="1"/>
  <c r="E40" i="14" a="1"/>
  <c r="E40" i="14" s="1"/>
  <c r="G40" i="14" a="1"/>
  <c r="G40" i="14" s="1"/>
  <c r="F33" i="14" a="1"/>
  <c r="F33" i="14" s="1"/>
  <c r="D33" i="14" a="1"/>
  <c r="D33" i="14" s="1"/>
  <c r="E31" i="14" a="1"/>
  <c r="E31" i="14" s="1"/>
  <c r="G31" i="14" a="1"/>
  <c r="G31" i="14" s="1"/>
  <c r="L24" i="14"/>
  <c r="E22" i="14" a="1"/>
  <c r="E22" i="14" s="1"/>
  <c r="G22" i="14" a="1"/>
  <c r="G22" i="14" s="1"/>
  <c r="D22" i="14" a="1"/>
  <c r="D22" i="14" s="1"/>
  <c r="F22" i="14" a="1"/>
  <c r="F22" i="14" s="1"/>
  <c r="L15" i="14"/>
  <c r="E13" i="14" a="1"/>
  <c r="E13" i="14" s="1"/>
  <c r="G13" i="14" a="1"/>
  <c r="G13" i="14" s="1"/>
  <c r="D13" i="14" a="1"/>
  <c r="D13" i="14" s="1"/>
  <c r="F13" i="14" a="1"/>
  <c r="F13" i="14" s="1"/>
  <c r="L6" i="14"/>
  <c r="E4" i="14" a="1"/>
  <c r="E4" i="14" s="1"/>
  <c r="G4" i="14" a="1"/>
  <c r="G4" i="14" s="1"/>
  <c r="D4" i="14" a="1"/>
  <c r="D4" i="14" s="1"/>
  <c r="F4" i="14" a="1"/>
  <c r="F4" i="14" s="1"/>
  <c r="H13" i="15"/>
  <c r="C15" i="15" a="1"/>
  <c r="C15" i="15" s="1"/>
  <c r="G12" i="15"/>
  <c r="G15" i="15" s="1" a="1"/>
  <c r="G15" i="15" s="1"/>
  <c r="F12" i="15"/>
  <c r="F13" i="15" s="1" a="1"/>
  <c r="F13" i="15" s="1"/>
  <c r="E12" i="15"/>
  <c r="E13" i="15" s="1" a="1"/>
  <c r="E13" i="15" s="1"/>
  <c r="D12" i="15"/>
  <c r="D13" i="15" s="1" a="1"/>
  <c r="D13" i="15" s="1"/>
  <c r="C13" i="15" a="1"/>
  <c r="C13" i="15" s="1"/>
  <c r="P128" i="14" l="1"/>
  <c r="J99" i="14"/>
  <c r="L101" i="14"/>
  <c r="J108" i="14"/>
  <c r="P110" i="14" s="1"/>
  <c r="L60" i="14"/>
  <c r="J90" i="14"/>
  <c r="P92" i="14" s="1"/>
  <c r="L76" i="14"/>
  <c r="J58" i="14"/>
  <c r="J74" i="14"/>
  <c r="J81" i="14"/>
  <c r="P83" i="14" s="1"/>
  <c r="L42" i="14"/>
  <c r="J65" i="14"/>
  <c r="P67" i="14" s="1"/>
  <c r="J49" i="14"/>
  <c r="P51" i="14" s="1"/>
  <c r="J40" i="14"/>
  <c r="J22" i="14"/>
  <c r="P24" i="14" s="1"/>
  <c r="L33" i="14"/>
  <c r="J31" i="14"/>
  <c r="J13" i="14"/>
  <c r="P15" i="14" s="1"/>
  <c r="J4" i="14"/>
  <c r="P6" i="14" s="1"/>
  <c r="E15" i="15" a="1"/>
  <c r="E15" i="15" s="1"/>
  <c r="F15" i="15" a="1"/>
  <c r="F15" i="15" s="1"/>
  <c r="D15" i="15" a="1"/>
  <c r="D15" i="15" s="1"/>
  <c r="P60" i="14" l="1"/>
  <c r="P101" i="14"/>
  <c r="P76" i="14"/>
  <c r="P42" i="14"/>
  <c r="P33" i="14"/>
  <c r="O18" i="15"/>
  <c r="N17" i="15"/>
  <c r="M16" i="15"/>
  <c r="K14" i="15"/>
  <c r="L15" i="15" l="1"/>
  <c r="G13" i="15" a="1"/>
  <c r="G13" i="15" s="1"/>
  <c r="J13" i="1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<sst xmlns="http://schemas.openxmlformats.org/spreadsheetml/2006/main" count="903" uniqueCount="111">
  <si>
    <t>NOM</t>
  </si>
  <si>
    <t>Prénom</t>
  </si>
  <si>
    <t>Heures travaillées</t>
  </si>
  <si>
    <t>Pause équipe</t>
  </si>
  <si>
    <t>Délégation</t>
  </si>
  <si>
    <t>Formation</t>
  </si>
  <si>
    <t>Comptabilité effectif</t>
  </si>
  <si>
    <t>LUNDI</t>
  </si>
  <si>
    <t>MARDI</t>
  </si>
  <si>
    <t>MERCREDI</t>
  </si>
  <si>
    <t>JEUDI</t>
  </si>
  <si>
    <t>VENDREDI</t>
  </si>
  <si>
    <t>SAMEDI</t>
  </si>
  <si>
    <t>Heure sup.</t>
  </si>
  <si>
    <t>TOTAL</t>
  </si>
  <si>
    <t>Prêt</t>
  </si>
  <si>
    <t>Heures Sup.</t>
  </si>
  <si>
    <t>Pause Equipe</t>
  </si>
  <si>
    <t>Matin</t>
  </si>
  <si>
    <t>Journée</t>
  </si>
  <si>
    <t>CP matin</t>
  </si>
  <si>
    <t>CP</t>
  </si>
  <si>
    <t>Nuit</t>
  </si>
  <si>
    <t>Aprèm</t>
  </si>
  <si>
    <t>CP aprèm</t>
  </si>
  <si>
    <t>CM</t>
  </si>
  <si>
    <t>Grèviste</t>
  </si>
  <si>
    <t>Nb de semaines :</t>
  </si>
  <si>
    <t>*=IF(C2=”Yes”,1,2)</t>
  </si>
  <si>
    <t>*=SI(OU(A4&gt;0;B4&lt;50);VRAI;FAUX)</t>
  </si>
  <si>
    <t>Changement du poste du lundi =&gt; changement des postes du lundi au vendredi</t>
  </si>
  <si>
    <t>TOTAUX :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</si>
  <si>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</si>
  <si>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</si>
  <si>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</si>
  <si>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</si>
  <si>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</si>
  <si>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</si>
  <si>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</si>
  <si>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</si>
  <si>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</si>
  <si>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</si>
  <si>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</si>
  <si>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</si>
  <si>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</si>
  <si>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</si>
  <si>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</si>
  <si>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</si>
  <si>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</si>
  <si>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</si>
  <si>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</si>
  <si>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</si>
  <si>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</si>
  <si>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</si>
  <si>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</si>
  <si>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</si>
  <si>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</si>
  <si>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</si>
  <si>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</si>
  <si>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</si>
  <si>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</si>
  <si>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</si>
  <si>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</si>
  <si>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</si>
  <si>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</si>
  <si>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</si>
  <si>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</si>
  <si>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</si>
  <si>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</si>
  <si>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</si>
  <si>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</si>
  <si>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</si>
  <si>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</si>
  <si>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</si>
  <si>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</si>
  <si>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</si>
  <si>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</si>
  <si>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 xml:space="preserve"> </t>
  </si>
  <si>
    <t>First sem:</t>
  </si>
  <si>
    <t>Semaine 0</t>
  </si>
  <si>
    <t>Sous total Interimaires :</t>
  </si>
  <si>
    <t>Sous total Titulaires :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</si>
  <si>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</si>
  <si>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</si>
  <si>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</si>
  <si>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</si>
  <si>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</si>
  <si>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</si>
  <si>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</si>
  <si>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Test</t>
  </si>
  <si>
    <t>semaine</t>
  </si>
  <si>
    <t>date</t>
  </si>
  <si>
    <t>Année</t>
  </si>
  <si>
    <t>Job</t>
  </si>
  <si>
    <t>BSALV</t>
  </si>
  <si>
    <t>bart</t>
  </si>
  <si>
    <t>Eindtotaal</t>
  </si>
  <si>
    <t>ma</t>
  </si>
  <si>
    <t>di</t>
  </si>
  <si>
    <t>wo</t>
  </si>
  <si>
    <t>do</t>
  </si>
  <si>
    <t>vr</t>
  </si>
  <si>
    <t>za</t>
  </si>
  <si>
    <t>Kolom1</t>
  </si>
  <si>
    <t>jour</t>
  </si>
  <si>
    <t>shift</t>
  </si>
  <si>
    <t>Rijlabels</t>
  </si>
  <si>
    <t>S</t>
  </si>
  <si>
    <t>_</t>
  </si>
  <si>
    <t>de funes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</si>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</sst>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\-mm\-yy"/>
  </numFmts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indexed="1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25BF5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0" fillId="0" borderId="0" xfId="0" applyAlignment="1">
      <alignment horizontal="center"/>
    </xf>
    <xf numFmtId="0" fontId="0" fillId="5" borderId="12" xfId="0" applyFill="1" applyBorder="1"/>
    <xf numFmtId="0" fontId="0" fillId="5" borderId="13" xfId="0" applyFill="1" applyBorder="1"/>
    <xf numFmtId="0" fontId="0" fillId="6" borderId="0" xfId="0" applyFill="1"/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6" borderId="19" xfId="0" applyFill="1" applyBorder="1" applyAlignment="1" applyProtection="1">
      <alignment textRotation="45"/>
    </xf>
    <xf numFmtId="0" fontId="0" fillId="2" borderId="20" xfId="0" applyNumberFormat="1" applyFont="1" applyFill="1" applyBorder="1" applyAlignment="1" applyProtection="1">
      <alignment horizontal="center" vertical="center" textRotation="45"/>
    </xf>
    <xf numFmtId="0" fontId="0" fillId="3" borderId="19" xfId="0" applyFont="1" applyFill="1" applyBorder="1" applyAlignment="1" applyProtection="1">
      <alignment horizontal="center" vertical="center" textRotation="45"/>
    </xf>
    <xf numFmtId="0" fontId="0" fillId="2" borderId="20" xfId="0" applyFont="1" applyFill="1" applyBorder="1" applyAlignment="1" applyProtection="1">
      <alignment horizontal="center" vertical="center" textRotation="45"/>
    </xf>
    <xf numFmtId="0" fontId="0" fillId="2" borderId="19" xfId="0" applyFont="1" applyFill="1" applyBorder="1" applyAlignment="1" applyProtection="1">
      <alignment horizontal="center" vertical="center" textRotation="45"/>
    </xf>
    <xf numFmtId="0" fontId="0" fillId="3" borderId="20" xfId="0" applyFont="1" applyFill="1" applyBorder="1" applyAlignment="1" applyProtection="1">
      <alignment horizontal="center" vertical="center" textRotation="45"/>
    </xf>
    <xf numFmtId="0" fontId="4" fillId="5" borderId="19" xfId="0" applyFont="1" applyFill="1" applyBorder="1" applyAlignment="1" applyProtection="1">
      <alignment horizontal="center" vertical="center" textRotation="45"/>
    </xf>
    <xf numFmtId="0" fontId="0" fillId="4" borderId="19" xfId="0" applyFont="1" applyFill="1" applyBorder="1" applyAlignment="1" applyProtection="1">
      <alignment horizontal="center" vertical="center" textRotation="45"/>
    </xf>
    <xf numFmtId="0" fontId="3" fillId="0" borderId="20" xfId="0" applyFont="1" applyBorder="1"/>
    <xf numFmtId="0" fontId="0" fillId="0" borderId="20" xfId="0" applyBorder="1"/>
    <xf numFmtId="0" fontId="0" fillId="0" borderId="21" xfId="0" applyBorder="1"/>
    <xf numFmtId="0" fontId="5" fillId="0" borderId="14" xfId="0" applyFont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0" xfId="0"/>
    <xf numFmtId="0" fontId="0" fillId="6" borderId="4" xfId="0" applyFill="1" applyBorder="1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5" borderId="5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4" borderId="1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4" borderId="6" xfId="0" applyFill="1" applyBorder="1" applyAlignment="1">
      <alignment vertical="center"/>
    </xf>
    <xf numFmtId="0" fontId="0" fillId="5" borderId="1" xfId="0" applyFill="1" applyBorder="1" applyAlignment="1">
      <alignment vertical="center"/>
    </xf>
    <xf numFmtId="0" fontId="0" fillId="5" borderId="5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0" borderId="0" xfId="0"/>
    <xf numFmtId="0" fontId="0" fillId="2" borderId="22" xfId="0" applyFill="1" applyBorder="1" applyAlignment="1"/>
    <xf numFmtId="0" fontId="0" fillId="2" borderId="23" xfId="0" applyFill="1" applyBorder="1" applyAlignment="1"/>
    <xf numFmtId="0" fontId="0" fillId="0" borderId="0" xfId="0"/>
    <xf numFmtId="0" fontId="0" fillId="2" borderId="24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13" borderId="0" xfId="0" applyFill="1"/>
    <xf numFmtId="0" fontId="0" fillId="13" borderId="0" xfId="0" applyFill="1" applyAlignment="1">
      <alignment horizontal="center"/>
    </xf>
    <xf numFmtId="0" fontId="6" fillId="13" borderId="0" xfId="0" applyFont="1" applyFill="1"/>
    <xf numFmtId="0" fontId="0" fillId="0" borderId="0" xfId="0"/>
    <xf numFmtId="0" fontId="0" fillId="0" borderId="0" xfId="0"/>
    <xf numFmtId="0" fontId="3" fillId="12" borderId="18" xfId="0" applyFont="1" applyFill="1" applyBorder="1" applyAlignment="1"/>
    <xf numFmtId="0" fontId="3" fillId="12" borderId="20" xfId="0" applyFont="1" applyFill="1" applyBorder="1" applyAlignment="1"/>
    <xf numFmtId="0" fontId="3" fillId="12" borderId="18" xfId="0" applyFont="1" applyFill="1" applyBorder="1" applyAlignment="1">
      <alignment horizontal="left"/>
    </xf>
    <xf numFmtId="0" fontId="0" fillId="0" borderId="0" xfId="0"/>
    <xf numFmtId="0" fontId="3" fillId="12" borderId="2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14" borderId="9" xfId="0" applyFill="1" applyBorder="1" applyAlignment="1">
      <alignment horizontal="center" vertical="center"/>
    </xf>
    <xf numFmtId="0" fontId="0" fillId="0" borderId="0" xfId="0"/>
    <xf numFmtId="0" fontId="0" fillId="0" borderId="20" xfId="0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15" borderId="0" xfId="0" applyFill="1"/>
    <xf numFmtId="0" fontId="0" fillId="16" borderId="12" xfId="0" applyFill="1" applyBorder="1"/>
    <xf numFmtId="0" fontId="0" fillId="16" borderId="13" xfId="0" applyFill="1" applyBorder="1"/>
    <xf numFmtId="0" fontId="3" fillId="5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18" borderId="0" xfId="0" applyFill="1" applyAlignment="1">
      <alignment horizontal="left" indent="4"/>
    </xf>
    <xf numFmtId="0" fontId="0" fillId="18" borderId="0" xfId="0" applyNumberFormat="1" applyFill="1"/>
    <xf numFmtId="0" fontId="0" fillId="13" borderId="0" xfId="0" applyFill="1" applyAlignment="1">
      <alignment horizontal="left" indent="4"/>
    </xf>
    <xf numFmtId="0" fontId="0" fillId="13" borderId="0" xfId="0" applyNumberFormat="1" applyFill="1"/>
    <xf numFmtId="0" fontId="0" fillId="19" borderId="0" xfId="0" applyFill="1" applyAlignment="1">
      <alignment horizontal="left" indent="3"/>
    </xf>
    <xf numFmtId="0" fontId="0" fillId="19" borderId="0" xfId="0" applyNumberFormat="1" applyFill="1"/>
    <xf numFmtId="0" fontId="0" fillId="20" borderId="0" xfId="0" applyFill="1" applyAlignment="1">
      <alignment horizontal="left" indent="2"/>
    </xf>
    <xf numFmtId="0" fontId="0" fillId="20" borderId="0" xfId="0" applyNumberFormat="1" applyFill="1"/>
    <xf numFmtId="0" fontId="0" fillId="17" borderId="0" xfId="0" applyFill="1"/>
    <xf numFmtId="0" fontId="0" fillId="21" borderId="0" xfId="0" applyFill="1" applyAlignment="1">
      <alignment horizontal="left" indent="1"/>
    </xf>
    <xf numFmtId="0" fontId="0" fillId="21" borderId="0" xfId="0" applyNumberFormat="1" applyFill="1"/>
  </cellXfs>
  <cellStyles count="1">
    <cellStyle name="Standaard" xfId="0" builtinId="0"/>
  </cellStyles>
  <dxfs count="45">
    <dxf>
      <fill>
        <patternFill patternType="solid">
          <bgColor rgb="FFFFFF00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7558519241921"/>
        </patternFill>
      </fill>
    </dxf>
    <dxf>
      <fill>
        <patternFill patternType="solid">
          <bgColor theme="7" tint="0.599993896298104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7558519241921"/>
        </patternFill>
      </fill>
    </dxf>
    <dxf>
      <fill>
        <patternFill patternType="solid">
          <bgColor rgb="FFFFFF00"/>
        </patternFill>
      </fill>
    </dxf>
    <dxf>
      <fill>
        <patternFill patternType="solid"/>
      </fill>
    </dxf>
    <dxf>
      <fill>
        <patternFill>
          <bgColor theme="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7558519241921"/>
        </patternFill>
      </fill>
    </dxf>
    <dxf>
      <fill>
        <patternFill patternType="solid">
          <bgColor theme="7" tint="0.599993896298104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7558519241921"/>
        </patternFill>
      </fill>
    </dxf>
    <dxf>
      <fill>
        <patternFill patternType="solid">
          <bgColor rgb="FFFFFF00"/>
        </patternFill>
      </fill>
    </dxf>
    <dxf>
      <fill>
        <patternFill patternType="solid"/>
      </fill>
    </dxf>
    <dxf>
      <fill>
        <patternFill>
          <bgColor theme="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7558519241921"/>
        </patternFill>
      </fill>
    </dxf>
    <dxf>
      <fill>
        <patternFill patternType="solid">
          <bgColor theme="7" tint="0.599993896298104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7558519241921"/>
        </patternFill>
      </fill>
    </dxf>
    <dxf>
      <fill>
        <patternFill patternType="solid">
          <bgColor rgb="FFFFFF00"/>
        </patternFill>
      </fill>
    </dxf>
    <dxf>
      <fill>
        <patternFill patternType="solid"/>
      </fill>
    </dxf>
    <dxf>
      <fill>
        <patternFill>
          <bgColor theme="9"/>
        </patternFill>
      </fill>
    </dxf>
    <dxf>
      <numFmt numFmtId="164" formatCode="ddd\ dd\-mm\-yy"/>
    </dxf>
    <dxf>
      <fill>
        <patternFill>
          <bgColor theme="9"/>
        </patternFill>
      </fill>
    </dxf>
    <dxf>
      <fill>
        <patternFill patternType="solid"/>
      </fill>
    </dxf>
    <dxf>
      <fill>
        <patternFill patternType="solid">
          <bgColor rgb="FFFFFF00"/>
        </patternFill>
      </fill>
    </dxf>
    <dxf>
      <fill>
        <patternFill>
          <bgColor theme="9" tint="0.39997558519241921"/>
        </patternFill>
      </fill>
    </dxf>
    <dxf>
      <fill>
        <patternFill>
          <bgColor theme="9" tint="0.59996337778862885"/>
        </patternFill>
      </fill>
    </dxf>
    <dxf>
      <fill>
        <patternFill patternType="solid">
          <bgColor theme="7" tint="0.59999389629810485"/>
        </patternFill>
      </fill>
    </dxf>
    <dxf>
      <fill>
        <patternFill>
          <bgColor theme="4" tint="0.39997558519241921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colors>
    <mruColors>
      <color rgb="FFFF5050"/>
      <color rgb="FF25BF55"/>
      <color rgb="FF189D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0</xdr:colOff>
          <xdr:row>0</xdr:row>
          <xdr:rowOff>19050</xdr:rowOff>
        </xdr:from>
        <xdr:to>
          <xdr:col>21</xdr:col>
          <xdr:colOff>19050</xdr:colOff>
          <xdr:row>0</xdr:row>
          <xdr:rowOff>361950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d'un opérateur</a:t>
              </a:r>
            </a:p>
            <a:p>
              <a:pPr algn="ctr" rtl="0">
                <a:defRPr sz="1000"/>
              </a:pPr>
              <a:endParaRPr lang="nl-BE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0</xdr:row>
          <xdr:rowOff>419100</xdr:rowOff>
        </xdr:from>
        <xdr:to>
          <xdr:col>21</xdr:col>
          <xdr:colOff>0</xdr:colOff>
          <xdr:row>0</xdr:row>
          <xdr:rowOff>752475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Prêt d'un opérateur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0</xdr:colOff>
          <xdr:row>0</xdr:row>
          <xdr:rowOff>828675</xdr:rowOff>
        </xdr:from>
        <xdr:to>
          <xdr:col>20</xdr:col>
          <xdr:colOff>752475</xdr:colOff>
          <xdr:row>0</xdr:row>
          <xdr:rowOff>1152525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 une semaine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466725</xdr:colOff>
          <xdr:row>0</xdr:row>
          <xdr:rowOff>790575</xdr:rowOff>
        </xdr:from>
        <xdr:to>
          <xdr:col>18</xdr:col>
          <xdr:colOff>523875</xdr:colOff>
          <xdr:row>0</xdr:row>
          <xdr:rowOff>1171575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 l'année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361950</xdr:colOff>
      <xdr:row>0</xdr:row>
      <xdr:rowOff>85725</xdr:rowOff>
    </xdr:from>
    <xdr:to>
      <xdr:col>27</xdr:col>
      <xdr:colOff>400050</xdr:colOff>
      <xdr:row>13</xdr:row>
      <xdr:rowOff>123825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maine">
              <a:extLst>
                <a:ext uri="{FF2B5EF4-FFF2-40B4-BE49-F238E27FC236}">
                  <a16:creationId xmlns:a16="http://schemas.microsoft.com/office/drawing/2014/main" id="{9A9E0F9B-6076-AA90-8B13-DE30F6DCB3A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811500" y="857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21</xdr:col>
      <xdr:colOff>276225</xdr:colOff>
      <xdr:row>0</xdr:row>
      <xdr:rowOff>85725</xdr:rowOff>
    </xdr:from>
    <xdr:to>
      <xdr:col>25</xdr:col>
      <xdr:colOff>66675</xdr:colOff>
      <xdr:row>13</xdr:row>
      <xdr:rowOff>123825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OM">
              <a:extLst>
                <a:ext uri="{FF2B5EF4-FFF2-40B4-BE49-F238E27FC236}">
                  <a16:creationId xmlns:a16="http://schemas.microsoft.com/office/drawing/2014/main" id="{0DEF8D0E-2FF9-73C1-04AC-1EBEA5BF1EC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687425" y="857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729.861312037036" missingItemsLimit="0" createdVersion="8" refreshedVersion="8" minRefreshableVersion="3" recordCount="96" xr:uid="{972DC6FD-7BE6-4470-8E81-6DF272D4AE97}">
  <cacheSource type="worksheet">
    <worksheetSource name="Tabel1"/>
  </cacheSource>
  <cacheFields count="10">
    <cacheField name="Année" numFmtId="0">
      <sharedItems containsSemiMixedTypes="0" containsString="0" containsNumber="1" containsInteger="1" minValue="2021" maxValue="2021" count="1">
        <n v="2021"/>
      </sharedItems>
    </cacheField>
    <cacheField name="semaine" numFmtId="0">
      <sharedItems count="8">
        <s v="Semaine 14"/>
        <s v="Semaine 15"/>
        <s v="Semaine 16"/>
        <s v="Semaine 17"/>
        <s v="Semaine 18"/>
        <s v="Semaine 19"/>
        <s v="Semaine 20"/>
        <s v="Semaine 21"/>
      </sharedItems>
    </cacheField>
    <cacheField name="date" numFmtId="164">
      <sharedItems containsSemiMixedTypes="0" containsNonDate="0" containsDate="1" containsString="0" minDate="2022-04-04T00:00:00" maxDate="2022-05-29T00:00:00"/>
    </cacheField>
    <cacheField name="jour" numFmtId="0">
      <sharedItems count="6">
        <s v="ma"/>
        <s v="di"/>
        <s v="wo"/>
        <s v="do"/>
        <s v="vr"/>
        <s v="za"/>
      </sharedItems>
    </cacheField>
    <cacheField name="shift" numFmtId="0">
      <sharedItems count="1">
        <s v="Matin"/>
      </sharedItems>
    </cacheField>
    <cacheField name="Job" numFmtId="0">
      <sharedItems count="2">
        <s v="Heures travaillées"/>
        <s v="Pause Equipe"/>
      </sharedItems>
    </cacheField>
    <cacheField name="NOM" numFmtId="0">
      <sharedItems count="1">
        <s v="BSALV"/>
      </sharedItems>
    </cacheField>
    <cacheField name="Prénom" numFmtId="0">
      <sharedItems count="1">
        <s v="bart"/>
      </sharedItems>
    </cacheField>
    <cacheField name="LUNDI" numFmtId="0">
      <sharedItems containsSemiMixedTypes="0" containsString="0" containsNumber="1" minValue="-0.5" maxValue="7.36"/>
    </cacheField>
    <cacheField name="Kolom1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70389412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6">
  <r>
    <x v="0"/>
    <x v="0"/>
    <d v="2022-04-04T00:00:00"/>
    <x v="0"/>
    <x v="0"/>
    <x v="0"/>
    <x v="0"/>
    <x v="0"/>
    <n v="7.36"/>
    <m/>
  </r>
  <r>
    <x v="0"/>
    <x v="0"/>
    <d v="2022-04-04T00:00:00"/>
    <x v="0"/>
    <x v="0"/>
    <x v="1"/>
    <x v="0"/>
    <x v="0"/>
    <n v="-0.5"/>
    <m/>
  </r>
  <r>
    <x v="0"/>
    <x v="0"/>
    <d v="2022-04-05T00:00:00"/>
    <x v="1"/>
    <x v="0"/>
    <x v="0"/>
    <x v="0"/>
    <x v="0"/>
    <n v="7.36"/>
    <m/>
  </r>
  <r>
    <x v="0"/>
    <x v="0"/>
    <d v="2022-04-05T00:00:00"/>
    <x v="1"/>
    <x v="0"/>
    <x v="1"/>
    <x v="0"/>
    <x v="0"/>
    <n v="-0.5"/>
    <m/>
  </r>
  <r>
    <x v="0"/>
    <x v="0"/>
    <d v="2022-04-06T00:00:00"/>
    <x v="2"/>
    <x v="0"/>
    <x v="0"/>
    <x v="0"/>
    <x v="0"/>
    <n v="7.36"/>
    <m/>
  </r>
  <r>
    <x v="0"/>
    <x v="0"/>
    <d v="2022-04-06T00:00:00"/>
    <x v="2"/>
    <x v="0"/>
    <x v="1"/>
    <x v="0"/>
    <x v="0"/>
    <n v="-0.5"/>
    <m/>
  </r>
  <r>
    <x v="0"/>
    <x v="0"/>
    <d v="2022-04-07T00:00:00"/>
    <x v="3"/>
    <x v="0"/>
    <x v="0"/>
    <x v="0"/>
    <x v="0"/>
    <n v="7.36"/>
    <m/>
  </r>
  <r>
    <x v="0"/>
    <x v="0"/>
    <d v="2022-04-07T00:00:00"/>
    <x v="3"/>
    <x v="0"/>
    <x v="1"/>
    <x v="0"/>
    <x v="0"/>
    <n v="-0.5"/>
    <m/>
  </r>
  <r>
    <x v="0"/>
    <x v="0"/>
    <d v="2022-04-08T00:00:00"/>
    <x v="4"/>
    <x v="0"/>
    <x v="0"/>
    <x v="0"/>
    <x v="0"/>
    <n v="6.2"/>
    <m/>
  </r>
  <r>
    <x v="0"/>
    <x v="0"/>
    <d v="2022-04-08T00:00:00"/>
    <x v="4"/>
    <x v="0"/>
    <x v="1"/>
    <x v="0"/>
    <x v="0"/>
    <n v="-0.5"/>
    <m/>
  </r>
  <r>
    <x v="0"/>
    <x v="0"/>
    <d v="2022-04-09T00:00:00"/>
    <x v="5"/>
    <x v="0"/>
    <x v="0"/>
    <x v="0"/>
    <x v="0"/>
    <n v="5"/>
    <m/>
  </r>
  <r>
    <x v="0"/>
    <x v="0"/>
    <d v="2022-04-09T00:00:00"/>
    <x v="5"/>
    <x v="0"/>
    <x v="1"/>
    <x v="0"/>
    <x v="0"/>
    <n v="0"/>
    <m/>
  </r>
  <r>
    <x v="0"/>
    <x v="1"/>
    <d v="2022-04-11T00:00:00"/>
    <x v="0"/>
    <x v="0"/>
    <x v="0"/>
    <x v="0"/>
    <x v="0"/>
    <n v="7.36"/>
    <m/>
  </r>
  <r>
    <x v="0"/>
    <x v="1"/>
    <d v="2022-04-11T00:00:00"/>
    <x v="0"/>
    <x v="0"/>
    <x v="1"/>
    <x v="0"/>
    <x v="0"/>
    <n v="-0.5"/>
    <m/>
  </r>
  <r>
    <x v="0"/>
    <x v="1"/>
    <d v="2022-04-12T00:00:00"/>
    <x v="1"/>
    <x v="0"/>
    <x v="0"/>
    <x v="0"/>
    <x v="0"/>
    <n v="7.36"/>
    <m/>
  </r>
  <r>
    <x v="0"/>
    <x v="1"/>
    <d v="2022-04-12T00:00:00"/>
    <x v="1"/>
    <x v="0"/>
    <x v="1"/>
    <x v="0"/>
    <x v="0"/>
    <n v="-0.5"/>
    <m/>
  </r>
  <r>
    <x v="0"/>
    <x v="1"/>
    <d v="2022-04-13T00:00:00"/>
    <x v="2"/>
    <x v="0"/>
    <x v="0"/>
    <x v="0"/>
    <x v="0"/>
    <n v="7.36"/>
    <m/>
  </r>
  <r>
    <x v="0"/>
    <x v="1"/>
    <d v="2022-04-13T00:00:00"/>
    <x v="2"/>
    <x v="0"/>
    <x v="1"/>
    <x v="0"/>
    <x v="0"/>
    <n v="-0.5"/>
    <m/>
  </r>
  <r>
    <x v="0"/>
    <x v="1"/>
    <d v="2022-04-14T00:00:00"/>
    <x v="3"/>
    <x v="0"/>
    <x v="0"/>
    <x v="0"/>
    <x v="0"/>
    <n v="7.36"/>
    <m/>
  </r>
  <r>
    <x v="0"/>
    <x v="1"/>
    <d v="2022-04-14T00:00:00"/>
    <x v="3"/>
    <x v="0"/>
    <x v="1"/>
    <x v="0"/>
    <x v="0"/>
    <n v="-0.5"/>
    <m/>
  </r>
  <r>
    <x v="0"/>
    <x v="1"/>
    <d v="2022-04-15T00:00:00"/>
    <x v="4"/>
    <x v="0"/>
    <x v="0"/>
    <x v="0"/>
    <x v="0"/>
    <n v="6.2"/>
    <m/>
  </r>
  <r>
    <x v="0"/>
    <x v="1"/>
    <d v="2022-04-15T00:00:00"/>
    <x v="4"/>
    <x v="0"/>
    <x v="1"/>
    <x v="0"/>
    <x v="0"/>
    <n v="-0.5"/>
    <m/>
  </r>
  <r>
    <x v="0"/>
    <x v="1"/>
    <d v="2022-04-16T00:00:00"/>
    <x v="5"/>
    <x v="0"/>
    <x v="0"/>
    <x v="0"/>
    <x v="0"/>
    <n v="5"/>
    <m/>
  </r>
  <r>
    <x v="0"/>
    <x v="1"/>
    <d v="2022-04-16T00:00:00"/>
    <x v="5"/>
    <x v="0"/>
    <x v="1"/>
    <x v="0"/>
    <x v="0"/>
    <n v="0"/>
    <m/>
  </r>
  <r>
    <x v="0"/>
    <x v="2"/>
    <d v="2022-04-18T00:00:00"/>
    <x v="0"/>
    <x v="0"/>
    <x v="0"/>
    <x v="0"/>
    <x v="0"/>
    <n v="7.36"/>
    <m/>
  </r>
  <r>
    <x v="0"/>
    <x v="2"/>
    <d v="2022-04-18T00:00:00"/>
    <x v="0"/>
    <x v="0"/>
    <x v="1"/>
    <x v="0"/>
    <x v="0"/>
    <n v="-0.5"/>
    <m/>
  </r>
  <r>
    <x v="0"/>
    <x v="2"/>
    <d v="2022-04-19T00:00:00"/>
    <x v="1"/>
    <x v="0"/>
    <x v="0"/>
    <x v="0"/>
    <x v="0"/>
    <n v="7.36"/>
    <m/>
  </r>
  <r>
    <x v="0"/>
    <x v="2"/>
    <d v="2022-04-19T00:00:00"/>
    <x v="1"/>
    <x v="0"/>
    <x v="1"/>
    <x v="0"/>
    <x v="0"/>
    <n v="-0.5"/>
    <m/>
  </r>
  <r>
    <x v="0"/>
    <x v="2"/>
    <d v="2022-04-20T00:00:00"/>
    <x v="2"/>
    <x v="0"/>
    <x v="0"/>
    <x v="0"/>
    <x v="0"/>
    <n v="7.36"/>
    <m/>
  </r>
  <r>
    <x v="0"/>
    <x v="2"/>
    <d v="2022-04-20T00:00:00"/>
    <x v="2"/>
    <x v="0"/>
    <x v="1"/>
    <x v="0"/>
    <x v="0"/>
    <n v="-0.5"/>
    <m/>
  </r>
  <r>
    <x v="0"/>
    <x v="2"/>
    <d v="2022-04-21T00:00:00"/>
    <x v="3"/>
    <x v="0"/>
    <x v="0"/>
    <x v="0"/>
    <x v="0"/>
    <n v="7.36"/>
    <m/>
  </r>
  <r>
    <x v="0"/>
    <x v="2"/>
    <d v="2022-04-21T00:00:00"/>
    <x v="3"/>
    <x v="0"/>
    <x v="1"/>
    <x v="0"/>
    <x v="0"/>
    <n v="-0.5"/>
    <m/>
  </r>
  <r>
    <x v="0"/>
    <x v="2"/>
    <d v="2022-04-22T00:00:00"/>
    <x v="4"/>
    <x v="0"/>
    <x v="0"/>
    <x v="0"/>
    <x v="0"/>
    <n v="6.2"/>
    <m/>
  </r>
  <r>
    <x v="0"/>
    <x v="2"/>
    <d v="2022-04-22T00:00:00"/>
    <x v="4"/>
    <x v="0"/>
    <x v="1"/>
    <x v="0"/>
    <x v="0"/>
    <n v="-0.5"/>
    <m/>
  </r>
  <r>
    <x v="0"/>
    <x v="2"/>
    <d v="2022-04-23T00:00:00"/>
    <x v="5"/>
    <x v="0"/>
    <x v="0"/>
    <x v="0"/>
    <x v="0"/>
    <n v="5"/>
    <m/>
  </r>
  <r>
    <x v="0"/>
    <x v="2"/>
    <d v="2022-04-23T00:00:00"/>
    <x v="5"/>
    <x v="0"/>
    <x v="1"/>
    <x v="0"/>
    <x v="0"/>
    <n v="0"/>
    <m/>
  </r>
  <r>
    <x v="0"/>
    <x v="3"/>
    <d v="2022-04-25T00:00:00"/>
    <x v="0"/>
    <x v="0"/>
    <x v="0"/>
    <x v="0"/>
    <x v="0"/>
    <n v="7.36"/>
    <m/>
  </r>
  <r>
    <x v="0"/>
    <x v="3"/>
    <d v="2022-04-25T00:00:00"/>
    <x v="0"/>
    <x v="0"/>
    <x v="1"/>
    <x v="0"/>
    <x v="0"/>
    <n v="-0.5"/>
    <m/>
  </r>
  <r>
    <x v="0"/>
    <x v="3"/>
    <d v="2022-04-26T00:00:00"/>
    <x v="1"/>
    <x v="0"/>
    <x v="0"/>
    <x v="0"/>
    <x v="0"/>
    <n v="7.36"/>
    <m/>
  </r>
  <r>
    <x v="0"/>
    <x v="3"/>
    <d v="2022-04-26T00:00:00"/>
    <x v="1"/>
    <x v="0"/>
    <x v="1"/>
    <x v="0"/>
    <x v="0"/>
    <n v="-0.5"/>
    <m/>
  </r>
  <r>
    <x v="0"/>
    <x v="3"/>
    <d v="2022-04-27T00:00:00"/>
    <x v="2"/>
    <x v="0"/>
    <x v="0"/>
    <x v="0"/>
    <x v="0"/>
    <n v="7.36"/>
    <m/>
  </r>
  <r>
    <x v="0"/>
    <x v="3"/>
    <d v="2022-04-27T00:00:00"/>
    <x v="2"/>
    <x v="0"/>
    <x v="1"/>
    <x v="0"/>
    <x v="0"/>
    <n v="-0.5"/>
    <m/>
  </r>
  <r>
    <x v="0"/>
    <x v="3"/>
    <d v="2022-04-28T00:00:00"/>
    <x v="3"/>
    <x v="0"/>
    <x v="0"/>
    <x v="0"/>
    <x v="0"/>
    <n v="7.36"/>
    <m/>
  </r>
  <r>
    <x v="0"/>
    <x v="3"/>
    <d v="2022-04-28T00:00:00"/>
    <x v="3"/>
    <x v="0"/>
    <x v="1"/>
    <x v="0"/>
    <x v="0"/>
    <n v="-0.5"/>
    <m/>
  </r>
  <r>
    <x v="0"/>
    <x v="3"/>
    <d v="2022-04-29T00:00:00"/>
    <x v="4"/>
    <x v="0"/>
    <x v="0"/>
    <x v="0"/>
    <x v="0"/>
    <n v="6.2"/>
    <m/>
  </r>
  <r>
    <x v="0"/>
    <x v="3"/>
    <d v="2022-04-29T00:00:00"/>
    <x v="4"/>
    <x v="0"/>
    <x v="1"/>
    <x v="0"/>
    <x v="0"/>
    <n v="-0.5"/>
    <m/>
  </r>
  <r>
    <x v="0"/>
    <x v="3"/>
    <d v="2022-04-30T00:00:00"/>
    <x v="5"/>
    <x v="0"/>
    <x v="0"/>
    <x v="0"/>
    <x v="0"/>
    <n v="5"/>
    <m/>
  </r>
  <r>
    <x v="0"/>
    <x v="3"/>
    <d v="2022-04-30T00:00:00"/>
    <x v="5"/>
    <x v="0"/>
    <x v="1"/>
    <x v="0"/>
    <x v="0"/>
    <n v="0"/>
    <m/>
  </r>
  <r>
    <x v="0"/>
    <x v="4"/>
    <d v="2022-05-02T00:00:00"/>
    <x v="0"/>
    <x v="0"/>
    <x v="0"/>
    <x v="0"/>
    <x v="0"/>
    <n v="7.36"/>
    <m/>
  </r>
  <r>
    <x v="0"/>
    <x v="4"/>
    <d v="2022-05-02T00:00:00"/>
    <x v="0"/>
    <x v="0"/>
    <x v="1"/>
    <x v="0"/>
    <x v="0"/>
    <n v="-0.5"/>
    <m/>
  </r>
  <r>
    <x v="0"/>
    <x v="4"/>
    <d v="2022-05-03T00:00:00"/>
    <x v="1"/>
    <x v="0"/>
    <x v="0"/>
    <x v="0"/>
    <x v="0"/>
    <n v="7.36"/>
    <m/>
  </r>
  <r>
    <x v="0"/>
    <x v="4"/>
    <d v="2022-05-03T00:00:00"/>
    <x v="1"/>
    <x v="0"/>
    <x v="1"/>
    <x v="0"/>
    <x v="0"/>
    <n v="-0.5"/>
    <m/>
  </r>
  <r>
    <x v="0"/>
    <x v="4"/>
    <d v="2022-05-04T00:00:00"/>
    <x v="2"/>
    <x v="0"/>
    <x v="0"/>
    <x v="0"/>
    <x v="0"/>
    <n v="7.36"/>
    <m/>
  </r>
  <r>
    <x v="0"/>
    <x v="4"/>
    <d v="2022-05-04T00:00:00"/>
    <x v="2"/>
    <x v="0"/>
    <x v="1"/>
    <x v="0"/>
    <x v="0"/>
    <n v="-0.5"/>
    <m/>
  </r>
  <r>
    <x v="0"/>
    <x v="4"/>
    <d v="2022-05-05T00:00:00"/>
    <x v="3"/>
    <x v="0"/>
    <x v="0"/>
    <x v="0"/>
    <x v="0"/>
    <n v="7.36"/>
    <m/>
  </r>
  <r>
    <x v="0"/>
    <x v="4"/>
    <d v="2022-05-05T00:00:00"/>
    <x v="3"/>
    <x v="0"/>
    <x v="1"/>
    <x v="0"/>
    <x v="0"/>
    <n v="-0.5"/>
    <m/>
  </r>
  <r>
    <x v="0"/>
    <x v="4"/>
    <d v="2022-05-06T00:00:00"/>
    <x v="4"/>
    <x v="0"/>
    <x v="0"/>
    <x v="0"/>
    <x v="0"/>
    <n v="6.2"/>
    <m/>
  </r>
  <r>
    <x v="0"/>
    <x v="4"/>
    <d v="2022-05-06T00:00:00"/>
    <x v="4"/>
    <x v="0"/>
    <x v="1"/>
    <x v="0"/>
    <x v="0"/>
    <n v="-0.5"/>
    <m/>
  </r>
  <r>
    <x v="0"/>
    <x v="4"/>
    <d v="2022-05-07T00:00:00"/>
    <x v="5"/>
    <x v="0"/>
    <x v="0"/>
    <x v="0"/>
    <x v="0"/>
    <n v="5"/>
    <m/>
  </r>
  <r>
    <x v="0"/>
    <x v="4"/>
    <d v="2022-05-07T00:00:00"/>
    <x v="5"/>
    <x v="0"/>
    <x v="1"/>
    <x v="0"/>
    <x v="0"/>
    <n v="0"/>
    <m/>
  </r>
  <r>
    <x v="0"/>
    <x v="5"/>
    <d v="2022-05-09T00:00:00"/>
    <x v="0"/>
    <x v="0"/>
    <x v="0"/>
    <x v="0"/>
    <x v="0"/>
    <n v="7.36"/>
    <m/>
  </r>
  <r>
    <x v="0"/>
    <x v="5"/>
    <d v="2022-05-09T00:00:00"/>
    <x v="0"/>
    <x v="0"/>
    <x v="1"/>
    <x v="0"/>
    <x v="0"/>
    <n v="-0.5"/>
    <m/>
  </r>
  <r>
    <x v="0"/>
    <x v="5"/>
    <d v="2022-05-10T00:00:00"/>
    <x v="1"/>
    <x v="0"/>
    <x v="0"/>
    <x v="0"/>
    <x v="0"/>
    <n v="7.36"/>
    <m/>
  </r>
  <r>
    <x v="0"/>
    <x v="5"/>
    <d v="2022-05-10T00:00:00"/>
    <x v="1"/>
    <x v="0"/>
    <x v="1"/>
    <x v="0"/>
    <x v="0"/>
    <n v="-0.5"/>
    <m/>
  </r>
  <r>
    <x v="0"/>
    <x v="5"/>
    <d v="2022-05-11T00:00:00"/>
    <x v="2"/>
    <x v="0"/>
    <x v="0"/>
    <x v="0"/>
    <x v="0"/>
    <n v="7.36"/>
    <m/>
  </r>
  <r>
    <x v="0"/>
    <x v="5"/>
    <d v="2022-05-11T00:00:00"/>
    <x v="2"/>
    <x v="0"/>
    <x v="1"/>
    <x v="0"/>
    <x v="0"/>
    <n v="-0.5"/>
    <m/>
  </r>
  <r>
    <x v="0"/>
    <x v="5"/>
    <d v="2022-05-12T00:00:00"/>
    <x v="3"/>
    <x v="0"/>
    <x v="0"/>
    <x v="0"/>
    <x v="0"/>
    <n v="7.36"/>
    <m/>
  </r>
  <r>
    <x v="0"/>
    <x v="5"/>
    <d v="2022-05-12T00:00:00"/>
    <x v="3"/>
    <x v="0"/>
    <x v="1"/>
    <x v="0"/>
    <x v="0"/>
    <n v="-0.5"/>
    <m/>
  </r>
  <r>
    <x v="0"/>
    <x v="5"/>
    <d v="2022-05-13T00:00:00"/>
    <x v="4"/>
    <x v="0"/>
    <x v="0"/>
    <x v="0"/>
    <x v="0"/>
    <n v="6.2"/>
    <m/>
  </r>
  <r>
    <x v="0"/>
    <x v="5"/>
    <d v="2022-05-13T00:00:00"/>
    <x v="4"/>
    <x v="0"/>
    <x v="1"/>
    <x v="0"/>
    <x v="0"/>
    <n v="-0.5"/>
    <m/>
  </r>
  <r>
    <x v="0"/>
    <x v="5"/>
    <d v="2022-05-14T00:00:00"/>
    <x v="5"/>
    <x v="0"/>
    <x v="0"/>
    <x v="0"/>
    <x v="0"/>
    <n v="5"/>
    <m/>
  </r>
  <r>
    <x v="0"/>
    <x v="5"/>
    <d v="2022-05-14T00:00:00"/>
    <x v="5"/>
    <x v="0"/>
    <x v="1"/>
    <x v="0"/>
    <x v="0"/>
    <n v="0"/>
    <m/>
  </r>
  <r>
    <x v="0"/>
    <x v="6"/>
    <d v="2022-05-16T00:00:00"/>
    <x v="0"/>
    <x v="0"/>
    <x v="0"/>
    <x v="0"/>
    <x v="0"/>
    <n v="7.36"/>
    <m/>
  </r>
  <r>
    <x v="0"/>
    <x v="6"/>
    <d v="2022-05-16T00:00:00"/>
    <x v="0"/>
    <x v="0"/>
    <x v="1"/>
    <x v="0"/>
    <x v="0"/>
    <n v="-0.5"/>
    <m/>
  </r>
  <r>
    <x v="0"/>
    <x v="6"/>
    <d v="2022-05-17T00:00:00"/>
    <x v="1"/>
    <x v="0"/>
    <x v="0"/>
    <x v="0"/>
    <x v="0"/>
    <n v="7.36"/>
    <m/>
  </r>
  <r>
    <x v="0"/>
    <x v="6"/>
    <d v="2022-05-17T00:00:00"/>
    <x v="1"/>
    <x v="0"/>
    <x v="1"/>
    <x v="0"/>
    <x v="0"/>
    <n v="-0.5"/>
    <m/>
  </r>
  <r>
    <x v="0"/>
    <x v="6"/>
    <d v="2022-05-18T00:00:00"/>
    <x v="2"/>
    <x v="0"/>
    <x v="0"/>
    <x v="0"/>
    <x v="0"/>
    <n v="7.36"/>
    <m/>
  </r>
  <r>
    <x v="0"/>
    <x v="6"/>
    <d v="2022-05-18T00:00:00"/>
    <x v="2"/>
    <x v="0"/>
    <x v="1"/>
    <x v="0"/>
    <x v="0"/>
    <n v="-0.5"/>
    <m/>
  </r>
  <r>
    <x v="0"/>
    <x v="6"/>
    <d v="2022-05-19T00:00:00"/>
    <x v="3"/>
    <x v="0"/>
    <x v="0"/>
    <x v="0"/>
    <x v="0"/>
    <n v="7.36"/>
    <m/>
  </r>
  <r>
    <x v="0"/>
    <x v="6"/>
    <d v="2022-05-19T00:00:00"/>
    <x v="3"/>
    <x v="0"/>
    <x v="1"/>
    <x v="0"/>
    <x v="0"/>
    <n v="-0.5"/>
    <m/>
  </r>
  <r>
    <x v="0"/>
    <x v="6"/>
    <d v="2022-05-20T00:00:00"/>
    <x v="4"/>
    <x v="0"/>
    <x v="0"/>
    <x v="0"/>
    <x v="0"/>
    <n v="6.2"/>
    <m/>
  </r>
  <r>
    <x v="0"/>
    <x v="6"/>
    <d v="2022-05-20T00:00:00"/>
    <x v="4"/>
    <x v="0"/>
    <x v="1"/>
    <x v="0"/>
    <x v="0"/>
    <n v="-0.5"/>
    <m/>
  </r>
  <r>
    <x v="0"/>
    <x v="6"/>
    <d v="2022-05-21T00:00:00"/>
    <x v="5"/>
    <x v="0"/>
    <x v="0"/>
    <x v="0"/>
    <x v="0"/>
    <n v="5"/>
    <m/>
  </r>
  <r>
    <x v="0"/>
    <x v="6"/>
    <d v="2022-05-21T00:00:00"/>
    <x v="5"/>
    <x v="0"/>
    <x v="1"/>
    <x v="0"/>
    <x v="0"/>
    <n v="0"/>
    <m/>
  </r>
  <r>
    <x v="0"/>
    <x v="7"/>
    <d v="2022-05-23T00:00:00"/>
    <x v="0"/>
    <x v="0"/>
    <x v="0"/>
    <x v="0"/>
    <x v="0"/>
    <n v="7.36"/>
    <m/>
  </r>
  <r>
    <x v="0"/>
    <x v="7"/>
    <d v="2022-05-23T00:00:00"/>
    <x v="0"/>
    <x v="0"/>
    <x v="1"/>
    <x v="0"/>
    <x v="0"/>
    <n v="-0.5"/>
    <m/>
  </r>
  <r>
    <x v="0"/>
    <x v="7"/>
    <d v="2022-05-24T00:00:00"/>
    <x v="1"/>
    <x v="0"/>
    <x v="0"/>
    <x v="0"/>
    <x v="0"/>
    <n v="7.36"/>
    <m/>
  </r>
  <r>
    <x v="0"/>
    <x v="7"/>
    <d v="2022-05-24T00:00:00"/>
    <x v="1"/>
    <x v="0"/>
    <x v="1"/>
    <x v="0"/>
    <x v="0"/>
    <n v="-0.5"/>
    <m/>
  </r>
  <r>
    <x v="0"/>
    <x v="7"/>
    <d v="2022-05-25T00:00:00"/>
    <x v="2"/>
    <x v="0"/>
    <x v="0"/>
    <x v="0"/>
    <x v="0"/>
    <n v="7.36"/>
    <m/>
  </r>
  <r>
    <x v="0"/>
    <x v="7"/>
    <d v="2022-05-25T00:00:00"/>
    <x v="2"/>
    <x v="0"/>
    <x v="1"/>
    <x v="0"/>
    <x v="0"/>
    <n v="-0.5"/>
    <m/>
  </r>
  <r>
    <x v="0"/>
    <x v="7"/>
    <d v="2022-05-26T00:00:00"/>
    <x v="3"/>
    <x v="0"/>
    <x v="0"/>
    <x v="0"/>
    <x v="0"/>
    <n v="7.36"/>
    <m/>
  </r>
  <r>
    <x v="0"/>
    <x v="7"/>
    <d v="2022-05-26T00:00:00"/>
    <x v="3"/>
    <x v="0"/>
    <x v="1"/>
    <x v="0"/>
    <x v="0"/>
    <n v="-0.5"/>
    <m/>
  </r>
  <r>
    <x v="0"/>
    <x v="7"/>
    <d v="2022-05-27T00:00:00"/>
    <x v="4"/>
    <x v="0"/>
    <x v="0"/>
    <x v="0"/>
    <x v="0"/>
    <n v="6.2"/>
    <m/>
  </r>
  <r>
    <x v="0"/>
    <x v="7"/>
    <d v="2022-05-27T00:00:00"/>
    <x v="4"/>
    <x v="0"/>
    <x v="1"/>
    <x v="0"/>
    <x v="0"/>
    <n v="-0.5"/>
    <m/>
  </r>
  <r>
    <x v="0"/>
    <x v="7"/>
    <d v="2022-05-28T00:00:00"/>
    <x v="5"/>
    <x v="0"/>
    <x v="0"/>
    <x v="0"/>
    <x v="0"/>
    <n v="5"/>
    <m/>
  </r>
  <r>
    <x v="0"/>
    <x v="7"/>
    <d v="2022-05-28T00:00:00"/>
    <x v="5"/>
    <x v="0"/>
    <x v="1"/>
    <x v="0"/>
    <x v="0"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00390B-851D-437C-BAB9-139978DFDAE6}" name="Draaitabel1" cacheId="10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outline="1" outlineData="1" multipleFieldFilters="0" colHeaderCaption="_">
  <location ref="M1:T48" firstHeaderRow="1" firstDataRow="2" firstDataCol="1"/>
  <pivotFields count="10">
    <pivotField axis="axisRow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insertBlankRow="1">
      <items count="9">
        <item x="0"/>
        <item sd="0" x="1"/>
        <item x="2"/>
        <item x="3"/>
        <item x="4"/>
        <item x="5"/>
        <item x="6"/>
        <item x="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umFmtId="164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Col" showAll="0">
      <items count="7">
        <item x="0"/>
        <item x="1"/>
        <item x="2"/>
        <item x="3"/>
        <item x="4"/>
        <item x="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3">
        <item sd="0" x="0"/>
        <item sd="0" x="1"/>
        <item t="default" sd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6">
    <field x="0"/>
    <field x="1"/>
    <field x="6"/>
    <field x="7"/>
    <field x="5"/>
    <field x="4"/>
  </rowFields>
  <rowItems count="46">
    <i>
      <x/>
    </i>
    <i r="1">
      <x/>
    </i>
    <i r="2">
      <x/>
    </i>
    <i r="3">
      <x/>
    </i>
    <i r="4">
      <x/>
    </i>
    <i r="4">
      <x v="1"/>
    </i>
    <i t="blank" r="1">
      <x/>
    </i>
    <i r="1">
      <x v="1"/>
    </i>
    <i t="blank" r="1">
      <x v="1"/>
    </i>
    <i r="1">
      <x v="2"/>
    </i>
    <i r="2">
      <x/>
    </i>
    <i r="3">
      <x/>
    </i>
    <i r="4">
      <x/>
    </i>
    <i r="4">
      <x v="1"/>
    </i>
    <i t="blank" r="1">
      <x v="2"/>
    </i>
    <i r="1">
      <x v="3"/>
    </i>
    <i r="2">
      <x/>
    </i>
    <i r="3">
      <x/>
    </i>
    <i r="4">
      <x/>
    </i>
    <i r="4">
      <x v="1"/>
    </i>
    <i t="blank" r="1">
      <x v="3"/>
    </i>
    <i r="1">
      <x v="4"/>
    </i>
    <i r="2">
      <x/>
    </i>
    <i r="3">
      <x/>
    </i>
    <i r="4">
      <x/>
    </i>
    <i r="4">
      <x v="1"/>
    </i>
    <i t="blank" r="1">
      <x v="4"/>
    </i>
    <i r="1">
      <x v="5"/>
    </i>
    <i r="2">
      <x/>
    </i>
    <i r="3">
      <x/>
    </i>
    <i r="4">
      <x/>
    </i>
    <i r="4">
      <x v="1"/>
    </i>
    <i t="blank" r="1">
      <x v="5"/>
    </i>
    <i r="1">
      <x v="6"/>
    </i>
    <i r="2">
      <x/>
    </i>
    <i r="3">
      <x/>
    </i>
    <i r="4">
      <x/>
    </i>
    <i r="4">
      <x v="1"/>
    </i>
    <i t="blank" r="1">
      <x v="6"/>
    </i>
    <i r="1">
      <x v="7"/>
    </i>
    <i r="2">
      <x/>
    </i>
    <i r="3">
      <x/>
    </i>
    <i r="4">
      <x/>
    </i>
    <i r="4">
      <x v="1"/>
    </i>
    <i t="blank" r="1">
      <x v="7"/>
    </i>
    <i t="grand">
      <x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" fld="8" baseField="4" baseItem="0"/>
  </dataFields>
  <formats count="11">
    <format dxfId="44">
      <pivotArea dataOnly="0" fieldPosition="0">
        <references count="1">
          <reference field="6" count="0"/>
        </references>
      </pivotArea>
    </format>
    <format dxfId="43">
      <pivotArea dataOnly="0" fieldPosition="0">
        <references count="1">
          <reference field="5" count="1">
            <x v="0"/>
          </reference>
        </references>
      </pivotArea>
    </format>
    <format dxfId="42">
      <pivotArea dataOnly="0" fieldPosition="0">
        <references count="1">
          <reference field="5" count="1">
            <x v="1"/>
          </reference>
        </references>
      </pivotArea>
    </format>
    <format dxfId="41">
      <pivotArea dataOnly="0" fieldPosition="0">
        <references count="1">
          <reference field="5" count="1">
            <x v="0"/>
          </reference>
        </references>
      </pivotArea>
    </format>
    <format dxfId="40">
      <pivotArea dataOnly="0" fieldPosition="0">
        <references count="1">
          <reference field="5" count="1">
            <x v="1"/>
          </reference>
        </references>
      </pivotArea>
    </format>
    <format dxfId="39">
      <pivotArea dataOnly="0" fieldPosition="0">
        <references count="1">
          <reference field="7" count="0"/>
        </references>
      </pivotArea>
    </format>
    <format dxfId="38">
      <pivotArea dataOnly="0" fieldPosition="0">
        <references count="1">
          <reference field="7" count="0"/>
        </references>
      </pivotArea>
    </format>
    <format dxfId="37">
      <pivotArea dataOnly="0" fieldPosition="0">
        <references count="1">
          <reference field="6" count="0"/>
        </references>
      </pivotArea>
    </format>
    <format dxfId="36">
      <pivotArea field="0" type="button" dataOnly="0" labelOnly="1" outline="0" axis="axisRow" fieldPosition="0"/>
    </format>
    <format dxfId="35">
      <pivotArea dataOnly="0" fieldPosition="0">
        <references count="1">
          <reference field="1" count="0"/>
        </references>
      </pivotArea>
    </format>
    <format dxfId="34">
      <pivotArea dataOnly="0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semaine" xr10:uid="{5BE4D147-42D6-4BA1-A7E4-F1D0E4D0E84A}" sourceName="semaine">
  <pivotTables>
    <pivotTable tabId="16" name="Draaitabel1"/>
  </pivotTables>
  <data>
    <tabular pivotCacheId="1703894121">
      <items count="8">
        <i x="0" s="1"/>
        <i x="1" s="1"/>
        <i x="2" s="1"/>
        <i x="3" s="1"/>
        <i x="4" s="1"/>
        <i x="5" s="1"/>
        <i x="6" s="1"/>
        <i x="7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NOM" xr10:uid="{4E87F5F6-916D-400B-8BED-8DC5BC76F17B}" sourceName="NOM">
  <pivotTables>
    <pivotTable tabId="16" name="Draaitabel1"/>
  </pivotTables>
  <data>
    <tabular pivotCacheId="1703894121">
      <items count="1"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" xr10:uid="{F42F0327-061A-4F20-AB04-A4848D5A8A5D}" cache="Slicer_semaine" caption="semaine" rowHeight="241300"/>
  <slicer name="NOM" xr10:uid="{4157135E-478E-4101-BA2A-4BDCA672AE73}" cache="Slicer_NOM" caption="NOM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5813C3-0C95-408D-9941-B0EF07583899}" name="Tabel1" displayName="Tabel1" ref="A1:J97" totalsRowShown="0">
  <autoFilter ref="A1:J97" xr:uid="{325813C3-0C95-408D-9941-B0EF07583899}"/>
  <tableColumns count="10">
    <tableColumn id="1" xr3:uid="{1F23B4AD-554A-481E-A707-9B2D526C31F8}" name="Année"/>
    <tableColumn id="2" xr3:uid="{11E50035-3F74-4D25-B6FD-3B88493518FD}" name="semaine"/>
    <tableColumn id="3" xr3:uid="{EF42B5AF-D3DE-47B0-81AF-ADB24EA9A5BC}" name="date" dataDxfId="33"/>
    <tableColumn id="4" xr3:uid="{E35FA190-CA74-46E6-94D1-B6CA5D7D78EE}" name="jour"/>
    <tableColumn id="11" xr3:uid="{20D0C5BD-3091-4B32-AF6F-659820E88389}" name="shift"/>
    <tableColumn id="5" xr3:uid="{8B9BC8FC-A1C6-43F8-B9F2-307D2B19935B}" name="Job"/>
    <tableColumn id="6" xr3:uid="{360911B0-A712-49BA-A07B-B1330B238A84}" name="NOM"/>
    <tableColumn id="7" xr3:uid="{D8A976A5-C846-4A86-AC23-1A1AF44B3E99}" name="Prénom"/>
    <tableColumn id="8" xr3:uid="{11C8F083-3018-4DFA-AD3D-14A1F9A0090B}" name="LUNDI"/>
    <tableColumn id="10" xr3:uid="{4925BA5A-BF32-44DC-A6F9-14FB14BB926F}" name="Kolom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430337-738E-40D6-AA3D-8C55E675A7B5}">
  <sheetPr codeName="Feuil14">
    <tabColor theme="5" tint="0.59999389629810485"/>
  </sheetPr>
  <dimension ref="A1:U9772"/>
  <sheetViews>
    <sheetView workbookViewId="0">
      <pane ySplit="1" topLeftCell="A66" activePane="bottomLeft" state="frozen"/>
      <selection activeCell="B1" sqref="B1"/>
      <selection pane="bottomLeft" activeCell="B98" sqref="B98"/>
    </sheetView>
  </sheetViews>
  <sheetFormatPr defaultColWidth="11.42578125" defaultRowHeight="15" x14ac:dyDescent="0.25"/>
  <cols>
    <col min="1" max="2" width="15.28515625" customWidth="1"/>
    <col min="3" max="8" width="10.28515625" customWidth="1"/>
    <col min="9" max="9" width="0.85546875" customWidth="1"/>
    <col min="10" max="10" width="6.42578125" customWidth="1"/>
    <col min="11" max="11" width="5.85546875" customWidth="1"/>
    <col min="12" max="13" width="5.5703125" customWidth="1"/>
    <col min="14" max="14" width="7" customWidth="1"/>
    <col min="15" max="15" width="5.7109375" customWidth="1"/>
    <col min="16" max="17" width="9.5703125" customWidth="1"/>
  </cols>
  <sheetData>
    <row r="1" spans="1:21" ht="94.5" customHeight="1" thickBot="1" x14ac:dyDescent="0.3">
      <c r="A1" s="13" t="s">
        <v>0</v>
      </c>
      <c r="B1" s="13" t="s">
        <v>1</v>
      </c>
      <c r="C1" s="14" t="s">
        <v>7</v>
      </c>
      <c r="D1" s="14" t="s">
        <v>8</v>
      </c>
      <c r="E1" s="14" t="s">
        <v>9</v>
      </c>
      <c r="F1" s="14" t="s">
        <v>10</v>
      </c>
      <c r="G1" s="14" t="s">
        <v>11</v>
      </c>
      <c r="H1" s="15" t="s">
        <v>12</v>
      </c>
      <c r="I1" s="16"/>
      <c r="J1" s="17" t="s">
        <v>2</v>
      </c>
      <c r="K1" s="18" t="s">
        <v>13</v>
      </c>
      <c r="L1" s="19" t="s">
        <v>3</v>
      </c>
      <c r="M1" s="18" t="s">
        <v>15</v>
      </c>
      <c r="N1" s="20" t="s">
        <v>4</v>
      </c>
      <c r="O1" s="21" t="s">
        <v>5</v>
      </c>
      <c r="P1" s="22" t="s">
        <v>14</v>
      </c>
      <c r="Q1" s="23" t="s">
        <v>6</v>
      </c>
      <c r="R1" s="24"/>
      <c r="S1" s="25"/>
      <c r="T1" s="25"/>
      <c r="U1" s="26"/>
    </row>
    <row r="2" spans="1:21" s="88" customFormat="1" ht="15.75" thickBot="1" x14ac:dyDescent="0.3">
      <c r="A2" s="93" t="s">
        <v>32</v>
      </c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S2" s="88" t="s">
        <v>89</v>
      </c>
    </row>
    <row r="3" spans="1:21" s="92" customFormat="1" ht="15.75" thickBot="1" x14ac:dyDescent="0.3">
      <c r="A3" s="94" t="s">
        <v>94</v>
      </c>
      <c r="B3" s="95" t="s">
        <v>95</v>
      </c>
      <c r="C3" s="30" t="s">
        <v>18</v>
      </c>
      <c r="D3" s="30" t="str">
        <f>C3</f>
        <v>Matin</v>
      </c>
      <c r="E3" s="30" t="str">
        <f>C3</f>
        <v>Matin</v>
      </c>
      <c r="F3" s="30" t="str">
        <f>C3</f>
        <v>Matin</v>
      </c>
      <c r="G3" s="30" t="str">
        <f>C3</f>
        <v>Matin</v>
      </c>
      <c r="H3" s="30" t="s">
        <v>18</v>
      </c>
      <c r="I3" s="4"/>
      <c r="J3" s="5"/>
      <c r="K3" s="6"/>
      <c r="L3" s="6"/>
      <c r="M3" s="6"/>
      <c r="N3" s="6"/>
      <c r="O3" s="6"/>
      <c r="P3" s="54"/>
      <c r="Q3" s="51"/>
    </row>
    <row r="4" spans="1:21" s="92" customFormat="1" x14ac:dyDescent="0.25">
      <c r="A4" s="58"/>
      <c r="B4" s="27" t="s">
        <v>2</v>
      </c>
      <c r="C4" s="31" cm="1">
        <f t="array" ref="C4">_xlfn.IFS(OR(C3="Matin",C3="Aprèm",C3="Nuit"),7.36,C3="Journée",7.08,C3="",0)</f>
        <v>7.36</v>
      </c>
      <c r="D4" s="31" cm="1">
        <f t="array" ref="D4">_xlfn.IFS(OR(D3="Matin",D3="Aprèm",D3="Nuit"),7.36,D3="Journée",7.08,D3="",0)</f>
        <v>7.36</v>
      </c>
      <c r="E4" s="31" cm="1">
        <f t="array" ref="E4">_xlfn.IFS(OR(E3="Matin",E3="Aprèm",E3="Nuit"),7.36,E3="Journée",7.08,E3="",0)</f>
        <v>7.36</v>
      </c>
      <c r="F4" s="31" cm="1">
        <f t="array" ref="F4">_xlfn.IFS(OR(F3="Matin",F3="Aprèm",F3="Nuit"),7.36,F3="Journée",7.08,F3="",0)</f>
        <v>7.36</v>
      </c>
      <c r="G4" s="31" cm="1">
        <f t="array" ref="G4">_xlfn.IFS(OR(G3="Matin",G3="Aprèm",G3="Nuit"),6.2,G3="Journée",7.08)</f>
        <v>6.2</v>
      </c>
      <c r="H4" s="32">
        <f>IF(H3="Matin",5,0)</f>
        <v>5</v>
      </c>
      <c r="I4" s="4"/>
      <c r="J4" s="81">
        <f>C4+D4+E4+F4+G4+H4</f>
        <v>40.64</v>
      </c>
      <c r="K4" s="7"/>
      <c r="L4" s="7"/>
      <c r="M4" s="7"/>
      <c r="N4" s="7"/>
      <c r="O4" s="7"/>
      <c r="P4" s="55"/>
      <c r="Q4" s="52"/>
    </row>
    <row r="5" spans="1:21" s="92" customFormat="1" x14ac:dyDescent="0.25">
      <c r="A5" s="59"/>
      <c r="B5" s="28" t="s">
        <v>16</v>
      </c>
      <c r="C5" s="33"/>
      <c r="D5" s="34"/>
      <c r="E5" s="33"/>
      <c r="F5" s="34"/>
      <c r="G5" s="33"/>
      <c r="H5" s="33"/>
      <c r="I5" s="4"/>
      <c r="J5" s="8"/>
      <c r="K5" s="12">
        <f>C5+D5+E5+F5+G5</f>
        <v>0</v>
      </c>
      <c r="L5" s="7"/>
      <c r="M5" s="7"/>
      <c r="N5" s="7"/>
      <c r="O5" s="7"/>
      <c r="P5" s="55"/>
      <c r="Q5" s="52"/>
    </row>
    <row r="6" spans="1:21" s="92" customFormat="1" x14ac:dyDescent="0.25">
      <c r="A6" s="59"/>
      <c r="B6" s="29" t="s">
        <v>17</v>
      </c>
      <c r="C6" s="35" cm="1">
        <f t="array" ref="C6">_xlfn.IFS(OR(C3="Matin",C3="Aprèm",C3="Nuit"),0.5,OR(C3="Journée",C3=""),0)</f>
        <v>0.5</v>
      </c>
      <c r="D6" s="35" cm="1">
        <f t="array" ref="D6">_xlfn.IFS(OR(D3="Matin",D3="Aprèm",D3="Nuit"),0.5,OR(D3="Journée",D3=""),0)</f>
        <v>0.5</v>
      </c>
      <c r="E6" s="35" cm="1">
        <f t="array" ref="E6">_xlfn.IFS(OR(E3="Matin",E3="Aprèm",E3="Nuit"),0.5,OR(E3="Journée",E3=""),0)</f>
        <v>0.5</v>
      </c>
      <c r="F6" s="35" cm="1">
        <f t="array" ref="F6">_xlfn.IFS(OR(F3="Matin",F3="Aprèm",F3="Nuit"),0.5,OR(F3="Journée",F3=""),0)</f>
        <v>0.5</v>
      </c>
      <c r="G6" s="35" cm="1">
        <f t="array" ref="G6">_xlfn.IFS(OR(G3="Matin",G3="Aprèm",G3="Nuit"),0.5,OR(G3="Journée",G3=""),0)</f>
        <v>0.5</v>
      </c>
      <c r="H6" s="35">
        <v>0</v>
      </c>
      <c r="I6" s="4"/>
      <c r="J6" s="8"/>
      <c r="K6" s="7"/>
      <c r="L6" s="81">
        <f>C6+D6+E6+F6+G6+H6</f>
        <v>2.5</v>
      </c>
      <c r="M6" s="7"/>
      <c r="N6" s="7"/>
      <c r="O6" s="7"/>
      <c r="P6" s="47">
        <f>J4+K5-L6-M7-N8-O9</f>
        <v>38.14</v>
      </c>
      <c r="Q6" s="48">
        <v>1</v>
      </c>
    </row>
    <row r="7" spans="1:21" s="92" customFormat="1" x14ac:dyDescent="0.25">
      <c r="A7" s="59"/>
      <c r="B7" s="28" t="s">
        <v>15</v>
      </c>
      <c r="C7" s="33"/>
      <c r="D7" s="34"/>
      <c r="E7" s="33"/>
      <c r="F7" s="34"/>
      <c r="G7" s="33"/>
      <c r="H7" s="33"/>
      <c r="I7" s="4"/>
      <c r="J7" s="8"/>
      <c r="K7" s="7"/>
      <c r="L7" s="7"/>
      <c r="M7" s="12">
        <f>C7+D7+E7+F7+G7+H7</f>
        <v>0</v>
      </c>
      <c r="N7" s="7"/>
      <c r="O7" s="7"/>
      <c r="P7" s="55"/>
      <c r="Q7" s="52"/>
    </row>
    <row r="8" spans="1:21" s="92" customFormat="1" x14ac:dyDescent="0.25">
      <c r="A8" s="59"/>
      <c r="B8" s="29" t="s">
        <v>4</v>
      </c>
      <c r="C8" s="35"/>
      <c r="D8" s="36"/>
      <c r="E8" s="35"/>
      <c r="F8" s="36"/>
      <c r="G8" s="35"/>
      <c r="H8" s="35"/>
      <c r="I8" s="4"/>
      <c r="J8" s="8"/>
      <c r="K8" s="7"/>
      <c r="L8" s="7"/>
      <c r="M8" s="7"/>
      <c r="N8" s="81">
        <f>C8+D8+E8+F8+G8+H8</f>
        <v>0</v>
      </c>
      <c r="O8" s="7"/>
      <c r="P8" s="55"/>
      <c r="Q8" s="52"/>
    </row>
    <row r="9" spans="1:21" s="92" customFormat="1" ht="15.75" thickBot="1" x14ac:dyDescent="0.3">
      <c r="A9" s="61"/>
      <c r="B9" s="28" t="s">
        <v>5</v>
      </c>
      <c r="C9" s="37"/>
      <c r="D9" s="38"/>
      <c r="E9" s="37"/>
      <c r="F9" s="38"/>
      <c r="G9" s="37"/>
      <c r="H9" s="37"/>
      <c r="I9" s="4"/>
      <c r="J9" s="9"/>
      <c r="K9" s="10"/>
      <c r="L9" s="10"/>
      <c r="M9" s="10"/>
      <c r="N9" s="10"/>
      <c r="O9" s="11">
        <f>C9+D9+E9+F9+G9+H9</f>
        <v>0</v>
      </c>
      <c r="P9" s="56"/>
      <c r="Q9" s="53"/>
    </row>
    <row r="10" spans="1:21" s="92" customFormat="1" ht="15.75" thickBot="1" x14ac:dyDescent="0.3">
      <c r="A10" s="70"/>
      <c r="B10" s="71"/>
      <c r="C10" s="71"/>
      <c r="D10" s="71"/>
      <c r="E10" s="71"/>
      <c r="F10" s="71"/>
      <c r="G10" s="74" t="s">
        <v>81</v>
      </c>
      <c r="H10" s="71"/>
      <c r="I10" s="40"/>
      <c r="J10" s="83">
        <v>40.64</v>
      </c>
      <c r="K10" s="84">
        <v>0</v>
      </c>
      <c r="L10" s="83">
        <v>2.5</v>
      </c>
      <c r="M10" s="84">
        <v>0</v>
      </c>
      <c r="N10" s="83">
        <v>0</v>
      </c>
      <c r="O10" s="84">
        <v>0</v>
      </c>
      <c r="P10" s="85">
        <v>38.14</v>
      </c>
      <c r="Q10" s="86">
        <v>1</v>
      </c>
    </row>
    <row r="11" spans="1:21" s="92" customFormat="1" ht="15.75" thickBot="1" x14ac:dyDescent="0.3">
      <c r="A11" s="93" t="s">
        <v>33</v>
      </c>
      <c r="B11" s="93"/>
      <c r="C11" s="93"/>
      <c r="D11" s="93"/>
      <c r="E11" s="93"/>
      <c r="F11" s="93"/>
      <c r="G11" s="93"/>
      <c r="H11" s="93"/>
      <c r="I11" s="93"/>
      <c r="J11" s="93"/>
      <c r="K11" s="93"/>
      <c r="L11" s="93"/>
      <c r="M11" s="93"/>
      <c r="N11" s="93"/>
      <c r="O11" s="93"/>
      <c r="P11" s="93"/>
      <c r="Q11" s="93"/>
    </row>
    <row r="12" spans="1:21" s="92" customFormat="1" ht="15.75" thickBot="1" x14ac:dyDescent="0.3">
      <c r="A12" s="94" t="s">
        <v>94</v>
      </c>
      <c r="B12" s="95" t="s">
        <v>95</v>
      </c>
      <c r="C12" s="30" t="s">
        <v>18</v>
      </c>
      <c r="D12" s="30" t="str">
        <f>C12</f>
        <v>Matin</v>
      </c>
      <c r="E12" s="30" t="str">
        <f>C12</f>
        <v>Matin</v>
      </c>
      <c r="F12" s="30" t="str">
        <f>C12</f>
        <v>Matin</v>
      </c>
      <c r="G12" s="30" t="str">
        <f>C12</f>
        <v>Matin</v>
      </c>
      <c r="H12" s="30" t="s">
        <v>18</v>
      </c>
      <c r="I12" s="4"/>
      <c r="J12" s="5"/>
      <c r="K12" s="6"/>
      <c r="L12" s="6"/>
      <c r="M12" s="6"/>
      <c r="N12" s="6"/>
      <c r="O12" s="6"/>
      <c r="P12" s="54"/>
      <c r="Q12" s="51"/>
    </row>
    <row r="13" spans="1:21" s="92" customFormat="1" x14ac:dyDescent="0.25">
      <c r="A13" s="58"/>
      <c r="B13" s="27" t="s">
        <v>2</v>
      </c>
      <c r="C13" s="31" cm="1">
        <f t="array" ref="C13">_xlfn.IFS(OR(C12="Matin",C12="Aprèm",C12="Nuit"),7.36,C12="Journée",7.08,C12="",0)</f>
        <v>7.36</v>
      </c>
      <c r="D13" s="31" cm="1">
        <f t="array" ref="D13">_xlfn.IFS(OR(D12="Matin",D12="Aprèm",D12="Nuit"),7.36,D12="Journée",7.08,D12="",0)</f>
        <v>7.36</v>
      </c>
      <c r="E13" s="31" cm="1">
        <f t="array" ref="E13">_xlfn.IFS(OR(E12="Matin",E12="Aprèm",E12="Nuit"),7.36,E12="Journée",7.08,E12="",0)</f>
        <v>7.36</v>
      </c>
      <c r="F13" s="31" cm="1">
        <f t="array" ref="F13">_xlfn.IFS(OR(F12="Matin",F12="Aprèm",F12="Nuit"),7.36,F12="Journée",7.08,F12="",0)</f>
        <v>7.36</v>
      </c>
      <c r="G13" s="31" cm="1">
        <f t="array" ref="G13">_xlfn.IFS(OR(G12="Matin",G12="Aprèm",G12="Nuit"),6.2,G12="Journée",7.08)</f>
        <v>6.2</v>
      </c>
      <c r="H13" s="32">
        <f>IF(H12="Matin",5,0)</f>
        <v>5</v>
      </c>
      <c r="I13" s="4"/>
      <c r="J13" s="81">
        <f>C13+D13+E13+F13+G13+H13</f>
        <v>40.64</v>
      </c>
      <c r="K13" s="7"/>
      <c r="L13" s="7"/>
      <c r="M13" s="7"/>
      <c r="N13" s="7"/>
      <c r="O13" s="7"/>
      <c r="P13" s="55"/>
      <c r="Q13" s="52"/>
    </row>
    <row r="14" spans="1:21" s="92" customFormat="1" x14ac:dyDescent="0.25">
      <c r="A14" s="59"/>
      <c r="B14" s="28" t="s">
        <v>16</v>
      </c>
      <c r="C14" s="33"/>
      <c r="D14" s="34"/>
      <c r="E14" s="33"/>
      <c r="F14" s="34"/>
      <c r="G14" s="33"/>
      <c r="H14" s="33"/>
      <c r="I14" s="4"/>
      <c r="J14" s="8"/>
      <c r="K14" s="12">
        <f>C14+D14+E14+F14+G14</f>
        <v>0</v>
      </c>
      <c r="L14" s="7"/>
      <c r="M14" s="7"/>
      <c r="N14" s="7"/>
      <c r="O14" s="7"/>
      <c r="P14" s="55"/>
      <c r="Q14" s="52"/>
    </row>
    <row r="15" spans="1:21" s="92" customFormat="1" x14ac:dyDescent="0.25">
      <c r="A15" s="59"/>
      <c r="B15" s="29" t="s">
        <v>17</v>
      </c>
      <c r="C15" s="35" cm="1">
        <f t="array" ref="C15">_xlfn.IFS(OR(C12="Matin",C12="Aprèm",C12="Nuit"),0.5,OR(C12="Journée",C12=""),0)</f>
        <v>0.5</v>
      </c>
      <c r="D15" s="35" cm="1">
        <f t="array" ref="D15">_xlfn.IFS(OR(D12="Matin",D12="Aprèm",D12="Nuit"),0.5,OR(D12="Journée",D12=""),0)</f>
        <v>0.5</v>
      </c>
      <c r="E15" s="35" cm="1">
        <f t="array" ref="E15">_xlfn.IFS(OR(E12="Matin",E12="Aprèm",E12="Nuit"),0.5,OR(E12="Journée",E12=""),0)</f>
        <v>0.5</v>
      </c>
      <c r="F15" s="35" cm="1">
        <f t="array" ref="F15">_xlfn.IFS(OR(F12="Matin",F12="Aprèm",F12="Nuit"),0.5,OR(F12="Journée",F12=""),0)</f>
        <v>0.5</v>
      </c>
      <c r="G15" s="35" cm="1">
        <f t="array" ref="G15">_xlfn.IFS(OR(G12="Matin",G12="Aprèm",G12="Nuit"),0.5,OR(G12="Journée",G12=""),0)</f>
        <v>0.5</v>
      </c>
      <c r="H15" s="35">
        <v>0</v>
      </c>
      <c r="I15" s="4"/>
      <c r="J15" s="8"/>
      <c r="K15" s="7"/>
      <c r="L15" s="81">
        <f>C15+D15+E15+F15+G15+H15</f>
        <v>2.5</v>
      </c>
      <c r="M15" s="7"/>
      <c r="N15" s="7"/>
      <c r="O15" s="7"/>
      <c r="P15" s="47">
        <f>J13+K14-L15-M16-N17-O18</f>
        <v>38.14</v>
      </c>
      <c r="Q15" s="48">
        <v>1</v>
      </c>
    </row>
    <row r="16" spans="1:21" s="92" customFormat="1" x14ac:dyDescent="0.25">
      <c r="A16" s="59"/>
      <c r="B16" s="28" t="s">
        <v>15</v>
      </c>
      <c r="C16" s="33"/>
      <c r="D16" s="34"/>
      <c r="E16" s="33"/>
      <c r="F16" s="34"/>
      <c r="G16" s="33"/>
      <c r="H16" s="33"/>
      <c r="I16" s="4"/>
      <c r="J16" s="8"/>
      <c r="K16" s="7"/>
      <c r="L16" s="7"/>
      <c r="M16" s="12">
        <f>C16+D16+E16+F16+G16+H16</f>
        <v>0</v>
      </c>
      <c r="N16" s="7"/>
      <c r="O16" s="7"/>
      <c r="P16" s="55"/>
      <c r="Q16" s="52"/>
    </row>
    <row r="17" spans="1:17" s="92" customFormat="1" x14ac:dyDescent="0.25">
      <c r="A17" s="59"/>
      <c r="B17" s="29" t="s">
        <v>4</v>
      </c>
      <c r="C17" s="35"/>
      <c r="D17" s="36"/>
      <c r="E17" s="35"/>
      <c r="F17" s="36"/>
      <c r="G17" s="35"/>
      <c r="H17" s="35"/>
      <c r="I17" s="4"/>
      <c r="J17" s="8"/>
      <c r="K17" s="7"/>
      <c r="L17" s="7"/>
      <c r="M17" s="7"/>
      <c r="N17" s="81">
        <f>C17+D17+E17+F17+G17+H17</f>
        <v>0</v>
      </c>
      <c r="O17" s="7"/>
      <c r="P17" s="55"/>
      <c r="Q17" s="52"/>
    </row>
    <row r="18" spans="1:17" s="92" customFormat="1" ht="15.75" thickBot="1" x14ac:dyDescent="0.3">
      <c r="A18" s="61"/>
      <c r="B18" s="28" t="s">
        <v>5</v>
      </c>
      <c r="C18" s="37"/>
      <c r="D18" s="38"/>
      <c r="E18" s="37"/>
      <c r="F18" s="38"/>
      <c r="G18" s="37"/>
      <c r="H18" s="37"/>
      <c r="I18" s="4"/>
      <c r="J18" s="9"/>
      <c r="K18" s="10"/>
      <c r="L18" s="10"/>
      <c r="M18" s="10"/>
      <c r="N18" s="10"/>
      <c r="O18" s="11">
        <f>C18+D18+E18+F18+G18+H18</f>
        <v>0</v>
      </c>
      <c r="P18" s="56"/>
      <c r="Q18" s="53"/>
    </row>
    <row r="19" spans="1:17" s="92" customFormat="1" ht="15.75" thickBot="1" x14ac:dyDescent="0.3">
      <c r="A19" s="70"/>
      <c r="B19" s="71"/>
      <c r="C19" s="71"/>
      <c r="D19" s="71"/>
      <c r="E19" s="71"/>
      <c r="F19" s="71"/>
      <c r="G19" s="74" t="s">
        <v>81</v>
      </c>
      <c r="H19" s="71"/>
      <c r="I19" s="40"/>
      <c r="J19" s="83">
        <v>40.64</v>
      </c>
      <c r="K19" s="84">
        <v>0</v>
      </c>
      <c r="L19" s="83">
        <v>2.5</v>
      </c>
      <c r="M19" s="84">
        <v>0</v>
      </c>
      <c r="N19" s="83">
        <v>0</v>
      </c>
      <c r="O19" s="84">
        <v>0</v>
      </c>
      <c r="P19" s="85">
        <v>38.14</v>
      </c>
      <c r="Q19" s="86">
        <v>1</v>
      </c>
    </row>
    <row r="20" spans="1:17" s="92" customFormat="1" ht="15.75" thickBot="1" x14ac:dyDescent="0.3">
      <c r="A20" s="93" t="s">
        <v>34</v>
      </c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</row>
    <row r="21" spans="1:17" s="92" customFormat="1" ht="15.75" thickBot="1" x14ac:dyDescent="0.3">
      <c r="A21" s="94" t="s">
        <v>94</v>
      </c>
      <c r="B21" s="95" t="s">
        <v>95</v>
      </c>
      <c r="C21" s="30" t="s">
        <v>18</v>
      </c>
      <c r="D21" s="30" t="str">
        <f>C21</f>
        <v>Matin</v>
      </c>
      <c r="E21" s="30" t="str">
        <f>C21</f>
        <v>Matin</v>
      </c>
      <c r="F21" s="30" t="str">
        <f>C21</f>
        <v>Matin</v>
      </c>
      <c r="G21" s="30" t="str">
        <f>C21</f>
        <v>Matin</v>
      </c>
      <c r="H21" s="30" t="s">
        <v>18</v>
      </c>
      <c r="I21" s="4"/>
      <c r="J21" s="5"/>
      <c r="K21" s="6"/>
      <c r="L21" s="6"/>
      <c r="M21" s="6"/>
      <c r="N21" s="6"/>
      <c r="O21" s="6"/>
      <c r="P21" s="54"/>
      <c r="Q21" s="51"/>
    </row>
    <row r="22" spans="1:17" s="92" customFormat="1" x14ac:dyDescent="0.25">
      <c r="A22" s="58"/>
      <c r="B22" s="27" t="s">
        <v>2</v>
      </c>
      <c r="C22" s="31" cm="1">
        <f t="array" ref="C22">_xlfn.IFS(OR(C21="Matin",C21="Aprèm",C21="Nuit"),7.36,C21="Journée",7.08,C21="",0)</f>
        <v>7.36</v>
      </c>
      <c r="D22" s="31" cm="1">
        <f t="array" ref="D22">_xlfn.IFS(OR(D21="Matin",D21="Aprèm",D21="Nuit"),7.36,D21="Journée",7.08,D21="",0)</f>
        <v>7.36</v>
      </c>
      <c r="E22" s="31" cm="1">
        <f t="array" ref="E22">_xlfn.IFS(OR(E21="Matin",E21="Aprèm",E21="Nuit"),7.36,E21="Journée",7.08,E21="",0)</f>
        <v>7.36</v>
      </c>
      <c r="F22" s="31" cm="1">
        <f t="array" ref="F22">_xlfn.IFS(OR(F21="Matin",F21="Aprèm",F21="Nuit"),7.36,F21="Journée",7.08,F21="",0)</f>
        <v>7.36</v>
      </c>
      <c r="G22" s="31" cm="1">
        <f t="array" ref="G22">_xlfn.IFS(OR(G21="Matin",G21="Aprèm",G21="Nuit"),6.2,G21="Journée",7.08)</f>
        <v>6.2</v>
      </c>
      <c r="H22" s="32">
        <f>IF(H21="Matin",5,0)</f>
        <v>5</v>
      </c>
      <c r="I22" s="4"/>
      <c r="J22" s="81">
        <f>C22+D22+E22+F22+G22+H22</f>
        <v>40.64</v>
      </c>
      <c r="K22" s="7"/>
      <c r="L22" s="7"/>
      <c r="M22" s="7"/>
      <c r="N22" s="7"/>
      <c r="O22" s="7"/>
      <c r="P22" s="55"/>
      <c r="Q22" s="52"/>
    </row>
    <row r="23" spans="1:17" s="92" customFormat="1" x14ac:dyDescent="0.25">
      <c r="A23" s="59"/>
      <c r="B23" s="28" t="s">
        <v>16</v>
      </c>
      <c r="C23" s="33"/>
      <c r="D23" s="34"/>
      <c r="E23" s="33"/>
      <c r="F23" s="34"/>
      <c r="G23" s="33"/>
      <c r="H23" s="33"/>
      <c r="I23" s="4"/>
      <c r="J23" s="8"/>
      <c r="K23" s="12">
        <f>C23+D23+E23+F23+G23</f>
        <v>0</v>
      </c>
      <c r="L23" s="7"/>
      <c r="M23" s="7"/>
      <c r="N23" s="7"/>
      <c r="O23" s="7"/>
      <c r="P23" s="55"/>
      <c r="Q23" s="52"/>
    </row>
    <row r="24" spans="1:17" s="92" customFormat="1" x14ac:dyDescent="0.25">
      <c r="A24" s="59"/>
      <c r="B24" s="29" t="s">
        <v>17</v>
      </c>
      <c r="C24" s="35" cm="1">
        <f t="array" ref="C24">_xlfn.IFS(OR(C21="Matin",C21="Aprèm",C21="Nuit"),0.5,OR(C21="Journée",C21=""),0)</f>
        <v>0.5</v>
      </c>
      <c r="D24" s="35" cm="1">
        <f t="array" ref="D24">_xlfn.IFS(OR(D21="Matin",D21="Aprèm",D21="Nuit"),0.5,OR(D21="Journée",D21=""),0)</f>
        <v>0.5</v>
      </c>
      <c r="E24" s="35" cm="1">
        <f t="array" ref="E24">_xlfn.IFS(OR(E21="Matin",E21="Aprèm",E21="Nuit"),0.5,OR(E21="Journée",E21=""),0)</f>
        <v>0.5</v>
      </c>
      <c r="F24" s="35" cm="1">
        <f t="array" ref="F24">_xlfn.IFS(OR(F21="Matin",F21="Aprèm",F21="Nuit"),0.5,OR(F21="Journée",F21=""),0)</f>
        <v>0.5</v>
      </c>
      <c r="G24" s="35" cm="1">
        <f t="array" ref="G24">_xlfn.IFS(OR(G21="Matin",G21="Aprèm",G21="Nuit"),0.5,OR(G21="Journée",G21=""),0)</f>
        <v>0.5</v>
      </c>
      <c r="H24" s="35">
        <v>0</v>
      </c>
      <c r="I24" s="4"/>
      <c r="J24" s="8"/>
      <c r="K24" s="7"/>
      <c r="L24" s="81">
        <f>C24+D24+E24+F24+G24+H24</f>
        <v>2.5</v>
      </c>
      <c r="M24" s="7"/>
      <c r="N24" s="7"/>
      <c r="O24" s="7"/>
      <c r="P24" s="47">
        <f>J22+K23-L24-M25-N26-O27</f>
        <v>38.14</v>
      </c>
      <c r="Q24" s="48">
        <v>1</v>
      </c>
    </row>
    <row r="25" spans="1:17" s="92" customFormat="1" x14ac:dyDescent="0.25">
      <c r="A25" s="59"/>
      <c r="B25" s="28" t="s">
        <v>15</v>
      </c>
      <c r="C25" s="33"/>
      <c r="D25" s="34"/>
      <c r="E25" s="33"/>
      <c r="F25" s="34"/>
      <c r="G25" s="33"/>
      <c r="H25" s="33"/>
      <c r="I25" s="4"/>
      <c r="J25" s="8"/>
      <c r="K25" s="7"/>
      <c r="L25" s="7"/>
      <c r="M25" s="12">
        <f>C25+D25+E25+F25+G25+H25</f>
        <v>0</v>
      </c>
      <c r="N25" s="7"/>
      <c r="O25" s="7"/>
      <c r="P25" s="55"/>
      <c r="Q25" s="52"/>
    </row>
    <row r="26" spans="1:17" s="92" customFormat="1" x14ac:dyDescent="0.25">
      <c r="A26" s="59"/>
      <c r="B26" s="29" t="s">
        <v>4</v>
      </c>
      <c r="C26" s="35"/>
      <c r="D26" s="36"/>
      <c r="E26" s="35"/>
      <c r="F26" s="36"/>
      <c r="G26" s="35"/>
      <c r="H26" s="35"/>
      <c r="I26" s="4"/>
      <c r="J26" s="8"/>
      <c r="K26" s="7"/>
      <c r="L26" s="7"/>
      <c r="M26" s="7"/>
      <c r="N26" s="81">
        <f>C26+D26+E26+F26+G26+H26</f>
        <v>0</v>
      </c>
      <c r="O26" s="7"/>
      <c r="P26" s="55"/>
      <c r="Q26" s="52"/>
    </row>
    <row r="27" spans="1:17" s="92" customFormat="1" ht="15.75" thickBot="1" x14ac:dyDescent="0.3">
      <c r="A27" s="61"/>
      <c r="B27" s="28" t="s">
        <v>5</v>
      </c>
      <c r="C27" s="37"/>
      <c r="D27" s="38"/>
      <c r="E27" s="37"/>
      <c r="F27" s="38"/>
      <c r="G27" s="37"/>
      <c r="H27" s="37"/>
      <c r="I27" s="4"/>
      <c r="J27" s="9"/>
      <c r="K27" s="10"/>
      <c r="L27" s="10"/>
      <c r="M27" s="10"/>
      <c r="N27" s="10"/>
      <c r="O27" s="11">
        <f>C27+D27+E27+F27+G27+H27</f>
        <v>0</v>
      </c>
      <c r="P27" s="56"/>
      <c r="Q27" s="53"/>
    </row>
    <row r="28" spans="1:17" s="92" customFormat="1" ht="15.75" thickBot="1" x14ac:dyDescent="0.3">
      <c r="A28" s="70"/>
      <c r="B28" s="71"/>
      <c r="C28" s="71"/>
      <c r="D28" s="71"/>
      <c r="E28" s="71"/>
      <c r="F28" s="71"/>
      <c r="G28" s="74" t="s">
        <v>81</v>
      </c>
      <c r="H28" s="71"/>
      <c r="I28" s="40"/>
      <c r="J28" s="83">
        <v>40.64</v>
      </c>
      <c r="K28" s="84">
        <v>0</v>
      </c>
      <c r="L28" s="83">
        <v>2.5</v>
      </c>
      <c r="M28" s="84">
        <v>0</v>
      </c>
      <c r="N28" s="83">
        <v>0</v>
      </c>
      <c r="O28" s="84">
        <v>0</v>
      </c>
      <c r="P28" s="85">
        <v>38.14</v>
      </c>
      <c r="Q28" s="86">
        <v>1</v>
      </c>
    </row>
    <row r="29" spans="1:17" s="92" customFormat="1" ht="15.75" thickBot="1" x14ac:dyDescent="0.3">
      <c r="A29" s="93" t="s">
        <v>35</v>
      </c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</row>
    <row r="30" spans="1:17" s="92" customFormat="1" ht="15.75" thickBot="1" x14ac:dyDescent="0.3">
      <c r="A30" s="94" t="s">
        <v>94</v>
      </c>
      <c r="B30" s="95" t="s">
        <v>95</v>
      </c>
      <c r="C30" s="30" t="s">
        <v>18</v>
      </c>
      <c r="D30" s="30" t="str">
        <f>C30</f>
        <v>Matin</v>
      </c>
      <c r="E30" s="30" t="str">
        <f>C30</f>
        <v>Matin</v>
      </c>
      <c r="F30" s="30" t="str">
        <f>C30</f>
        <v>Matin</v>
      </c>
      <c r="G30" s="30" t="str">
        <f>C30</f>
        <v>Matin</v>
      </c>
      <c r="H30" s="30" t="s">
        <v>18</v>
      </c>
      <c r="I30" s="4"/>
      <c r="J30" s="5"/>
      <c r="K30" s="6"/>
      <c r="L30" s="6"/>
      <c r="M30" s="6"/>
      <c r="N30" s="6"/>
      <c r="O30" s="6"/>
      <c r="P30" s="54"/>
      <c r="Q30" s="51"/>
    </row>
    <row r="31" spans="1:17" s="92" customFormat="1" x14ac:dyDescent="0.25">
      <c r="A31" s="58"/>
      <c r="B31" s="27" t="s">
        <v>2</v>
      </c>
      <c r="C31" s="31" cm="1">
        <f t="array" ref="C31">_xlfn.IFS(OR(C30="Matin",C30="Aprèm",C30="Nuit"),7.36,C30="Journée",7.08,C30="",0)</f>
        <v>7.36</v>
      </c>
      <c r="D31" s="31" cm="1">
        <f t="array" ref="D31">_xlfn.IFS(OR(D30="Matin",D30="Aprèm",D30="Nuit"),7.36,D30="Journée",7.08,D30="",0)</f>
        <v>7.36</v>
      </c>
      <c r="E31" s="31" cm="1">
        <f t="array" ref="E31">_xlfn.IFS(OR(E30="Matin",E30="Aprèm",E30="Nuit"),7.36,E30="Journée",7.08,E30="",0)</f>
        <v>7.36</v>
      </c>
      <c r="F31" s="31" cm="1">
        <f t="array" ref="F31">_xlfn.IFS(OR(F30="Matin",F30="Aprèm",F30="Nuit"),7.36,F30="Journée",7.08,F30="",0)</f>
        <v>7.36</v>
      </c>
      <c r="G31" s="31" cm="1">
        <f t="array" ref="G31">_xlfn.IFS(OR(G30="Matin",G30="Aprèm",G30="Nuit"),6.2,G30="Journée",7.08)</f>
        <v>6.2</v>
      </c>
      <c r="H31" s="32">
        <f>IF(H30="Matin",5,0)</f>
        <v>5</v>
      </c>
      <c r="I31" s="4"/>
      <c r="J31" s="81">
        <f>C31+D31+E31+F31+G31+H31</f>
        <v>40.64</v>
      </c>
      <c r="K31" s="7"/>
      <c r="L31" s="7"/>
      <c r="M31" s="7"/>
      <c r="N31" s="7"/>
      <c r="O31" s="7"/>
      <c r="P31" s="55"/>
      <c r="Q31" s="52"/>
    </row>
    <row r="32" spans="1:17" s="92" customFormat="1" x14ac:dyDescent="0.25">
      <c r="A32" s="59"/>
      <c r="B32" s="28" t="s">
        <v>16</v>
      </c>
      <c r="C32" s="33"/>
      <c r="D32" s="34"/>
      <c r="E32" s="33"/>
      <c r="F32" s="34"/>
      <c r="G32" s="33"/>
      <c r="H32" s="33"/>
      <c r="I32" s="4"/>
      <c r="J32" s="8"/>
      <c r="K32" s="12">
        <f>C32+D32+E32+F32+G32</f>
        <v>0</v>
      </c>
      <c r="L32" s="7"/>
      <c r="M32" s="7"/>
      <c r="N32" s="7"/>
      <c r="O32" s="7"/>
      <c r="P32" s="55"/>
      <c r="Q32" s="52"/>
    </row>
    <row r="33" spans="1:17" s="92" customFormat="1" x14ac:dyDescent="0.25">
      <c r="A33" s="59"/>
      <c r="B33" s="29" t="s">
        <v>17</v>
      </c>
      <c r="C33" s="35" cm="1">
        <f t="array" ref="C33">_xlfn.IFS(OR(C30="Matin",C30="Aprèm",C30="Nuit"),0.5,OR(C30="Journée",C30=""),0)</f>
        <v>0.5</v>
      </c>
      <c r="D33" s="35" cm="1">
        <f t="array" ref="D33">_xlfn.IFS(OR(D30="Matin",D30="Aprèm",D30="Nuit"),0.5,OR(D30="Journée",D30=""),0)</f>
        <v>0.5</v>
      </c>
      <c r="E33" s="35" cm="1">
        <f t="array" ref="E33">_xlfn.IFS(OR(E30="Matin",E30="Aprèm",E30="Nuit"),0.5,OR(E30="Journée",E30=""),0)</f>
        <v>0.5</v>
      </c>
      <c r="F33" s="35" cm="1">
        <f t="array" ref="F33">_xlfn.IFS(OR(F30="Matin",F30="Aprèm",F30="Nuit"),0.5,OR(F30="Journée",F30=""),0)</f>
        <v>0.5</v>
      </c>
      <c r="G33" s="35" cm="1">
        <f t="array" ref="G33">_xlfn.IFS(OR(G30="Matin",G30="Aprèm",G30="Nuit"),0.5,OR(G30="Journée",G30=""),0)</f>
        <v>0.5</v>
      </c>
      <c r="H33" s="35">
        <v>0</v>
      </c>
      <c r="I33" s="4"/>
      <c r="J33" s="8"/>
      <c r="K33" s="7"/>
      <c r="L33" s="81">
        <f>C33+D33+E33+F33+G33+H33</f>
        <v>2.5</v>
      </c>
      <c r="M33" s="7"/>
      <c r="N33" s="7"/>
      <c r="O33" s="7"/>
      <c r="P33" s="47">
        <f>J31+K32-L33-M34-N35-O36</f>
        <v>38.14</v>
      </c>
      <c r="Q33" s="48">
        <v>1</v>
      </c>
    </row>
    <row r="34" spans="1:17" s="92" customFormat="1" x14ac:dyDescent="0.25">
      <c r="A34" s="59"/>
      <c r="B34" s="28" t="s">
        <v>15</v>
      </c>
      <c r="C34" s="33"/>
      <c r="D34" s="34"/>
      <c r="E34" s="33"/>
      <c r="F34" s="34"/>
      <c r="G34" s="33"/>
      <c r="H34" s="33"/>
      <c r="I34" s="4"/>
      <c r="J34" s="8"/>
      <c r="K34" s="7"/>
      <c r="L34" s="7"/>
      <c r="M34" s="12">
        <f>C34+D34+E34+F34+G34+H34</f>
        <v>0</v>
      </c>
      <c r="N34" s="7"/>
      <c r="O34" s="7"/>
      <c r="P34" s="55"/>
      <c r="Q34" s="52"/>
    </row>
    <row r="35" spans="1:17" s="92" customFormat="1" x14ac:dyDescent="0.25">
      <c r="A35" s="59"/>
      <c r="B35" s="29" t="s">
        <v>4</v>
      </c>
      <c r="C35" s="35"/>
      <c r="D35" s="36"/>
      <c r="E35" s="35"/>
      <c r="F35" s="36"/>
      <c r="G35" s="35"/>
      <c r="H35" s="35"/>
      <c r="I35" s="4"/>
      <c r="J35" s="8"/>
      <c r="K35" s="7"/>
      <c r="L35" s="7"/>
      <c r="M35" s="7"/>
      <c r="N35" s="81">
        <f>C35+D35+E35+F35+G35+H35</f>
        <v>0</v>
      </c>
      <c r="O35" s="7"/>
      <c r="P35" s="55"/>
      <c r="Q35" s="52"/>
    </row>
    <row r="36" spans="1:17" s="92" customFormat="1" ht="15.75" thickBot="1" x14ac:dyDescent="0.3">
      <c r="A36" s="61"/>
      <c r="B36" s="28" t="s">
        <v>5</v>
      </c>
      <c r="C36" s="37"/>
      <c r="D36" s="38"/>
      <c r="E36" s="37"/>
      <c r="F36" s="38"/>
      <c r="G36" s="37"/>
      <c r="H36" s="37"/>
      <c r="I36" s="4"/>
      <c r="J36" s="9"/>
      <c r="K36" s="10"/>
      <c r="L36" s="10"/>
      <c r="M36" s="10"/>
      <c r="N36" s="10"/>
      <c r="O36" s="11">
        <f>C36+D36+E36+F36+G36+H36</f>
        <v>0</v>
      </c>
      <c r="P36" s="56"/>
      <c r="Q36" s="53"/>
    </row>
    <row r="37" spans="1:17" s="92" customFormat="1" ht="15.75" thickBot="1" x14ac:dyDescent="0.3">
      <c r="A37" s="70"/>
      <c r="B37" s="71"/>
      <c r="C37" s="71"/>
      <c r="D37" s="71"/>
      <c r="E37" s="71"/>
      <c r="F37" s="71"/>
      <c r="G37" s="74" t="s">
        <v>81</v>
      </c>
      <c r="H37" s="71"/>
      <c r="I37" s="40"/>
      <c r="J37" s="83">
        <v>40.64</v>
      </c>
      <c r="K37" s="84">
        <v>0</v>
      </c>
      <c r="L37" s="83">
        <v>2.5</v>
      </c>
      <c r="M37" s="84">
        <v>0</v>
      </c>
      <c r="N37" s="83">
        <v>0</v>
      </c>
      <c r="O37" s="84">
        <v>0</v>
      </c>
      <c r="P37" s="85">
        <v>38.14</v>
      </c>
      <c r="Q37" s="86">
        <v>1</v>
      </c>
    </row>
    <row r="38" spans="1:17" s="92" customFormat="1" ht="15.75" thickBot="1" x14ac:dyDescent="0.3">
      <c r="A38" s="93" t="s">
        <v>36</v>
      </c>
      <c r="B38" s="93"/>
      <c r="C38" s="93"/>
      <c r="D38" s="93"/>
      <c r="E38" s="93"/>
      <c r="F38" s="93"/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</row>
    <row r="39" spans="1:17" s="92" customFormat="1" ht="15.75" thickBot="1" x14ac:dyDescent="0.3">
      <c r="A39" s="94" t="s">
        <v>94</v>
      </c>
      <c r="B39" s="95" t="s">
        <v>95</v>
      </c>
      <c r="C39" s="30" t="s">
        <v>18</v>
      </c>
      <c r="D39" s="30" t="str">
        <f>C39</f>
        <v>Matin</v>
      </c>
      <c r="E39" s="30" t="str">
        <f>C39</f>
        <v>Matin</v>
      </c>
      <c r="F39" s="30" t="str">
        <f>C39</f>
        <v>Matin</v>
      </c>
      <c r="G39" s="30" t="str">
        <f>C39</f>
        <v>Matin</v>
      </c>
      <c r="H39" s="30" t="s">
        <v>18</v>
      </c>
      <c r="I39" s="4"/>
      <c r="J39" s="5"/>
      <c r="K39" s="6"/>
      <c r="L39" s="6"/>
      <c r="M39" s="6"/>
      <c r="N39" s="6"/>
      <c r="O39" s="6"/>
      <c r="P39" s="54"/>
      <c r="Q39" s="51"/>
    </row>
    <row r="40" spans="1:17" s="92" customFormat="1" x14ac:dyDescent="0.25">
      <c r="A40" s="58"/>
      <c r="B40" s="27" t="s">
        <v>2</v>
      </c>
      <c r="C40" s="31" cm="1">
        <f t="array" ref="C40">_xlfn.IFS(OR(C39="Matin",C39="Aprèm",C39="Nuit"),7.36,C39="Journée",7.08,C39="",0)</f>
        <v>7.36</v>
      </c>
      <c r="D40" s="31" cm="1">
        <f t="array" ref="D40">_xlfn.IFS(OR(D39="Matin",D39="Aprèm",D39="Nuit"),7.36,D39="Journée",7.08,D39="",0)</f>
        <v>7.36</v>
      </c>
      <c r="E40" s="31" cm="1">
        <f t="array" ref="E40">_xlfn.IFS(OR(E39="Matin",E39="Aprèm",E39="Nuit"),7.36,E39="Journée",7.08,E39="",0)</f>
        <v>7.36</v>
      </c>
      <c r="F40" s="31" cm="1">
        <f t="array" ref="F40">_xlfn.IFS(OR(F39="Matin",F39="Aprèm",F39="Nuit"),7.36,F39="Journée",7.08,F39="",0)</f>
        <v>7.36</v>
      </c>
      <c r="G40" s="31" cm="1">
        <f t="array" ref="G40">_xlfn.IFS(OR(G39="Matin",G39="Aprèm",G39="Nuit"),6.2,G39="Journée",7.08)</f>
        <v>6.2</v>
      </c>
      <c r="H40" s="32">
        <f>IF(H39="Matin",5,0)</f>
        <v>5</v>
      </c>
      <c r="I40" s="4"/>
      <c r="J40" s="81">
        <f>C40+D40+E40+F40+G40+H40</f>
        <v>40.64</v>
      </c>
      <c r="K40" s="7"/>
      <c r="L40" s="7"/>
      <c r="M40" s="7"/>
      <c r="N40" s="7"/>
      <c r="O40" s="7"/>
      <c r="P40" s="55"/>
      <c r="Q40" s="52"/>
    </row>
    <row r="41" spans="1:17" s="92" customFormat="1" x14ac:dyDescent="0.25">
      <c r="A41" s="59"/>
      <c r="B41" s="28" t="s">
        <v>16</v>
      </c>
      <c r="C41" s="33"/>
      <c r="D41" s="34"/>
      <c r="E41" s="33"/>
      <c r="F41" s="34"/>
      <c r="G41" s="33"/>
      <c r="H41" s="33"/>
      <c r="I41" s="4"/>
      <c r="J41" s="8"/>
      <c r="K41" s="12">
        <f>C41+D41+E41+F41+G41</f>
        <v>0</v>
      </c>
      <c r="L41" s="7"/>
      <c r="M41" s="7"/>
      <c r="N41" s="7"/>
      <c r="O41" s="7"/>
      <c r="P41" s="55"/>
      <c r="Q41" s="52"/>
    </row>
    <row r="42" spans="1:17" s="92" customFormat="1" x14ac:dyDescent="0.25">
      <c r="A42" s="59"/>
      <c r="B42" s="29" t="s">
        <v>17</v>
      </c>
      <c r="C42" s="35" cm="1">
        <f t="array" ref="C42">_xlfn.IFS(OR(C39="Matin",C39="Aprèm",C39="Nuit"),0.5,OR(C39="Journée",C39=""),0)</f>
        <v>0.5</v>
      </c>
      <c r="D42" s="35" cm="1">
        <f t="array" ref="D42">_xlfn.IFS(OR(D39="Matin",D39="Aprèm",D39="Nuit"),0.5,OR(D39="Journée",D39=""),0)</f>
        <v>0.5</v>
      </c>
      <c r="E42" s="35" cm="1">
        <f t="array" ref="E42">_xlfn.IFS(OR(E39="Matin",E39="Aprèm",E39="Nuit"),0.5,OR(E39="Journée",E39=""),0)</f>
        <v>0.5</v>
      </c>
      <c r="F42" s="35" cm="1">
        <f t="array" ref="F42">_xlfn.IFS(OR(F39="Matin",F39="Aprèm",F39="Nuit"),0.5,OR(F39="Journée",F39=""),0)</f>
        <v>0.5</v>
      </c>
      <c r="G42" s="35" cm="1">
        <f t="array" ref="G42">_xlfn.IFS(OR(G39="Matin",G39="Aprèm",G39="Nuit"),0.5,OR(G39="Journée",G39=""),0)</f>
        <v>0.5</v>
      </c>
      <c r="H42" s="35">
        <v>0</v>
      </c>
      <c r="I42" s="4"/>
      <c r="J42" s="8"/>
      <c r="K42" s="7"/>
      <c r="L42" s="81">
        <f>C42+D42+E42+F42+G42+H42</f>
        <v>2.5</v>
      </c>
      <c r="M42" s="7"/>
      <c r="N42" s="7"/>
      <c r="O42" s="7"/>
      <c r="P42" s="47">
        <f>J40+K41-L42-M43-N44-O45</f>
        <v>38.14</v>
      </c>
      <c r="Q42" s="48">
        <v>1</v>
      </c>
    </row>
    <row r="43" spans="1:17" s="92" customFormat="1" x14ac:dyDescent="0.25">
      <c r="A43" s="59"/>
      <c r="B43" s="28" t="s">
        <v>15</v>
      </c>
      <c r="C43" s="33"/>
      <c r="D43" s="34"/>
      <c r="E43" s="33"/>
      <c r="F43" s="34"/>
      <c r="G43" s="33"/>
      <c r="H43" s="33"/>
      <c r="I43" s="4"/>
      <c r="J43" s="8"/>
      <c r="K43" s="7"/>
      <c r="L43" s="7"/>
      <c r="M43" s="12">
        <f>C43+D43+E43+F43+G43+H43</f>
        <v>0</v>
      </c>
      <c r="N43" s="7"/>
      <c r="O43" s="7"/>
      <c r="P43" s="55"/>
      <c r="Q43" s="52"/>
    </row>
    <row r="44" spans="1:17" s="92" customFormat="1" x14ac:dyDescent="0.25">
      <c r="A44" s="59"/>
      <c r="B44" s="29" t="s">
        <v>4</v>
      </c>
      <c r="C44" s="35"/>
      <c r="D44" s="36"/>
      <c r="E44" s="35"/>
      <c r="F44" s="36"/>
      <c r="G44" s="35"/>
      <c r="H44" s="35"/>
      <c r="I44" s="4"/>
      <c r="J44" s="8"/>
      <c r="K44" s="7"/>
      <c r="L44" s="7"/>
      <c r="M44" s="7"/>
      <c r="N44" s="81">
        <f>C44+D44+E44+F44+G44+H44</f>
        <v>0</v>
      </c>
      <c r="O44" s="7"/>
      <c r="P44" s="55"/>
      <c r="Q44" s="52"/>
    </row>
    <row r="45" spans="1:17" s="92" customFormat="1" ht="15.75" thickBot="1" x14ac:dyDescent="0.3">
      <c r="A45" s="61"/>
      <c r="B45" s="28" t="s">
        <v>5</v>
      </c>
      <c r="C45" s="37"/>
      <c r="D45" s="38"/>
      <c r="E45" s="37"/>
      <c r="F45" s="38"/>
      <c r="G45" s="37"/>
      <c r="H45" s="37"/>
      <c r="I45" s="4"/>
      <c r="J45" s="9"/>
      <c r="K45" s="10"/>
      <c r="L45" s="10"/>
      <c r="M45" s="10"/>
      <c r="N45" s="10"/>
      <c r="O45" s="11">
        <f>C45+D45+E45+F45+G45+H45</f>
        <v>0</v>
      </c>
      <c r="P45" s="56"/>
      <c r="Q45" s="53"/>
    </row>
    <row r="46" spans="1:17" s="92" customFormat="1" ht="15.75" thickBot="1" x14ac:dyDescent="0.3">
      <c r="A46" s="70"/>
      <c r="B46" s="71"/>
      <c r="C46" s="71"/>
      <c r="D46" s="71"/>
      <c r="E46" s="71"/>
      <c r="F46" s="71"/>
      <c r="G46" s="74" t="s">
        <v>81</v>
      </c>
      <c r="H46" s="71"/>
      <c r="I46" s="40"/>
      <c r="J46" s="83">
        <v>40.64</v>
      </c>
      <c r="K46" s="84">
        <v>0</v>
      </c>
      <c r="L46" s="83">
        <v>2.5</v>
      </c>
      <c r="M46" s="84">
        <v>0</v>
      </c>
      <c r="N46" s="83">
        <v>0</v>
      </c>
      <c r="O46" s="84">
        <v>0</v>
      </c>
      <c r="P46" s="85">
        <v>38.14</v>
      </c>
      <c r="Q46" s="86">
        <v>1</v>
      </c>
    </row>
    <row r="47" spans="1:17" s="92" customFormat="1" ht="15.75" thickBot="1" x14ac:dyDescent="0.3">
      <c r="A47" s="93" t="s">
        <v>37</v>
      </c>
      <c r="B47" s="93"/>
      <c r="C47" s="93"/>
      <c r="D47" s="93"/>
      <c r="E47" s="93"/>
      <c r="F47" s="93"/>
      <c r="G47" s="93"/>
      <c r="H47" s="93"/>
      <c r="I47" s="93"/>
      <c r="J47" s="93"/>
      <c r="K47" s="93"/>
      <c r="L47" s="93"/>
      <c r="M47" s="93"/>
      <c r="N47" s="93"/>
      <c r="O47" s="93"/>
      <c r="P47" s="93"/>
      <c r="Q47" s="93"/>
    </row>
    <row r="48" spans="1:17" s="92" customFormat="1" ht="15.75" thickBot="1" x14ac:dyDescent="0.3">
      <c r="A48" s="94" t="s">
        <v>94</v>
      </c>
      <c r="B48" s="95" t="s">
        <v>95</v>
      </c>
      <c r="C48" s="30" t="s">
        <v>18</v>
      </c>
      <c r="D48" s="30" t="str">
        <f>C48</f>
        <v>Matin</v>
      </c>
      <c r="E48" s="30" t="str">
        <f>C48</f>
        <v>Matin</v>
      </c>
      <c r="F48" s="30" t="str">
        <f>C48</f>
        <v>Matin</v>
      </c>
      <c r="G48" s="30" t="str">
        <f>C48</f>
        <v>Matin</v>
      </c>
      <c r="H48" s="30" t="s">
        <v>18</v>
      </c>
      <c r="I48" s="4"/>
      <c r="J48" s="5"/>
      <c r="K48" s="6"/>
      <c r="L48" s="6"/>
      <c r="M48" s="6"/>
      <c r="N48" s="6"/>
      <c r="O48" s="6"/>
      <c r="P48" s="54"/>
      <c r="Q48" s="51"/>
    </row>
    <row r="49" spans="1:17" s="92" customFormat="1" x14ac:dyDescent="0.25">
      <c r="A49" s="58"/>
      <c r="B49" s="27" t="s">
        <v>2</v>
      </c>
      <c r="C49" s="31" cm="1">
        <f t="array" ref="C49">_xlfn.IFS(OR(C48="Matin",C48="Aprèm",C48="Nuit"),7.36,C48="Journée",7.08,C48="",0)</f>
        <v>7.36</v>
      </c>
      <c r="D49" s="31" cm="1">
        <f t="array" ref="D49">_xlfn.IFS(OR(D48="Matin",D48="Aprèm",D48="Nuit"),7.36,D48="Journée",7.08,D48="",0)</f>
        <v>7.36</v>
      </c>
      <c r="E49" s="31" cm="1">
        <f t="array" ref="E49">_xlfn.IFS(OR(E48="Matin",E48="Aprèm",E48="Nuit"),7.36,E48="Journée",7.08,E48="",0)</f>
        <v>7.36</v>
      </c>
      <c r="F49" s="31" cm="1">
        <f t="array" ref="F49">_xlfn.IFS(OR(F48="Matin",F48="Aprèm",F48="Nuit"),7.36,F48="Journée",7.08,F48="",0)</f>
        <v>7.36</v>
      </c>
      <c r="G49" s="31" cm="1">
        <f t="array" ref="G49">_xlfn.IFS(OR(G48="Matin",G48="Aprèm",G48="Nuit"),6.2,G48="Journée",7.08)</f>
        <v>6.2</v>
      </c>
      <c r="H49" s="32">
        <f>IF(H48="Matin",5,0)</f>
        <v>5</v>
      </c>
      <c r="I49" s="4"/>
      <c r="J49" s="81">
        <f>C49+D49+E49+F49+G49+H49</f>
        <v>40.64</v>
      </c>
      <c r="K49" s="7"/>
      <c r="L49" s="7"/>
      <c r="M49" s="7"/>
      <c r="N49" s="7"/>
      <c r="O49" s="7"/>
      <c r="P49" s="55"/>
      <c r="Q49" s="52"/>
    </row>
    <row r="50" spans="1:17" s="92" customFormat="1" x14ac:dyDescent="0.25">
      <c r="A50" s="59"/>
      <c r="B50" s="28" t="s">
        <v>16</v>
      </c>
      <c r="C50" s="33"/>
      <c r="D50" s="34"/>
      <c r="E50" s="33"/>
      <c r="F50" s="34"/>
      <c r="G50" s="33"/>
      <c r="H50" s="33"/>
      <c r="I50" s="4"/>
      <c r="J50" s="8"/>
      <c r="K50" s="12">
        <f>C50+D50+E50+F50+G50</f>
        <v>0</v>
      </c>
      <c r="L50" s="7"/>
      <c r="M50" s="7"/>
      <c r="N50" s="7"/>
      <c r="O50" s="7"/>
      <c r="P50" s="55"/>
      <c r="Q50" s="52"/>
    </row>
    <row r="51" spans="1:17" s="92" customFormat="1" x14ac:dyDescent="0.25">
      <c r="A51" s="59"/>
      <c r="B51" s="29" t="s">
        <v>17</v>
      </c>
      <c r="C51" s="35" cm="1">
        <f t="array" ref="C51">_xlfn.IFS(OR(C48="Matin",C48="Aprèm",C48="Nuit"),0.5,OR(C48="Journée",C48=""),0)</f>
        <v>0.5</v>
      </c>
      <c r="D51" s="35" cm="1">
        <f t="array" ref="D51">_xlfn.IFS(OR(D48="Matin",D48="Aprèm",D48="Nuit"),0.5,OR(D48="Journée",D48=""),0)</f>
        <v>0.5</v>
      </c>
      <c r="E51" s="35" cm="1">
        <f t="array" ref="E51">_xlfn.IFS(OR(E48="Matin",E48="Aprèm",E48="Nuit"),0.5,OR(E48="Journée",E48=""),0)</f>
        <v>0.5</v>
      </c>
      <c r="F51" s="35" cm="1">
        <f t="array" ref="F51">_xlfn.IFS(OR(F48="Matin",F48="Aprèm",F48="Nuit"),0.5,OR(F48="Journée",F48=""),0)</f>
        <v>0.5</v>
      </c>
      <c r="G51" s="35" cm="1">
        <f t="array" ref="G51">_xlfn.IFS(OR(G48="Matin",G48="Aprèm",G48="Nuit"),0.5,OR(G48="Journée",G48=""),0)</f>
        <v>0.5</v>
      </c>
      <c r="H51" s="35">
        <v>0</v>
      </c>
      <c r="I51" s="4"/>
      <c r="J51" s="8"/>
      <c r="K51" s="7"/>
      <c r="L51" s="81">
        <f>C51+D51+E51+F51+G51+H51</f>
        <v>2.5</v>
      </c>
      <c r="M51" s="7"/>
      <c r="N51" s="7"/>
      <c r="O51" s="7"/>
      <c r="P51" s="47">
        <f>J49+K50-L51-M52-N53-O54</f>
        <v>38.14</v>
      </c>
      <c r="Q51" s="48">
        <v>1</v>
      </c>
    </row>
    <row r="52" spans="1:17" s="92" customFormat="1" x14ac:dyDescent="0.25">
      <c r="A52" s="59"/>
      <c r="B52" s="28" t="s">
        <v>15</v>
      </c>
      <c r="C52" s="33"/>
      <c r="D52" s="34"/>
      <c r="E52" s="33"/>
      <c r="F52" s="34"/>
      <c r="G52" s="33"/>
      <c r="H52" s="33"/>
      <c r="I52" s="4"/>
      <c r="J52" s="8"/>
      <c r="K52" s="7"/>
      <c r="L52" s="7"/>
      <c r="M52" s="12">
        <f>C52+D52+E52+F52+G52+H52</f>
        <v>0</v>
      </c>
      <c r="N52" s="7"/>
      <c r="O52" s="7"/>
      <c r="P52" s="55"/>
      <c r="Q52" s="52"/>
    </row>
    <row r="53" spans="1:17" s="92" customFormat="1" x14ac:dyDescent="0.25">
      <c r="A53" s="59"/>
      <c r="B53" s="29" t="s">
        <v>4</v>
      </c>
      <c r="C53" s="35"/>
      <c r="D53" s="36"/>
      <c r="E53" s="35"/>
      <c r="F53" s="36"/>
      <c r="G53" s="35"/>
      <c r="H53" s="35"/>
      <c r="I53" s="4"/>
      <c r="J53" s="8"/>
      <c r="K53" s="7"/>
      <c r="L53" s="7"/>
      <c r="M53" s="7"/>
      <c r="N53" s="81">
        <f>C53+D53+E53+F53+G53+H53</f>
        <v>0</v>
      </c>
      <c r="O53" s="7"/>
      <c r="P53" s="55"/>
      <c r="Q53" s="52"/>
    </row>
    <row r="54" spans="1:17" s="92" customFormat="1" ht="15.75" thickBot="1" x14ac:dyDescent="0.3">
      <c r="A54" s="61"/>
      <c r="B54" s="28" t="s">
        <v>5</v>
      </c>
      <c r="C54" s="37"/>
      <c r="D54" s="38"/>
      <c r="E54" s="37"/>
      <c r="F54" s="38"/>
      <c r="G54" s="37"/>
      <c r="H54" s="37"/>
      <c r="I54" s="4"/>
      <c r="J54" s="9"/>
      <c r="K54" s="10"/>
      <c r="L54" s="10"/>
      <c r="M54" s="10"/>
      <c r="N54" s="10"/>
      <c r="O54" s="11">
        <f>C54+D54+E54+F54+G54+H54</f>
        <v>0</v>
      </c>
      <c r="P54" s="56"/>
      <c r="Q54" s="53"/>
    </row>
    <row r="55" spans="1:17" s="92" customFormat="1" ht="15.75" thickBot="1" x14ac:dyDescent="0.3">
      <c r="A55" s="70"/>
      <c r="B55" s="71"/>
      <c r="C55" s="71"/>
      <c r="D55" s="71"/>
      <c r="E55" s="71"/>
      <c r="F55" s="71"/>
      <c r="G55" s="74" t="s">
        <v>81</v>
      </c>
      <c r="H55" s="71"/>
      <c r="I55" s="40"/>
      <c r="J55" s="83">
        <v>40.64</v>
      </c>
      <c r="K55" s="84">
        <v>0</v>
      </c>
      <c r="L55" s="83">
        <v>2.5</v>
      </c>
      <c r="M55" s="84">
        <v>0</v>
      </c>
      <c r="N55" s="83">
        <v>0</v>
      </c>
      <c r="O55" s="84">
        <v>0</v>
      </c>
      <c r="P55" s="85">
        <v>38.14</v>
      </c>
      <c r="Q55" s="86">
        <v>1</v>
      </c>
    </row>
    <row r="56" spans="1:17" s="92" customFormat="1" ht="15.75" thickBot="1" x14ac:dyDescent="0.3">
      <c r="A56" s="93" t="s">
        <v>38</v>
      </c>
      <c r="B56" s="93"/>
      <c r="C56" s="93"/>
      <c r="D56" s="93"/>
      <c r="E56" s="93"/>
      <c r="F56" s="93"/>
      <c r="G56" s="93"/>
      <c r="H56" s="93"/>
      <c r="I56" s="93"/>
      <c r="J56" s="93"/>
      <c r="K56" s="93"/>
      <c r="L56" s="93"/>
      <c r="M56" s="93"/>
      <c r="N56" s="93"/>
      <c r="O56" s="93"/>
      <c r="P56" s="93"/>
      <c r="Q56" s="93"/>
    </row>
    <row r="57" spans="1:17" s="92" customFormat="1" ht="15.75" thickBot="1" x14ac:dyDescent="0.3">
      <c r="A57" s="94" t="s">
        <v>109</v>
      </c>
      <c r="B57" s="95" t="s">
        <v>110</v>
      </c>
      <c r="C57" s="30" t="s">
        <v>18</v>
      </c>
      <c r="D57" s="30" t="str">
        <f>C57</f>
        <v>Matin</v>
      </c>
      <c r="E57" s="30" t="str">
        <f>C57</f>
        <v>Matin</v>
      </c>
      <c r="F57" s="30" t="str">
        <f>C57</f>
        <v>Matin</v>
      </c>
      <c r="G57" s="30" t="str">
        <f>C57</f>
        <v>Matin</v>
      </c>
      <c r="H57" s="30" t="s">
        <v>18</v>
      </c>
      <c r="I57" s="4"/>
      <c r="J57" s="5"/>
      <c r="K57" s="6"/>
      <c r="L57" s="6"/>
      <c r="M57" s="6"/>
      <c r="N57" s="6"/>
      <c r="O57" s="6"/>
      <c r="P57" s="54"/>
      <c r="Q57" s="51"/>
    </row>
    <row r="58" spans="1:17" s="92" customFormat="1" x14ac:dyDescent="0.25">
      <c r="A58" s="58"/>
      <c r="B58" s="27" t="s">
        <v>2</v>
      </c>
      <c r="C58" s="31" cm="1">
        <f t="array" ref="C58">_xlfn.IFS(OR(C57="Matin",C57="Aprèm",C57="Nuit"),7.36,C57="Journée",7.08,C57="",0)</f>
        <v>7.36</v>
      </c>
      <c r="D58" s="31" cm="1">
        <f t="array" ref="D58">_xlfn.IFS(OR(D57="Matin",D57="Aprèm",D57="Nuit"),7.36,D57="Journée",7.08,D57="",0)</f>
        <v>7.36</v>
      </c>
      <c r="E58" s="31" cm="1">
        <f t="array" ref="E58">_xlfn.IFS(OR(E57="Matin",E57="Aprèm",E57="Nuit"),7.36,E57="Journée",7.08,E57="",0)</f>
        <v>7.36</v>
      </c>
      <c r="F58" s="31" cm="1">
        <f t="array" ref="F58">_xlfn.IFS(OR(F57="Matin",F57="Aprèm",F57="Nuit"),7.36,F57="Journée",7.08,F57="",0)</f>
        <v>7.36</v>
      </c>
      <c r="G58" s="31" cm="1">
        <f t="array" ref="G58">_xlfn.IFS(OR(G57="Matin",G57="Aprèm",G57="Nuit"),6.2,G57="Journée",7.08)</f>
        <v>6.2</v>
      </c>
      <c r="H58" s="32">
        <f>IF(H57="Matin",5,0)</f>
        <v>5</v>
      </c>
      <c r="I58" s="4"/>
      <c r="J58" s="81">
        <f>C58+D58+E58+F58+G58+H58</f>
        <v>40.64</v>
      </c>
      <c r="K58" s="7"/>
      <c r="L58" s="7"/>
      <c r="M58" s="7"/>
      <c r="N58" s="7"/>
      <c r="O58" s="7"/>
      <c r="P58" s="55"/>
      <c r="Q58" s="52"/>
    </row>
    <row r="59" spans="1:17" s="92" customFormat="1" x14ac:dyDescent="0.25">
      <c r="A59" s="59"/>
      <c r="B59" s="28" t="s">
        <v>16</v>
      </c>
      <c r="C59" s="33"/>
      <c r="D59" s="34"/>
      <c r="E59" s="33"/>
      <c r="F59" s="34"/>
      <c r="G59" s="33"/>
      <c r="H59" s="33"/>
      <c r="I59" s="4"/>
      <c r="J59" s="8"/>
      <c r="K59" s="12">
        <f>C59+D59+E59+F59+G59</f>
        <v>0</v>
      </c>
      <c r="L59" s="7"/>
      <c r="M59" s="7"/>
      <c r="N59" s="7"/>
      <c r="O59" s="7"/>
      <c r="P59" s="55"/>
      <c r="Q59" s="52"/>
    </row>
    <row r="60" spans="1:17" s="92" customFormat="1" x14ac:dyDescent="0.25">
      <c r="A60" s="59"/>
      <c r="B60" s="29" t="s">
        <v>17</v>
      </c>
      <c r="C60" s="35" cm="1">
        <f t="array" ref="C60">_xlfn.IFS(OR(C57="Matin",C57="Aprèm",C57="Nuit"),0.5,OR(C57="Journée",C57=""),0)</f>
        <v>0.5</v>
      </c>
      <c r="D60" s="35" cm="1">
        <f t="array" ref="D60">_xlfn.IFS(OR(D57="Matin",D57="Aprèm",D57="Nuit"),0.5,OR(D57="Journée",D57=""),0)</f>
        <v>0.5</v>
      </c>
      <c r="E60" s="35" cm="1">
        <f t="array" ref="E60">_xlfn.IFS(OR(E57="Matin",E57="Aprèm",E57="Nuit"),0.5,OR(E57="Journée",E57=""),0)</f>
        <v>0.5</v>
      </c>
      <c r="F60" s="35" cm="1">
        <f t="array" ref="F60">_xlfn.IFS(OR(F57="Matin",F57="Aprèm",F57="Nuit"),0.5,OR(F57="Journée",F57=""),0)</f>
        <v>0.5</v>
      </c>
      <c r="G60" s="35" cm="1">
        <f t="array" ref="G60">_xlfn.IFS(OR(G57="Matin",G57="Aprèm",G57="Nuit"),0.5,OR(G57="Journée",G57=""),0)</f>
        <v>0.5</v>
      </c>
      <c r="H60" s="35">
        <v>0</v>
      </c>
      <c r="I60" s="4"/>
      <c r="J60" s="8"/>
      <c r="K60" s="7"/>
      <c r="L60" s="81">
        <f>C60+D60+E60+F60+G60+H60</f>
        <v>2.5</v>
      </c>
      <c r="M60" s="7"/>
      <c r="N60" s="7"/>
      <c r="O60" s="7"/>
      <c r="P60" s="47">
        <f>J58+K59-L60-M61-N62-O63</f>
        <v>38.14</v>
      </c>
      <c r="Q60" s="48">
        <v>1</v>
      </c>
    </row>
    <row r="61" spans="1:17" s="92" customFormat="1" x14ac:dyDescent="0.25">
      <c r="A61" s="59"/>
      <c r="B61" s="28" t="s">
        <v>15</v>
      </c>
      <c r="C61" s="33"/>
      <c r="D61" s="34"/>
      <c r="E61" s="33"/>
      <c r="F61" s="34"/>
      <c r="G61" s="33"/>
      <c r="H61" s="33"/>
      <c r="I61" s="4"/>
      <c r="J61" s="8"/>
      <c r="K61" s="7"/>
      <c r="L61" s="7"/>
      <c r="M61" s="12">
        <f>C61+D61+E61+F61+G61+H61</f>
        <v>0</v>
      </c>
      <c r="N61" s="7"/>
      <c r="O61" s="7"/>
      <c r="P61" s="55"/>
      <c r="Q61" s="52"/>
    </row>
    <row r="62" spans="1:17" s="92" customFormat="1" x14ac:dyDescent="0.25">
      <c r="A62" s="59"/>
      <c r="B62" s="29" t="s">
        <v>4</v>
      </c>
      <c r="C62" s="35"/>
      <c r="D62" s="36"/>
      <c r="E62" s="35"/>
      <c r="F62" s="36"/>
      <c r="G62" s="35"/>
      <c r="H62" s="35"/>
      <c r="I62" s="4"/>
      <c r="J62" s="8"/>
      <c r="K62" s="7"/>
      <c r="L62" s="7"/>
      <c r="M62" s="7"/>
      <c r="N62" s="81">
        <f>C62+D62+E62+F62+G62+H62</f>
        <v>0</v>
      </c>
      <c r="O62" s="7"/>
      <c r="P62" s="55"/>
      <c r="Q62" s="52"/>
    </row>
    <row r="63" spans="1:17" s="92" customFormat="1" ht="15.75" thickBot="1" x14ac:dyDescent="0.3">
      <c r="A63" s="61"/>
      <c r="B63" s="28" t="s">
        <v>5</v>
      </c>
      <c r="C63" s="37"/>
      <c r="D63" s="38"/>
      <c r="E63" s="37"/>
      <c r="F63" s="38"/>
      <c r="G63" s="37"/>
      <c r="H63" s="37"/>
      <c r="I63" s="4"/>
      <c r="J63" s="9"/>
      <c r="K63" s="10"/>
      <c r="L63" s="10"/>
      <c r="M63" s="10"/>
      <c r="N63" s="10"/>
      <c r="O63" s="11">
        <f>C63+D63+E63+F63+G63+H63</f>
        <v>0</v>
      </c>
      <c r="P63" s="56"/>
      <c r="Q63" s="53"/>
    </row>
    <row r="64" spans="1:17" s="92" customFormat="1" ht="15.75" thickBot="1" x14ac:dyDescent="0.3">
      <c r="A64" s="94" t="s">
        <v>94</v>
      </c>
      <c r="B64" s="95" t="s">
        <v>95</v>
      </c>
      <c r="C64" s="30" t="s">
        <v>18</v>
      </c>
      <c r="D64" s="30" t="str">
        <f>C64</f>
        <v>Matin</v>
      </c>
      <c r="E64" s="30" t="str">
        <f>C64</f>
        <v>Matin</v>
      </c>
      <c r="F64" s="30" t="str">
        <f>C64</f>
        <v>Matin</v>
      </c>
      <c r="G64" s="30" t="str">
        <f>C64</f>
        <v>Matin</v>
      </c>
      <c r="H64" s="30" t="s">
        <v>18</v>
      </c>
      <c r="I64" s="4"/>
      <c r="J64" s="5"/>
      <c r="K64" s="6"/>
      <c r="L64" s="6"/>
      <c r="M64" s="6"/>
      <c r="N64" s="6"/>
      <c r="O64" s="6"/>
      <c r="P64" s="54"/>
      <c r="Q64" s="51"/>
    </row>
    <row r="65" spans="1:17" s="92" customFormat="1" x14ac:dyDescent="0.25">
      <c r="A65" s="58"/>
      <c r="B65" s="27" t="s">
        <v>2</v>
      </c>
      <c r="C65" s="31" cm="1">
        <f t="array" ref="C65">_xlfn.IFS(OR(C64="Matin",C64="Aprèm",C64="Nuit"),7.36,C64="Journée",7.08,C64="",0)</f>
        <v>7.36</v>
      </c>
      <c r="D65" s="31" cm="1">
        <f t="array" ref="D65">_xlfn.IFS(OR(D64="Matin",D64="Aprèm",D64="Nuit"),7.36,D64="Journée",7.08,D64="",0)</f>
        <v>7.36</v>
      </c>
      <c r="E65" s="31" cm="1">
        <f t="array" ref="E65">_xlfn.IFS(OR(E64="Matin",E64="Aprèm",E64="Nuit"),7.36,E64="Journée",7.08,E64="",0)</f>
        <v>7.36</v>
      </c>
      <c r="F65" s="31" cm="1">
        <f t="array" ref="F65">_xlfn.IFS(OR(F64="Matin",F64="Aprèm",F64="Nuit"),7.36,F64="Journée",7.08,F64="",0)</f>
        <v>7.36</v>
      </c>
      <c r="G65" s="31" cm="1">
        <f t="array" ref="G65">_xlfn.IFS(OR(G64="Matin",G64="Aprèm",G64="Nuit"),6.2,G64="Journée",7.08)</f>
        <v>6.2</v>
      </c>
      <c r="H65" s="32">
        <f>IF(H64="Matin",5,0)</f>
        <v>5</v>
      </c>
      <c r="I65" s="4"/>
      <c r="J65" s="81">
        <f>C65+D65+E65+F65+G65+H65</f>
        <v>40.64</v>
      </c>
      <c r="K65" s="7"/>
      <c r="L65" s="7"/>
      <c r="M65" s="7"/>
      <c r="N65" s="7"/>
      <c r="O65" s="7"/>
      <c r="P65" s="55"/>
      <c r="Q65" s="52"/>
    </row>
    <row r="66" spans="1:17" s="92" customFormat="1" x14ac:dyDescent="0.25">
      <c r="A66" s="59"/>
      <c r="B66" s="28" t="s">
        <v>16</v>
      </c>
      <c r="C66" s="33"/>
      <c r="D66" s="34"/>
      <c r="E66" s="33"/>
      <c r="F66" s="34"/>
      <c r="G66" s="33"/>
      <c r="H66" s="33"/>
      <c r="I66" s="4"/>
      <c r="J66" s="8"/>
      <c r="K66" s="12">
        <f>C66+D66+E66+F66+G66</f>
        <v>0</v>
      </c>
      <c r="L66" s="7"/>
      <c r="M66" s="7"/>
      <c r="N66" s="7"/>
      <c r="O66" s="7"/>
      <c r="P66" s="55"/>
      <c r="Q66" s="52"/>
    </row>
    <row r="67" spans="1:17" s="92" customFormat="1" x14ac:dyDescent="0.25">
      <c r="A67" s="59"/>
      <c r="B67" s="29" t="s">
        <v>17</v>
      </c>
      <c r="C67" s="35" cm="1">
        <f t="array" ref="C67">_xlfn.IFS(OR(C64="Matin",C64="Aprèm",C64="Nuit"),0.5,OR(C64="Journée",C64=""),0)</f>
        <v>0.5</v>
      </c>
      <c r="D67" s="35" cm="1">
        <f t="array" ref="D67">_xlfn.IFS(OR(D64="Matin",D64="Aprèm",D64="Nuit"),0.5,OR(D64="Journée",D64=""),0)</f>
        <v>0.5</v>
      </c>
      <c r="E67" s="35" cm="1">
        <f t="array" ref="E67">_xlfn.IFS(OR(E64="Matin",E64="Aprèm",E64="Nuit"),0.5,OR(E64="Journée",E64=""),0)</f>
        <v>0.5</v>
      </c>
      <c r="F67" s="35" cm="1">
        <f t="array" ref="F67">_xlfn.IFS(OR(F64="Matin",F64="Aprèm",F64="Nuit"),0.5,OR(F64="Journée",F64=""),0)</f>
        <v>0.5</v>
      </c>
      <c r="G67" s="35" cm="1">
        <f t="array" ref="G67">_xlfn.IFS(OR(G64="Matin",G64="Aprèm",G64="Nuit"),0.5,OR(G64="Journée",G64=""),0)</f>
        <v>0.5</v>
      </c>
      <c r="H67" s="35">
        <v>0</v>
      </c>
      <c r="I67" s="4"/>
      <c r="J67" s="8"/>
      <c r="K67" s="7"/>
      <c r="L67" s="81">
        <f>C67+D67+E67+F67+G67+H67</f>
        <v>2.5</v>
      </c>
      <c r="M67" s="7"/>
      <c r="N67" s="7"/>
      <c r="O67" s="7"/>
      <c r="P67" s="47">
        <f>J65+K66-L67-M68-N69-O70</f>
        <v>38.14</v>
      </c>
      <c r="Q67" s="48">
        <v>1</v>
      </c>
    </row>
    <row r="68" spans="1:17" s="92" customFormat="1" x14ac:dyDescent="0.25">
      <c r="A68" s="59"/>
      <c r="B68" s="28" t="s">
        <v>15</v>
      </c>
      <c r="C68" s="33"/>
      <c r="D68" s="34"/>
      <c r="E68" s="33"/>
      <c r="F68" s="34"/>
      <c r="G68" s="33"/>
      <c r="H68" s="33"/>
      <c r="I68" s="4"/>
      <c r="J68" s="8"/>
      <c r="K68" s="7"/>
      <c r="L68" s="7"/>
      <c r="M68" s="12">
        <f>C68+D68+E68+F68+G68+H68</f>
        <v>0</v>
      </c>
      <c r="N68" s="7"/>
      <c r="O68" s="7"/>
      <c r="P68" s="55"/>
      <c r="Q68" s="52"/>
    </row>
    <row r="69" spans="1:17" s="92" customFormat="1" x14ac:dyDescent="0.25">
      <c r="A69" s="59"/>
      <c r="B69" s="29" t="s">
        <v>4</v>
      </c>
      <c r="C69" s="35"/>
      <c r="D69" s="36"/>
      <c r="E69" s="35"/>
      <c r="F69" s="36"/>
      <c r="G69" s="35"/>
      <c r="H69" s="35"/>
      <c r="I69" s="4"/>
      <c r="J69" s="8"/>
      <c r="K69" s="7"/>
      <c r="L69" s="7"/>
      <c r="M69" s="7"/>
      <c r="N69" s="81">
        <f>C69+D69+E69+F69+G69+H69</f>
        <v>0</v>
      </c>
      <c r="O69" s="7"/>
      <c r="P69" s="55"/>
      <c r="Q69" s="52"/>
    </row>
    <row r="70" spans="1:17" s="92" customFormat="1" ht="15.75" thickBot="1" x14ac:dyDescent="0.3">
      <c r="A70" s="61"/>
      <c r="B70" s="28" t="s">
        <v>5</v>
      </c>
      <c r="C70" s="37"/>
      <c r="D70" s="38"/>
      <c r="E70" s="37"/>
      <c r="F70" s="38"/>
      <c r="G70" s="37"/>
      <c r="H70" s="37"/>
      <c r="I70" s="4"/>
      <c r="J70" s="9"/>
      <c r="K70" s="10"/>
      <c r="L70" s="10"/>
      <c r="M70" s="10"/>
      <c r="N70" s="10"/>
      <c r="O70" s="11">
        <f>C70+D70+E70+F70+G70+H70</f>
        <v>0</v>
      </c>
      <c r="P70" s="56"/>
      <c r="Q70" s="53"/>
    </row>
    <row r="71" spans="1:17" s="92" customFormat="1" ht="15.75" thickBot="1" x14ac:dyDescent="0.3">
      <c r="A71" s="70"/>
      <c r="B71" s="71"/>
      <c r="C71" s="71"/>
      <c r="D71" s="71"/>
      <c r="E71" s="71"/>
      <c r="F71" s="71"/>
      <c r="G71" s="74" t="s">
        <v>81</v>
      </c>
      <c r="H71" s="71"/>
      <c r="I71" s="40"/>
      <c r="J71" s="83">
        <v>121.92</v>
      </c>
      <c r="K71" s="84">
        <v>0</v>
      </c>
      <c r="L71" s="83">
        <v>7.5</v>
      </c>
      <c r="M71" s="84">
        <v>0</v>
      </c>
      <c r="N71" s="83">
        <v>0</v>
      </c>
      <c r="O71" s="84">
        <v>0</v>
      </c>
      <c r="P71" s="85">
        <v>114.42</v>
      </c>
      <c r="Q71" s="86">
        <v>3</v>
      </c>
    </row>
    <row r="72" spans="1:17" s="92" customFormat="1" ht="15.75" thickBot="1" x14ac:dyDescent="0.3">
      <c r="A72" s="93" t="s">
        <v>82</v>
      </c>
      <c r="B72" s="93"/>
      <c r="C72" s="93"/>
      <c r="D72" s="93"/>
      <c r="E72" s="93"/>
      <c r="F72" s="93"/>
      <c r="G72" s="93"/>
      <c r="H72" s="93"/>
      <c r="I72" s="93"/>
      <c r="J72" s="93"/>
      <c r="K72" s="93"/>
      <c r="L72" s="93"/>
      <c r="M72" s="93"/>
      <c r="N72" s="93"/>
      <c r="O72" s="93"/>
      <c r="P72" s="93"/>
      <c r="Q72" s="93"/>
    </row>
    <row r="73" spans="1:17" s="92" customFormat="1" ht="15.75" thickBot="1" x14ac:dyDescent="0.3">
      <c r="A73" s="94" t="s">
        <v>109</v>
      </c>
      <c r="B73" s="95" t="s">
        <v>110</v>
      </c>
      <c r="C73" s="30" t="s">
        <v>18</v>
      </c>
      <c r="D73" s="30" t="str">
        <f>C73</f>
        <v>Matin</v>
      </c>
      <c r="E73" s="30" t="str">
        <f>C73</f>
        <v>Matin</v>
      </c>
      <c r="F73" s="30" t="str">
        <f>C73</f>
        <v>Matin</v>
      </c>
      <c r="G73" s="30" t="str">
        <f>C73</f>
        <v>Matin</v>
      </c>
      <c r="H73" s="30" t="s">
        <v>18</v>
      </c>
      <c r="I73" s="4"/>
      <c r="J73" s="5"/>
      <c r="K73" s="6"/>
      <c r="L73" s="6"/>
      <c r="M73" s="6"/>
      <c r="N73" s="6"/>
      <c r="O73" s="6"/>
      <c r="P73" s="54"/>
      <c r="Q73" s="51"/>
    </row>
    <row r="74" spans="1:17" s="92" customFormat="1" x14ac:dyDescent="0.25">
      <c r="A74" s="58"/>
      <c r="B74" s="27" t="s">
        <v>2</v>
      </c>
      <c r="C74" s="31" cm="1">
        <f t="array" ref="C74">_xlfn.IFS(OR(C73="Matin",C73="Aprèm",C73="Nuit"),7.36,C73="Journée",7.08,C73="",0)</f>
        <v>7.36</v>
      </c>
      <c r="D74" s="31" cm="1">
        <f t="array" ref="D74">_xlfn.IFS(OR(D73="Matin",D73="Aprèm",D73="Nuit"),7.36,D73="Journée",7.08,D73="",0)</f>
        <v>7.36</v>
      </c>
      <c r="E74" s="31" cm="1">
        <f t="array" ref="E74">_xlfn.IFS(OR(E73="Matin",E73="Aprèm",E73="Nuit"),7.36,E73="Journée",7.08,E73="",0)</f>
        <v>7.36</v>
      </c>
      <c r="F74" s="31" cm="1">
        <f t="array" ref="F74">_xlfn.IFS(OR(F73="Matin",F73="Aprèm",F73="Nuit"),7.36,F73="Journée",7.08,F73="",0)</f>
        <v>7.36</v>
      </c>
      <c r="G74" s="31" cm="1">
        <f t="array" ref="G74">_xlfn.IFS(OR(G73="Matin",G73="Aprèm",G73="Nuit"),6.2,G73="Journée",7.08)</f>
        <v>6.2</v>
      </c>
      <c r="H74" s="32">
        <f>IF(H73="Matin",5,0)</f>
        <v>5</v>
      </c>
      <c r="I74" s="4"/>
      <c r="J74" s="81">
        <f>C74+D74+E74+F74+G74+H74</f>
        <v>40.64</v>
      </c>
      <c r="K74" s="7"/>
      <c r="L74" s="7"/>
      <c r="M74" s="7"/>
      <c r="N74" s="7"/>
      <c r="O74" s="7"/>
      <c r="P74" s="55"/>
      <c r="Q74" s="52"/>
    </row>
    <row r="75" spans="1:17" s="92" customFormat="1" x14ac:dyDescent="0.25">
      <c r="A75" s="59"/>
      <c r="B75" s="28" t="s">
        <v>16</v>
      </c>
      <c r="C75" s="33"/>
      <c r="D75" s="34"/>
      <c r="E75" s="33"/>
      <c r="F75" s="34"/>
      <c r="G75" s="33"/>
      <c r="H75" s="33"/>
      <c r="I75" s="4"/>
      <c r="J75" s="8"/>
      <c r="K75" s="12">
        <f>C75+D75+E75+F75+G75</f>
        <v>0</v>
      </c>
      <c r="L75" s="7"/>
      <c r="M75" s="7"/>
      <c r="N75" s="7"/>
      <c r="O75" s="7"/>
      <c r="P75" s="55"/>
      <c r="Q75" s="52"/>
    </row>
    <row r="76" spans="1:17" s="92" customFormat="1" x14ac:dyDescent="0.25">
      <c r="A76" s="59"/>
      <c r="B76" s="29" t="s">
        <v>17</v>
      </c>
      <c r="C76" s="35" cm="1">
        <f t="array" ref="C76">_xlfn.IFS(OR(C73="Matin",C73="Aprèm",C73="Nuit"),0.5,OR(C73="Journée",C73=""),0)</f>
        <v>0.5</v>
      </c>
      <c r="D76" s="35" cm="1">
        <f t="array" ref="D76">_xlfn.IFS(OR(D73="Matin",D73="Aprèm",D73="Nuit"),0.5,OR(D73="Journée",D73=""),0)</f>
        <v>0.5</v>
      </c>
      <c r="E76" s="35" cm="1">
        <f t="array" ref="E76">_xlfn.IFS(OR(E73="Matin",E73="Aprèm",E73="Nuit"),0.5,OR(E73="Journée",E73=""),0)</f>
        <v>0.5</v>
      </c>
      <c r="F76" s="35" cm="1">
        <f t="array" ref="F76">_xlfn.IFS(OR(F73="Matin",F73="Aprèm",F73="Nuit"),0.5,OR(F73="Journée",F73=""),0)</f>
        <v>0.5</v>
      </c>
      <c r="G76" s="35" cm="1">
        <f t="array" ref="G76">_xlfn.IFS(OR(G73="Matin",G73="Aprèm",G73="Nuit"),0.5,OR(G73="Journée",G73=""),0)</f>
        <v>0.5</v>
      </c>
      <c r="H76" s="35">
        <v>0</v>
      </c>
      <c r="I76" s="4"/>
      <c r="J76" s="8"/>
      <c r="K76" s="7"/>
      <c r="L76" s="81">
        <f>C76+D76+E76+F76+G76+H76</f>
        <v>2.5</v>
      </c>
      <c r="M76" s="7"/>
      <c r="N76" s="7"/>
      <c r="O76" s="7"/>
      <c r="P76" s="47">
        <f>J74+K75-L76-M77-N78-O79</f>
        <v>38.14</v>
      </c>
      <c r="Q76" s="48">
        <v>1</v>
      </c>
    </row>
    <row r="77" spans="1:17" s="92" customFormat="1" x14ac:dyDescent="0.25">
      <c r="A77" s="59"/>
      <c r="B77" s="28" t="s">
        <v>15</v>
      </c>
      <c r="C77" s="33"/>
      <c r="D77" s="34"/>
      <c r="E77" s="33"/>
      <c r="F77" s="34"/>
      <c r="G77" s="33"/>
      <c r="H77" s="33"/>
      <c r="I77" s="4"/>
      <c r="J77" s="8"/>
      <c r="K77" s="7"/>
      <c r="L77" s="7"/>
      <c r="M77" s="12">
        <f>C77+D77+E77+F77+G77+H77</f>
        <v>0</v>
      </c>
      <c r="N77" s="7"/>
      <c r="O77" s="7"/>
      <c r="P77" s="55"/>
      <c r="Q77" s="52"/>
    </row>
    <row r="78" spans="1:17" s="92" customFormat="1" x14ac:dyDescent="0.25">
      <c r="A78" s="59"/>
      <c r="B78" s="29" t="s">
        <v>4</v>
      </c>
      <c r="C78" s="35"/>
      <c r="D78" s="36"/>
      <c r="E78" s="35"/>
      <c r="F78" s="36"/>
      <c r="G78" s="35"/>
      <c r="H78" s="35"/>
      <c r="I78" s="4"/>
      <c r="J78" s="8"/>
      <c r="K78" s="7"/>
      <c r="L78" s="7"/>
      <c r="M78" s="7"/>
      <c r="N78" s="81">
        <f>C78+D78+E78+F78+G78+H78</f>
        <v>0</v>
      </c>
      <c r="O78" s="7"/>
      <c r="P78" s="55"/>
      <c r="Q78" s="52"/>
    </row>
    <row r="79" spans="1:17" s="92" customFormat="1" ht="15.75" thickBot="1" x14ac:dyDescent="0.3">
      <c r="A79" s="61"/>
      <c r="B79" s="28" t="s">
        <v>5</v>
      </c>
      <c r="C79" s="37"/>
      <c r="D79" s="38"/>
      <c r="E79" s="37"/>
      <c r="F79" s="38"/>
      <c r="G79" s="37"/>
      <c r="H79" s="37"/>
      <c r="I79" s="4"/>
      <c r="J79" s="9"/>
      <c r="K79" s="10"/>
      <c r="L79" s="10"/>
      <c r="M79" s="10"/>
      <c r="N79" s="10"/>
      <c r="O79" s="11">
        <f>C79+D79+E79+F79+G79+H79</f>
        <v>0</v>
      </c>
      <c r="P79" s="56"/>
      <c r="Q79" s="53"/>
    </row>
    <row r="80" spans="1:17" s="92" customFormat="1" ht="15.75" thickBot="1" x14ac:dyDescent="0.3">
      <c r="A80" s="94" t="s">
        <v>94</v>
      </c>
      <c r="B80" s="95" t="s">
        <v>95</v>
      </c>
      <c r="C80" s="30" t="s">
        <v>18</v>
      </c>
      <c r="D80" s="30" t="str">
        <f>C80</f>
        <v>Matin</v>
      </c>
      <c r="E80" s="30" t="str">
        <f>C80</f>
        <v>Matin</v>
      </c>
      <c r="F80" s="30" t="str">
        <f>C80</f>
        <v>Matin</v>
      </c>
      <c r="G80" s="30" t="str">
        <f>C80</f>
        <v>Matin</v>
      </c>
      <c r="H80" s="30" t="s">
        <v>18</v>
      </c>
      <c r="I80" s="4"/>
      <c r="J80" s="5"/>
      <c r="K80" s="6"/>
      <c r="L80" s="6"/>
      <c r="M80" s="6"/>
      <c r="N80" s="6"/>
      <c r="O80" s="6"/>
      <c r="P80" s="54"/>
      <c r="Q80" s="51"/>
    </row>
    <row r="81" spans="1:17" s="92" customFormat="1" x14ac:dyDescent="0.25">
      <c r="A81" s="58"/>
      <c r="B81" s="27" t="s">
        <v>2</v>
      </c>
      <c r="C81" s="31" cm="1">
        <f t="array" ref="C81">_xlfn.IFS(OR(C80="Matin",C80="Aprèm",C80="Nuit"),7.36,C80="Journée",7.08,C80="",0)</f>
        <v>7.36</v>
      </c>
      <c r="D81" s="31" cm="1">
        <f t="array" ref="D81">_xlfn.IFS(OR(D80="Matin",D80="Aprèm",D80="Nuit"),7.36,D80="Journée",7.08,D80="",0)</f>
        <v>7.36</v>
      </c>
      <c r="E81" s="31" cm="1">
        <f t="array" ref="E81">_xlfn.IFS(OR(E80="Matin",E80="Aprèm",E80="Nuit"),7.36,E80="Journée",7.08,E80="",0)</f>
        <v>7.36</v>
      </c>
      <c r="F81" s="31" cm="1">
        <f t="array" ref="F81">_xlfn.IFS(OR(F80="Matin",F80="Aprèm",F80="Nuit"),7.36,F80="Journée",7.08,F80="",0)</f>
        <v>7.36</v>
      </c>
      <c r="G81" s="31" cm="1">
        <f t="array" ref="G81">_xlfn.IFS(OR(G80="Matin",G80="Aprèm",G80="Nuit"),6.2,G80="Journée",7.08)</f>
        <v>6.2</v>
      </c>
      <c r="H81" s="32">
        <f>IF(H80="Matin",5,0)</f>
        <v>5</v>
      </c>
      <c r="I81" s="4"/>
      <c r="J81" s="81">
        <f>C81+D81+E81+F81+G81+H81</f>
        <v>40.64</v>
      </c>
      <c r="K81" s="7"/>
      <c r="L81" s="7"/>
      <c r="M81" s="7"/>
      <c r="N81" s="7"/>
      <c r="O81" s="7"/>
      <c r="P81" s="55"/>
      <c r="Q81" s="52"/>
    </row>
    <row r="82" spans="1:17" s="92" customFormat="1" x14ac:dyDescent="0.25">
      <c r="A82" s="59"/>
      <c r="B82" s="28" t="s">
        <v>16</v>
      </c>
      <c r="C82" s="33"/>
      <c r="D82" s="34"/>
      <c r="E82" s="33"/>
      <c r="F82" s="34"/>
      <c r="G82" s="33"/>
      <c r="H82" s="33"/>
      <c r="I82" s="4"/>
      <c r="J82" s="8"/>
      <c r="K82" s="12">
        <f>C82+D82+E82+F82+G82</f>
        <v>0</v>
      </c>
      <c r="L82" s="7"/>
      <c r="M82" s="7"/>
      <c r="N82" s="7"/>
      <c r="O82" s="7"/>
      <c r="P82" s="55"/>
      <c r="Q82" s="52"/>
    </row>
    <row r="83" spans="1:17" s="92" customFormat="1" x14ac:dyDescent="0.25">
      <c r="A83" s="59"/>
      <c r="B83" s="29" t="s">
        <v>17</v>
      </c>
      <c r="C83" s="35" cm="1">
        <f t="array" ref="C83">_xlfn.IFS(OR(C80="Matin",C80="Aprèm",C80="Nuit"),0.5,OR(C80="Journée",C80=""),0)</f>
        <v>0.5</v>
      </c>
      <c r="D83" s="35" cm="1">
        <f t="array" ref="D83">_xlfn.IFS(OR(D80="Matin",D80="Aprèm",D80="Nuit"),0.5,OR(D80="Journée",D80=""),0)</f>
        <v>0.5</v>
      </c>
      <c r="E83" s="35" cm="1">
        <f t="array" ref="E83">_xlfn.IFS(OR(E80="Matin",E80="Aprèm",E80="Nuit"),0.5,OR(E80="Journée",E80=""),0)</f>
        <v>0.5</v>
      </c>
      <c r="F83" s="35" cm="1">
        <f t="array" ref="F83">_xlfn.IFS(OR(F80="Matin",F80="Aprèm",F80="Nuit"),0.5,OR(F80="Journée",F80=""),0)</f>
        <v>0.5</v>
      </c>
      <c r="G83" s="35" cm="1">
        <f t="array" ref="G83">_xlfn.IFS(OR(G80="Matin",G80="Aprèm",G80="Nuit"),0.5,OR(G80="Journée",G80=""),0)</f>
        <v>0.5</v>
      </c>
      <c r="H83" s="35">
        <v>0</v>
      </c>
      <c r="I83" s="4"/>
      <c r="J83" s="8"/>
      <c r="K83" s="7"/>
      <c r="L83" s="81">
        <f>C83+D83+E83+F83+G83+H83</f>
        <v>2.5</v>
      </c>
      <c r="M83" s="7"/>
      <c r="N83" s="7"/>
      <c r="O83" s="7"/>
      <c r="P83" s="47">
        <f>J81+K82-L83-M84-N85-O86</f>
        <v>38.14</v>
      </c>
      <c r="Q83" s="48">
        <v>1</v>
      </c>
    </row>
    <row r="84" spans="1:17" s="92" customFormat="1" x14ac:dyDescent="0.25">
      <c r="A84" s="59"/>
      <c r="B84" s="28" t="s">
        <v>15</v>
      </c>
      <c r="C84" s="33"/>
      <c r="D84" s="34"/>
      <c r="E84" s="33"/>
      <c r="F84" s="34"/>
      <c r="G84" s="33"/>
      <c r="H84" s="33"/>
      <c r="I84" s="4"/>
      <c r="J84" s="8"/>
      <c r="K84" s="7"/>
      <c r="L84" s="7"/>
      <c r="M84" s="12">
        <f>C84+D84+E84+F84+G84+H84</f>
        <v>0</v>
      </c>
      <c r="N84" s="7"/>
      <c r="O84" s="7"/>
      <c r="P84" s="55"/>
      <c r="Q84" s="52"/>
    </row>
    <row r="85" spans="1:17" s="92" customFormat="1" x14ac:dyDescent="0.25">
      <c r="A85" s="59"/>
      <c r="B85" s="29" t="s">
        <v>4</v>
      </c>
      <c r="C85" s="35"/>
      <c r="D85" s="36"/>
      <c r="E85" s="35"/>
      <c r="F85" s="36"/>
      <c r="G85" s="35"/>
      <c r="H85" s="35"/>
      <c r="I85" s="4"/>
      <c r="J85" s="8"/>
      <c r="K85" s="7"/>
      <c r="L85" s="7"/>
      <c r="M85" s="7"/>
      <c r="N85" s="81">
        <f>C85+D85+E85+F85+G85+H85</f>
        <v>0</v>
      </c>
      <c r="O85" s="7"/>
      <c r="P85" s="55"/>
      <c r="Q85" s="52"/>
    </row>
    <row r="86" spans="1:17" s="92" customFormat="1" ht="15.75" thickBot="1" x14ac:dyDescent="0.3">
      <c r="A86" s="61"/>
      <c r="B86" s="28" t="s">
        <v>5</v>
      </c>
      <c r="C86" s="37"/>
      <c r="D86" s="38"/>
      <c r="E86" s="37"/>
      <c r="F86" s="38"/>
      <c r="G86" s="37"/>
      <c r="H86" s="37"/>
      <c r="I86" s="4"/>
      <c r="J86" s="9"/>
      <c r="K86" s="10"/>
      <c r="L86" s="10"/>
      <c r="M86" s="10"/>
      <c r="N86" s="10"/>
      <c r="O86" s="11">
        <f>C86+D86+E86+F86+G86+H86</f>
        <v>0</v>
      </c>
      <c r="P86" s="56"/>
      <c r="Q86" s="53"/>
    </row>
    <row r="87" spans="1:17" s="92" customFormat="1" ht="15.75" thickBot="1" x14ac:dyDescent="0.3">
      <c r="A87" s="70"/>
      <c r="B87" s="71"/>
      <c r="C87" s="71"/>
      <c r="D87" s="71"/>
      <c r="E87" s="71"/>
      <c r="F87" s="71"/>
      <c r="G87" s="74" t="s">
        <v>81</v>
      </c>
      <c r="H87" s="71"/>
      <c r="I87" s="40"/>
      <c r="J87" s="83">
        <v>121.92</v>
      </c>
      <c r="K87" s="84">
        <v>0</v>
      </c>
      <c r="L87" s="83">
        <v>7.5</v>
      </c>
      <c r="M87" s="84">
        <v>0</v>
      </c>
      <c r="N87" s="83">
        <v>0</v>
      </c>
      <c r="O87" s="84">
        <v>0</v>
      </c>
      <c r="P87" s="85">
        <v>114.42</v>
      </c>
      <c r="Q87" s="86">
        <v>3</v>
      </c>
    </row>
    <row r="88" spans="1:17" s="92" customFormat="1" ht="15.75" thickBot="1" x14ac:dyDescent="0.3">
      <c r="A88" s="93" t="s">
        <v>83</v>
      </c>
      <c r="B88" s="93"/>
      <c r="C88" s="93"/>
      <c r="D88" s="93"/>
      <c r="E88" s="93"/>
      <c r="F88" s="93"/>
      <c r="G88" s="93"/>
      <c r="H88" s="93"/>
      <c r="I88" s="93"/>
      <c r="J88" s="93"/>
      <c r="K88" s="93"/>
      <c r="L88" s="93"/>
      <c r="M88" s="93"/>
      <c r="N88" s="93"/>
      <c r="O88" s="93"/>
      <c r="P88" s="93"/>
      <c r="Q88" s="93"/>
    </row>
    <row r="89" spans="1:17" s="92" customFormat="1" ht="15.75" thickBot="1" x14ac:dyDescent="0.3">
      <c r="A89" s="94" t="s">
        <v>109</v>
      </c>
      <c r="B89" s="95" t="s">
        <v>110</v>
      </c>
      <c r="C89" s="30" t="s">
        <v>18</v>
      </c>
      <c r="D89" s="30" t="str">
        <f>C89</f>
        <v>Matin</v>
      </c>
      <c r="E89" s="30" t="str">
        <f>C89</f>
        <v>Matin</v>
      </c>
      <c r="F89" s="30" t="str">
        <f>C89</f>
        <v>Matin</v>
      </c>
      <c r="G89" s="30" t="str">
        <f>C89</f>
        <v>Matin</v>
      </c>
      <c r="H89" s="30" t="s">
        <v>18</v>
      </c>
      <c r="I89" s="4"/>
      <c r="J89" s="5"/>
      <c r="K89" s="6"/>
      <c r="L89" s="6"/>
      <c r="M89" s="6"/>
      <c r="N89" s="6"/>
      <c r="O89" s="6"/>
      <c r="P89" s="54"/>
      <c r="Q89" s="51"/>
    </row>
    <row r="90" spans="1:17" s="92" customFormat="1" x14ac:dyDescent="0.25">
      <c r="A90" s="58"/>
      <c r="B90" s="27" t="s">
        <v>2</v>
      </c>
      <c r="C90" s="31" cm="1">
        <f t="array" ref="C90">_xlfn.IFS(OR(C89="Matin",C89="Aprèm",C89="Nuit"),7.36,C89="Journée",7.08,C89="",0)</f>
        <v>7.36</v>
      </c>
      <c r="D90" s="31" cm="1">
        <f t="array" ref="D90">_xlfn.IFS(OR(D89="Matin",D89="Aprèm",D89="Nuit"),7.36,D89="Journée",7.08,D89="",0)</f>
        <v>7.36</v>
      </c>
      <c r="E90" s="31" cm="1">
        <f t="array" ref="E90">_xlfn.IFS(OR(E89="Matin",E89="Aprèm",E89="Nuit"),7.36,E89="Journée",7.08,E89="",0)</f>
        <v>7.36</v>
      </c>
      <c r="F90" s="31" cm="1">
        <f t="array" ref="F90">_xlfn.IFS(OR(F89="Matin",F89="Aprèm",F89="Nuit"),7.36,F89="Journée",7.08,F89="",0)</f>
        <v>7.36</v>
      </c>
      <c r="G90" s="31" cm="1">
        <f t="array" ref="G90">_xlfn.IFS(OR(G89="Matin",G89="Aprèm",G89="Nuit"),6.2,G89="Journée",7.08)</f>
        <v>6.2</v>
      </c>
      <c r="H90" s="32">
        <f>IF(H89="Matin",5,0)</f>
        <v>5</v>
      </c>
      <c r="I90" s="4"/>
      <c r="J90" s="81">
        <f>C90+D90+E90+F90+G90+H90</f>
        <v>40.64</v>
      </c>
      <c r="K90" s="7"/>
      <c r="L90" s="7"/>
      <c r="M90" s="7"/>
      <c r="N90" s="7"/>
      <c r="O90" s="7"/>
      <c r="P90" s="55"/>
      <c r="Q90" s="52"/>
    </row>
    <row r="91" spans="1:17" s="92" customFormat="1" x14ac:dyDescent="0.25">
      <c r="A91" s="59"/>
      <c r="B91" s="28" t="s">
        <v>16</v>
      </c>
      <c r="C91" s="33"/>
      <c r="D91" s="34"/>
      <c r="E91" s="33"/>
      <c r="F91" s="34"/>
      <c r="G91" s="33"/>
      <c r="H91" s="33"/>
      <c r="I91" s="4"/>
      <c r="J91" s="8"/>
      <c r="K91" s="12">
        <f>C91+D91+E91+F91+G91</f>
        <v>0</v>
      </c>
      <c r="L91" s="7"/>
      <c r="M91" s="7"/>
      <c r="N91" s="7"/>
      <c r="O91" s="7"/>
      <c r="P91" s="55"/>
      <c r="Q91" s="52"/>
    </row>
    <row r="92" spans="1:17" s="92" customFormat="1" x14ac:dyDescent="0.25">
      <c r="A92" s="59"/>
      <c r="B92" s="29" t="s">
        <v>17</v>
      </c>
      <c r="C92" s="35" cm="1">
        <f t="array" ref="C92">_xlfn.IFS(OR(C89="Matin",C89="Aprèm",C89="Nuit"),0.5,OR(C89="Journée",C89=""),0)</f>
        <v>0.5</v>
      </c>
      <c r="D92" s="35" cm="1">
        <f t="array" ref="D92">_xlfn.IFS(OR(D89="Matin",D89="Aprèm",D89="Nuit"),0.5,OR(D89="Journée",D89=""),0)</f>
        <v>0.5</v>
      </c>
      <c r="E92" s="35" cm="1">
        <f t="array" ref="E92">_xlfn.IFS(OR(E89="Matin",E89="Aprèm",E89="Nuit"),0.5,OR(E89="Journée",E89=""),0)</f>
        <v>0.5</v>
      </c>
      <c r="F92" s="35" cm="1">
        <f t="array" ref="F92">_xlfn.IFS(OR(F89="Matin",F89="Aprèm",F89="Nuit"),0.5,OR(F89="Journée",F89=""),0)</f>
        <v>0.5</v>
      </c>
      <c r="G92" s="35" cm="1">
        <f t="array" ref="G92">_xlfn.IFS(OR(G89="Matin",G89="Aprèm",G89="Nuit"),0.5,OR(G89="Journée",G89=""),0)</f>
        <v>0.5</v>
      </c>
      <c r="H92" s="35">
        <v>0</v>
      </c>
      <c r="I92" s="4"/>
      <c r="J92" s="8"/>
      <c r="K92" s="7"/>
      <c r="L92" s="81">
        <f>C92+D92+E92+F92+G92+H92</f>
        <v>2.5</v>
      </c>
      <c r="M92" s="7"/>
      <c r="N92" s="7"/>
      <c r="O92" s="7"/>
      <c r="P92" s="47">
        <f>J90+K91-L92-M93-N94-O95</f>
        <v>38.14</v>
      </c>
      <c r="Q92" s="48">
        <v>1</v>
      </c>
    </row>
    <row r="93" spans="1:17" s="92" customFormat="1" x14ac:dyDescent="0.25">
      <c r="A93" s="59"/>
      <c r="B93" s="28" t="s">
        <v>15</v>
      </c>
      <c r="C93" s="33"/>
      <c r="D93" s="34"/>
      <c r="E93" s="33"/>
      <c r="F93" s="34"/>
      <c r="G93" s="33"/>
      <c r="H93" s="33"/>
      <c r="I93" s="4"/>
      <c r="J93" s="8"/>
      <c r="K93" s="7"/>
      <c r="L93" s="7"/>
      <c r="M93" s="12">
        <f>C93+D93+E93+F93+G93+H93</f>
        <v>0</v>
      </c>
      <c r="N93" s="7"/>
      <c r="O93" s="7"/>
      <c r="P93" s="55"/>
      <c r="Q93" s="52"/>
    </row>
    <row r="94" spans="1:17" s="92" customFormat="1" x14ac:dyDescent="0.25">
      <c r="A94" s="59"/>
      <c r="B94" s="29" t="s">
        <v>4</v>
      </c>
      <c r="C94" s="35"/>
      <c r="D94" s="36"/>
      <c r="E94" s="35"/>
      <c r="F94" s="36"/>
      <c r="G94" s="35"/>
      <c r="H94" s="35"/>
      <c r="I94" s="4"/>
      <c r="J94" s="8"/>
      <c r="K94" s="7"/>
      <c r="L94" s="7"/>
      <c r="M94" s="7"/>
      <c r="N94" s="81">
        <f>C94+D94+E94+F94+G94+H94</f>
        <v>0</v>
      </c>
      <c r="O94" s="7"/>
      <c r="P94" s="55"/>
      <c r="Q94" s="52"/>
    </row>
    <row r="95" spans="1:17" s="92" customFormat="1" ht="15.75" thickBot="1" x14ac:dyDescent="0.3">
      <c r="A95" s="61"/>
      <c r="B95" s="28" t="s">
        <v>5</v>
      </c>
      <c r="C95" s="37"/>
      <c r="D95" s="38"/>
      <c r="E95" s="37"/>
      <c r="F95" s="38"/>
      <c r="G95" s="37"/>
      <c r="H95" s="37"/>
      <c r="I95" s="4"/>
      <c r="J95" s="9"/>
      <c r="K95" s="10"/>
      <c r="L95" s="10"/>
      <c r="M95" s="10"/>
      <c r="N95" s="10"/>
      <c r="O95" s="11">
        <f>C95+D95+E95+F95+G95+H95</f>
        <v>0</v>
      </c>
      <c r="P95" s="56"/>
      <c r="Q95" s="53"/>
    </row>
    <row r="96" spans="1:17" s="92" customFormat="1" ht="15.75" thickBot="1" x14ac:dyDescent="0.3">
      <c r="A96" s="70"/>
      <c r="B96" s="71"/>
      <c r="C96" s="71"/>
      <c r="D96" s="71"/>
      <c r="E96" s="71"/>
      <c r="F96" s="71"/>
      <c r="G96" s="74" t="s">
        <v>81</v>
      </c>
      <c r="H96" s="71"/>
      <c r="I96" s="40"/>
      <c r="J96" s="83">
        <v>40.64</v>
      </c>
      <c r="K96" s="84">
        <v>0</v>
      </c>
      <c r="L96" s="83">
        <v>2.5</v>
      </c>
      <c r="M96" s="84">
        <v>0</v>
      </c>
      <c r="N96" s="83">
        <v>0</v>
      </c>
      <c r="O96" s="84">
        <v>0</v>
      </c>
      <c r="P96" s="85">
        <v>38.14</v>
      </c>
      <c r="Q96" s="86">
        <v>1</v>
      </c>
    </row>
    <row r="97" spans="1:17" s="92" customFormat="1" ht="15.75" thickBot="1" x14ac:dyDescent="0.3">
      <c r="A97" s="93" t="s">
        <v>84</v>
      </c>
      <c r="B97" s="93"/>
      <c r="C97" s="93"/>
      <c r="D97" s="93"/>
      <c r="E97" s="93"/>
      <c r="F97" s="93"/>
      <c r="G97" s="93"/>
      <c r="H97" s="93"/>
      <c r="I97" s="93"/>
      <c r="J97" s="93"/>
      <c r="K97" s="93"/>
      <c r="L97" s="93"/>
      <c r="M97" s="93"/>
      <c r="N97" s="93"/>
      <c r="O97" s="93"/>
      <c r="P97" s="93"/>
      <c r="Q97" s="93"/>
    </row>
    <row r="98" spans="1:17" s="92" customFormat="1" ht="15.75" thickBot="1" x14ac:dyDescent="0.3">
      <c r="A98" s="94" t="s">
        <v>109</v>
      </c>
      <c r="B98" s="95" t="s">
        <v>110</v>
      </c>
      <c r="C98" s="30" t="s">
        <v>18</v>
      </c>
      <c r="D98" s="30" t="str">
        <f>C98</f>
        <v>Matin</v>
      </c>
      <c r="E98" s="30" t="str">
        <f>C98</f>
        <v>Matin</v>
      </c>
      <c r="F98" s="30" t="str">
        <f>C98</f>
        <v>Matin</v>
      </c>
      <c r="G98" s="30" t="str">
        <f>C98</f>
        <v>Matin</v>
      </c>
      <c r="H98" s="30" t="s">
        <v>18</v>
      </c>
      <c r="I98" s="4"/>
      <c r="J98" s="5"/>
      <c r="K98" s="6"/>
      <c r="L98" s="6"/>
      <c r="M98" s="6"/>
      <c r="N98" s="6"/>
      <c r="O98" s="6"/>
      <c r="P98" s="54"/>
      <c r="Q98" s="51"/>
    </row>
    <row r="99" spans="1:17" s="92" customFormat="1" x14ac:dyDescent="0.25">
      <c r="A99" s="58"/>
      <c r="B99" s="27" t="s">
        <v>2</v>
      </c>
      <c r="C99" s="31" cm="1">
        <f t="array" ref="C99">_xlfn.IFS(OR(C98="Matin",C98="Aprèm",C98="Nuit"),7.36,C98="Journée",7.08,C98="",0)</f>
        <v>7.36</v>
      </c>
      <c r="D99" s="31" cm="1">
        <f t="array" ref="D99">_xlfn.IFS(OR(D98="Matin",D98="Aprèm",D98="Nuit"),7.36,D98="Journée",7.08,D98="",0)</f>
        <v>7.36</v>
      </c>
      <c r="E99" s="31" cm="1">
        <f t="array" ref="E99">_xlfn.IFS(OR(E98="Matin",E98="Aprèm",E98="Nuit"),7.36,E98="Journée",7.08,E98="",0)</f>
        <v>7.36</v>
      </c>
      <c r="F99" s="31" cm="1">
        <f t="array" ref="F99">_xlfn.IFS(OR(F98="Matin",F98="Aprèm",F98="Nuit"),7.36,F98="Journée",7.08,F98="",0)</f>
        <v>7.36</v>
      </c>
      <c r="G99" s="31" cm="1">
        <f t="array" ref="G99">_xlfn.IFS(OR(G98="Matin",G98="Aprèm",G98="Nuit"),6.2,G98="Journée",7.08)</f>
        <v>6.2</v>
      </c>
      <c r="H99" s="32">
        <f>IF(H98="Matin",5,0)</f>
        <v>5</v>
      </c>
      <c r="I99" s="4"/>
      <c r="J99" s="81">
        <f>C99+D99+E99+F99+G99+H99</f>
        <v>40.64</v>
      </c>
      <c r="K99" s="7"/>
      <c r="L99" s="7"/>
      <c r="M99" s="7"/>
      <c r="N99" s="7"/>
      <c r="O99" s="7"/>
      <c r="P99" s="55"/>
      <c r="Q99" s="52"/>
    </row>
    <row r="100" spans="1:17" s="92" customFormat="1" x14ac:dyDescent="0.25">
      <c r="A100" s="59"/>
      <c r="B100" s="28" t="s">
        <v>16</v>
      </c>
      <c r="C100" s="33"/>
      <c r="D100" s="34"/>
      <c r="E100" s="33"/>
      <c r="F100" s="34"/>
      <c r="G100" s="33"/>
      <c r="H100" s="33"/>
      <c r="I100" s="4"/>
      <c r="J100" s="8"/>
      <c r="K100" s="12">
        <f>C100+D100+E100+F100+G100</f>
        <v>0</v>
      </c>
      <c r="L100" s="7"/>
      <c r="M100" s="7"/>
      <c r="N100" s="7"/>
      <c r="O100" s="7"/>
      <c r="P100" s="55"/>
      <c r="Q100" s="52"/>
    </row>
    <row r="101" spans="1:17" s="92" customFormat="1" x14ac:dyDescent="0.25">
      <c r="A101" s="59"/>
      <c r="B101" s="29" t="s">
        <v>17</v>
      </c>
      <c r="C101" s="35" cm="1">
        <f t="array" ref="C101">_xlfn.IFS(OR(C98="Matin",C98="Aprèm",C98="Nuit"),0.5,OR(C98="Journée",C98=""),0)</f>
        <v>0.5</v>
      </c>
      <c r="D101" s="35" cm="1">
        <f t="array" ref="D101">_xlfn.IFS(OR(D98="Matin",D98="Aprèm",D98="Nuit"),0.5,OR(D98="Journée",D98=""),0)</f>
        <v>0.5</v>
      </c>
      <c r="E101" s="35" cm="1">
        <f t="array" ref="E101">_xlfn.IFS(OR(E98="Matin",E98="Aprèm",E98="Nuit"),0.5,OR(E98="Journée",E98=""),0)</f>
        <v>0.5</v>
      </c>
      <c r="F101" s="35" cm="1">
        <f t="array" ref="F101">_xlfn.IFS(OR(F98="Matin",F98="Aprèm",F98="Nuit"),0.5,OR(F98="Journée",F98=""),0)</f>
        <v>0.5</v>
      </c>
      <c r="G101" s="35" cm="1">
        <f t="array" ref="G101">_xlfn.IFS(OR(G98="Matin",G98="Aprèm",G98="Nuit"),0.5,OR(G98="Journée",G98=""),0)</f>
        <v>0.5</v>
      </c>
      <c r="H101" s="35">
        <v>0</v>
      </c>
      <c r="I101" s="4"/>
      <c r="J101" s="8"/>
      <c r="K101" s="7"/>
      <c r="L101" s="81">
        <f>C101+D101+E101+F101+G101+H101</f>
        <v>2.5</v>
      </c>
      <c r="M101" s="7"/>
      <c r="N101" s="7"/>
      <c r="O101" s="7"/>
      <c r="P101" s="47">
        <f>J99+K100-L101-M102-N103-O104</f>
        <v>38.14</v>
      </c>
      <c r="Q101" s="48">
        <v>1</v>
      </c>
    </row>
    <row r="102" spans="1:17" s="92" customFormat="1" x14ac:dyDescent="0.25">
      <c r="A102" s="59"/>
      <c r="B102" s="28" t="s">
        <v>15</v>
      </c>
      <c r="C102" s="33"/>
      <c r="D102" s="34"/>
      <c r="E102" s="33"/>
      <c r="F102" s="34"/>
      <c r="G102" s="33"/>
      <c r="H102" s="33"/>
      <c r="I102" s="4"/>
      <c r="J102" s="8"/>
      <c r="K102" s="7"/>
      <c r="L102" s="7"/>
      <c r="M102" s="12">
        <f>C102+D102+E102+F102+G102+H102</f>
        <v>0</v>
      </c>
      <c r="N102" s="7"/>
      <c r="O102" s="7"/>
      <c r="P102" s="55"/>
      <c r="Q102" s="52"/>
    </row>
    <row r="103" spans="1:17" s="92" customFormat="1" x14ac:dyDescent="0.25">
      <c r="A103" s="59"/>
      <c r="B103" s="29" t="s">
        <v>4</v>
      </c>
      <c r="C103" s="35"/>
      <c r="D103" s="36"/>
      <c r="E103" s="35"/>
      <c r="F103" s="36"/>
      <c r="G103" s="35"/>
      <c r="H103" s="35"/>
      <c r="I103" s="4"/>
      <c r="J103" s="8"/>
      <c r="K103" s="7"/>
      <c r="L103" s="7"/>
      <c r="M103" s="7"/>
      <c r="N103" s="81">
        <f>C103+D103+E103+F103+G103+H103</f>
        <v>0</v>
      </c>
      <c r="O103" s="7"/>
      <c r="P103" s="55"/>
      <c r="Q103" s="52"/>
    </row>
    <row r="104" spans="1:17" s="92" customFormat="1" ht="15.75" thickBot="1" x14ac:dyDescent="0.3">
      <c r="A104" s="61"/>
      <c r="B104" s="28" t="s">
        <v>5</v>
      </c>
      <c r="C104" s="37"/>
      <c r="D104" s="38"/>
      <c r="E104" s="37"/>
      <c r="F104" s="38"/>
      <c r="G104" s="37"/>
      <c r="H104" s="37"/>
      <c r="I104" s="4"/>
      <c r="J104" s="9"/>
      <c r="K104" s="10"/>
      <c r="L104" s="10"/>
      <c r="M104" s="10"/>
      <c r="N104" s="10"/>
      <c r="O104" s="11">
        <f>C104+D104+E104+F104+G104+H104</f>
        <v>0</v>
      </c>
      <c r="P104" s="56"/>
      <c r="Q104" s="53"/>
    </row>
    <row r="105" spans="1:17" s="92" customFormat="1" ht="15.75" thickBot="1" x14ac:dyDescent="0.3">
      <c r="A105" s="70"/>
      <c r="B105" s="71"/>
      <c r="C105" s="71"/>
      <c r="D105" s="71"/>
      <c r="E105" s="71"/>
      <c r="F105" s="71"/>
      <c r="G105" s="74" t="s">
        <v>81</v>
      </c>
      <c r="H105" s="71"/>
      <c r="I105" s="40"/>
      <c r="J105" s="83">
        <v>40.64</v>
      </c>
      <c r="K105" s="84">
        <v>0</v>
      </c>
      <c r="L105" s="83">
        <v>2.5</v>
      </c>
      <c r="M105" s="84">
        <v>0</v>
      </c>
      <c r="N105" s="83">
        <v>0</v>
      </c>
      <c r="O105" s="84">
        <v>0</v>
      </c>
      <c r="P105" s="85">
        <v>38.14</v>
      </c>
      <c r="Q105" s="86">
        <v>1</v>
      </c>
    </row>
    <row r="106" spans="1:17" s="92" customFormat="1" ht="15.75" thickBot="1" x14ac:dyDescent="0.3">
      <c r="A106" s="93" t="s">
        <v>85</v>
      </c>
      <c r="B106" s="93"/>
      <c r="C106" s="93"/>
      <c r="D106" s="93"/>
      <c r="E106" s="93"/>
      <c r="F106" s="93"/>
      <c r="G106" s="93"/>
      <c r="H106" s="93"/>
      <c r="I106" s="93"/>
      <c r="J106" s="93"/>
      <c r="K106" s="93"/>
      <c r="L106" s="93"/>
      <c r="M106" s="93"/>
      <c r="N106" s="93"/>
      <c r="O106" s="93"/>
      <c r="P106" s="93"/>
      <c r="Q106" s="93"/>
    </row>
    <row r="107" spans="1:17" s="92" customFormat="1" ht="15.75" thickBot="1" x14ac:dyDescent="0.3">
      <c r="A107" s="94" t="s">
        <v>109</v>
      </c>
      <c r="B107" s="95" t="s">
        <v>110</v>
      </c>
      <c r="C107" s="30" t="s">
        <v>18</v>
      </c>
      <c r="D107" s="30" t="str">
        <f>C107</f>
        <v>Matin</v>
      </c>
      <c r="E107" s="30" t="str">
        <f>C107</f>
        <v>Matin</v>
      </c>
      <c r="F107" s="30" t="str">
        <f>C107</f>
        <v>Matin</v>
      </c>
      <c r="G107" s="30" t="str">
        <f>C107</f>
        <v>Matin</v>
      </c>
      <c r="H107" s="30" t="s">
        <v>18</v>
      </c>
      <c r="I107" s="4"/>
      <c r="J107" s="5"/>
      <c r="K107" s="6"/>
      <c r="L107" s="6"/>
      <c r="M107" s="6"/>
      <c r="N107" s="6"/>
      <c r="O107" s="6"/>
      <c r="P107" s="54"/>
      <c r="Q107" s="51"/>
    </row>
    <row r="108" spans="1:17" s="92" customFormat="1" x14ac:dyDescent="0.25">
      <c r="A108" s="58"/>
      <c r="B108" s="27" t="s">
        <v>2</v>
      </c>
      <c r="C108" s="31" cm="1">
        <f t="array" ref="C108">_xlfn.IFS(OR(C107="Matin",C107="Aprèm",C107="Nuit"),7.36,C107="Journée",7.08,C107="",0)</f>
        <v>7.36</v>
      </c>
      <c r="D108" s="31" cm="1">
        <f t="array" ref="D108">_xlfn.IFS(OR(D107="Matin",D107="Aprèm",D107="Nuit"),7.36,D107="Journée",7.08,D107="",0)</f>
        <v>7.36</v>
      </c>
      <c r="E108" s="31" cm="1">
        <f t="array" ref="E108">_xlfn.IFS(OR(E107="Matin",E107="Aprèm",E107="Nuit"),7.36,E107="Journée",7.08,E107="",0)</f>
        <v>7.36</v>
      </c>
      <c r="F108" s="31" cm="1">
        <f t="array" ref="F108">_xlfn.IFS(OR(F107="Matin",F107="Aprèm",F107="Nuit"),7.36,F107="Journée",7.08,F107="",0)</f>
        <v>7.36</v>
      </c>
      <c r="G108" s="31" cm="1">
        <f t="array" ref="G108">_xlfn.IFS(OR(G107="Matin",G107="Aprèm",G107="Nuit"),6.2,G107="Journée",7.08)</f>
        <v>6.2</v>
      </c>
      <c r="H108" s="32">
        <f>IF(H107="Matin",5,0)</f>
        <v>5</v>
      </c>
      <c r="I108" s="4"/>
      <c r="J108" s="81">
        <f>C108+D108+E108+F108+G108+H108</f>
        <v>40.64</v>
      </c>
      <c r="K108" s="7"/>
      <c r="L108" s="7"/>
      <c r="M108" s="7"/>
      <c r="N108" s="7"/>
      <c r="O108" s="7"/>
      <c r="P108" s="55"/>
      <c r="Q108" s="52"/>
    </row>
    <row r="109" spans="1:17" s="92" customFormat="1" x14ac:dyDescent="0.25">
      <c r="A109" s="59"/>
      <c r="B109" s="28" t="s">
        <v>16</v>
      </c>
      <c r="C109" s="33"/>
      <c r="D109" s="34"/>
      <c r="E109" s="33"/>
      <c r="F109" s="34"/>
      <c r="G109" s="33"/>
      <c r="H109" s="33"/>
      <c r="I109" s="4"/>
      <c r="J109" s="8"/>
      <c r="K109" s="12">
        <f>C109+D109+E109+F109+G109</f>
        <v>0</v>
      </c>
      <c r="L109" s="7"/>
      <c r="M109" s="7"/>
      <c r="N109" s="7"/>
      <c r="O109" s="7"/>
      <c r="P109" s="55"/>
      <c r="Q109" s="52"/>
    </row>
    <row r="110" spans="1:17" s="92" customFormat="1" x14ac:dyDescent="0.25">
      <c r="A110" s="59"/>
      <c r="B110" s="29" t="s">
        <v>17</v>
      </c>
      <c r="C110" s="35" cm="1">
        <f t="array" ref="C110">_xlfn.IFS(OR(C107="Matin",C107="Aprèm",C107="Nuit"),0.5,OR(C107="Journée",C107=""),0)</f>
        <v>0.5</v>
      </c>
      <c r="D110" s="35" cm="1">
        <f t="array" ref="D110">_xlfn.IFS(OR(D107="Matin",D107="Aprèm",D107="Nuit"),0.5,OR(D107="Journée",D107=""),0)</f>
        <v>0.5</v>
      </c>
      <c r="E110" s="35" cm="1">
        <f t="array" ref="E110">_xlfn.IFS(OR(E107="Matin",E107="Aprèm",E107="Nuit"),0.5,OR(E107="Journée",E107=""),0)</f>
        <v>0.5</v>
      </c>
      <c r="F110" s="35" cm="1">
        <f t="array" ref="F110">_xlfn.IFS(OR(F107="Matin",F107="Aprèm",F107="Nuit"),0.5,OR(F107="Journée",F107=""),0)</f>
        <v>0.5</v>
      </c>
      <c r="G110" s="35" cm="1">
        <f t="array" ref="G110">_xlfn.IFS(OR(G107="Matin",G107="Aprèm",G107="Nuit"),0.5,OR(G107="Journée",G107=""),0)</f>
        <v>0.5</v>
      </c>
      <c r="H110" s="35">
        <v>0</v>
      </c>
      <c r="I110" s="4"/>
      <c r="J110" s="8"/>
      <c r="K110" s="7"/>
      <c r="L110" s="81">
        <f>C110+D110+E110+F110+G110+H110</f>
        <v>2.5</v>
      </c>
      <c r="M110" s="7"/>
      <c r="N110" s="7"/>
      <c r="O110" s="7"/>
      <c r="P110" s="47">
        <f>J108+K109-L110-M111-N112-O113</f>
        <v>38.14</v>
      </c>
      <c r="Q110" s="48">
        <v>1</v>
      </c>
    </row>
    <row r="111" spans="1:17" s="92" customFormat="1" x14ac:dyDescent="0.25">
      <c r="A111" s="59"/>
      <c r="B111" s="28" t="s">
        <v>15</v>
      </c>
      <c r="C111" s="33"/>
      <c r="D111" s="34"/>
      <c r="E111" s="33"/>
      <c r="F111" s="34"/>
      <c r="G111" s="33"/>
      <c r="H111" s="33"/>
      <c r="I111" s="4"/>
      <c r="J111" s="8"/>
      <c r="K111" s="7"/>
      <c r="L111" s="7"/>
      <c r="M111" s="12">
        <f>C111+D111+E111+F111+G111+H111</f>
        <v>0</v>
      </c>
      <c r="N111" s="7"/>
      <c r="O111" s="7"/>
      <c r="P111" s="55"/>
      <c r="Q111" s="52"/>
    </row>
    <row r="112" spans="1:17" s="92" customFormat="1" x14ac:dyDescent="0.25">
      <c r="A112" s="59"/>
      <c r="B112" s="29" t="s">
        <v>4</v>
      </c>
      <c r="C112" s="35"/>
      <c r="D112" s="36"/>
      <c r="E112" s="35"/>
      <c r="F112" s="36"/>
      <c r="G112" s="35"/>
      <c r="H112" s="35"/>
      <c r="I112" s="4"/>
      <c r="J112" s="8"/>
      <c r="K112" s="7"/>
      <c r="L112" s="7"/>
      <c r="M112" s="7"/>
      <c r="N112" s="81">
        <f>C112+D112+E112+F112+G112+H112</f>
        <v>0</v>
      </c>
      <c r="O112" s="7"/>
      <c r="P112" s="55"/>
      <c r="Q112" s="52"/>
    </row>
    <row r="113" spans="1:17" s="92" customFormat="1" ht="15.75" thickBot="1" x14ac:dyDescent="0.3">
      <c r="A113" s="61"/>
      <c r="B113" s="28" t="s">
        <v>5</v>
      </c>
      <c r="C113" s="37"/>
      <c r="D113" s="38"/>
      <c r="E113" s="37"/>
      <c r="F113" s="38"/>
      <c r="G113" s="37"/>
      <c r="H113" s="37"/>
      <c r="I113" s="4"/>
      <c r="J113" s="9"/>
      <c r="K113" s="10"/>
      <c r="L113" s="10"/>
      <c r="M113" s="10"/>
      <c r="N113" s="10"/>
      <c r="O113" s="11">
        <f>C113+D113+E113+F113+G113+H113</f>
        <v>0</v>
      </c>
      <c r="P113" s="56"/>
      <c r="Q113" s="53"/>
    </row>
    <row r="114" spans="1:17" s="92" customFormat="1" ht="15.75" thickBot="1" x14ac:dyDescent="0.3">
      <c r="A114" s="70"/>
      <c r="B114" s="71"/>
      <c r="C114" s="71"/>
      <c r="D114" s="71"/>
      <c r="E114" s="71"/>
      <c r="F114" s="71"/>
      <c r="G114" s="74" t="s">
        <v>81</v>
      </c>
      <c r="H114" s="71"/>
      <c r="I114" s="40"/>
      <c r="J114" s="83">
        <v>40.64</v>
      </c>
      <c r="K114" s="84">
        <v>0</v>
      </c>
      <c r="L114" s="83">
        <v>2.5</v>
      </c>
      <c r="M114" s="84">
        <v>0</v>
      </c>
      <c r="N114" s="83">
        <v>0</v>
      </c>
      <c r="O114" s="84">
        <v>0</v>
      </c>
      <c r="P114" s="85">
        <v>38.14</v>
      </c>
      <c r="Q114" s="86">
        <v>1</v>
      </c>
    </row>
    <row r="115" spans="1:17" s="92" customFormat="1" ht="15.75" thickBot="1" x14ac:dyDescent="0.3">
      <c r="A115" s="93" t="s">
        <v>86</v>
      </c>
      <c r="B115" s="93"/>
      <c r="C115" s="93"/>
      <c r="D115" s="93"/>
      <c r="E115" s="93"/>
      <c r="F115" s="93"/>
      <c r="G115" s="93"/>
      <c r="H115" s="93"/>
      <c r="I115" s="93"/>
      <c r="J115" s="93"/>
      <c r="K115" s="93"/>
      <c r="L115" s="93"/>
      <c r="M115" s="93"/>
      <c r="N115" s="93"/>
      <c r="O115" s="93"/>
      <c r="P115" s="93"/>
      <c r="Q115" s="93"/>
    </row>
    <row r="116" spans="1:17" s="92" customFormat="1" ht="15.75" thickBot="1" x14ac:dyDescent="0.3">
      <c r="A116" s="94" t="s">
        <v>109</v>
      </c>
      <c r="B116" s="95" t="s">
        <v>110</v>
      </c>
      <c r="C116" s="30" t="s">
        <v>18</v>
      </c>
      <c r="D116" s="30" t="str">
        <f>C116</f>
        <v>Matin</v>
      </c>
      <c r="E116" s="30" t="str">
        <f>C116</f>
        <v>Matin</v>
      </c>
      <c r="F116" s="30" t="str">
        <f>C116</f>
        <v>Matin</v>
      </c>
      <c r="G116" s="30" t="str">
        <f>C116</f>
        <v>Matin</v>
      </c>
      <c r="H116" s="30" t="s">
        <v>18</v>
      </c>
      <c r="I116" s="4"/>
      <c r="J116" s="5"/>
      <c r="K116" s="6"/>
      <c r="L116" s="6"/>
      <c r="M116" s="6"/>
      <c r="N116" s="6"/>
      <c r="O116" s="6"/>
      <c r="P116" s="54"/>
      <c r="Q116" s="51"/>
    </row>
    <row r="117" spans="1:17" s="92" customFormat="1" x14ac:dyDescent="0.25">
      <c r="A117" s="58"/>
      <c r="B117" s="27" t="s">
        <v>2</v>
      </c>
      <c r="C117" s="31" cm="1">
        <f t="array" ref="C117">_xlfn.IFS(OR(C116="Matin",C116="Aprèm",C116="Nuit"),7.36,C116="Journée",7.08,C116="",0)</f>
        <v>7.36</v>
      </c>
      <c r="D117" s="31" cm="1">
        <f t="array" ref="D117">_xlfn.IFS(OR(D116="Matin",D116="Aprèm",D116="Nuit"),7.36,D116="Journée",7.08,D116="",0)</f>
        <v>7.36</v>
      </c>
      <c r="E117" s="31" cm="1">
        <f t="array" ref="E117">_xlfn.IFS(OR(E116="Matin",E116="Aprèm",E116="Nuit"),7.36,E116="Journée",7.08,E116="",0)</f>
        <v>7.36</v>
      </c>
      <c r="F117" s="31" cm="1">
        <f t="array" ref="F117">_xlfn.IFS(OR(F116="Matin",F116="Aprèm",F116="Nuit"),7.36,F116="Journée",7.08,F116="",0)</f>
        <v>7.36</v>
      </c>
      <c r="G117" s="31" cm="1">
        <f t="array" ref="G117">_xlfn.IFS(OR(G116="Matin",G116="Aprèm",G116="Nuit"),6.2,G116="Journée",7.08)</f>
        <v>6.2</v>
      </c>
      <c r="H117" s="32">
        <f>IF(H116="Matin",5,0)</f>
        <v>5</v>
      </c>
      <c r="I117" s="4"/>
      <c r="J117" s="81">
        <f>C117+D117+E117+F117+G117+H117</f>
        <v>40.64</v>
      </c>
      <c r="K117" s="7"/>
      <c r="L117" s="7"/>
      <c r="M117" s="7"/>
      <c r="N117" s="7"/>
      <c r="O117" s="7"/>
      <c r="P117" s="55"/>
      <c r="Q117" s="52"/>
    </row>
    <row r="118" spans="1:17" s="92" customFormat="1" x14ac:dyDescent="0.25">
      <c r="A118" s="59"/>
      <c r="B118" s="28" t="s">
        <v>16</v>
      </c>
      <c r="C118" s="33"/>
      <c r="D118" s="34"/>
      <c r="E118" s="33"/>
      <c r="F118" s="34"/>
      <c r="G118" s="33"/>
      <c r="H118" s="33"/>
      <c r="I118" s="4"/>
      <c r="J118" s="8"/>
      <c r="K118" s="12">
        <f>C118+D118+E118+F118+G118</f>
        <v>0</v>
      </c>
      <c r="L118" s="7"/>
      <c r="M118" s="7"/>
      <c r="N118" s="7"/>
      <c r="O118" s="7"/>
      <c r="P118" s="55"/>
      <c r="Q118" s="52"/>
    </row>
    <row r="119" spans="1:17" s="92" customFormat="1" x14ac:dyDescent="0.25">
      <c r="A119" s="59"/>
      <c r="B119" s="29" t="s">
        <v>17</v>
      </c>
      <c r="C119" s="35" cm="1">
        <f t="array" ref="C119">_xlfn.IFS(OR(C116="Matin",C116="Aprèm",C116="Nuit"),0.5,OR(C116="Journée",C116=""),0)</f>
        <v>0.5</v>
      </c>
      <c r="D119" s="35" cm="1">
        <f t="array" ref="D119">_xlfn.IFS(OR(D116="Matin",D116="Aprèm",D116="Nuit"),0.5,OR(D116="Journée",D116=""),0)</f>
        <v>0.5</v>
      </c>
      <c r="E119" s="35" cm="1">
        <f t="array" ref="E119">_xlfn.IFS(OR(E116="Matin",E116="Aprèm",E116="Nuit"),0.5,OR(E116="Journée",E116=""),0)</f>
        <v>0.5</v>
      </c>
      <c r="F119" s="35" cm="1">
        <f t="array" ref="F119">_xlfn.IFS(OR(F116="Matin",F116="Aprèm",F116="Nuit"),0.5,OR(F116="Journée",F116=""),0)</f>
        <v>0.5</v>
      </c>
      <c r="G119" s="35" cm="1">
        <f t="array" ref="G119">_xlfn.IFS(OR(G116="Matin",G116="Aprèm",G116="Nuit"),0.5,OR(G116="Journée",G116=""),0)</f>
        <v>0.5</v>
      </c>
      <c r="H119" s="35">
        <v>0</v>
      </c>
      <c r="I119" s="4"/>
      <c r="J119" s="8"/>
      <c r="K119" s="7"/>
      <c r="L119" s="81">
        <f>C119+D119+E119+F119+G119+H119</f>
        <v>2.5</v>
      </c>
      <c r="M119" s="7"/>
      <c r="N119" s="7"/>
      <c r="O119" s="7"/>
      <c r="P119" s="47">
        <f>J117+K118-L119-M120-N121-O122</f>
        <v>38.14</v>
      </c>
      <c r="Q119" s="48">
        <v>1</v>
      </c>
    </row>
    <row r="120" spans="1:17" s="92" customFormat="1" x14ac:dyDescent="0.25">
      <c r="A120" s="59"/>
      <c r="B120" s="28" t="s">
        <v>15</v>
      </c>
      <c r="C120" s="33"/>
      <c r="D120" s="34"/>
      <c r="E120" s="33"/>
      <c r="F120" s="34"/>
      <c r="G120" s="33"/>
      <c r="H120" s="33"/>
      <c r="I120" s="4"/>
      <c r="J120" s="8"/>
      <c r="K120" s="7"/>
      <c r="L120" s="7"/>
      <c r="M120" s="12">
        <f>C120+D120+E120+F120+G120+H120</f>
        <v>0</v>
      </c>
      <c r="N120" s="7"/>
      <c r="O120" s="7"/>
      <c r="P120" s="55"/>
      <c r="Q120" s="52"/>
    </row>
    <row r="121" spans="1:17" s="92" customFormat="1" x14ac:dyDescent="0.25">
      <c r="A121" s="59"/>
      <c r="B121" s="29" t="s">
        <v>4</v>
      </c>
      <c r="C121" s="35"/>
      <c r="D121" s="36"/>
      <c r="E121" s="35"/>
      <c r="F121" s="36"/>
      <c r="G121" s="35"/>
      <c r="H121" s="35"/>
      <c r="I121" s="4"/>
      <c r="J121" s="8"/>
      <c r="K121" s="7"/>
      <c r="L121" s="7"/>
      <c r="M121" s="7"/>
      <c r="N121" s="81">
        <f>C121+D121+E121+F121+G121+H121</f>
        <v>0</v>
      </c>
      <c r="O121" s="7"/>
      <c r="P121" s="55"/>
      <c r="Q121" s="52"/>
    </row>
    <row r="122" spans="1:17" s="92" customFormat="1" ht="15.75" thickBot="1" x14ac:dyDescent="0.3">
      <c r="A122" s="61"/>
      <c r="B122" s="28" t="s">
        <v>5</v>
      </c>
      <c r="C122" s="37"/>
      <c r="D122" s="38"/>
      <c r="E122" s="37"/>
      <c r="F122" s="38"/>
      <c r="G122" s="37"/>
      <c r="H122" s="37"/>
      <c r="I122" s="4"/>
      <c r="J122" s="9"/>
      <c r="K122" s="10"/>
      <c r="L122" s="10"/>
      <c r="M122" s="10"/>
      <c r="N122" s="10"/>
      <c r="O122" s="11">
        <f>C122+D122+E122+F122+G122+H122</f>
        <v>0</v>
      </c>
      <c r="P122" s="56"/>
      <c r="Q122" s="53"/>
    </row>
    <row r="123" spans="1:17" s="92" customFormat="1" ht="15.75" thickBot="1" x14ac:dyDescent="0.3">
      <c r="A123" s="70"/>
      <c r="B123" s="71"/>
      <c r="C123" s="71"/>
      <c r="D123" s="71"/>
      <c r="E123" s="71"/>
      <c r="F123" s="71"/>
      <c r="G123" s="74" t="s">
        <v>81</v>
      </c>
      <c r="H123" s="71"/>
      <c r="I123" s="40"/>
      <c r="J123" s="83">
        <v>40.64</v>
      </c>
      <c r="K123" s="84">
        <v>0</v>
      </c>
      <c r="L123" s="83">
        <v>2.5</v>
      </c>
      <c r="M123" s="84">
        <v>0</v>
      </c>
      <c r="N123" s="83">
        <v>0</v>
      </c>
      <c r="O123" s="84">
        <v>0</v>
      </c>
      <c r="P123" s="85">
        <v>38.14</v>
      </c>
      <c r="Q123" s="86">
        <v>1</v>
      </c>
    </row>
    <row r="124" spans="1:17" s="92" customFormat="1" ht="15.75" thickBot="1" x14ac:dyDescent="0.3">
      <c r="A124" s="93" t="s">
        <v>87</v>
      </c>
      <c r="B124" s="93"/>
      <c r="C124" s="93"/>
      <c r="D124" s="93"/>
      <c r="E124" s="93"/>
      <c r="F124" s="93"/>
      <c r="G124" s="93"/>
      <c r="H124" s="93"/>
      <c r="I124" s="93"/>
      <c r="J124" s="93"/>
      <c r="K124" s="93"/>
      <c r="L124" s="93"/>
      <c r="M124" s="93"/>
      <c r="N124" s="93"/>
      <c r="O124" s="93"/>
      <c r="P124" s="93"/>
      <c r="Q124" s="93"/>
    </row>
    <row r="125" spans="1:17" s="92" customFormat="1" ht="15.75" thickBot="1" x14ac:dyDescent="0.3">
      <c r="A125" s="94" t="s">
        <v>109</v>
      </c>
      <c r="B125" s="95" t="s">
        <v>110</v>
      </c>
      <c r="C125" s="30" t="s">
        <v>18</v>
      </c>
      <c r="D125" s="30" t="str">
        <f>C125</f>
        <v>Matin</v>
      </c>
      <c r="E125" s="30" t="str">
        <f>C125</f>
        <v>Matin</v>
      </c>
      <c r="F125" s="30" t="str">
        <f>C125</f>
        <v>Matin</v>
      </c>
      <c r="G125" s="30" t="str">
        <f>C125</f>
        <v>Matin</v>
      </c>
      <c r="H125" s="30" t="s">
        <v>18</v>
      </c>
      <c r="I125" s="4"/>
      <c r="J125" s="5"/>
      <c r="K125" s="6"/>
      <c r="L125" s="6"/>
      <c r="M125" s="6"/>
      <c r="N125" s="6"/>
      <c r="O125" s="6"/>
      <c r="P125" s="54"/>
      <c r="Q125" s="51"/>
    </row>
    <row r="126" spans="1:17" s="92" customFormat="1" x14ac:dyDescent="0.25">
      <c r="A126" s="58"/>
      <c r="B126" s="27" t="s">
        <v>2</v>
      </c>
      <c r="C126" s="31" cm="1">
        <f t="array" ref="C126">_xlfn.IFS(OR(C125="Matin",C125="Aprèm",C125="Nuit"),7.36,C125="Journée",7.08,C125="",0)</f>
        <v>7.36</v>
      </c>
      <c r="D126" s="31" cm="1">
        <f t="array" ref="D126">_xlfn.IFS(OR(D125="Matin",D125="Aprèm",D125="Nuit"),7.36,D125="Journée",7.08,D125="",0)</f>
        <v>7.36</v>
      </c>
      <c r="E126" s="31" cm="1">
        <f t="array" ref="E126">_xlfn.IFS(OR(E125="Matin",E125="Aprèm",E125="Nuit"),7.36,E125="Journée",7.08,E125="",0)</f>
        <v>7.36</v>
      </c>
      <c r="F126" s="31" cm="1">
        <f t="array" ref="F126">_xlfn.IFS(OR(F125="Matin",F125="Aprèm",F125="Nuit"),7.36,F125="Journée",7.08,F125="",0)</f>
        <v>7.36</v>
      </c>
      <c r="G126" s="31" cm="1">
        <f t="array" ref="G126">_xlfn.IFS(OR(G125="Matin",G125="Aprèm",G125="Nuit"),6.2,G125="Journée",7.08)</f>
        <v>6.2</v>
      </c>
      <c r="H126" s="32">
        <f>IF(H125="Matin",5,0)</f>
        <v>5</v>
      </c>
      <c r="I126" s="4"/>
      <c r="J126" s="81">
        <f>C126+D126+E126+F126+G126+H126</f>
        <v>40.64</v>
      </c>
      <c r="K126" s="7"/>
      <c r="L126" s="7"/>
      <c r="M126" s="7"/>
      <c r="N126" s="7"/>
      <c r="O126" s="7"/>
      <c r="P126" s="55"/>
      <c r="Q126" s="52"/>
    </row>
    <row r="127" spans="1:17" s="92" customFormat="1" x14ac:dyDescent="0.25">
      <c r="A127" s="59"/>
      <c r="B127" s="28" t="s">
        <v>16</v>
      </c>
      <c r="C127" s="33"/>
      <c r="D127" s="34"/>
      <c r="E127" s="33"/>
      <c r="F127" s="34"/>
      <c r="G127" s="33"/>
      <c r="H127" s="33"/>
      <c r="I127" s="4"/>
      <c r="J127" s="8"/>
      <c r="K127" s="12">
        <f>C127+D127+E127+F127+G127</f>
        <v>0</v>
      </c>
      <c r="L127" s="7"/>
      <c r="M127" s="7"/>
      <c r="N127" s="7"/>
      <c r="O127" s="7"/>
      <c r="P127" s="55"/>
      <c r="Q127" s="52"/>
    </row>
    <row r="128" spans="1:17" s="92" customFormat="1" x14ac:dyDescent="0.25">
      <c r="A128" s="59"/>
      <c r="B128" s="29" t="s">
        <v>17</v>
      </c>
      <c r="C128" s="35" cm="1">
        <f t="array" ref="C128">_xlfn.IFS(OR(C125="Matin",C125="Aprèm",C125="Nuit"),0.5,OR(C125="Journée",C125=""),0)</f>
        <v>0.5</v>
      </c>
      <c r="D128" s="35" cm="1">
        <f t="array" ref="D128">_xlfn.IFS(OR(D125="Matin",D125="Aprèm",D125="Nuit"),0.5,OR(D125="Journée",D125=""),0)</f>
        <v>0.5</v>
      </c>
      <c r="E128" s="35" cm="1">
        <f t="array" ref="E128">_xlfn.IFS(OR(E125="Matin",E125="Aprèm",E125="Nuit"),0.5,OR(E125="Journée",E125=""),0)</f>
        <v>0.5</v>
      </c>
      <c r="F128" s="35" cm="1">
        <f t="array" ref="F128">_xlfn.IFS(OR(F125="Matin",F125="Aprèm",F125="Nuit"),0.5,OR(F125="Journée",F125=""),0)</f>
        <v>0.5</v>
      </c>
      <c r="G128" s="35" cm="1">
        <f t="array" ref="G128">_xlfn.IFS(OR(G125="Matin",G125="Aprèm",G125="Nuit"),0.5,OR(G125="Journée",G125=""),0)</f>
        <v>0.5</v>
      </c>
      <c r="H128" s="35">
        <v>0</v>
      </c>
      <c r="I128" s="4"/>
      <c r="J128" s="8"/>
      <c r="K128" s="7"/>
      <c r="L128" s="81">
        <f>C128+D128+E128+F128+G128+H128</f>
        <v>2.5</v>
      </c>
      <c r="M128" s="7"/>
      <c r="N128" s="7"/>
      <c r="O128" s="7"/>
      <c r="P128" s="47">
        <f>J126+K127-L128-M129-N130-O131</f>
        <v>38.14</v>
      </c>
      <c r="Q128" s="48">
        <v>1</v>
      </c>
    </row>
    <row r="129" spans="1:17" s="92" customFormat="1" x14ac:dyDescent="0.25">
      <c r="A129" s="59"/>
      <c r="B129" s="28" t="s">
        <v>15</v>
      </c>
      <c r="C129" s="33"/>
      <c r="D129" s="34"/>
      <c r="E129" s="33"/>
      <c r="F129" s="34"/>
      <c r="G129" s="33"/>
      <c r="H129" s="33"/>
      <c r="I129" s="4"/>
      <c r="J129" s="8"/>
      <c r="K129" s="7"/>
      <c r="L129" s="7"/>
      <c r="M129" s="12">
        <f>C129+D129+E129+F129+G129+H129</f>
        <v>0</v>
      </c>
      <c r="N129" s="7"/>
      <c r="O129" s="7"/>
      <c r="P129" s="55"/>
      <c r="Q129" s="52"/>
    </row>
    <row r="130" spans="1:17" s="92" customFormat="1" x14ac:dyDescent="0.25">
      <c r="A130" s="59"/>
      <c r="B130" s="29" t="s">
        <v>4</v>
      </c>
      <c r="C130" s="35"/>
      <c r="D130" s="36"/>
      <c r="E130" s="35"/>
      <c r="F130" s="36"/>
      <c r="G130" s="35"/>
      <c r="H130" s="35"/>
      <c r="I130" s="4"/>
      <c r="J130" s="8"/>
      <c r="K130" s="7"/>
      <c r="L130" s="7"/>
      <c r="M130" s="7"/>
      <c r="N130" s="81">
        <f>C130+D130+E130+F130+G130+H130</f>
        <v>0</v>
      </c>
      <c r="O130" s="7"/>
      <c r="P130" s="55"/>
      <c r="Q130" s="52"/>
    </row>
    <row r="131" spans="1:17" s="92" customFormat="1" ht="15.75" thickBot="1" x14ac:dyDescent="0.3">
      <c r="A131" s="61"/>
      <c r="B131" s="28" t="s">
        <v>5</v>
      </c>
      <c r="C131" s="37"/>
      <c r="D131" s="38"/>
      <c r="E131" s="37"/>
      <c r="F131" s="38"/>
      <c r="G131" s="37"/>
      <c r="H131" s="37"/>
      <c r="I131" s="4"/>
      <c r="J131" s="9"/>
      <c r="K131" s="10"/>
      <c r="L131" s="10"/>
      <c r="M131" s="10"/>
      <c r="N131" s="10"/>
      <c r="O131" s="11">
        <f>C131+D131+E131+F131+G131+H131</f>
        <v>0</v>
      </c>
      <c r="P131" s="56"/>
      <c r="Q131" s="53"/>
    </row>
    <row r="132" spans="1:17" s="92" customFormat="1" ht="15.75" thickBot="1" x14ac:dyDescent="0.3">
      <c r="A132" s="70"/>
      <c r="B132" s="71"/>
      <c r="C132" s="71"/>
      <c r="D132" s="71"/>
      <c r="E132" s="71"/>
      <c r="F132" s="71"/>
      <c r="G132" s="74" t="s">
        <v>81</v>
      </c>
      <c r="H132" s="71"/>
      <c r="I132" s="40"/>
      <c r="J132" s="83">
        <v>40.64</v>
      </c>
      <c r="K132" s="84">
        <v>0</v>
      </c>
      <c r="L132" s="83">
        <v>2.5</v>
      </c>
      <c r="M132" s="84">
        <v>0</v>
      </c>
      <c r="N132" s="83">
        <v>0</v>
      </c>
      <c r="O132" s="84">
        <v>0</v>
      </c>
      <c r="P132" s="85">
        <v>38.14</v>
      </c>
      <c r="Q132" s="86">
        <v>1</v>
      </c>
    </row>
    <row r="133" spans="1:17" s="92" customFormat="1" ht="15.75" thickBot="1" x14ac:dyDescent="0.3">
      <c r="A133" s="93" t="s">
        <v>88</v>
      </c>
      <c r="B133" s="93"/>
      <c r="C133" s="93"/>
      <c r="D133" s="93"/>
      <c r="E133" s="93"/>
      <c r="F133" s="93"/>
      <c r="G133" s="93"/>
      <c r="H133" s="93"/>
      <c r="I133" s="93"/>
      <c r="J133" s="93"/>
      <c r="K133" s="93"/>
      <c r="L133" s="93"/>
      <c r="M133" s="93"/>
      <c r="N133" s="93"/>
      <c r="O133" s="93"/>
      <c r="P133" s="93"/>
      <c r="Q133" s="93"/>
    </row>
    <row r="134" spans="1:17" s="92" customFormat="1" ht="15.75" thickBot="1" x14ac:dyDescent="0.3">
      <c r="A134" s="94" t="s">
        <v>109</v>
      </c>
      <c r="B134" s="95" t="s">
        <v>110</v>
      </c>
      <c r="C134" s="30" t="s">
        <v>18</v>
      </c>
      <c r="D134" s="30" t="str">
        <f>C134</f>
        <v>Matin</v>
      </c>
      <c r="E134" s="30" t="str">
        <f>C134</f>
        <v>Matin</v>
      </c>
      <c r="F134" s="30" t="str">
        <f>C134</f>
        <v>Matin</v>
      </c>
      <c r="G134" s="30" t="str">
        <f>C134</f>
        <v>Matin</v>
      </c>
      <c r="H134" s="30" t="s">
        <v>18</v>
      </c>
      <c r="I134" s="4"/>
      <c r="J134" s="5"/>
      <c r="K134" s="6"/>
      <c r="L134" s="6"/>
      <c r="M134" s="6"/>
      <c r="N134" s="6"/>
      <c r="O134" s="6"/>
      <c r="P134" s="54"/>
      <c r="Q134" s="51"/>
    </row>
    <row r="135" spans="1:17" s="92" customFormat="1" x14ac:dyDescent="0.25">
      <c r="A135" s="58"/>
      <c r="B135" s="27" t="s">
        <v>2</v>
      </c>
      <c r="C135" s="31" cm="1">
        <f t="array" ref="C135">_xlfn.IFS(OR(C134="Matin",C134="Aprèm",C134="Nuit"),7.36,C134="Journée",7.08,C134="",0)</f>
        <v>7.36</v>
      </c>
      <c r="D135" s="31" cm="1">
        <f t="array" ref="D135">_xlfn.IFS(OR(D134="Matin",D134="Aprèm",D134="Nuit"),7.36,D134="Journée",7.08,D134="",0)</f>
        <v>7.36</v>
      </c>
      <c r="E135" s="31" cm="1">
        <f t="array" ref="E135">_xlfn.IFS(OR(E134="Matin",E134="Aprèm",E134="Nuit"),7.36,E134="Journée",7.08,E134="",0)</f>
        <v>7.36</v>
      </c>
      <c r="F135" s="31" cm="1">
        <f t="array" ref="F135">_xlfn.IFS(OR(F134="Matin",F134="Aprèm",F134="Nuit"),7.36,F134="Journée",7.08,F134="",0)</f>
        <v>7.36</v>
      </c>
      <c r="G135" s="31" cm="1">
        <f t="array" ref="G135">_xlfn.IFS(OR(G134="Matin",G134="Aprèm",G134="Nuit"),6.2,G134="Journée",7.08)</f>
        <v>6.2</v>
      </c>
      <c r="H135" s="32">
        <f>IF(H134="Matin",5,0)</f>
        <v>5</v>
      </c>
      <c r="I135" s="4"/>
      <c r="J135" s="81">
        <f>C135+D135+E135+F135+G135+H135</f>
        <v>40.64</v>
      </c>
      <c r="K135" s="7"/>
      <c r="L135" s="7"/>
      <c r="M135" s="7"/>
      <c r="N135" s="7"/>
      <c r="O135" s="7"/>
      <c r="P135" s="55"/>
      <c r="Q135" s="52"/>
    </row>
    <row r="136" spans="1:17" s="92" customFormat="1" x14ac:dyDescent="0.25">
      <c r="A136" s="59"/>
      <c r="B136" s="28" t="s">
        <v>16</v>
      </c>
      <c r="C136" s="33"/>
      <c r="D136" s="34"/>
      <c r="E136" s="33"/>
      <c r="F136" s="34"/>
      <c r="G136" s="33"/>
      <c r="H136" s="33"/>
      <c r="I136" s="4"/>
      <c r="J136" s="8"/>
      <c r="K136" s="12">
        <f>C136+D136+E136+F136+G136</f>
        <v>0</v>
      </c>
      <c r="L136" s="7"/>
      <c r="M136" s="7"/>
      <c r="N136" s="7"/>
      <c r="O136" s="7"/>
      <c r="P136" s="55"/>
      <c r="Q136" s="52"/>
    </row>
    <row r="137" spans="1:17" s="92" customFormat="1" x14ac:dyDescent="0.25">
      <c r="A137" s="59"/>
      <c r="B137" s="29" t="s">
        <v>17</v>
      </c>
      <c r="C137" s="35" cm="1">
        <f t="array" ref="C137">_xlfn.IFS(OR(C134="Matin",C134="Aprèm",C134="Nuit"),0.5,OR(C134="Journée",C134=""),0)</f>
        <v>0.5</v>
      </c>
      <c r="D137" s="35" cm="1">
        <f t="array" ref="D137">_xlfn.IFS(OR(D134="Matin",D134="Aprèm",D134="Nuit"),0.5,OR(D134="Journée",D134=""),0)</f>
        <v>0.5</v>
      </c>
      <c r="E137" s="35" cm="1">
        <f t="array" ref="E137">_xlfn.IFS(OR(E134="Matin",E134="Aprèm",E134="Nuit"),0.5,OR(E134="Journée",E134=""),0)</f>
        <v>0.5</v>
      </c>
      <c r="F137" s="35" cm="1">
        <f t="array" ref="F137">_xlfn.IFS(OR(F134="Matin",F134="Aprèm",F134="Nuit"),0.5,OR(F134="Journée",F134=""),0)</f>
        <v>0.5</v>
      </c>
      <c r="G137" s="35" cm="1">
        <f t="array" ref="G137">_xlfn.IFS(OR(G134="Matin",G134="Aprèm",G134="Nuit"),0.5,OR(G134="Journée",G134=""),0)</f>
        <v>0.5</v>
      </c>
      <c r="H137" s="35">
        <v>0</v>
      </c>
      <c r="I137" s="4"/>
      <c r="J137" s="8"/>
      <c r="K137" s="7"/>
      <c r="L137" s="81">
        <f>C137+D137+E137+F137+G137+H137</f>
        <v>2.5</v>
      </c>
      <c r="M137" s="7"/>
      <c r="N137" s="7"/>
      <c r="O137" s="7"/>
      <c r="P137" s="47">
        <f>J135+K136-L137-M138-N139-O140</f>
        <v>38.14</v>
      </c>
      <c r="Q137" s="48">
        <v>1</v>
      </c>
    </row>
    <row r="138" spans="1:17" s="92" customFormat="1" x14ac:dyDescent="0.25">
      <c r="A138" s="59"/>
      <c r="B138" s="28" t="s">
        <v>15</v>
      </c>
      <c r="C138" s="33"/>
      <c r="D138" s="34"/>
      <c r="E138" s="33"/>
      <c r="F138" s="34"/>
      <c r="G138" s="33"/>
      <c r="H138" s="33"/>
      <c r="I138" s="4"/>
      <c r="J138" s="8"/>
      <c r="K138" s="7"/>
      <c r="L138" s="7"/>
      <c r="M138" s="12">
        <f>C138+D138+E138+F138+G138+H138</f>
        <v>0</v>
      </c>
      <c r="N138" s="7"/>
      <c r="O138" s="7"/>
      <c r="P138" s="55"/>
      <c r="Q138" s="52"/>
    </row>
    <row r="139" spans="1:17" s="92" customFormat="1" x14ac:dyDescent="0.25">
      <c r="A139" s="59"/>
      <c r="B139" s="29" t="s">
        <v>4</v>
      </c>
      <c r="C139" s="35"/>
      <c r="D139" s="36"/>
      <c r="E139" s="35"/>
      <c r="F139" s="36"/>
      <c r="G139" s="35"/>
      <c r="H139" s="35"/>
      <c r="I139" s="4"/>
      <c r="J139" s="8"/>
      <c r="K139" s="7"/>
      <c r="L139" s="7"/>
      <c r="M139" s="7"/>
      <c r="N139" s="81">
        <f>C139+D139+E139+F139+G139+H139</f>
        <v>0</v>
      </c>
      <c r="O139" s="7"/>
      <c r="P139" s="55"/>
      <c r="Q139" s="52"/>
    </row>
    <row r="140" spans="1:17" s="92" customFormat="1" ht="15.75" thickBot="1" x14ac:dyDescent="0.3">
      <c r="A140" s="61"/>
      <c r="B140" s="28" t="s">
        <v>5</v>
      </c>
      <c r="C140" s="37"/>
      <c r="D140" s="38"/>
      <c r="E140" s="37"/>
      <c r="F140" s="38"/>
      <c r="G140" s="37"/>
      <c r="H140" s="37"/>
      <c r="I140" s="4"/>
      <c r="J140" s="9"/>
      <c r="K140" s="10"/>
      <c r="L140" s="10"/>
      <c r="M140" s="10"/>
      <c r="N140" s="10"/>
      <c r="O140" s="11">
        <f>C140+D140+E140+F140+G140+H140</f>
        <v>0</v>
      </c>
      <c r="P140" s="56"/>
      <c r="Q140" s="53"/>
    </row>
    <row r="141" spans="1:17" s="92" customFormat="1" ht="15.75" thickBot="1" x14ac:dyDescent="0.3">
      <c r="A141" s="70"/>
      <c r="B141" s="71"/>
      <c r="C141" s="71"/>
      <c r="D141" s="71"/>
      <c r="E141" s="71"/>
      <c r="F141" s="71"/>
      <c r="G141" s="74" t="s">
        <v>81</v>
      </c>
      <c r="H141" s="71"/>
      <c r="I141" s="40"/>
      <c r="J141" s="83">
        <v>40.64</v>
      </c>
      <c r="K141" s="84">
        <v>0</v>
      </c>
      <c r="L141" s="83">
        <v>2.5</v>
      </c>
      <c r="M141" s="84">
        <v>0</v>
      </c>
      <c r="N141" s="83">
        <v>0</v>
      </c>
      <c r="O141" s="84">
        <v>0</v>
      </c>
      <c r="P141" s="85">
        <v>38.14</v>
      </c>
      <c r="Q141" s="86">
        <v>1</v>
      </c>
    </row>
    <row r="142" spans="1:17" s="92" customFormat="1" x14ac:dyDescent="0.25">
      <c r="A142" s="92" t="s">
        <v>39</v>
      </c>
    </row>
    <row r="143" spans="1:17" s="92" customFormat="1" x14ac:dyDescent="0.25">
      <c r="A143" s="92" t="s">
        <v>40</v>
      </c>
    </row>
    <row r="144" spans="1:17" s="92" customFormat="1" x14ac:dyDescent="0.25">
      <c r="A144" s="92" t="s">
        <v>41</v>
      </c>
    </row>
    <row r="145" spans="1:1" s="92" customFormat="1" x14ac:dyDescent="0.25">
      <c r="A145" s="92" t="s">
        <v>42</v>
      </c>
    </row>
    <row r="146" spans="1:1" s="92" customFormat="1" x14ac:dyDescent="0.25">
      <c r="A146" s="92" t="s">
        <v>43</v>
      </c>
    </row>
    <row r="147" spans="1:1" s="92" customFormat="1" x14ac:dyDescent="0.25">
      <c r="A147" s="92" t="s">
        <v>44</v>
      </c>
    </row>
    <row r="148" spans="1:1" s="92" customFormat="1" x14ac:dyDescent="0.25">
      <c r="A148" s="92" t="s">
        <v>45</v>
      </c>
    </row>
    <row r="149" spans="1:1" s="92" customFormat="1" x14ac:dyDescent="0.25">
      <c r="A149" s="92" t="s">
        <v>46</v>
      </c>
    </row>
    <row r="150" spans="1:1" s="92" customFormat="1" x14ac:dyDescent="0.25">
      <c r="A150" s="92" t="s">
        <v>47</v>
      </c>
    </row>
    <row r="151" spans="1:1" s="92" customFormat="1" x14ac:dyDescent="0.25">
      <c r="A151" s="92" t="s">
        <v>48</v>
      </c>
    </row>
    <row r="152" spans="1:1" s="92" customFormat="1" x14ac:dyDescent="0.25">
      <c r="A152" s="92" t="s">
        <v>49</v>
      </c>
    </row>
    <row r="153" spans="1:1" s="92" customFormat="1" x14ac:dyDescent="0.25">
      <c r="A153" s="92" t="s">
        <v>50</v>
      </c>
    </row>
    <row r="154" spans="1:1" s="92" customFormat="1" x14ac:dyDescent="0.25">
      <c r="A154" s="92" t="s">
        <v>51</v>
      </c>
    </row>
    <row r="155" spans="1:1" s="92" customFormat="1" x14ac:dyDescent="0.25">
      <c r="A155" s="92" t="s">
        <v>52</v>
      </c>
    </row>
    <row r="156" spans="1:1" s="92" customFormat="1" x14ac:dyDescent="0.25">
      <c r="A156" s="92" t="s">
        <v>53</v>
      </c>
    </row>
    <row r="157" spans="1:1" s="92" customFormat="1" x14ac:dyDescent="0.25">
      <c r="A157" s="92" t="s">
        <v>54</v>
      </c>
    </row>
    <row r="158" spans="1:1" s="92" customFormat="1" x14ac:dyDescent="0.25">
      <c r="A158" s="92" t="s">
        <v>55</v>
      </c>
    </row>
    <row r="159" spans="1:1" s="92" customFormat="1" x14ac:dyDescent="0.25">
      <c r="A159" s="92" t="s">
        <v>56</v>
      </c>
    </row>
    <row r="160" spans="1:1" s="92" customFormat="1" x14ac:dyDescent="0.25">
      <c r="A160" s="92" t="s">
        <v>57</v>
      </c>
    </row>
    <row r="161" spans="1:1" s="92" customFormat="1" x14ac:dyDescent="0.25">
      <c r="A161" s="92" t="s">
        <v>58</v>
      </c>
    </row>
    <row r="162" spans="1:1" s="92" customFormat="1" x14ac:dyDescent="0.25">
      <c r="A162" s="92" t="s">
        <v>59</v>
      </c>
    </row>
    <row r="163" spans="1:1" s="92" customFormat="1" x14ac:dyDescent="0.25">
      <c r="A163" s="92" t="s">
        <v>60</v>
      </c>
    </row>
    <row r="164" spans="1:1" s="92" customFormat="1" x14ac:dyDescent="0.25">
      <c r="A164" s="92" t="s">
        <v>61</v>
      </c>
    </row>
    <row r="165" spans="1:1" s="92" customFormat="1" x14ac:dyDescent="0.25">
      <c r="A165" s="92" t="s">
        <v>62</v>
      </c>
    </row>
    <row r="166" spans="1:1" s="92" customFormat="1" x14ac:dyDescent="0.25">
      <c r="A166" s="92" t="s">
        <v>63</v>
      </c>
    </row>
    <row r="167" spans="1:1" s="92" customFormat="1" x14ac:dyDescent="0.25">
      <c r="A167" s="92" t="s">
        <v>64</v>
      </c>
    </row>
    <row r="168" spans="1:1" s="92" customFormat="1" x14ac:dyDescent="0.25">
      <c r="A168" s="92" t="s">
        <v>65</v>
      </c>
    </row>
    <row r="169" spans="1:1" s="92" customFormat="1" x14ac:dyDescent="0.25">
      <c r="A169" s="92" t="s">
        <v>66</v>
      </c>
    </row>
    <row r="170" spans="1:1" s="92" customFormat="1" x14ac:dyDescent="0.25">
      <c r="A170" s="92" t="s">
        <v>67</v>
      </c>
    </row>
    <row r="171" spans="1:1" s="92" customFormat="1" x14ac:dyDescent="0.25">
      <c r="A171" s="92" t="s">
        <v>68</v>
      </c>
    </row>
    <row r="172" spans="1:1" s="92" customFormat="1" x14ac:dyDescent="0.25">
      <c r="A172" s="92" t="s">
        <v>69</v>
      </c>
    </row>
    <row r="173" spans="1:1" s="92" customFormat="1" x14ac:dyDescent="0.25">
      <c r="A173" s="92" t="s">
        <v>70</v>
      </c>
    </row>
    <row r="174" spans="1:1" s="92" customFormat="1" x14ac:dyDescent="0.25">
      <c r="A174" s="92" t="s">
        <v>71</v>
      </c>
    </row>
    <row r="175" spans="1:1" s="92" customFormat="1" x14ac:dyDescent="0.25">
      <c r="A175" s="92" t="s">
        <v>72</v>
      </c>
    </row>
    <row r="176" spans="1:1" s="92" customFormat="1" x14ac:dyDescent="0.25">
      <c r="A176" s="92" t="s">
        <v>73</v>
      </c>
    </row>
    <row r="177" spans="1:1" s="92" customFormat="1" x14ac:dyDescent="0.25">
      <c r="A177" s="92" t="s">
        <v>74</v>
      </c>
    </row>
    <row r="178" spans="1:1" s="92" customFormat="1" x14ac:dyDescent="0.25">
      <c r="A178" s="92" t="s">
        <v>75</v>
      </c>
    </row>
    <row r="179" spans="1:1" s="92" customFormat="1" x14ac:dyDescent="0.25">
      <c r="A179" s="92" t="s">
        <v>76</v>
      </c>
    </row>
    <row r="180" spans="1:1" s="92" customFormat="1" x14ac:dyDescent="0.25">
      <c r="A180" s="43" t="s">
        <v>79</v>
      </c>
    </row>
    <row r="181" spans="1:1" s="92" customFormat="1" x14ac:dyDescent="0.25"/>
    <row r="182" spans="1:1" s="92" customFormat="1" x14ac:dyDescent="0.25"/>
    <row r="183" spans="1:1" s="92" customFormat="1" x14ac:dyDescent="0.25"/>
    <row r="184" spans="1:1" s="92" customFormat="1" x14ac:dyDescent="0.25"/>
    <row r="185" spans="1:1" s="92" customFormat="1" x14ac:dyDescent="0.25"/>
    <row r="186" spans="1:1" s="92" customFormat="1" x14ac:dyDescent="0.25"/>
    <row r="187" spans="1:1" s="92" customFormat="1" x14ac:dyDescent="0.25"/>
    <row r="188" spans="1:1" s="92" customFormat="1" x14ac:dyDescent="0.25"/>
    <row r="189" spans="1:1" s="92" customFormat="1" x14ac:dyDescent="0.25"/>
    <row r="190" spans="1:1" s="92" customFormat="1" x14ac:dyDescent="0.25"/>
    <row r="191" spans="1:1" s="92" customFormat="1" x14ac:dyDescent="0.25"/>
    <row r="192" spans="1:1" s="92" customFormat="1" x14ac:dyDescent="0.25"/>
    <row r="193" s="92" customFormat="1" x14ac:dyDescent="0.25"/>
    <row r="194" s="92" customFormat="1" x14ac:dyDescent="0.25"/>
    <row r="195" s="92" customFormat="1" x14ac:dyDescent="0.25"/>
    <row r="196" s="92" customFormat="1" x14ac:dyDescent="0.25"/>
    <row r="197" s="92" customFormat="1" x14ac:dyDescent="0.25"/>
    <row r="198" s="92" customFormat="1" x14ac:dyDescent="0.25"/>
    <row r="199" s="92" customFormat="1" x14ac:dyDescent="0.25"/>
    <row r="200" s="92" customFormat="1" x14ac:dyDescent="0.25"/>
    <row r="201" s="92" customFormat="1" x14ac:dyDescent="0.25"/>
    <row r="202" s="92" customFormat="1" x14ac:dyDescent="0.25"/>
    <row r="203" s="92" customFormat="1" x14ac:dyDescent="0.25"/>
    <row r="204" s="92" customFormat="1" x14ac:dyDescent="0.25"/>
    <row r="205" s="92" customFormat="1" x14ac:dyDescent="0.25"/>
    <row r="206" s="92" customFormat="1" x14ac:dyDescent="0.25"/>
    <row r="207" s="92" customFormat="1" x14ac:dyDescent="0.25"/>
    <row r="208" s="92" customFormat="1" x14ac:dyDescent="0.25"/>
    <row r="209" s="92" customFormat="1" x14ac:dyDescent="0.25"/>
    <row r="210" s="92" customFormat="1" x14ac:dyDescent="0.25"/>
    <row r="211" s="92" customFormat="1" x14ac:dyDescent="0.25"/>
    <row r="212" s="92" customFormat="1" x14ac:dyDescent="0.25"/>
    <row r="213" s="92" customFormat="1" x14ac:dyDescent="0.25"/>
    <row r="214" s="92" customFormat="1" x14ac:dyDescent="0.25"/>
    <row r="215" s="92" customFormat="1" x14ac:dyDescent="0.25"/>
    <row r="216" s="92" customFormat="1" x14ac:dyDescent="0.25"/>
    <row r="217" s="92" customFormat="1" x14ac:dyDescent="0.25"/>
    <row r="218" s="92" customFormat="1" x14ac:dyDescent="0.25"/>
    <row r="219" s="92" customFormat="1" x14ac:dyDescent="0.25"/>
    <row r="220" s="92" customFormat="1" x14ac:dyDescent="0.25"/>
    <row r="221" s="92" customFormat="1" x14ac:dyDescent="0.25"/>
    <row r="222" s="92" customFormat="1" x14ac:dyDescent="0.25"/>
    <row r="223" s="92" customFormat="1" x14ac:dyDescent="0.25"/>
    <row r="224" s="92" customFormat="1" x14ac:dyDescent="0.25"/>
    <row r="225" s="92" customFormat="1" x14ac:dyDescent="0.25"/>
    <row r="226" s="92" customFormat="1" x14ac:dyDescent="0.25"/>
    <row r="227" s="92" customFormat="1" x14ac:dyDescent="0.25"/>
    <row r="228" s="92" customFormat="1" x14ac:dyDescent="0.25"/>
    <row r="229" s="92" customFormat="1" x14ac:dyDescent="0.25"/>
    <row r="230" s="92" customFormat="1" x14ac:dyDescent="0.25"/>
    <row r="231" s="92" customFormat="1" x14ac:dyDescent="0.25"/>
    <row r="232" s="92" customFormat="1" x14ac:dyDescent="0.25"/>
    <row r="233" s="92" customFormat="1" x14ac:dyDescent="0.25"/>
    <row r="234" s="92" customFormat="1" x14ac:dyDescent="0.25"/>
    <row r="235" s="92" customFormat="1" x14ac:dyDescent="0.25"/>
    <row r="236" s="92" customFormat="1" x14ac:dyDescent="0.25"/>
    <row r="237" s="92" customFormat="1" x14ac:dyDescent="0.25"/>
    <row r="238" s="92" customFormat="1" x14ac:dyDescent="0.25"/>
    <row r="239" s="92" customFormat="1" x14ac:dyDescent="0.25"/>
    <row r="240" s="92" customFormat="1" x14ac:dyDescent="0.25"/>
    <row r="241" s="92" customFormat="1" x14ac:dyDescent="0.25"/>
    <row r="242" s="92" customFormat="1" x14ac:dyDescent="0.25"/>
    <row r="243" s="92" customFormat="1" x14ac:dyDescent="0.25"/>
    <row r="244" s="92" customFormat="1" x14ac:dyDescent="0.25"/>
    <row r="245" s="92" customFormat="1" x14ac:dyDescent="0.25"/>
    <row r="246" s="92" customFormat="1" x14ac:dyDescent="0.25"/>
    <row r="247" s="92" customFormat="1" x14ac:dyDescent="0.25"/>
    <row r="248" s="92" customFormat="1" x14ac:dyDescent="0.25"/>
    <row r="249" s="92" customFormat="1" x14ac:dyDescent="0.25"/>
    <row r="250" s="92" customFormat="1" x14ac:dyDescent="0.25"/>
    <row r="251" s="92" customFormat="1" x14ac:dyDescent="0.25"/>
    <row r="252" s="92" customFormat="1" x14ac:dyDescent="0.25"/>
    <row r="253" s="92" customFormat="1" x14ac:dyDescent="0.25"/>
    <row r="254" s="92" customFormat="1" x14ac:dyDescent="0.25"/>
    <row r="255" s="92" customFormat="1" x14ac:dyDescent="0.25"/>
    <row r="256" s="92" customFormat="1" x14ac:dyDescent="0.25"/>
    <row r="257" s="92" customFormat="1" x14ac:dyDescent="0.25"/>
    <row r="258" s="92" customFormat="1" x14ac:dyDescent="0.25"/>
    <row r="259" s="92" customFormat="1" x14ac:dyDescent="0.25"/>
    <row r="260" s="92" customFormat="1" x14ac:dyDescent="0.25"/>
    <row r="261" s="92" customFormat="1" x14ac:dyDescent="0.25"/>
    <row r="262" s="92" customFormat="1" x14ac:dyDescent="0.25"/>
    <row r="263" s="92" customFormat="1" x14ac:dyDescent="0.25"/>
    <row r="264" s="92" customFormat="1" x14ac:dyDescent="0.25"/>
    <row r="265" s="92" customFormat="1" x14ac:dyDescent="0.25"/>
    <row r="266" s="92" customFormat="1" x14ac:dyDescent="0.25"/>
    <row r="267" s="92" customFormat="1" x14ac:dyDescent="0.25"/>
    <row r="268" s="92" customFormat="1" x14ac:dyDescent="0.25"/>
    <row r="269" s="92" customFormat="1" x14ac:dyDescent="0.25"/>
    <row r="270" s="92" customFormat="1" x14ac:dyDescent="0.25"/>
    <row r="271" s="92" customFormat="1" x14ac:dyDescent="0.25"/>
    <row r="272" s="92" customFormat="1" x14ac:dyDescent="0.25"/>
    <row r="273" s="92" customFormat="1" x14ac:dyDescent="0.25"/>
    <row r="274" s="92" customFormat="1" x14ac:dyDescent="0.25"/>
    <row r="275" s="92" customFormat="1" x14ac:dyDescent="0.25"/>
    <row r="276" s="92" customFormat="1" x14ac:dyDescent="0.25"/>
    <row r="277" s="92" customFormat="1" x14ac:dyDescent="0.25"/>
    <row r="278" s="92" customFormat="1" x14ac:dyDescent="0.25"/>
    <row r="279" s="92" customFormat="1" x14ac:dyDescent="0.25"/>
    <row r="280" s="92" customFormat="1" x14ac:dyDescent="0.25"/>
    <row r="281" s="92" customFormat="1" x14ac:dyDescent="0.25"/>
    <row r="282" s="92" customFormat="1" x14ac:dyDescent="0.25"/>
    <row r="283" s="92" customFormat="1" x14ac:dyDescent="0.25"/>
    <row r="284" s="92" customFormat="1" x14ac:dyDescent="0.25"/>
    <row r="285" s="92" customFormat="1" x14ac:dyDescent="0.25"/>
    <row r="286" s="92" customFormat="1" x14ac:dyDescent="0.25"/>
    <row r="287" s="92" customFormat="1" x14ac:dyDescent="0.25"/>
    <row r="288" s="92" customFormat="1" x14ac:dyDescent="0.25"/>
    <row r="289" s="92" customFormat="1" x14ac:dyDescent="0.25"/>
    <row r="290" s="92" customFormat="1" x14ac:dyDescent="0.25"/>
    <row r="291" s="92" customFormat="1" x14ac:dyDescent="0.25"/>
    <row r="292" s="92" customFormat="1" x14ac:dyDescent="0.25"/>
    <row r="293" s="92" customFormat="1" x14ac:dyDescent="0.25"/>
    <row r="294" s="92" customFormat="1" x14ac:dyDescent="0.25"/>
    <row r="295" s="92" customFormat="1" x14ac:dyDescent="0.25"/>
    <row r="296" s="92" customFormat="1" x14ac:dyDescent="0.25"/>
    <row r="297" s="92" customFormat="1" x14ac:dyDescent="0.25"/>
    <row r="298" s="92" customFormat="1" x14ac:dyDescent="0.25"/>
    <row r="299" s="92" customFormat="1" x14ac:dyDescent="0.25"/>
    <row r="300" s="92" customFormat="1" x14ac:dyDescent="0.25"/>
    <row r="301" s="92" customFormat="1" x14ac:dyDescent="0.25"/>
    <row r="302" s="92" customFormat="1" x14ac:dyDescent="0.25"/>
    <row r="303" s="92" customFormat="1" x14ac:dyDescent="0.25"/>
    <row r="304" s="92" customFormat="1" x14ac:dyDescent="0.25"/>
    <row r="305" s="92" customFormat="1" x14ac:dyDescent="0.25"/>
    <row r="306" s="92" customFormat="1" x14ac:dyDescent="0.25"/>
    <row r="307" s="92" customFormat="1" x14ac:dyDescent="0.25"/>
    <row r="308" s="92" customFormat="1" x14ac:dyDescent="0.25"/>
    <row r="309" s="92" customFormat="1" x14ac:dyDescent="0.25"/>
    <row r="310" s="92" customFormat="1" x14ac:dyDescent="0.25"/>
    <row r="311" s="92" customFormat="1" x14ac:dyDescent="0.25"/>
    <row r="312" s="92" customFormat="1" x14ac:dyDescent="0.25"/>
    <row r="313" s="92" customFormat="1" x14ac:dyDescent="0.25"/>
    <row r="314" s="92" customFormat="1" x14ac:dyDescent="0.25"/>
    <row r="315" s="92" customFormat="1" x14ac:dyDescent="0.25"/>
    <row r="316" s="92" customFormat="1" x14ac:dyDescent="0.25"/>
    <row r="317" s="92" customFormat="1" x14ac:dyDescent="0.25"/>
    <row r="318" s="92" customFormat="1" x14ac:dyDescent="0.25"/>
    <row r="319" s="92" customFormat="1" x14ac:dyDescent="0.25"/>
    <row r="320" s="92" customFormat="1" x14ac:dyDescent="0.25"/>
    <row r="321" s="92" customFormat="1" x14ac:dyDescent="0.25"/>
    <row r="322" s="92" customFormat="1" x14ac:dyDescent="0.25"/>
    <row r="323" s="92" customFormat="1" x14ac:dyDescent="0.25"/>
    <row r="324" s="92" customFormat="1" x14ac:dyDescent="0.25"/>
    <row r="325" s="92" customFormat="1" x14ac:dyDescent="0.25"/>
    <row r="326" s="92" customFormat="1" x14ac:dyDescent="0.25"/>
    <row r="327" s="92" customFormat="1" x14ac:dyDescent="0.25"/>
    <row r="328" s="91" customFormat="1" x14ac:dyDescent="0.25"/>
    <row r="329" s="92" customFormat="1" x14ac:dyDescent="0.25"/>
    <row r="330" s="92" customFormat="1" x14ac:dyDescent="0.25"/>
    <row r="331" s="92" customFormat="1" x14ac:dyDescent="0.25"/>
    <row r="332" s="92" customFormat="1" x14ac:dyDescent="0.25"/>
    <row r="333" s="92" customFormat="1" x14ac:dyDescent="0.25"/>
    <row r="334" s="92" customFormat="1" x14ac:dyDescent="0.25"/>
    <row r="335" s="92" customFormat="1" x14ac:dyDescent="0.25"/>
    <row r="336" s="92" customFormat="1" x14ac:dyDescent="0.25"/>
    <row r="337" s="91" customFormat="1" x14ac:dyDescent="0.25"/>
    <row r="338" s="92" customFormat="1" x14ac:dyDescent="0.25"/>
    <row r="339" s="92" customFormat="1" x14ac:dyDescent="0.25"/>
    <row r="340" s="92" customFormat="1" x14ac:dyDescent="0.25"/>
    <row r="341" s="92" customFormat="1" x14ac:dyDescent="0.25"/>
    <row r="342" s="92" customFormat="1" x14ac:dyDescent="0.25"/>
    <row r="343" s="92" customFormat="1" x14ac:dyDescent="0.25"/>
    <row r="344" s="92" customFormat="1" x14ac:dyDescent="0.25"/>
    <row r="345" s="92" customFormat="1" x14ac:dyDescent="0.25"/>
    <row r="346" s="91" customFormat="1" x14ac:dyDescent="0.25"/>
    <row r="347" s="92" customFormat="1" x14ac:dyDescent="0.25"/>
    <row r="348" s="92" customFormat="1" x14ac:dyDescent="0.25"/>
    <row r="349" s="92" customFormat="1" x14ac:dyDescent="0.25"/>
    <row r="350" s="92" customFormat="1" x14ac:dyDescent="0.25"/>
    <row r="351" s="92" customFormat="1" x14ac:dyDescent="0.25"/>
    <row r="352" s="92" customFormat="1" x14ac:dyDescent="0.25"/>
    <row r="353" s="92" customFormat="1" x14ac:dyDescent="0.25"/>
    <row r="354" s="92" customFormat="1" x14ac:dyDescent="0.25"/>
    <row r="355" s="91" customFormat="1" x14ac:dyDescent="0.25"/>
    <row r="356" s="92" customFormat="1" x14ac:dyDescent="0.25"/>
    <row r="357" s="92" customFormat="1" x14ac:dyDescent="0.25"/>
    <row r="358" s="92" customFormat="1" x14ac:dyDescent="0.25"/>
    <row r="359" s="92" customFormat="1" x14ac:dyDescent="0.25"/>
    <row r="360" s="92" customFormat="1" x14ac:dyDescent="0.25"/>
    <row r="361" s="92" customFormat="1" x14ac:dyDescent="0.25"/>
    <row r="362" s="92" customFormat="1" x14ac:dyDescent="0.25"/>
    <row r="363" s="92" customFormat="1" x14ac:dyDescent="0.25"/>
    <row r="364" s="91" customFormat="1" x14ac:dyDescent="0.25"/>
    <row r="365" s="92" customFormat="1" x14ac:dyDescent="0.25"/>
    <row r="366" s="92" customFormat="1" x14ac:dyDescent="0.25"/>
    <row r="367" s="92" customFormat="1" x14ac:dyDescent="0.25"/>
    <row r="368" s="92" customFormat="1" x14ac:dyDescent="0.25"/>
    <row r="369" s="92" customFormat="1" x14ac:dyDescent="0.25"/>
    <row r="370" s="92" customFormat="1" x14ac:dyDescent="0.25"/>
    <row r="371" s="92" customFormat="1" x14ac:dyDescent="0.25"/>
    <row r="372" s="92" customFormat="1" x14ac:dyDescent="0.25"/>
    <row r="373" s="91" customFormat="1" x14ac:dyDescent="0.25"/>
    <row r="374" s="92" customFormat="1" x14ac:dyDescent="0.25"/>
    <row r="375" s="92" customFormat="1" x14ac:dyDescent="0.25"/>
    <row r="376" s="92" customFormat="1" x14ac:dyDescent="0.25"/>
    <row r="377" s="92" customFormat="1" x14ac:dyDescent="0.25"/>
    <row r="378" s="92" customFormat="1" x14ac:dyDescent="0.25"/>
    <row r="379" s="92" customFormat="1" x14ac:dyDescent="0.25"/>
    <row r="380" s="92" customFormat="1" x14ac:dyDescent="0.25"/>
    <row r="381" s="92" customFormat="1" x14ac:dyDescent="0.25"/>
    <row r="382" s="91" customFormat="1" x14ac:dyDescent="0.25"/>
    <row r="383" s="92" customFormat="1" x14ac:dyDescent="0.25"/>
    <row r="384" s="92" customFormat="1" x14ac:dyDescent="0.25"/>
    <row r="385" s="92" customFormat="1" x14ac:dyDescent="0.25"/>
    <row r="386" s="92" customFormat="1" x14ac:dyDescent="0.25"/>
    <row r="387" s="92" customFormat="1" x14ac:dyDescent="0.25"/>
    <row r="388" s="92" customFormat="1" x14ac:dyDescent="0.25"/>
    <row r="389" s="92" customFormat="1" x14ac:dyDescent="0.25"/>
    <row r="390" s="92" customFormat="1" x14ac:dyDescent="0.25"/>
    <row r="391" s="91" customFormat="1" x14ac:dyDescent="0.25"/>
    <row r="392" s="92" customFormat="1" x14ac:dyDescent="0.25"/>
    <row r="393" s="92" customFormat="1" x14ac:dyDescent="0.25"/>
    <row r="394" s="92" customFormat="1" x14ac:dyDescent="0.25"/>
    <row r="395" s="92" customFormat="1" x14ac:dyDescent="0.25"/>
    <row r="396" s="92" customFormat="1" x14ac:dyDescent="0.25"/>
    <row r="397" s="92" customFormat="1" x14ac:dyDescent="0.25"/>
    <row r="398" s="92" customFormat="1" x14ac:dyDescent="0.25"/>
    <row r="399" s="92" customFormat="1" x14ac:dyDescent="0.25"/>
    <row r="400" s="91" customFormat="1" x14ac:dyDescent="0.25"/>
    <row r="401" s="92" customFormat="1" x14ac:dyDescent="0.25"/>
    <row r="402" s="92" customFormat="1" x14ac:dyDescent="0.25"/>
    <row r="403" s="92" customFormat="1" x14ac:dyDescent="0.25"/>
    <row r="404" s="92" customFormat="1" x14ac:dyDescent="0.25"/>
    <row r="405" s="92" customFormat="1" x14ac:dyDescent="0.25"/>
    <row r="406" s="92" customFormat="1" x14ac:dyDescent="0.25"/>
    <row r="407" s="92" customFormat="1" x14ac:dyDescent="0.25"/>
    <row r="408" s="92" customFormat="1" x14ac:dyDescent="0.25"/>
    <row r="409" s="91" customFormat="1" x14ac:dyDescent="0.25"/>
    <row r="410" s="92" customFormat="1" x14ac:dyDescent="0.25"/>
    <row r="411" s="92" customFormat="1" x14ac:dyDescent="0.25"/>
    <row r="412" s="92" customFormat="1" x14ac:dyDescent="0.25"/>
    <row r="413" s="92" customFormat="1" x14ac:dyDescent="0.25"/>
    <row r="414" s="92" customFormat="1" x14ac:dyDescent="0.25"/>
    <row r="415" s="92" customFormat="1" x14ac:dyDescent="0.25"/>
    <row r="416" s="92" customFormat="1" x14ac:dyDescent="0.25"/>
    <row r="417" s="92" customFormat="1" x14ac:dyDescent="0.25"/>
    <row r="418" s="91" customFormat="1" x14ac:dyDescent="0.25"/>
    <row r="419" s="92" customFormat="1" x14ac:dyDescent="0.25"/>
    <row r="420" s="92" customFormat="1" x14ac:dyDescent="0.25"/>
    <row r="421" s="92" customFormat="1" x14ac:dyDescent="0.25"/>
    <row r="422" s="92" customFormat="1" x14ac:dyDescent="0.25"/>
    <row r="423" s="92" customFormat="1" x14ac:dyDescent="0.25"/>
    <row r="424" s="92" customFormat="1" x14ac:dyDescent="0.25"/>
    <row r="425" s="92" customFormat="1" x14ac:dyDescent="0.25"/>
    <row r="426" s="92" customFormat="1" x14ac:dyDescent="0.25"/>
    <row r="427" s="91" customFormat="1" x14ac:dyDescent="0.25"/>
    <row r="428" s="92" customFormat="1" x14ac:dyDescent="0.25"/>
    <row r="429" s="92" customFormat="1" x14ac:dyDescent="0.25"/>
    <row r="430" s="92" customFormat="1" x14ac:dyDescent="0.25"/>
    <row r="431" s="92" customFormat="1" x14ac:dyDescent="0.25"/>
    <row r="432" s="92" customFormat="1" x14ac:dyDescent="0.25"/>
    <row r="433" s="92" customFormat="1" x14ac:dyDescent="0.25"/>
    <row r="434" s="92" customFormat="1" x14ac:dyDescent="0.25"/>
    <row r="435" s="92" customFormat="1" x14ac:dyDescent="0.25"/>
    <row r="436" s="91" customFormat="1" x14ac:dyDescent="0.25"/>
    <row r="437" s="92" customFormat="1" x14ac:dyDescent="0.25"/>
    <row r="438" s="92" customFormat="1" x14ac:dyDescent="0.25"/>
    <row r="439" s="92" customFormat="1" x14ac:dyDescent="0.25"/>
    <row r="440" s="92" customFormat="1" x14ac:dyDescent="0.25"/>
    <row r="441" s="92" customFormat="1" x14ac:dyDescent="0.25"/>
    <row r="442" s="92" customFormat="1" x14ac:dyDescent="0.25"/>
    <row r="443" s="92" customFormat="1" x14ac:dyDescent="0.25"/>
    <row r="444" s="92" customFormat="1" x14ac:dyDescent="0.25"/>
    <row r="445" s="91" customFormat="1" x14ac:dyDescent="0.25"/>
    <row r="446" s="92" customFormat="1" x14ac:dyDescent="0.25"/>
    <row r="447" s="92" customFormat="1" x14ac:dyDescent="0.25"/>
    <row r="448" s="92" customFormat="1" x14ac:dyDescent="0.25"/>
    <row r="449" s="92" customFormat="1" x14ac:dyDescent="0.25"/>
    <row r="450" s="92" customFormat="1" x14ac:dyDescent="0.25"/>
    <row r="451" s="92" customFormat="1" x14ac:dyDescent="0.25"/>
    <row r="452" s="92" customFormat="1" x14ac:dyDescent="0.25"/>
    <row r="453" s="92" customFormat="1" x14ac:dyDescent="0.25"/>
    <row r="454" s="91" customFormat="1" x14ac:dyDescent="0.25"/>
    <row r="455" s="92" customFormat="1" x14ac:dyDescent="0.25"/>
    <row r="456" s="92" customFormat="1" x14ac:dyDescent="0.25"/>
    <row r="457" s="92" customFormat="1" x14ac:dyDescent="0.25"/>
    <row r="458" s="92" customFormat="1" x14ac:dyDescent="0.25"/>
    <row r="459" s="92" customFormat="1" x14ac:dyDescent="0.25"/>
    <row r="460" s="92" customFormat="1" x14ac:dyDescent="0.25"/>
    <row r="461" s="92" customFormat="1" x14ac:dyDescent="0.25"/>
    <row r="462" s="92" customFormat="1" x14ac:dyDescent="0.25"/>
    <row r="463" s="91" customFormat="1" x14ac:dyDescent="0.25"/>
    <row r="464" s="92" customFormat="1" x14ac:dyDescent="0.25"/>
    <row r="465" s="92" customFormat="1" x14ac:dyDescent="0.25"/>
    <row r="466" s="92" customFormat="1" x14ac:dyDescent="0.25"/>
    <row r="467" s="92" customFormat="1" x14ac:dyDescent="0.25"/>
    <row r="468" s="92" customFormat="1" x14ac:dyDescent="0.25"/>
    <row r="469" s="92" customFormat="1" x14ac:dyDescent="0.25"/>
    <row r="470" s="92" customFormat="1" x14ac:dyDescent="0.25"/>
    <row r="471" s="92" customFormat="1" x14ac:dyDescent="0.25"/>
    <row r="472" s="91" customFormat="1" x14ac:dyDescent="0.25"/>
    <row r="473" s="92" customFormat="1" x14ac:dyDescent="0.25"/>
    <row r="474" s="92" customFormat="1" x14ac:dyDescent="0.25"/>
    <row r="475" s="92" customFormat="1" x14ac:dyDescent="0.25"/>
    <row r="476" s="92" customFormat="1" x14ac:dyDescent="0.25"/>
    <row r="477" s="92" customFormat="1" x14ac:dyDescent="0.25"/>
    <row r="478" s="92" customFormat="1" x14ac:dyDescent="0.25"/>
    <row r="479" s="92" customFormat="1" x14ac:dyDescent="0.25"/>
    <row r="480" s="92" customFormat="1" x14ac:dyDescent="0.25"/>
    <row r="481" s="91" customFormat="1" x14ac:dyDescent="0.25"/>
    <row r="482" s="92" customFormat="1" x14ac:dyDescent="0.25"/>
    <row r="483" s="92" customFormat="1" x14ac:dyDescent="0.25"/>
    <row r="484" s="92" customFormat="1" x14ac:dyDescent="0.25"/>
    <row r="485" s="92" customFormat="1" x14ac:dyDescent="0.25"/>
    <row r="486" s="92" customFormat="1" x14ac:dyDescent="0.25"/>
    <row r="487" s="92" customFormat="1" x14ac:dyDescent="0.25"/>
    <row r="488" s="92" customFormat="1" x14ac:dyDescent="0.25"/>
    <row r="489" s="92" customFormat="1" x14ac:dyDescent="0.25"/>
    <row r="490" s="91" customFormat="1" x14ac:dyDescent="0.25"/>
    <row r="491" s="92" customFormat="1" x14ac:dyDescent="0.25"/>
    <row r="492" s="92" customFormat="1" x14ac:dyDescent="0.25"/>
    <row r="493" s="92" customFormat="1" x14ac:dyDescent="0.25"/>
    <row r="494" s="92" customFormat="1" x14ac:dyDescent="0.25"/>
    <row r="495" s="92" customFormat="1" x14ac:dyDescent="0.25"/>
    <row r="496" s="92" customFormat="1" x14ac:dyDescent="0.25"/>
    <row r="497" s="92" customFormat="1" x14ac:dyDescent="0.25"/>
    <row r="498" s="92" customFormat="1" x14ac:dyDescent="0.25"/>
    <row r="499" s="91" customFormat="1" x14ac:dyDescent="0.25"/>
    <row r="500" s="92" customFormat="1" x14ac:dyDescent="0.25"/>
    <row r="501" s="92" customFormat="1" x14ac:dyDescent="0.25"/>
    <row r="502" s="92" customFormat="1" x14ac:dyDescent="0.25"/>
    <row r="503" s="92" customFormat="1" x14ac:dyDescent="0.25"/>
    <row r="504" s="92" customFormat="1" x14ac:dyDescent="0.25"/>
    <row r="505" s="92" customFormat="1" x14ac:dyDescent="0.25"/>
    <row r="506" s="92" customFormat="1" x14ac:dyDescent="0.25"/>
    <row r="507" s="92" customFormat="1" x14ac:dyDescent="0.25"/>
    <row r="508" s="91" customFormat="1" x14ac:dyDescent="0.25"/>
    <row r="509" s="92" customFormat="1" x14ac:dyDescent="0.25"/>
    <row r="510" s="92" customFormat="1" x14ac:dyDescent="0.25"/>
    <row r="511" s="92" customFormat="1" x14ac:dyDescent="0.25"/>
    <row r="512" s="92" customFormat="1" x14ac:dyDescent="0.25"/>
    <row r="513" s="92" customFormat="1" x14ac:dyDescent="0.25"/>
    <row r="514" s="92" customFormat="1" x14ac:dyDescent="0.25"/>
    <row r="515" s="92" customFormat="1" x14ac:dyDescent="0.25"/>
    <row r="516" s="92" customFormat="1" x14ac:dyDescent="0.25"/>
    <row r="517" s="91" customFormat="1" x14ac:dyDescent="0.25"/>
    <row r="518" s="92" customFormat="1" x14ac:dyDescent="0.25"/>
    <row r="519" s="92" customFormat="1" x14ac:dyDescent="0.25"/>
    <row r="520" s="92" customFormat="1" x14ac:dyDescent="0.25"/>
    <row r="521" s="92" customFormat="1" x14ac:dyDescent="0.25"/>
    <row r="522" s="92" customFormat="1" x14ac:dyDescent="0.25"/>
    <row r="523" s="92" customFormat="1" x14ac:dyDescent="0.25"/>
    <row r="524" s="92" customFormat="1" x14ac:dyDescent="0.25"/>
    <row r="525" s="92" customFormat="1" x14ac:dyDescent="0.25"/>
    <row r="526" s="91" customFormat="1" x14ac:dyDescent="0.25"/>
    <row r="527" s="92" customFormat="1" x14ac:dyDescent="0.25"/>
    <row r="528" s="92" customFormat="1" x14ac:dyDescent="0.25"/>
    <row r="529" s="92" customFormat="1" x14ac:dyDescent="0.25"/>
    <row r="530" s="92" customFormat="1" x14ac:dyDescent="0.25"/>
    <row r="531" s="92" customFormat="1" x14ac:dyDescent="0.25"/>
    <row r="532" s="92" customFormat="1" x14ac:dyDescent="0.25"/>
    <row r="533" s="92" customFormat="1" x14ac:dyDescent="0.25"/>
    <row r="534" s="92" customFormat="1" x14ac:dyDescent="0.25"/>
    <row r="535" s="91" customFormat="1" x14ac:dyDescent="0.25"/>
    <row r="536" s="92" customFormat="1" x14ac:dyDescent="0.25"/>
    <row r="537" s="92" customFormat="1" x14ac:dyDescent="0.25"/>
    <row r="538" s="92" customFormat="1" x14ac:dyDescent="0.25"/>
    <row r="539" s="92" customFormat="1" x14ac:dyDescent="0.25"/>
    <row r="540" s="92" customFormat="1" x14ac:dyDescent="0.25"/>
    <row r="541" s="92" customFormat="1" x14ac:dyDescent="0.25"/>
    <row r="542" s="92" customFormat="1" x14ac:dyDescent="0.25"/>
    <row r="543" s="92" customFormat="1" x14ac:dyDescent="0.25"/>
    <row r="544" s="91" customFormat="1" x14ac:dyDescent="0.25"/>
    <row r="545" s="92" customFormat="1" x14ac:dyDescent="0.25"/>
    <row r="546" s="92" customFormat="1" x14ac:dyDescent="0.25"/>
    <row r="547" s="92" customFormat="1" x14ac:dyDescent="0.25"/>
    <row r="548" s="92" customFormat="1" x14ac:dyDescent="0.25"/>
    <row r="549" s="92" customFormat="1" x14ac:dyDescent="0.25"/>
    <row r="550" s="92" customFormat="1" x14ac:dyDescent="0.25"/>
    <row r="551" s="92" customFormat="1" x14ac:dyDescent="0.25"/>
    <row r="552" s="92" customFormat="1" x14ac:dyDescent="0.25"/>
    <row r="553" s="92" customFormat="1" x14ac:dyDescent="0.25"/>
    <row r="554" s="92" customFormat="1" x14ac:dyDescent="0.25"/>
    <row r="555" s="92" customFormat="1" x14ac:dyDescent="0.25"/>
    <row r="556" s="92" customFormat="1" x14ac:dyDescent="0.25"/>
    <row r="557" s="92" customFormat="1" x14ac:dyDescent="0.25"/>
    <row r="558" s="92" customFormat="1" x14ac:dyDescent="0.25"/>
    <row r="559" s="92" customFormat="1" x14ac:dyDescent="0.25"/>
    <row r="560" s="92" customFormat="1" x14ac:dyDescent="0.25"/>
    <row r="561" s="92" customFormat="1" x14ac:dyDescent="0.25"/>
    <row r="562" s="92" customFormat="1" x14ac:dyDescent="0.25"/>
    <row r="563" s="92" customFormat="1" x14ac:dyDescent="0.25"/>
    <row r="564" s="92" customFormat="1" x14ac:dyDescent="0.25"/>
    <row r="565" s="92" customFormat="1" x14ac:dyDescent="0.25"/>
    <row r="566" s="92" customFormat="1" x14ac:dyDescent="0.25"/>
    <row r="567" s="92" customFormat="1" x14ac:dyDescent="0.25"/>
    <row r="568" s="92" customFormat="1" x14ac:dyDescent="0.25"/>
    <row r="569" s="92" customFormat="1" x14ac:dyDescent="0.25"/>
    <row r="570" s="92" customFormat="1" x14ac:dyDescent="0.25"/>
    <row r="571" s="92" customFormat="1" x14ac:dyDescent="0.25"/>
    <row r="572" s="92" customFormat="1" x14ac:dyDescent="0.25"/>
    <row r="573" s="92" customFormat="1" x14ac:dyDescent="0.25"/>
    <row r="574" s="92" customFormat="1" x14ac:dyDescent="0.25"/>
    <row r="575" s="92" customFormat="1" x14ac:dyDescent="0.25"/>
    <row r="576" s="92" customFormat="1" x14ac:dyDescent="0.25"/>
    <row r="577" s="92" customFormat="1" x14ac:dyDescent="0.25"/>
    <row r="578" s="92" customFormat="1" x14ac:dyDescent="0.25"/>
    <row r="579" s="92" customFormat="1" x14ac:dyDescent="0.25"/>
    <row r="580" s="92" customFormat="1" x14ac:dyDescent="0.25"/>
    <row r="581" s="92" customFormat="1" x14ac:dyDescent="0.25"/>
    <row r="582" s="92" customFormat="1" x14ac:dyDescent="0.25"/>
    <row r="583" s="92" customFormat="1" x14ac:dyDescent="0.25"/>
    <row r="584" s="92" customFormat="1" x14ac:dyDescent="0.25"/>
    <row r="585" s="92" customFormat="1" x14ac:dyDescent="0.25"/>
    <row r="586" s="92" customFormat="1" x14ac:dyDescent="0.25"/>
    <row r="587" s="92" customFormat="1" x14ac:dyDescent="0.25"/>
    <row r="588" s="92" customFormat="1" x14ac:dyDescent="0.25"/>
    <row r="589" s="92" customFormat="1" x14ac:dyDescent="0.25"/>
    <row r="590" s="92" customFormat="1" x14ac:dyDescent="0.25"/>
    <row r="591" s="92" customFormat="1" x14ac:dyDescent="0.25"/>
    <row r="592" s="92" customFormat="1" x14ac:dyDescent="0.25"/>
    <row r="593" s="92" customFormat="1" x14ac:dyDescent="0.25"/>
    <row r="594" s="92" customFormat="1" x14ac:dyDescent="0.25"/>
    <row r="595" s="92" customFormat="1" x14ac:dyDescent="0.25"/>
    <row r="596" s="92" customFormat="1" x14ac:dyDescent="0.25"/>
    <row r="597" s="92" customFormat="1" x14ac:dyDescent="0.25"/>
    <row r="598" s="92" customFormat="1" x14ac:dyDescent="0.25"/>
    <row r="599" s="92" customFormat="1" x14ac:dyDescent="0.25"/>
    <row r="600" s="92" customFormat="1" x14ac:dyDescent="0.25"/>
    <row r="601" s="92" customFormat="1" x14ac:dyDescent="0.25"/>
    <row r="602" s="92" customFormat="1" x14ac:dyDescent="0.25"/>
    <row r="603" s="92" customFormat="1" x14ac:dyDescent="0.25"/>
    <row r="604" s="92" customFormat="1" x14ac:dyDescent="0.25"/>
    <row r="605" s="92" customFormat="1" x14ac:dyDescent="0.25"/>
    <row r="606" s="92" customFormat="1" x14ac:dyDescent="0.25"/>
    <row r="607" s="92" customFormat="1" x14ac:dyDescent="0.25"/>
    <row r="608" s="92" customFormat="1" x14ac:dyDescent="0.25"/>
    <row r="609" s="92" customFormat="1" x14ac:dyDescent="0.25"/>
    <row r="610" s="92" customFormat="1" x14ac:dyDescent="0.25"/>
    <row r="611" s="92" customFormat="1" x14ac:dyDescent="0.25"/>
    <row r="612" s="92" customFormat="1" x14ac:dyDescent="0.25"/>
    <row r="613" s="92" customFormat="1" x14ac:dyDescent="0.25"/>
    <row r="614" s="92" customFormat="1" x14ac:dyDescent="0.25"/>
    <row r="615" s="92" customFormat="1" x14ac:dyDescent="0.25"/>
    <row r="616" s="91" customFormat="1" x14ac:dyDescent="0.25"/>
    <row r="617" s="92" customFormat="1" x14ac:dyDescent="0.25"/>
    <row r="618" s="92" customFormat="1" x14ac:dyDescent="0.25"/>
    <row r="619" s="92" customFormat="1" x14ac:dyDescent="0.25"/>
    <row r="620" s="92" customFormat="1" x14ac:dyDescent="0.25"/>
    <row r="621" s="92" customFormat="1" x14ac:dyDescent="0.25"/>
    <row r="622" s="92" customFormat="1" x14ac:dyDescent="0.25"/>
    <row r="623" s="92" customFormat="1" x14ac:dyDescent="0.25"/>
    <row r="624" s="92" customFormat="1" x14ac:dyDescent="0.25"/>
    <row r="625" s="91" customFormat="1" x14ac:dyDescent="0.25"/>
    <row r="626" s="92" customFormat="1" x14ac:dyDescent="0.25"/>
    <row r="627" s="92" customFormat="1" x14ac:dyDescent="0.25"/>
    <row r="628" s="92" customFormat="1" x14ac:dyDescent="0.25"/>
    <row r="629" s="92" customFormat="1" x14ac:dyDescent="0.25"/>
    <row r="630" s="92" customFormat="1" x14ac:dyDescent="0.25"/>
    <row r="631" s="92" customFormat="1" x14ac:dyDescent="0.25"/>
    <row r="632" s="92" customFormat="1" x14ac:dyDescent="0.25"/>
    <row r="633" s="92" customFormat="1" x14ac:dyDescent="0.25"/>
    <row r="634" s="91" customFormat="1" x14ac:dyDescent="0.25"/>
    <row r="635" s="92" customFormat="1" x14ac:dyDescent="0.25"/>
    <row r="636" s="92" customFormat="1" x14ac:dyDescent="0.25"/>
    <row r="637" s="92" customFormat="1" x14ac:dyDescent="0.25"/>
    <row r="638" s="92" customFormat="1" x14ac:dyDescent="0.25"/>
    <row r="639" s="92" customFormat="1" x14ac:dyDescent="0.25"/>
    <row r="640" s="92" customFormat="1" x14ac:dyDescent="0.25"/>
    <row r="641" s="92" customFormat="1" x14ac:dyDescent="0.25"/>
    <row r="642" s="92" customFormat="1" x14ac:dyDescent="0.25"/>
    <row r="643" s="91" customFormat="1" x14ac:dyDescent="0.25"/>
    <row r="644" s="92" customFormat="1" x14ac:dyDescent="0.25"/>
    <row r="645" s="92" customFormat="1" x14ac:dyDescent="0.25"/>
    <row r="646" s="92" customFormat="1" x14ac:dyDescent="0.25"/>
    <row r="647" s="92" customFormat="1" x14ac:dyDescent="0.25"/>
    <row r="648" s="92" customFormat="1" x14ac:dyDescent="0.25"/>
    <row r="649" s="92" customFormat="1" x14ac:dyDescent="0.25"/>
    <row r="650" s="92" customFormat="1" x14ac:dyDescent="0.25"/>
    <row r="651" s="92" customFormat="1" x14ac:dyDescent="0.25"/>
    <row r="652" s="91" customFormat="1" x14ac:dyDescent="0.25"/>
    <row r="653" s="92" customFormat="1" x14ac:dyDescent="0.25"/>
    <row r="654" s="92" customFormat="1" x14ac:dyDescent="0.25"/>
    <row r="655" s="92" customFormat="1" x14ac:dyDescent="0.25"/>
    <row r="656" s="92" customFormat="1" x14ac:dyDescent="0.25"/>
    <row r="657" s="92" customFormat="1" x14ac:dyDescent="0.25"/>
    <row r="658" s="92" customFormat="1" x14ac:dyDescent="0.25"/>
    <row r="659" s="92" customFormat="1" x14ac:dyDescent="0.25"/>
    <row r="660" s="92" customFormat="1" x14ac:dyDescent="0.25"/>
    <row r="661" s="91" customFormat="1" x14ac:dyDescent="0.25"/>
    <row r="662" s="92" customFormat="1" x14ac:dyDescent="0.25"/>
    <row r="663" s="92" customFormat="1" x14ac:dyDescent="0.25"/>
    <row r="664" s="92" customFormat="1" x14ac:dyDescent="0.25"/>
    <row r="665" s="92" customFormat="1" x14ac:dyDescent="0.25"/>
    <row r="666" s="92" customFormat="1" x14ac:dyDescent="0.25"/>
    <row r="667" s="92" customFormat="1" x14ac:dyDescent="0.25"/>
    <row r="668" s="92" customFormat="1" x14ac:dyDescent="0.25"/>
    <row r="669" s="92" customFormat="1" x14ac:dyDescent="0.25"/>
    <row r="670" s="91" customFormat="1" x14ac:dyDescent="0.25"/>
    <row r="671" s="92" customFormat="1" x14ac:dyDescent="0.25"/>
    <row r="672" s="92" customFormat="1" x14ac:dyDescent="0.25"/>
    <row r="673" s="92" customFormat="1" x14ac:dyDescent="0.25"/>
    <row r="674" s="92" customFormat="1" x14ac:dyDescent="0.25"/>
    <row r="675" s="92" customFormat="1" x14ac:dyDescent="0.25"/>
    <row r="676" s="92" customFormat="1" x14ac:dyDescent="0.25"/>
    <row r="677" s="92" customFormat="1" x14ac:dyDescent="0.25"/>
    <row r="678" s="92" customFormat="1" x14ac:dyDescent="0.25"/>
    <row r="679" s="91" customFormat="1" x14ac:dyDescent="0.25"/>
    <row r="680" s="92" customFormat="1" x14ac:dyDescent="0.25"/>
    <row r="681" s="92" customFormat="1" x14ac:dyDescent="0.25"/>
    <row r="682" s="92" customFormat="1" x14ac:dyDescent="0.25"/>
    <row r="683" s="92" customFormat="1" x14ac:dyDescent="0.25"/>
    <row r="684" s="92" customFormat="1" x14ac:dyDescent="0.25"/>
    <row r="685" s="92" customFormat="1" x14ac:dyDescent="0.25"/>
    <row r="686" s="92" customFormat="1" x14ac:dyDescent="0.25"/>
    <row r="687" s="92" customFormat="1" x14ac:dyDescent="0.25"/>
    <row r="688" s="91" customFormat="1" x14ac:dyDescent="0.25"/>
    <row r="689" s="92" customFormat="1" x14ac:dyDescent="0.25"/>
    <row r="690" s="92" customFormat="1" x14ac:dyDescent="0.25"/>
    <row r="691" s="92" customFormat="1" x14ac:dyDescent="0.25"/>
    <row r="692" s="92" customFormat="1" x14ac:dyDescent="0.25"/>
    <row r="693" s="92" customFormat="1" x14ac:dyDescent="0.25"/>
    <row r="694" s="92" customFormat="1" x14ac:dyDescent="0.25"/>
    <row r="695" s="92" customFormat="1" x14ac:dyDescent="0.25"/>
    <row r="696" s="92" customFormat="1" x14ac:dyDescent="0.25"/>
    <row r="697" s="91" customFormat="1" x14ac:dyDescent="0.25"/>
    <row r="698" s="92" customFormat="1" x14ac:dyDescent="0.25"/>
    <row r="699" s="92" customFormat="1" x14ac:dyDescent="0.25"/>
    <row r="700" s="92" customFormat="1" x14ac:dyDescent="0.25"/>
    <row r="701" s="92" customFormat="1" x14ac:dyDescent="0.25"/>
    <row r="702" s="92" customFormat="1" x14ac:dyDescent="0.25"/>
    <row r="703" s="92" customFormat="1" x14ac:dyDescent="0.25"/>
    <row r="704" s="92" customFormat="1" x14ac:dyDescent="0.25"/>
    <row r="705" s="92" customFormat="1" x14ac:dyDescent="0.25"/>
    <row r="706" s="91" customFormat="1" x14ac:dyDescent="0.25"/>
    <row r="707" s="92" customFormat="1" x14ac:dyDescent="0.25"/>
    <row r="708" s="92" customFormat="1" x14ac:dyDescent="0.25"/>
    <row r="709" s="92" customFormat="1" x14ac:dyDescent="0.25"/>
    <row r="710" s="92" customFormat="1" x14ac:dyDescent="0.25"/>
    <row r="711" s="92" customFormat="1" x14ac:dyDescent="0.25"/>
    <row r="712" s="92" customFormat="1" x14ac:dyDescent="0.25"/>
    <row r="713" s="92" customFormat="1" x14ac:dyDescent="0.25"/>
    <row r="714" s="92" customFormat="1" x14ac:dyDescent="0.25"/>
    <row r="715" s="91" customFormat="1" x14ac:dyDescent="0.25"/>
    <row r="716" s="92" customFormat="1" x14ac:dyDescent="0.25"/>
    <row r="717" s="92" customFormat="1" x14ac:dyDescent="0.25"/>
    <row r="718" s="92" customFormat="1" x14ac:dyDescent="0.25"/>
    <row r="719" s="92" customFormat="1" x14ac:dyDescent="0.25"/>
    <row r="720" s="92" customFormat="1" x14ac:dyDescent="0.25"/>
    <row r="721" s="92" customFormat="1" x14ac:dyDescent="0.25"/>
    <row r="722" s="92" customFormat="1" x14ac:dyDescent="0.25"/>
    <row r="723" s="92" customFormat="1" x14ac:dyDescent="0.25"/>
    <row r="724" s="91" customFormat="1" x14ac:dyDescent="0.25"/>
    <row r="725" s="91" customFormat="1" x14ac:dyDescent="0.25"/>
    <row r="726" s="91" customFormat="1" x14ac:dyDescent="0.25"/>
    <row r="727" s="91" customFormat="1" x14ac:dyDescent="0.25"/>
    <row r="728" s="91" customFormat="1" x14ac:dyDescent="0.25"/>
    <row r="729" s="91" customFormat="1" x14ac:dyDescent="0.25"/>
    <row r="730" s="91" customFormat="1" x14ac:dyDescent="0.25"/>
    <row r="731" s="91" customFormat="1" x14ac:dyDescent="0.25"/>
    <row r="732" s="91" customFormat="1" x14ac:dyDescent="0.25"/>
    <row r="733" s="91" customFormat="1" x14ac:dyDescent="0.25"/>
    <row r="734" s="91" customFormat="1" x14ac:dyDescent="0.25"/>
    <row r="735" s="91" customFormat="1" x14ac:dyDescent="0.25"/>
    <row r="736" s="91" customFormat="1" x14ac:dyDescent="0.25"/>
    <row r="737" s="91" customFormat="1" x14ac:dyDescent="0.25"/>
    <row r="738" s="91" customFormat="1" x14ac:dyDescent="0.25"/>
    <row r="739" s="91" customFormat="1" x14ac:dyDescent="0.25"/>
    <row r="740" s="91" customFormat="1" x14ac:dyDescent="0.25"/>
    <row r="741" s="91" customFormat="1" x14ac:dyDescent="0.25"/>
    <row r="742" s="91" customFormat="1" x14ac:dyDescent="0.25"/>
    <row r="743" s="91" customFormat="1" x14ac:dyDescent="0.25"/>
    <row r="744" s="91" customFormat="1" x14ac:dyDescent="0.25"/>
    <row r="745" s="91" customFormat="1" x14ac:dyDescent="0.25"/>
    <row r="746" s="91" customFormat="1" x14ac:dyDescent="0.25"/>
    <row r="747" s="91" customFormat="1" x14ac:dyDescent="0.25"/>
    <row r="748" s="91" customFormat="1" x14ac:dyDescent="0.25"/>
    <row r="749" s="91" customFormat="1" x14ac:dyDescent="0.25"/>
    <row r="750" s="91" customFormat="1" x14ac:dyDescent="0.25"/>
    <row r="751" s="91" customFormat="1" x14ac:dyDescent="0.25"/>
    <row r="752" s="91" customFormat="1" x14ac:dyDescent="0.25"/>
    <row r="753" s="91" customFormat="1" x14ac:dyDescent="0.25"/>
    <row r="754" s="91" customFormat="1" x14ac:dyDescent="0.25"/>
    <row r="755" s="91" customFormat="1" x14ac:dyDescent="0.25"/>
    <row r="756" s="91" customFormat="1" x14ac:dyDescent="0.25"/>
    <row r="757" s="91" customFormat="1" x14ac:dyDescent="0.25"/>
    <row r="758" s="91" customFormat="1" x14ac:dyDescent="0.25"/>
    <row r="759" s="91" customFormat="1" x14ac:dyDescent="0.25"/>
    <row r="760" s="91" customFormat="1" x14ac:dyDescent="0.25"/>
    <row r="761" s="91" customFormat="1" x14ac:dyDescent="0.25"/>
    <row r="762" s="91" customFormat="1" x14ac:dyDescent="0.25"/>
    <row r="763" s="91" customFormat="1" x14ac:dyDescent="0.25"/>
    <row r="764" s="91" customFormat="1" x14ac:dyDescent="0.25"/>
    <row r="765" s="91" customFormat="1" x14ac:dyDescent="0.25"/>
    <row r="766" s="91" customFormat="1" x14ac:dyDescent="0.25"/>
    <row r="767" s="91" customFormat="1" x14ac:dyDescent="0.25"/>
    <row r="768" s="91" customFormat="1" x14ac:dyDescent="0.25"/>
    <row r="769" s="91" customFormat="1" x14ac:dyDescent="0.25"/>
    <row r="770" s="91" customFormat="1" x14ac:dyDescent="0.25"/>
    <row r="771" s="91" customFormat="1" x14ac:dyDescent="0.25"/>
    <row r="772" s="91" customFormat="1" x14ac:dyDescent="0.25"/>
    <row r="773" s="91" customFormat="1" x14ac:dyDescent="0.25"/>
    <row r="774" s="91" customFormat="1" x14ac:dyDescent="0.25"/>
    <row r="775" s="91" customFormat="1" x14ac:dyDescent="0.25"/>
    <row r="776" s="91" customFormat="1" x14ac:dyDescent="0.25"/>
    <row r="777" s="91" customFormat="1" x14ac:dyDescent="0.25"/>
    <row r="778" s="91" customFormat="1" x14ac:dyDescent="0.25"/>
    <row r="779" s="91" customFormat="1" x14ac:dyDescent="0.25"/>
    <row r="780" s="91" customFormat="1" x14ac:dyDescent="0.25"/>
    <row r="781" s="91" customFormat="1" x14ac:dyDescent="0.25"/>
    <row r="782" s="91" customFormat="1" x14ac:dyDescent="0.25"/>
    <row r="783" s="91" customFormat="1" x14ac:dyDescent="0.25"/>
    <row r="784" s="91" customFormat="1" x14ac:dyDescent="0.25"/>
    <row r="785" s="91" customFormat="1" x14ac:dyDescent="0.25"/>
    <row r="786" s="91" customFormat="1" x14ac:dyDescent="0.25"/>
    <row r="787" s="91" customFormat="1" x14ac:dyDescent="0.25"/>
    <row r="788" s="91" customFormat="1" x14ac:dyDescent="0.25"/>
    <row r="789" s="91" customFormat="1" x14ac:dyDescent="0.25"/>
    <row r="790" s="91" customFormat="1" x14ac:dyDescent="0.25"/>
    <row r="791" s="91" customFormat="1" x14ac:dyDescent="0.25"/>
    <row r="792" s="91" customFormat="1" x14ac:dyDescent="0.25"/>
    <row r="793" s="91" customFormat="1" x14ac:dyDescent="0.25"/>
    <row r="794" s="91" customFormat="1" x14ac:dyDescent="0.25"/>
    <row r="795" s="91" customFormat="1" x14ac:dyDescent="0.25"/>
    <row r="796" s="91" customFormat="1" x14ac:dyDescent="0.25"/>
    <row r="797" s="91" customFormat="1" x14ac:dyDescent="0.25"/>
    <row r="798" s="91" customFormat="1" x14ac:dyDescent="0.25"/>
    <row r="799" s="91" customFormat="1" x14ac:dyDescent="0.25"/>
    <row r="800" s="91" customFormat="1" x14ac:dyDescent="0.25"/>
    <row r="801" s="91" customFormat="1" x14ac:dyDescent="0.25"/>
    <row r="802" s="91" customFormat="1" x14ac:dyDescent="0.25"/>
    <row r="803" s="91" customFormat="1" x14ac:dyDescent="0.25"/>
    <row r="804" s="91" customFormat="1" x14ac:dyDescent="0.25"/>
    <row r="805" s="91" customFormat="1" x14ac:dyDescent="0.25"/>
    <row r="806" s="91" customFormat="1" x14ac:dyDescent="0.25"/>
    <row r="807" s="91" customFormat="1" x14ac:dyDescent="0.25"/>
    <row r="808" s="91" customFormat="1" x14ac:dyDescent="0.25"/>
    <row r="809" s="91" customFormat="1" x14ac:dyDescent="0.25"/>
    <row r="810" s="91" customFormat="1" x14ac:dyDescent="0.25"/>
    <row r="811" s="91" customFormat="1" x14ac:dyDescent="0.25"/>
    <row r="812" s="91" customFormat="1" x14ac:dyDescent="0.25"/>
    <row r="813" s="91" customFormat="1" x14ac:dyDescent="0.25"/>
    <row r="814" s="91" customFormat="1" x14ac:dyDescent="0.25"/>
    <row r="815" s="91" customFormat="1" x14ac:dyDescent="0.25"/>
    <row r="816" s="91" customFormat="1" x14ac:dyDescent="0.25"/>
    <row r="817" s="91" customFormat="1" x14ac:dyDescent="0.25"/>
    <row r="818" s="91" customFormat="1" x14ac:dyDescent="0.25"/>
    <row r="819" s="91" customFormat="1" x14ac:dyDescent="0.25"/>
    <row r="820" s="91" customFormat="1" x14ac:dyDescent="0.25"/>
    <row r="821" s="91" customFormat="1" x14ac:dyDescent="0.25"/>
    <row r="822" s="91" customFormat="1" x14ac:dyDescent="0.25"/>
    <row r="823" s="91" customFormat="1" x14ac:dyDescent="0.25"/>
    <row r="824" s="91" customFormat="1" x14ac:dyDescent="0.25"/>
    <row r="825" s="91" customFormat="1" x14ac:dyDescent="0.25"/>
    <row r="826" s="91" customFormat="1" x14ac:dyDescent="0.25"/>
    <row r="827" s="91" customFormat="1" x14ac:dyDescent="0.25"/>
    <row r="828" s="91" customFormat="1" x14ac:dyDescent="0.25"/>
    <row r="829" s="91" customFormat="1" x14ac:dyDescent="0.25"/>
    <row r="830" s="91" customFormat="1" x14ac:dyDescent="0.25"/>
    <row r="831" s="91" customFormat="1" x14ac:dyDescent="0.25"/>
    <row r="832" s="91" customFormat="1" x14ac:dyDescent="0.25"/>
    <row r="833" s="91" customFormat="1" x14ac:dyDescent="0.25"/>
    <row r="834" s="91" customFormat="1" x14ac:dyDescent="0.25"/>
    <row r="835" s="91" customFormat="1" x14ac:dyDescent="0.25"/>
    <row r="836" s="91" customFormat="1" x14ac:dyDescent="0.25"/>
    <row r="837" s="91" customFormat="1" x14ac:dyDescent="0.25"/>
    <row r="838" s="91" customFormat="1" x14ac:dyDescent="0.25"/>
    <row r="839" s="91" customFormat="1" x14ac:dyDescent="0.25"/>
    <row r="840" s="91" customFormat="1" x14ac:dyDescent="0.25"/>
    <row r="841" s="91" customFormat="1" x14ac:dyDescent="0.25"/>
    <row r="842" s="91" customFormat="1" x14ac:dyDescent="0.25"/>
    <row r="843" s="91" customFormat="1" x14ac:dyDescent="0.25"/>
    <row r="844" s="91" customFormat="1" x14ac:dyDescent="0.25"/>
    <row r="845" s="91" customFormat="1" x14ac:dyDescent="0.25"/>
    <row r="846" s="91" customFormat="1" x14ac:dyDescent="0.25"/>
    <row r="847" s="91" customFormat="1" x14ac:dyDescent="0.25"/>
    <row r="848" s="91" customFormat="1" x14ac:dyDescent="0.25"/>
    <row r="849" s="91" customFormat="1" x14ac:dyDescent="0.25"/>
    <row r="850" s="91" customFormat="1" x14ac:dyDescent="0.25"/>
    <row r="851" s="91" customFormat="1" x14ac:dyDescent="0.25"/>
    <row r="852" s="91" customFormat="1" x14ac:dyDescent="0.25"/>
    <row r="853" s="91" customFormat="1" x14ac:dyDescent="0.25"/>
    <row r="854" s="91" customFormat="1" x14ac:dyDescent="0.25"/>
    <row r="855" s="91" customFormat="1" x14ac:dyDescent="0.25"/>
    <row r="856" s="91" customFormat="1" x14ac:dyDescent="0.25"/>
    <row r="857" s="91" customFormat="1" x14ac:dyDescent="0.25"/>
    <row r="858" s="91" customFormat="1" x14ac:dyDescent="0.25"/>
    <row r="859" s="91" customFormat="1" x14ac:dyDescent="0.25"/>
    <row r="860" s="91" customFormat="1" x14ac:dyDescent="0.25"/>
    <row r="861" s="91" customFormat="1" x14ac:dyDescent="0.25"/>
    <row r="862" s="91" customFormat="1" x14ac:dyDescent="0.25"/>
    <row r="863" s="91" customFormat="1" x14ac:dyDescent="0.25"/>
    <row r="864" s="91" customFormat="1" x14ac:dyDescent="0.25"/>
    <row r="865" s="91" customFormat="1" x14ac:dyDescent="0.25"/>
    <row r="866" s="91" customFormat="1" x14ac:dyDescent="0.25"/>
    <row r="867" s="91" customFormat="1" x14ac:dyDescent="0.25"/>
    <row r="868" s="91" customFormat="1" x14ac:dyDescent="0.25"/>
    <row r="869" s="91" customFormat="1" x14ac:dyDescent="0.25"/>
    <row r="870" s="91" customFormat="1" x14ac:dyDescent="0.25"/>
    <row r="871" s="91" customFormat="1" x14ac:dyDescent="0.25"/>
    <row r="872" s="91" customFormat="1" x14ac:dyDescent="0.25"/>
    <row r="873" s="91" customFormat="1" x14ac:dyDescent="0.25"/>
    <row r="874" s="91" customFormat="1" x14ac:dyDescent="0.25"/>
    <row r="875" s="91" customFormat="1" x14ac:dyDescent="0.25"/>
    <row r="876" s="91" customFormat="1" x14ac:dyDescent="0.25"/>
    <row r="877" s="91" customFormat="1" x14ac:dyDescent="0.25"/>
    <row r="878" s="91" customFormat="1" x14ac:dyDescent="0.25"/>
    <row r="879" s="91" customFormat="1" x14ac:dyDescent="0.25"/>
    <row r="880" s="91" customFormat="1" x14ac:dyDescent="0.25"/>
    <row r="881" s="91" customFormat="1" x14ac:dyDescent="0.25"/>
    <row r="882" s="91" customFormat="1" x14ac:dyDescent="0.25"/>
    <row r="883" s="91" customFormat="1" x14ac:dyDescent="0.25"/>
    <row r="884" s="91" customFormat="1" x14ac:dyDescent="0.25"/>
    <row r="885" s="91" customFormat="1" x14ac:dyDescent="0.25"/>
    <row r="886" s="91" customFormat="1" x14ac:dyDescent="0.25"/>
    <row r="887" s="91" customFormat="1" x14ac:dyDescent="0.25"/>
    <row r="888" s="91" customFormat="1" x14ac:dyDescent="0.25"/>
    <row r="889" s="91" customFormat="1" x14ac:dyDescent="0.25"/>
    <row r="890" s="91" customFormat="1" x14ac:dyDescent="0.25"/>
    <row r="891" s="91" customFormat="1" x14ac:dyDescent="0.25"/>
    <row r="892" s="91" customFormat="1" x14ac:dyDescent="0.25"/>
    <row r="893" s="91" customFormat="1" x14ac:dyDescent="0.25"/>
    <row r="894" s="91" customFormat="1" x14ac:dyDescent="0.25"/>
    <row r="895" s="91" customFormat="1" x14ac:dyDescent="0.25"/>
    <row r="896" s="91" customFormat="1" x14ac:dyDescent="0.25"/>
    <row r="897" s="91" customFormat="1" x14ac:dyDescent="0.25"/>
    <row r="898" s="91" customFormat="1" x14ac:dyDescent="0.25"/>
    <row r="899" s="91" customFormat="1" x14ac:dyDescent="0.25"/>
    <row r="900" s="91" customFormat="1" x14ac:dyDescent="0.25"/>
    <row r="901" s="91" customFormat="1" x14ac:dyDescent="0.25"/>
    <row r="902" s="91" customFormat="1" x14ac:dyDescent="0.25"/>
    <row r="903" s="91" customFormat="1" x14ac:dyDescent="0.25"/>
    <row r="904" s="91" customFormat="1" x14ac:dyDescent="0.25"/>
    <row r="905" s="91" customFormat="1" x14ac:dyDescent="0.25"/>
    <row r="906" s="91" customFormat="1" x14ac:dyDescent="0.25"/>
    <row r="907" s="91" customFormat="1" x14ac:dyDescent="0.25"/>
    <row r="908" s="91" customFormat="1" x14ac:dyDescent="0.25"/>
    <row r="909" s="91" customFormat="1" x14ac:dyDescent="0.25"/>
    <row r="910" s="91" customFormat="1" x14ac:dyDescent="0.25"/>
    <row r="911" s="91" customFormat="1" x14ac:dyDescent="0.25"/>
    <row r="912" s="91" customFormat="1" x14ac:dyDescent="0.25"/>
    <row r="913" s="91" customFormat="1" x14ac:dyDescent="0.25"/>
    <row r="914" s="91" customFormat="1" x14ac:dyDescent="0.25"/>
    <row r="915" s="91" customFormat="1" x14ac:dyDescent="0.25"/>
    <row r="916" s="91" customFormat="1" x14ac:dyDescent="0.25"/>
    <row r="917" s="91" customFormat="1" x14ac:dyDescent="0.25"/>
    <row r="918" s="91" customFormat="1" x14ac:dyDescent="0.25"/>
    <row r="919" s="91" customFormat="1" x14ac:dyDescent="0.25"/>
    <row r="920" s="91" customFormat="1" x14ac:dyDescent="0.25"/>
    <row r="921" s="91" customFormat="1" x14ac:dyDescent="0.25"/>
    <row r="922" s="91" customFormat="1" x14ac:dyDescent="0.25"/>
    <row r="923" s="91" customFormat="1" x14ac:dyDescent="0.25"/>
    <row r="924" s="91" customFormat="1" x14ac:dyDescent="0.25"/>
    <row r="925" s="91" customFormat="1" x14ac:dyDescent="0.25"/>
    <row r="926" s="91" customFormat="1" x14ac:dyDescent="0.25"/>
    <row r="927" s="91" customFormat="1" x14ac:dyDescent="0.25"/>
    <row r="928" s="91" customFormat="1" x14ac:dyDescent="0.25"/>
    <row r="929" s="91" customFormat="1" x14ac:dyDescent="0.25"/>
    <row r="930" s="91" customFormat="1" x14ac:dyDescent="0.25"/>
    <row r="931" s="91" customFormat="1" x14ac:dyDescent="0.25"/>
    <row r="932" s="91" customFormat="1" x14ac:dyDescent="0.25"/>
    <row r="933" s="91" customFormat="1" x14ac:dyDescent="0.25"/>
    <row r="934" s="91" customFormat="1" x14ac:dyDescent="0.25"/>
    <row r="935" s="91" customFormat="1" x14ac:dyDescent="0.25"/>
    <row r="936" s="91" customFormat="1" x14ac:dyDescent="0.25"/>
    <row r="937" s="91" customFormat="1" x14ac:dyDescent="0.25"/>
    <row r="938" s="91" customFormat="1" x14ac:dyDescent="0.25"/>
    <row r="939" s="91" customFormat="1" x14ac:dyDescent="0.25"/>
    <row r="940" s="91" customFormat="1" x14ac:dyDescent="0.25"/>
    <row r="941" s="91" customFormat="1" x14ac:dyDescent="0.25"/>
    <row r="942" s="91" customFormat="1" x14ac:dyDescent="0.25"/>
    <row r="943" s="91" customFormat="1" x14ac:dyDescent="0.25"/>
    <row r="944" s="91" customFormat="1" x14ac:dyDescent="0.25"/>
    <row r="945" s="91" customFormat="1" x14ac:dyDescent="0.25"/>
    <row r="946" s="91" customFormat="1" x14ac:dyDescent="0.25"/>
    <row r="947" s="91" customFormat="1" x14ac:dyDescent="0.25"/>
    <row r="948" s="91" customFormat="1" x14ac:dyDescent="0.25"/>
    <row r="949" s="91" customFormat="1" x14ac:dyDescent="0.25"/>
    <row r="950" s="91" customFormat="1" x14ac:dyDescent="0.25"/>
    <row r="951" s="91" customFormat="1" x14ac:dyDescent="0.25"/>
    <row r="952" s="91" customFormat="1" x14ac:dyDescent="0.25"/>
    <row r="953" s="91" customFormat="1" x14ac:dyDescent="0.25"/>
    <row r="954" s="91" customFormat="1" x14ac:dyDescent="0.25"/>
    <row r="955" s="91" customFormat="1" x14ac:dyDescent="0.25"/>
    <row r="956" s="91" customFormat="1" x14ac:dyDescent="0.25"/>
    <row r="957" s="91" customFormat="1" x14ac:dyDescent="0.25"/>
    <row r="958" s="91" customFormat="1" x14ac:dyDescent="0.25"/>
    <row r="959" s="91" customFormat="1" x14ac:dyDescent="0.25"/>
    <row r="960" s="91" customFormat="1" x14ac:dyDescent="0.25"/>
    <row r="961" s="91" customFormat="1" x14ac:dyDescent="0.25"/>
    <row r="962" s="91" customFormat="1" x14ac:dyDescent="0.25"/>
    <row r="963" s="91" customFormat="1" x14ac:dyDescent="0.25"/>
    <row r="964" s="91" customFormat="1" x14ac:dyDescent="0.25"/>
    <row r="965" s="91" customFormat="1" x14ac:dyDescent="0.25"/>
    <row r="966" s="91" customFormat="1" x14ac:dyDescent="0.25"/>
    <row r="967" s="91" customFormat="1" x14ac:dyDescent="0.25"/>
    <row r="968" s="91" customFormat="1" x14ac:dyDescent="0.25"/>
    <row r="969" s="91" customFormat="1" x14ac:dyDescent="0.25"/>
    <row r="970" s="91" customFormat="1" x14ac:dyDescent="0.25"/>
    <row r="971" s="91" customFormat="1" x14ac:dyDescent="0.25"/>
    <row r="972" s="91" customFormat="1" x14ac:dyDescent="0.25"/>
    <row r="973" s="91" customFormat="1" x14ac:dyDescent="0.25"/>
    <row r="974" s="91" customFormat="1" x14ac:dyDescent="0.25"/>
    <row r="975" s="91" customFormat="1" x14ac:dyDescent="0.25"/>
    <row r="976" s="91" customFormat="1" x14ac:dyDescent="0.25"/>
    <row r="977" s="91" customFormat="1" x14ac:dyDescent="0.25"/>
    <row r="978" s="91" customFormat="1" x14ac:dyDescent="0.25"/>
    <row r="979" s="91" customFormat="1" x14ac:dyDescent="0.25"/>
    <row r="980" s="91" customFormat="1" x14ac:dyDescent="0.25"/>
    <row r="981" s="91" customFormat="1" x14ac:dyDescent="0.25"/>
    <row r="982" s="91" customFormat="1" x14ac:dyDescent="0.25"/>
    <row r="983" s="91" customFormat="1" x14ac:dyDescent="0.25"/>
    <row r="984" s="91" customFormat="1" x14ac:dyDescent="0.25"/>
    <row r="985" s="91" customFormat="1" x14ac:dyDescent="0.25"/>
    <row r="986" s="91" customFormat="1" x14ac:dyDescent="0.25"/>
    <row r="987" s="91" customFormat="1" x14ac:dyDescent="0.25"/>
    <row r="988" s="91" customFormat="1" x14ac:dyDescent="0.25"/>
    <row r="989" s="91" customFormat="1" x14ac:dyDescent="0.25"/>
    <row r="990" s="91" customFormat="1" x14ac:dyDescent="0.25"/>
    <row r="991" s="91" customFormat="1" x14ac:dyDescent="0.25"/>
    <row r="992" s="91" customFormat="1" x14ac:dyDescent="0.25"/>
    <row r="993" s="91" customFormat="1" x14ac:dyDescent="0.25"/>
    <row r="994" s="91" customFormat="1" x14ac:dyDescent="0.25"/>
    <row r="995" s="91" customFormat="1" x14ac:dyDescent="0.25"/>
    <row r="996" s="91" customFormat="1" x14ac:dyDescent="0.25"/>
    <row r="997" s="91" customFormat="1" x14ac:dyDescent="0.25"/>
    <row r="998" s="91" customFormat="1" x14ac:dyDescent="0.25"/>
    <row r="999" s="91" customFormat="1" x14ac:dyDescent="0.25"/>
    <row r="1000" s="91" customFormat="1" x14ac:dyDescent="0.25"/>
    <row r="1001" s="91" customFormat="1" x14ac:dyDescent="0.25"/>
    <row r="1002" s="91" customFormat="1" x14ac:dyDescent="0.25"/>
    <row r="1003" s="91" customFormat="1" x14ac:dyDescent="0.25"/>
    <row r="1004" s="91" customFormat="1" x14ac:dyDescent="0.25"/>
    <row r="1005" s="91" customFormat="1" x14ac:dyDescent="0.25"/>
    <row r="1006" s="91" customFormat="1" x14ac:dyDescent="0.25"/>
    <row r="1007" s="91" customFormat="1" x14ac:dyDescent="0.25"/>
    <row r="1008" s="91" customFormat="1" x14ac:dyDescent="0.25"/>
    <row r="1009" s="91" customFormat="1" x14ac:dyDescent="0.25"/>
    <row r="1010" s="91" customFormat="1" x14ac:dyDescent="0.25"/>
    <row r="1011" s="91" customFormat="1" x14ac:dyDescent="0.25"/>
    <row r="1012" s="91" customFormat="1" x14ac:dyDescent="0.25"/>
    <row r="1013" s="91" customFormat="1" x14ac:dyDescent="0.25"/>
    <row r="1014" s="91" customFormat="1" x14ac:dyDescent="0.25"/>
    <row r="1015" s="91" customFormat="1" x14ac:dyDescent="0.25"/>
    <row r="1016" s="91" customFormat="1" x14ac:dyDescent="0.25"/>
    <row r="1017" s="91" customFormat="1" x14ac:dyDescent="0.25"/>
    <row r="1018" s="91" customFormat="1" x14ac:dyDescent="0.25"/>
    <row r="1019" s="91" customFormat="1" x14ac:dyDescent="0.25"/>
    <row r="1020" s="91" customFormat="1" x14ac:dyDescent="0.25"/>
    <row r="1021" s="91" customFormat="1" x14ac:dyDescent="0.25"/>
    <row r="1022" s="91" customFormat="1" x14ac:dyDescent="0.25"/>
    <row r="1023" s="91" customFormat="1" x14ac:dyDescent="0.25"/>
    <row r="1024" s="91" customFormat="1" x14ac:dyDescent="0.25"/>
    <row r="1025" s="91" customFormat="1" x14ac:dyDescent="0.25"/>
    <row r="1026" s="91" customFormat="1" x14ac:dyDescent="0.25"/>
    <row r="1027" s="91" customFormat="1" x14ac:dyDescent="0.25"/>
    <row r="1028" s="91" customFormat="1" x14ac:dyDescent="0.25"/>
    <row r="1029" s="91" customFormat="1" x14ac:dyDescent="0.25"/>
    <row r="1030" s="91" customFormat="1" x14ac:dyDescent="0.25"/>
    <row r="1031" s="91" customFormat="1" x14ac:dyDescent="0.25"/>
    <row r="1032" s="91" customFormat="1" x14ac:dyDescent="0.25"/>
    <row r="1033" s="91" customFormat="1" x14ac:dyDescent="0.25"/>
    <row r="1034" s="91" customFormat="1" x14ac:dyDescent="0.25"/>
    <row r="1035" s="91" customFormat="1" x14ac:dyDescent="0.25"/>
    <row r="1036" s="91" customFormat="1" x14ac:dyDescent="0.25"/>
    <row r="1037" s="91" customFormat="1" x14ac:dyDescent="0.25"/>
    <row r="1038" s="91" customFormat="1" x14ac:dyDescent="0.25"/>
    <row r="1039" s="91" customFormat="1" x14ac:dyDescent="0.25"/>
    <row r="1040" s="91" customFormat="1" x14ac:dyDescent="0.25"/>
    <row r="1041" s="91" customFormat="1" x14ac:dyDescent="0.25"/>
    <row r="1042" s="91" customFormat="1" x14ac:dyDescent="0.25"/>
    <row r="1043" s="91" customFormat="1" x14ac:dyDescent="0.25"/>
    <row r="1044" s="91" customFormat="1" x14ac:dyDescent="0.25"/>
    <row r="1045" s="91" customFormat="1" x14ac:dyDescent="0.25"/>
    <row r="1046" s="91" customFormat="1" x14ac:dyDescent="0.25"/>
    <row r="1047" s="91" customFormat="1" x14ac:dyDescent="0.25"/>
    <row r="1048" s="91" customFormat="1" x14ac:dyDescent="0.25"/>
    <row r="1049" s="91" customFormat="1" x14ac:dyDescent="0.25"/>
    <row r="1050" s="91" customFormat="1" x14ac:dyDescent="0.25"/>
    <row r="1051" s="91" customFormat="1" x14ac:dyDescent="0.25"/>
    <row r="1052" s="91" customFormat="1" x14ac:dyDescent="0.25"/>
    <row r="1053" s="91" customFormat="1" x14ac:dyDescent="0.25"/>
    <row r="1054" s="91" customFormat="1" x14ac:dyDescent="0.25"/>
    <row r="1055" s="91" customFormat="1" x14ac:dyDescent="0.25"/>
    <row r="1056" s="91" customFormat="1" x14ac:dyDescent="0.25"/>
    <row r="1057" s="91" customFormat="1" x14ac:dyDescent="0.25"/>
    <row r="1058" s="91" customFormat="1" x14ac:dyDescent="0.25"/>
    <row r="1059" s="91" customFormat="1" x14ac:dyDescent="0.25"/>
    <row r="1060" s="91" customFormat="1" x14ac:dyDescent="0.25"/>
    <row r="1061" s="91" customFormat="1" x14ac:dyDescent="0.25"/>
    <row r="1062" s="91" customFormat="1" x14ac:dyDescent="0.25"/>
    <row r="1063" s="91" customFormat="1" x14ac:dyDescent="0.25"/>
    <row r="1064" s="91" customFormat="1" x14ac:dyDescent="0.25"/>
    <row r="1065" s="91" customFormat="1" x14ac:dyDescent="0.25"/>
    <row r="1066" s="91" customFormat="1" x14ac:dyDescent="0.25"/>
    <row r="1067" s="91" customFormat="1" x14ac:dyDescent="0.25"/>
    <row r="1068" s="91" customFormat="1" x14ac:dyDescent="0.25"/>
    <row r="1069" s="91" customFormat="1" x14ac:dyDescent="0.25"/>
    <row r="1070" s="91" customFormat="1" x14ac:dyDescent="0.25"/>
    <row r="1071" s="91" customFormat="1" x14ac:dyDescent="0.25"/>
    <row r="1072" s="91" customFormat="1" x14ac:dyDescent="0.25"/>
    <row r="1073" s="91" customFormat="1" x14ac:dyDescent="0.25"/>
    <row r="1074" s="91" customFormat="1" x14ac:dyDescent="0.25"/>
    <row r="1075" s="91" customFormat="1" x14ac:dyDescent="0.25"/>
    <row r="1076" s="91" customFormat="1" x14ac:dyDescent="0.25"/>
    <row r="1077" s="91" customFormat="1" x14ac:dyDescent="0.25"/>
    <row r="1078" s="91" customFormat="1" x14ac:dyDescent="0.25"/>
    <row r="1079" s="91" customFormat="1" x14ac:dyDescent="0.25"/>
    <row r="1080" s="91" customFormat="1" x14ac:dyDescent="0.25"/>
    <row r="1081" s="91" customFormat="1" x14ac:dyDescent="0.25"/>
    <row r="1082" s="91" customFormat="1" x14ac:dyDescent="0.25"/>
    <row r="1083" s="91" customFormat="1" x14ac:dyDescent="0.25"/>
    <row r="1084" s="91" customFormat="1" x14ac:dyDescent="0.25"/>
    <row r="1085" s="91" customFormat="1" x14ac:dyDescent="0.25"/>
    <row r="1086" s="91" customFormat="1" x14ac:dyDescent="0.25"/>
    <row r="1087" s="91" customFormat="1" x14ac:dyDescent="0.25"/>
    <row r="1088" s="91" customFormat="1" x14ac:dyDescent="0.25"/>
    <row r="1089" s="91" customFormat="1" x14ac:dyDescent="0.25"/>
    <row r="1090" s="91" customFormat="1" x14ac:dyDescent="0.25"/>
    <row r="1091" s="91" customFormat="1" x14ac:dyDescent="0.25"/>
    <row r="1092" s="91" customFormat="1" x14ac:dyDescent="0.25"/>
    <row r="1093" s="91" customFormat="1" x14ac:dyDescent="0.25"/>
    <row r="1094" s="91" customFormat="1" x14ac:dyDescent="0.25"/>
    <row r="1095" s="91" customFormat="1" x14ac:dyDescent="0.25"/>
    <row r="1096" s="91" customFormat="1" x14ac:dyDescent="0.25"/>
    <row r="1097" s="91" customFormat="1" x14ac:dyDescent="0.25"/>
    <row r="1098" s="91" customFormat="1" x14ac:dyDescent="0.25"/>
    <row r="1099" s="91" customFormat="1" x14ac:dyDescent="0.25"/>
    <row r="1100" s="91" customFormat="1" x14ac:dyDescent="0.25"/>
    <row r="1101" s="91" customFormat="1" x14ac:dyDescent="0.25"/>
    <row r="1102" s="91" customFormat="1" x14ac:dyDescent="0.25"/>
    <row r="1103" s="91" customFormat="1" x14ac:dyDescent="0.25"/>
    <row r="1104" s="91" customFormat="1" x14ac:dyDescent="0.25"/>
    <row r="1105" s="91" customFormat="1" x14ac:dyDescent="0.25"/>
    <row r="1106" s="91" customFormat="1" x14ac:dyDescent="0.25"/>
    <row r="1107" s="91" customFormat="1" x14ac:dyDescent="0.25"/>
    <row r="1108" s="91" customFormat="1" x14ac:dyDescent="0.25"/>
    <row r="1109" s="91" customFormat="1" x14ac:dyDescent="0.25"/>
    <row r="1110" s="91" customFormat="1" x14ac:dyDescent="0.25"/>
    <row r="1111" s="91" customFormat="1" x14ac:dyDescent="0.25"/>
    <row r="1112" s="91" customFormat="1" x14ac:dyDescent="0.25"/>
    <row r="1113" s="91" customFormat="1" x14ac:dyDescent="0.25"/>
    <row r="1114" s="91" customFormat="1" x14ac:dyDescent="0.25"/>
    <row r="1115" s="91" customFormat="1" x14ac:dyDescent="0.25"/>
    <row r="1116" s="91" customFormat="1" x14ac:dyDescent="0.25"/>
    <row r="1117" s="91" customFormat="1" x14ac:dyDescent="0.25"/>
    <row r="1118" s="91" customFormat="1" x14ac:dyDescent="0.25"/>
    <row r="1119" s="91" customFormat="1" x14ac:dyDescent="0.25"/>
    <row r="1120" s="91" customFormat="1" x14ac:dyDescent="0.25"/>
    <row r="1121" s="91" customFormat="1" x14ac:dyDescent="0.25"/>
    <row r="1122" s="91" customFormat="1" x14ac:dyDescent="0.25"/>
    <row r="1123" s="91" customFormat="1" x14ac:dyDescent="0.25"/>
    <row r="1124" s="91" customFormat="1" x14ac:dyDescent="0.25"/>
    <row r="1125" s="91" customFormat="1" x14ac:dyDescent="0.25"/>
    <row r="1126" s="91" customFormat="1" x14ac:dyDescent="0.25"/>
    <row r="1127" s="91" customFormat="1" x14ac:dyDescent="0.25"/>
    <row r="1128" s="91" customFormat="1" x14ac:dyDescent="0.25"/>
    <row r="1129" s="91" customFormat="1" x14ac:dyDescent="0.25"/>
    <row r="1130" s="91" customFormat="1" x14ac:dyDescent="0.25"/>
    <row r="1131" s="91" customFormat="1" x14ac:dyDescent="0.25"/>
    <row r="1132" s="91" customFormat="1" x14ac:dyDescent="0.25"/>
    <row r="1133" s="91" customFormat="1" x14ac:dyDescent="0.25"/>
    <row r="1134" s="91" customFormat="1" x14ac:dyDescent="0.25"/>
    <row r="1135" s="91" customFormat="1" x14ac:dyDescent="0.25"/>
    <row r="1136" s="91" customFormat="1" x14ac:dyDescent="0.25"/>
    <row r="1137" s="91" customFormat="1" x14ac:dyDescent="0.25"/>
    <row r="1138" s="91" customFormat="1" x14ac:dyDescent="0.25"/>
    <row r="1139" s="91" customFormat="1" x14ac:dyDescent="0.25"/>
    <row r="1140" s="91" customFormat="1" x14ac:dyDescent="0.25"/>
    <row r="1141" s="91" customFormat="1" x14ac:dyDescent="0.25"/>
    <row r="1142" s="91" customFormat="1" x14ac:dyDescent="0.25"/>
    <row r="1143" s="91" customFormat="1" x14ac:dyDescent="0.25"/>
    <row r="1144" s="91" customFormat="1" x14ac:dyDescent="0.25"/>
    <row r="1145" s="91" customFormat="1" x14ac:dyDescent="0.25"/>
    <row r="1146" s="91" customFormat="1" x14ac:dyDescent="0.25"/>
    <row r="1147" s="91" customFormat="1" x14ac:dyDescent="0.25"/>
    <row r="1148" s="91" customFormat="1" x14ac:dyDescent="0.25"/>
    <row r="1149" s="91" customFormat="1" x14ac:dyDescent="0.25"/>
    <row r="1150" s="91" customFormat="1" x14ac:dyDescent="0.25"/>
    <row r="1151" s="91" customFormat="1" x14ac:dyDescent="0.25"/>
    <row r="1152" s="91" customFormat="1" x14ac:dyDescent="0.25"/>
    <row r="1153" s="91" customFormat="1" x14ac:dyDescent="0.25"/>
    <row r="1154" s="91" customFormat="1" x14ac:dyDescent="0.25"/>
    <row r="1155" s="91" customFormat="1" x14ac:dyDescent="0.25"/>
    <row r="1156" s="91" customFormat="1" x14ac:dyDescent="0.25"/>
    <row r="1157" s="91" customFormat="1" x14ac:dyDescent="0.25"/>
    <row r="1158" s="91" customFormat="1" x14ac:dyDescent="0.25"/>
    <row r="1159" s="91" customFormat="1" x14ac:dyDescent="0.25"/>
    <row r="1160" s="91" customFormat="1" x14ac:dyDescent="0.25"/>
    <row r="1161" s="91" customFormat="1" x14ac:dyDescent="0.25"/>
    <row r="1162" s="91" customFormat="1" x14ac:dyDescent="0.25"/>
    <row r="1163" s="91" customFormat="1" x14ac:dyDescent="0.25"/>
    <row r="1164" s="91" customFormat="1" x14ac:dyDescent="0.25"/>
    <row r="1165" s="91" customFormat="1" x14ac:dyDescent="0.25"/>
    <row r="1166" s="91" customFormat="1" x14ac:dyDescent="0.25"/>
    <row r="1167" s="91" customFormat="1" x14ac:dyDescent="0.25"/>
    <row r="1168" s="91" customFormat="1" x14ac:dyDescent="0.25"/>
    <row r="1169" s="91" customFormat="1" x14ac:dyDescent="0.25"/>
    <row r="1170" s="91" customFormat="1" x14ac:dyDescent="0.25"/>
    <row r="1171" s="91" customFormat="1" x14ac:dyDescent="0.25"/>
    <row r="1172" s="91" customFormat="1" x14ac:dyDescent="0.25"/>
    <row r="1173" s="91" customFormat="1" x14ac:dyDescent="0.25"/>
    <row r="1174" s="91" customFormat="1" x14ac:dyDescent="0.25"/>
    <row r="1175" s="91" customFormat="1" x14ac:dyDescent="0.25"/>
    <row r="1176" s="91" customFormat="1" x14ac:dyDescent="0.25"/>
    <row r="1177" s="91" customFormat="1" x14ac:dyDescent="0.25"/>
    <row r="1178" s="91" customFormat="1" x14ac:dyDescent="0.25"/>
    <row r="1179" s="91" customFormat="1" x14ac:dyDescent="0.25"/>
    <row r="1180" s="91" customFormat="1" x14ac:dyDescent="0.25"/>
    <row r="1181" s="91" customFormat="1" x14ac:dyDescent="0.25"/>
    <row r="1182" s="91" customFormat="1" x14ac:dyDescent="0.25"/>
    <row r="1183" s="91" customFormat="1" x14ac:dyDescent="0.25"/>
    <row r="1184" s="91" customFormat="1" x14ac:dyDescent="0.25"/>
    <row r="1185" s="91" customFormat="1" x14ac:dyDescent="0.25"/>
    <row r="1186" s="91" customFormat="1" x14ac:dyDescent="0.25"/>
    <row r="1187" s="91" customFormat="1" x14ac:dyDescent="0.25"/>
    <row r="1188" s="91" customFormat="1" x14ac:dyDescent="0.25"/>
    <row r="1189" s="91" customFormat="1" x14ac:dyDescent="0.25"/>
    <row r="1190" s="91" customFormat="1" x14ac:dyDescent="0.25"/>
    <row r="1191" s="91" customFormat="1" x14ac:dyDescent="0.25"/>
    <row r="1192" s="91" customFormat="1" x14ac:dyDescent="0.25"/>
    <row r="1193" s="91" customFormat="1" x14ac:dyDescent="0.25"/>
    <row r="1194" s="91" customFormat="1" x14ac:dyDescent="0.25"/>
    <row r="1195" s="91" customFormat="1" x14ac:dyDescent="0.25"/>
    <row r="1196" s="91" customFormat="1" x14ac:dyDescent="0.25"/>
    <row r="1197" s="91" customFormat="1" x14ac:dyDescent="0.25"/>
    <row r="1198" s="91" customFormat="1" x14ac:dyDescent="0.25"/>
    <row r="1199" s="91" customFormat="1" x14ac:dyDescent="0.25"/>
    <row r="1200" s="91" customFormat="1" x14ac:dyDescent="0.25"/>
    <row r="1201" s="91" customFormat="1" x14ac:dyDescent="0.25"/>
    <row r="1202" s="91" customFormat="1" x14ac:dyDescent="0.25"/>
    <row r="1203" s="91" customFormat="1" x14ac:dyDescent="0.25"/>
    <row r="1204" s="91" customFormat="1" x14ac:dyDescent="0.25"/>
    <row r="1205" s="91" customFormat="1" x14ac:dyDescent="0.25"/>
    <row r="1206" s="91" customFormat="1" x14ac:dyDescent="0.25"/>
    <row r="1207" s="91" customFormat="1" x14ac:dyDescent="0.25"/>
    <row r="1208" s="91" customFormat="1" x14ac:dyDescent="0.25"/>
    <row r="1209" s="91" customFormat="1" x14ac:dyDescent="0.25"/>
    <row r="1210" s="91" customFormat="1" x14ac:dyDescent="0.25"/>
    <row r="1211" s="91" customFormat="1" x14ac:dyDescent="0.25"/>
    <row r="1212" s="91" customFormat="1" x14ac:dyDescent="0.25"/>
    <row r="1213" s="91" customFormat="1" x14ac:dyDescent="0.25"/>
    <row r="1214" s="91" customFormat="1" x14ac:dyDescent="0.25"/>
    <row r="1215" s="91" customFormat="1" x14ac:dyDescent="0.25"/>
    <row r="1216" s="91" customFormat="1" x14ac:dyDescent="0.25"/>
    <row r="1217" s="91" customFormat="1" x14ac:dyDescent="0.25"/>
    <row r="1218" s="91" customFormat="1" x14ac:dyDescent="0.25"/>
    <row r="1219" s="91" customFormat="1" x14ac:dyDescent="0.25"/>
    <row r="1220" s="91" customFormat="1" x14ac:dyDescent="0.25"/>
    <row r="1221" s="91" customFormat="1" x14ac:dyDescent="0.25"/>
    <row r="1222" s="91" customFormat="1" x14ac:dyDescent="0.25"/>
    <row r="1223" s="91" customFormat="1" x14ac:dyDescent="0.25"/>
    <row r="1224" s="91" customFormat="1" x14ac:dyDescent="0.25"/>
    <row r="1225" s="91" customFormat="1" x14ac:dyDescent="0.25"/>
    <row r="1226" s="91" customFormat="1" x14ac:dyDescent="0.25"/>
    <row r="1227" s="91" customFormat="1" x14ac:dyDescent="0.25"/>
    <row r="1228" s="91" customFormat="1" x14ac:dyDescent="0.25"/>
    <row r="1229" s="91" customFormat="1" x14ac:dyDescent="0.25"/>
    <row r="1230" s="91" customFormat="1" x14ac:dyDescent="0.25"/>
    <row r="1231" s="91" customFormat="1" x14ac:dyDescent="0.25"/>
    <row r="1232" s="91" customFormat="1" x14ac:dyDescent="0.25"/>
    <row r="1233" s="91" customFormat="1" x14ac:dyDescent="0.25"/>
    <row r="1234" s="91" customFormat="1" x14ac:dyDescent="0.25"/>
    <row r="1235" s="91" customFormat="1" x14ac:dyDescent="0.25"/>
    <row r="1236" s="91" customFormat="1" x14ac:dyDescent="0.25"/>
    <row r="1237" s="91" customFormat="1" x14ac:dyDescent="0.25"/>
    <row r="1238" s="91" customFormat="1" x14ac:dyDescent="0.25"/>
    <row r="1239" s="91" customFormat="1" x14ac:dyDescent="0.25"/>
    <row r="1240" s="91" customFormat="1" x14ac:dyDescent="0.25"/>
    <row r="1241" s="91" customFormat="1" x14ac:dyDescent="0.25"/>
    <row r="1242" s="91" customFormat="1" x14ac:dyDescent="0.25"/>
    <row r="1243" s="91" customFormat="1" x14ac:dyDescent="0.25"/>
    <row r="1244" s="91" customFormat="1" x14ac:dyDescent="0.25"/>
    <row r="1245" s="91" customFormat="1" x14ac:dyDescent="0.25"/>
    <row r="1246" s="91" customFormat="1" x14ac:dyDescent="0.25"/>
    <row r="1247" s="91" customFormat="1" x14ac:dyDescent="0.25"/>
    <row r="1248" s="91" customFormat="1" x14ac:dyDescent="0.25"/>
    <row r="1249" s="91" customFormat="1" x14ac:dyDescent="0.25"/>
    <row r="1250" s="91" customFormat="1" x14ac:dyDescent="0.25"/>
    <row r="1251" s="91" customFormat="1" x14ac:dyDescent="0.25"/>
    <row r="1252" s="91" customFormat="1" x14ac:dyDescent="0.25"/>
    <row r="1253" s="91" customFormat="1" x14ac:dyDescent="0.25"/>
    <row r="1254" s="91" customFormat="1" x14ac:dyDescent="0.25"/>
    <row r="1255" s="91" customFormat="1" x14ac:dyDescent="0.25"/>
    <row r="1256" s="91" customFormat="1" x14ac:dyDescent="0.25"/>
    <row r="1257" s="91" customFormat="1" x14ac:dyDescent="0.25"/>
    <row r="1258" s="91" customFormat="1" x14ac:dyDescent="0.25"/>
    <row r="1259" s="91" customFormat="1" x14ac:dyDescent="0.25"/>
    <row r="1260" s="91" customFormat="1" x14ac:dyDescent="0.25"/>
    <row r="1261" s="91" customFormat="1" x14ac:dyDescent="0.25"/>
    <row r="1262" s="91" customFormat="1" x14ac:dyDescent="0.25"/>
    <row r="1263" s="91" customFormat="1" x14ac:dyDescent="0.25"/>
    <row r="1264" s="91" customFormat="1" x14ac:dyDescent="0.25"/>
    <row r="1265" s="91" customFormat="1" x14ac:dyDescent="0.25"/>
    <row r="1266" s="91" customFormat="1" x14ac:dyDescent="0.25"/>
    <row r="1267" s="91" customFormat="1" x14ac:dyDescent="0.25"/>
    <row r="1268" s="91" customFormat="1" x14ac:dyDescent="0.25"/>
    <row r="1269" s="91" customFormat="1" x14ac:dyDescent="0.25"/>
    <row r="1270" s="91" customFormat="1" x14ac:dyDescent="0.25"/>
    <row r="1271" s="91" customFormat="1" x14ac:dyDescent="0.25"/>
    <row r="1272" s="91" customFormat="1" x14ac:dyDescent="0.25"/>
    <row r="1273" s="91" customFormat="1" x14ac:dyDescent="0.25"/>
    <row r="1274" s="91" customFormat="1" x14ac:dyDescent="0.25"/>
    <row r="1275" s="91" customFormat="1" x14ac:dyDescent="0.25"/>
    <row r="1276" s="91" customFormat="1" x14ac:dyDescent="0.25"/>
    <row r="1277" s="91" customFormat="1" x14ac:dyDescent="0.25"/>
    <row r="1278" s="91" customFormat="1" x14ac:dyDescent="0.25"/>
    <row r="1279" s="91" customFormat="1" x14ac:dyDescent="0.25"/>
    <row r="1280" s="91" customFormat="1" x14ac:dyDescent="0.25"/>
    <row r="1281" s="91" customFormat="1" x14ac:dyDescent="0.25"/>
    <row r="1282" s="91" customFormat="1" x14ac:dyDescent="0.25"/>
    <row r="1283" s="91" customFormat="1" x14ac:dyDescent="0.25"/>
    <row r="1284" s="91" customFormat="1" x14ac:dyDescent="0.25"/>
    <row r="1285" s="91" customFormat="1" x14ac:dyDescent="0.25"/>
    <row r="1286" s="91" customFormat="1" x14ac:dyDescent="0.25"/>
    <row r="1287" s="91" customFormat="1" x14ac:dyDescent="0.25"/>
    <row r="1288" s="91" customFormat="1" x14ac:dyDescent="0.25"/>
    <row r="1289" s="91" customFormat="1" x14ac:dyDescent="0.25"/>
    <row r="1290" s="91" customFormat="1" x14ac:dyDescent="0.25"/>
    <row r="1291" s="91" customFormat="1" x14ac:dyDescent="0.25"/>
    <row r="1292" s="91" customFormat="1" x14ac:dyDescent="0.25"/>
    <row r="1293" s="91" customFormat="1" x14ac:dyDescent="0.25"/>
    <row r="1294" s="91" customFormat="1" x14ac:dyDescent="0.25"/>
    <row r="1295" s="91" customFormat="1" x14ac:dyDescent="0.25"/>
    <row r="1296" s="91" customFormat="1" x14ac:dyDescent="0.25"/>
    <row r="1297" s="91" customFormat="1" x14ac:dyDescent="0.25"/>
    <row r="1298" s="91" customFormat="1" x14ac:dyDescent="0.25"/>
    <row r="1299" s="91" customFormat="1" x14ac:dyDescent="0.25"/>
    <row r="1300" s="91" customFormat="1" x14ac:dyDescent="0.25"/>
    <row r="1301" s="91" customFormat="1" x14ac:dyDescent="0.25"/>
    <row r="1302" s="91" customFormat="1" x14ac:dyDescent="0.25"/>
    <row r="1303" s="91" customFormat="1" x14ac:dyDescent="0.25"/>
    <row r="1304" s="91" customFormat="1" x14ac:dyDescent="0.25"/>
    <row r="1305" s="91" customFormat="1" x14ac:dyDescent="0.25"/>
    <row r="1306" s="91" customFormat="1" x14ac:dyDescent="0.25"/>
    <row r="1307" s="91" customFormat="1" x14ac:dyDescent="0.25"/>
    <row r="1308" s="91" customFormat="1" x14ac:dyDescent="0.25"/>
    <row r="1309" s="91" customFormat="1" x14ac:dyDescent="0.25"/>
    <row r="1310" s="91" customFormat="1" x14ac:dyDescent="0.25"/>
    <row r="1311" s="91" customFormat="1" x14ac:dyDescent="0.25"/>
    <row r="1312" s="91" customFormat="1" x14ac:dyDescent="0.25"/>
    <row r="1313" s="91" customFormat="1" x14ac:dyDescent="0.25"/>
    <row r="1314" s="91" customFormat="1" x14ac:dyDescent="0.25"/>
    <row r="1315" s="91" customFormat="1" x14ac:dyDescent="0.25"/>
    <row r="1316" s="91" customFormat="1" x14ac:dyDescent="0.25"/>
    <row r="1317" s="91" customFormat="1" x14ac:dyDescent="0.25"/>
    <row r="1318" s="91" customFormat="1" x14ac:dyDescent="0.25"/>
    <row r="1319" s="91" customFormat="1" x14ac:dyDescent="0.25"/>
    <row r="1320" s="91" customFormat="1" x14ac:dyDescent="0.25"/>
    <row r="1321" s="91" customFormat="1" x14ac:dyDescent="0.25"/>
    <row r="1322" s="91" customFormat="1" x14ac:dyDescent="0.25"/>
    <row r="1323" s="91" customFormat="1" x14ac:dyDescent="0.25"/>
    <row r="1324" s="91" customFormat="1" x14ac:dyDescent="0.25"/>
    <row r="1325" s="91" customFormat="1" x14ac:dyDescent="0.25"/>
    <row r="1326" s="91" customFormat="1" x14ac:dyDescent="0.25"/>
    <row r="1327" s="91" customFormat="1" x14ac:dyDescent="0.25"/>
    <row r="1328" s="91" customFormat="1" x14ac:dyDescent="0.25"/>
    <row r="1329" s="91" customFormat="1" x14ac:dyDescent="0.25"/>
    <row r="1330" s="91" customFormat="1" x14ac:dyDescent="0.25"/>
    <row r="1331" s="91" customFormat="1" x14ac:dyDescent="0.25"/>
    <row r="1332" s="91" customFormat="1" x14ac:dyDescent="0.25"/>
    <row r="1333" s="91" customFormat="1" x14ac:dyDescent="0.25"/>
    <row r="1334" s="91" customFormat="1" x14ac:dyDescent="0.25"/>
    <row r="1335" s="91" customFormat="1" x14ac:dyDescent="0.25"/>
    <row r="1336" s="91" customFormat="1" x14ac:dyDescent="0.25"/>
    <row r="1337" s="91" customFormat="1" x14ac:dyDescent="0.25"/>
    <row r="1338" s="91" customFormat="1" x14ac:dyDescent="0.25"/>
    <row r="1339" s="91" customFormat="1" x14ac:dyDescent="0.25"/>
    <row r="1340" s="91" customFormat="1" x14ac:dyDescent="0.25"/>
    <row r="1341" s="91" customFormat="1" x14ac:dyDescent="0.25"/>
    <row r="1342" s="91" customFormat="1" x14ac:dyDescent="0.25"/>
    <row r="1343" s="91" customFormat="1" x14ac:dyDescent="0.25"/>
    <row r="1344" s="91" customFormat="1" x14ac:dyDescent="0.25"/>
    <row r="1345" s="91" customFormat="1" x14ac:dyDescent="0.25"/>
    <row r="1346" s="91" customFormat="1" x14ac:dyDescent="0.25"/>
    <row r="1347" s="91" customFormat="1" x14ac:dyDescent="0.25"/>
    <row r="1348" s="91" customFormat="1" x14ac:dyDescent="0.25"/>
    <row r="1349" s="91" customFormat="1" x14ac:dyDescent="0.25"/>
    <row r="1350" s="91" customFormat="1" x14ac:dyDescent="0.25"/>
    <row r="1351" s="91" customFormat="1" x14ac:dyDescent="0.25"/>
    <row r="1352" s="91" customFormat="1" x14ac:dyDescent="0.25"/>
    <row r="1353" s="91" customFormat="1" x14ac:dyDescent="0.25"/>
    <row r="1354" s="91" customFormat="1" x14ac:dyDescent="0.25"/>
    <row r="1355" s="91" customFormat="1" x14ac:dyDescent="0.25"/>
    <row r="1356" s="91" customFormat="1" x14ac:dyDescent="0.25"/>
    <row r="1357" s="91" customFormat="1" x14ac:dyDescent="0.25"/>
    <row r="1358" s="91" customFormat="1" x14ac:dyDescent="0.25"/>
    <row r="1359" s="91" customFormat="1" x14ac:dyDescent="0.25"/>
    <row r="1360" s="91" customFormat="1" x14ac:dyDescent="0.25"/>
    <row r="1361" s="91" customFormat="1" x14ac:dyDescent="0.25"/>
    <row r="1362" s="91" customFormat="1" x14ac:dyDescent="0.25"/>
    <row r="1363" s="91" customFormat="1" x14ac:dyDescent="0.25"/>
    <row r="1364" s="91" customFormat="1" x14ac:dyDescent="0.25"/>
    <row r="1365" s="91" customFormat="1" x14ac:dyDescent="0.25"/>
    <row r="1366" s="91" customFormat="1" x14ac:dyDescent="0.25"/>
    <row r="1367" s="91" customFormat="1" x14ac:dyDescent="0.25"/>
    <row r="1368" s="91" customFormat="1" x14ac:dyDescent="0.25"/>
    <row r="1369" s="91" customFormat="1" x14ac:dyDescent="0.25"/>
    <row r="1370" s="91" customFormat="1" x14ac:dyDescent="0.25"/>
    <row r="1371" s="91" customFormat="1" x14ac:dyDescent="0.25"/>
    <row r="1372" s="91" customFormat="1" x14ac:dyDescent="0.25"/>
    <row r="1373" s="91" customFormat="1" x14ac:dyDescent="0.25"/>
    <row r="1374" s="91" customFormat="1" x14ac:dyDescent="0.25"/>
    <row r="1375" s="91" customFormat="1" x14ac:dyDescent="0.25"/>
    <row r="1376" s="91" customFormat="1" x14ac:dyDescent="0.25"/>
    <row r="1377" s="91" customFormat="1" x14ac:dyDescent="0.25"/>
    <row r="1378" s="91" customFormat="1" x14ac:dyDescent="0.25"/>
    <row r="1379" s="91" customFormat="1" x14ac:dyDescent="0.25"/>
    <row r="1380" s="91" customFormat="1" x14ac:dyDescent="0.25"/>
    <row r="1381" s="91" customFormat="1" x14ac:dyDescent="0.25"/>
    <row r="1382" s="91" customFormat="1" x14ac:dyDescent="0.25"/>
    <row r="1383" s="91" customFormat="1" x14ac:dyDescent="0.25"/>
    <row r="1384" s="91" customFormat="1" x14ac:dyDescent="0.25"/>
    <row r="1385" s="91" customFormat="1" x14ac:dyDescent="0.25"/>
    <row r="1386" s="91" customFormat="1" x14ac:dyDescent="0.25"/>
    <row r="1387" s="91" customFormat="1" x14ac:dyDescent="0.25"/>
    <row r="1388" s="91" customFormat="1" x14ac:dyDescent="0.25"/>
    <row r="1389" s="91" customFormat="1" x14ac:dyDescent="0.25"/>
    <row r="1390" s="91" customFormat="1" x14ac:dyDescent="0.25"/>
    <row r="1391" s="91" customFormat="1" x14ac:dyDescent="0.25"/>
    <row r="1392" s="91" customFormat="1" x14ac:dyDescent="0.25"/>
    <row r="1393" s="91" customFormat="1" x14ac:dyDescent="0.25"/>
    <row r="1394" s="91" customFormat="1" x14ac:dyDescent="0.25"/>
    <row r="1395" s="91" customFormat="1" x14ac:dyDescent="0.25"/>
    <row r="1396" s="91" customFormat="1" x14ac:dyDescent="0.25"/>
    <row r="1397" s="91" customFormat="1" x14ac:dyDescent="0.25"/>
    <row r="1398" s="91" customFormat="1" x14ac:dyDescent="0.25"/>
    <row r="1399" s="91" customFormat="1" x14ac:dyDescent="0.25"/>
    <row r="1400" s="91" customFormat="1" x14ac:dyDescent="0.25"/>
    <row r="1401" s="91" customFormat="1" x14ac:dyDescent="0.25"/>
    <row r="1402" s="91" customFormat="1" x14ac:dyDescent="0.25"/>
    <row r="1403" s="91" customFormat="1" x14ac:dyDescent="0.25"/>
    <row r="1404" s="91" customFormat="1" x14ac:dyDescent="0.25"/>
    <row r="1405" s="91" customFormat="1" x14ac:dyDescent="0.25"/>
    <row r="1406" s="91" customFormat="1" x14ac:dyDescent="0.25"/>
    <row r="1407" s="91" customFormat="1" x14ac:dyDescent="0.25"/>
    <row r="1408" s="91" customFormat="1" x14ac:dyDescent="0.25"/>
    <row r="1409" s="91" customFormat="1" x14ac:dyDescent="0.25"/>
    <row r="1410" s="91" customFormat="1" x14ac:dyDescent="0.25"/>
    <row r="1411" s="91" customFormat="1" x14ac:dyDescent="0.25"/>
    <row r="1412" s="91" customFormat="1" x14ac:dyDescent="0.25"/>
    <row r="1413" s="91" customFormat="1" x14ac:dyDescent="0.25"/>
    <row r="1414" s="91" customFormat="1" x14ac:dyDescent="0.25"/>
    <row r="1415" s="91" customFormat="1" x14ac:dyDescent="0.25"/>
    <row r="1416" s="91" customFormat="1" x14ac:dyDescent="0.25"/>
    <row r="1417" s="91" customFormat="1" x14ac:dyDescent="0.25"/>
    <row r="1418" s="91" customFormat="1" x14ac:dyDescent="0.25"/>
    <row r="1419" s="91" customFormat="1" x14ac:dyDescent="0.25"/>
    <row r="1420" s="91" customFormat="1" x14ac:dyDescent="0.25"/>
    <row r="1421" s="91" customFormat="1" x14ac:dyDescent="0.25"/>
    <row r="1422" s="91" customFormat="1" x14ac:dyDescent="0.25"/>
    <row r="1423" s="91" customFormat="1" x14ac:dyDescent="0.25"/>
    <row r="1424" s="91" customFormat="1" x14ac:dyDescent="0.25"/>
    <row r="1425" s="91" customFormat="1" x14ac:dyDescent="0.25"/>
    <row r="1426" s="91" customFormat="1" x14ac:dyDescent="0.25"/>
    <row r="1427" s="91" customFormat="1" x14ac:dyDescent="0.25"/>
    <row r="1428" s="91" customFormat="1" x14ac:dyDescent="0.25"/>
    <row r="1429" s="91" customFormat="1" x14ac:dyDescent="0.25"/>
    <row r="1430" s="91" customFormat="1" x14ac:dyDescent="0.25"/>
    <row r="1431" s="91" customFormat="1" x14ac:dyDescent="0.25"/>
    <row r="1432" s="91" customFormat="1" x14ac:dyDescent="0.25"/>
    <row r="1433" s="91" customFormat="1" x14ac:dyDescent="0.25"/>
    <row r="1434" s="91" customFormat="1" x14ac:dyDescent="0.25"/>
    <row r="1435" s="91" customFormat="1" x14ac:dyDescent="0.25"/>
    <row r="1436" s="91" customFormat="1" x14ac:dyDescent="0.25"/>
    <row r="1437" s="91" customFormat="1" x14ac:dyDescent="0.25"/>
    <row r="1438" s="91" customFormat="1" x14ac:dyDescent="0.25"/>
    <row r="1439" s="91" customFormat="1" x14ac:dyDescent="0.25"/>
    <row r="1440" s="91" customFormat="1" x14ac:dyDescent="0.25"/>
    <row r="1441" s="91" customFormat="1" x14ac:dyDescent="0.25"/>
    <row r="1442" s="91" customFormat="1" x14ac:dyDescent="0.25"/>
    <row r="1443" s="91" customFormat="1" x14ac:dyDescent="0.25"/>
    <row r="1444" s="91" customFormat="1" x14ac:dyDescent="0.25"/>
    <row r="1445" s="91" customFormat="1" x14ac:dyDescent="0.25"/>
    <row r="1446" s="91" customFormat="1" x14ac:dyDescent="0.25"/>
    <row r="1447" s="91" customFormat="1" x14ac:dyDescent="0.25"/>
    <row r="1448" s="91" customFormat="1" x14ac:dyDescent="0.25"/>
    <row r="1449" s="91" customFormat="1" x14ac:dyDescent="0.25"/>
    <row r="1450" s="91" customFormat="1" x14ac:dyDescent="0.25"/>
    <row r="1451" s="90" customFormat="1" x14ac:dyDescent="0.25"/>
    <row r="1452" s="91" customFormat="1" x14ac:dyDescent="0.25"/>
    <row r="1453" s="91" customFormat="1" x14ac:dyDescent="0.25"/>
    <row r="1454" s="91" customFormat="1" x14ac:dyDescent="0.25"/>
    <row r="1455" s="91" customFormat="1" x14ac:dyDescent="0.25"/>
    <row r="1456" s="91" customFormat="1" x14ac:dyDescent="0.25"/>
    <row r="1457" s="91" customFormat="1" x14ac:dyDescent="0.25"/>
    <row r="1458" s="91" customFormat="1" x14ac:dyDescent="0.25"/>
    <row r="1459" s="91" customFormat="1" x14ac:dyDescent="0.25"/>
    <row r="1460" s="91" customFormat="1" x14ac:dyDescent="0.25"/>
    <row r="1461" s="91" customFormat="1" x14ac:dyDescent="0.25"/>
    <row r="1462" s="91" customFormat="1" x14ac:dyDescent="0.25"/>
    <row r="1463" s="91" customFormat="1" x14ac:dyDescent="0.25"/>
    <row r="1464" s="91" customFormat="1" x14ac:dyDescent="0.25"/>
    <row r="1465" s="91" customFormat="1" x14ac:dyDescent="0.25"/>
    <row r="1466" s="91" customFormat="1" x14ac:dyDescent="0.25"/>
    <row r="1467" s="91" customFormat="1" x14ac:dyDescent="0.25"/>
    <row r="1468" s="91" customFormat="1" x14ac:dyDescent="0.25"/>
    <row r="1469" s="91" customFormat="1" x14ac:dyDescent="0.25"/>
    <row r="1470" s="91" customFormat="1" x14ac:dyDescent="0.25"/>
    <row r="1471" s="91" customFormat="1" x14ac:dyDescent="0.25"/>
    <row r="1472" s="91" customFormat="1" x14ac:dyDescent="0.25"/>
    <row r="1473" s="91" customFormat="1" x14ac:dyDescent="0.25"/>
    <row r="1474" s="91" customFormat="1" x14ac:dyDescent="0.25"/>
    <row r="1475" s="91" customFormat="1" x14ac:dyDescent="0.25"/>
    <row r="1476" s="91" customFormat="1" x14ac:dyDescent="0.25"/>
    <row r="1477" s="91" customFormat="1" x14ac:dyDescent="0.25"/>
    <row r="1478" s="91" customFormat="1" x14ac:dyDescent="0.25"/>
    <row r="1479" s="91" customFormat="1" x14ac:dyDescent="0.25"/>
    <row r="1480" s="91" customFormat="1" x14ac:dyDescent="0.25"/>
    <row r="1481" s="91" customFormat="1" x14ac:dyDescent="0.25"/>
    <row r="1482" s="91" customFormat="1" x14ac:dyDescent="0.25"/>
    <row r="1483" s="91" customFormat="1" x14ac:dyDescent="0.25"/>
    <row r="1484" s="91" customFormat="1" x14ac:dyDescent="0.25"/>
    <row r="1485" s="91" customFormat="1" x14ac:dyDescent="0.25"/>
    <row r="1486" s="91" customFormat="1" x14ac:dyDescent="0.25"/>
    <row r="1487" s="91" customFormat="1" x14ac:dyDescent="0.25"/>
    <row r="1488" s="91" customFormat="1" x14ac:dyDescent="0.25"/>
    <row r="1489" s="91" customFormat="1" x14ac:dyDescent="0.25"/>
    <row r="1490" s="91" customFormat="1" x14ac:dyDescent="0.25"/>
    <row r="1491" s="91" customFormat="1" x14ac:dyDescent="0.25"/>
    <row r="1492" s="91" customFormat="1" x14ac:dyDescent="0.25"/>
    <row r="1493" s="91" customFormat="1" x14ac:dyDescent="0.25"/>
    <row r="1494" s="91" customFormat="1" x14ac:dyDescent="0.25"/>
    <row r="1495" s="91" customFormat="1" x14ac:dyDescent="0.25"/>
    <row r="1496" s="91" customFormat="1" x14ac:dyDescent="0.25"/>
    <row r="1497" s="91" customFormat="1" x14ac:dyDescent="0.25"/>
    <row r="1498" s="91" customFormat="1" x14ac:dyDescent="0.25"/>
    <row r="1499" s="91" customFormat="1" x14ac:dyDescent="0.25"/>
    <row r="1500" s="91" customFormat="1" x14ac:dyDescent="0.25"/>
    <row r="1501" s="91" customFormat="1" x14ac:dyDescent="0.25"/>
    <row r="1502" s="91" customFormat="1" x14ac:dyDescent="0.25"/>
    <row r="1503" s="91" customFormat="1" x14ac:dyDescent="0.25"/>
    <row r="1504" s="91" customFormat="1" x14ac:dyDescent="0.25"/>
    <row r="1505" s="91" customFormat="1" x14ac:dyDescent="0.25"/>
    <row r="1506" s="91" customFormat="1" x14ac:dyDescent="0.25"/>
    <row r="1507" s="91" customFormat="1" x14ac:dyDescent="0.25"/>
    <row r="1508" s="91" customFormat="1" x14ac:dyDescent="0.25"/>
    <row r="1509" s="91" customFormat="1" x14ac:dyDescent="0.25"/>
    <row r="1510" s="91" customFormat="1" x14ac:dyDescent="0.25"/>
    <row r="1511" s="91" customFormat="1" x14ac:dyDescent="0.25"/>
    <row r="1512" s="91" customFormat="1" x14ac:dyDescent="0.25"/>
    <row r="1513" s="91" customFormat="1" x14ac:dyDescent="0.25"/>
    <row r="1514" s="91" customFormat="1" x14ac:dyDescent="0.25"/>
    <row r="1515" s="91" customFormat="1" x14ac:dyDescent="0.25"/>
    <row r="1516" s="91" customFormat="1" x14ac:dyDescent="0.25"/>
    <row r="1517" s="91" customFormat="1" x14ac:dyDescent="0.25"/>
    <row r="1518" s="91" customFormat="1" x14ac:dyDescent="0.25"/>
    <row r="1519" s="91" customFormat="1" x14ac:dyDescent="0.25"/>
    <row r="1520" s="91" customFormat="1" x14ac:dyDescent="0.25"/>
    <row r="1521" s="91" customFormat="1" x14ac:dyDescent="0.25"/>
    <row r="1522" s="91" customFormat="1" x14ac:dyDescent="0.25"/>
    <row r="1523" s="91" customFormat="1" x14ac:dyDescent="0.25"/>
    <row r="1524" s="91" customFormat="1" x14ac:dyDescent="0.25"/>
    <row r="1525" s="91" customFormat="1" x14ac:dyDescent="0.25"/>
    <row r="1526" s="91" customFormat="1" x14ac:dyDescent="0.25"/>
    <row r="1527" s="91" customFormat="1" x14ac:dyDescent="0.25"/>
    <row r="1528" s="91" customFormat="1" x14ac:dyDescent="0.25"/>
    <row r="1529" s="91" customFormat="1" x14ac:dyDescent="0.25"/>
    <row r="1530" s="91" customFormat="1" x14ac:dyDescent="0.25"/>
    <row r="1531" s="91" customFormat="1" x14ac:dyDescent="0.25"/>
    <row r="1532" s="91" customFormat="1" x14ac:dyDescent="0.25"/>
    <row r="1533" s="91" customFormat="1" x14ac:dyDescent="0.25"/>
    <row r="1534" s="91" customFormat="1" x14ac:dyDescent="0.25"/>
    <row r="1535" s="91" customFormat="1" x14ac:dyDescent="0.25"/>
    <row r="1536" s="91" customFormat="1" x14ac:dyDescent="0.25"/>
    <row r="1537" s="91" customFormat="1" x14ac:dyDescent="0.25"/>
    <row r="1538" s="91" customFormat="1" x14ac:dyDescent="0.25"/>
    <row r="1539" s="91" customFormat="1" x14ac:dyDescent="0.25"/>
    <row r="1540" s="91" customFormat="1" x14ac:dyDescent="0.25"/>
    <row r="1541" s="91" customFormat="1" x14ac:dyDescent="0.25"/>
    <row r="1542" s="91" customFormat="1" x14ac:dyDescent="0.25"/>
    <row r="1543" s="91" customFormat="1" x14ac:dyDescent="0.25"/>
    <row r="1544" s="91" customFormat="1" x14ac:dyDescent="0.25"/>
    <row r="1545" s="91" customFormat="1" x14ac:dyDescent="0.25"/>
    <row r="1546" s="91" customFormat="1" x14ac:dyDescent="0.25"/>
    <row r="1547" s="91" customFormat="1" x14ac:dyDescent="0.25"/>
    <row r="1548" s="91" customFormat="1" x14ac:dyDescent="0.25"/>
    <row r="1549" s="91" customFormat="1" x14ac:dyDescent="0.25"/>
    <row r="1550" s="91" customFormat="1" x14ac:dyDescent="0.25"/>
    <row r="1551" s="91" customFormat="1" x14ac:dyDescent="0.25"/>
    <row r="1552" s="91" customFormat="1" x14ac:dyDescent="0.25"/>
    <row r="1553" s="91" customFormat="1" x14ac:dyDescent="0.25"/>
    <row r="1554" s="91" customFormat="1" x14ac:dyDescent="0.25"/>
    <row r="1555" s="91" customFormat="1" x14ac:dyDescent="0.25"/>
    <row r="1556" s="91" customFormat="1" x14ac:dyDescent="0.25"/>
    <row r="1557" s="91" customFormat="1" x14ac:dyDescent="0.25"/>
    <row r="1558" s="91" customFormat="1" x14ac:dyDescent="0.25"/>
    <row r="1559" s="91" customFormat="1" x14ac:dyDescent="0.25"/>
    <row r="1560" s="91" customFormat="1" x14ac:dyDescent="0.25"/>
    <row r="1561" s="91" customFormat="1" x14ac:dyDescent="0.25"/>
    <row r="1562" s="91" customFormat="1" x14ac:dyDescent="0.25"/>
    <row r="1563" s="91" customFormat="1" x14ac:dyDescent="0.25"/>
    <row r="1564" s="91" customFormat="1" x14ac:dyDescent="0.25"/>
    <row r="1565" s="91" customFormat="1" x14ac:dyDescent="0.25"/>
    <row r="1566" s="91" customFormat="1" x14ac:dyDescent="0.25"/>
    <row r="1567" s="91" customFormat="1" x14ac:dyDescent="0.25"/>
    <row r="1568" s="91" customFormat="1" x14ac:dyDescent="0.25"/>
    <row r="1569" s="91" customFormat="1" x14ac:dyDescent="0.25"/>
    <row r="1570" s="91" customFormat="1" x14ac:dyDescent="0.25"/>
    <row r="1571" s="91" customFormat="1" x14ac:dyDescent="0.25"/>
    <row r="1572" s="91" customFormat="1" x14ac:dyDescent="0.25"/>
    <row r="1573" s="91" customFormat="1" x14ac:dyDescent="0.25"/>
    <row r="1574" s="91" customFormat="1" x14ac:dyDescent="0.25"/>
    <row r="1575" s="91" customFormat="1" x14ac:dyDescent="0.25"/>
    <row r="1576" s="91" customFormat="1" x14ac:dyDescent="0.25"/>
    <row r="1577" s="91" customFormat="1" x14ac:dyDescent="0.25"/>
    <row r="1578" s="91" customFormat="1" x14ac:dyDescent="0.25"/>
    <row r="1579" s="91" customFormat="1" x14ac:dyDescent="0.25"/>
    <row r="1580" s="91" customFormat="1" x14ac:dyDescent="0.25"/>
    <row r="1581" s="91" customFormat="1" x14ac:dyDescent="0.25"/>
    <row r="1582" s="91" customFormat="1" x14ac:dyDescent="0.25"/>
    <row r="1583" s="91" customFormat="1" x14ac:dyDescent="0.25"/>
    <row r="1584" s="91" customFormat="1" x14ac:dyDescent="0.25"/>
    <row r="1585" s="91" customFormat="1" x14ac:dyDescent="0.25"/>
    <row r="1586" s="91" customFormat="1" x14ac:dyDescent="0.25"/>
    <row r="1587" s="91" customFormat="1" x14ac:dyDescent="0.25"/>
    <row r="1588" s="91" customFormat="1" x14ac:dyDescent="0.25"/>
    <row r="1589" s="91" customFormat="1" x14ac:dyDescent="0.25"/>
    <row r="1590" s="91" customFormat="1" x14ac:dyDescent="0.25"/>
    <row r="1591" s="91" customFormat="1" x14ac:dyDescent="0.25"/>
    <row r="1592" s="91" customFormat="1" x14ac:dyDescent="0.25"/>
    <row r="1593" s="91" customFormat="1" x14ac:dyDescent="0.25"/>
    <row r="1594" s="91" customFormat="1" x14ac:dyDescent="0.25"/>
    <row r="1595" s="91" customFormat="1" x14ac:dyDescent="0.25"/>
    <row r="1596" s="91" customFormat="1" x14ac:dyDescent="0.25"/>
    <row r="1597" s="91" customFormat="1" x14ac:dyDescent="0.25"/>
    <row r="1598" s="91" customFormat="1" x14ac:dyDescent="0.25"/>
    <row r="1599" s="91" customFormat="1" x14ac:dyDescent="0.25"/>
    <row r="1600" s="91" customFormat="1" x14ac:dyDescent="0.25"/>
    <row r="1601" s="91" customFormat="1" x14ac:dyDescent="0.25"/>
    <row r="1602" s="91" customFormat="1" x14ac:dyDescent="0.25"/>
    <row r="1603" s="91" customFormat="1" x14ac:dyDescent="0.25"/>
    <row r="1604" s="91" customFormat="1" x14ac:dyDescent="0.25"/>
    <row r="1605" s="91" customFormat="1" x14ac:dyDescent="0.25"/>
    <row r="1606" s="91" customFormat="1" x14ac:dyDescent="0.25"/>
    <row r="1607" s="91" customFormat="1" x14ac:dyDescent="0.25"/>
    <row r="1608" s="91" customFormat="1" x14ac:dyDescent="0.25"/>
    <row r="1609" s="91" customFormat="1" x14ac:dyDescent="0.25"/>
    <row r="1610" s="91" customFormat="1" x14ac:dyDescent="0.25"/>
    <row r="1611" s="91" customFormat="1" x14ac:dyDescent="0.25"/>
    <row r="1612" s="91" customFormat="1" x14ac:dyDescent="0.25"/>
    <row r="1613" s="91" customFormat="1" x14ac:dyDescent="0.25"/>
    <row r="1614" s="91" customFormat="1" x14ac:dyDescent="0.25"/>
    <row r="1615" s="91" customFormat="1" x14ac:dyDescent="0.25"/>
    <row r="1616" s="91" customFormat="1" x14ac:dyDescent="0.25"/>
    <row r="1617" s="91" customFormat="1" x14ac:dyDescent="0.25"/>
    <row r="1618" s="91" customFormat="1" x14ac:dyDescent="0.25"/>
    <row r="1619" s="91" customFormat="1" x14ac:dyDescent="0.25"/>
    <row r="1620" s="91" customFormat="1" x14ac:dyDescent="0.25"/>
    <row r="1621" s="91" customFormat="1" x14ac:dyDescent="0.25"/>
    <row r="1622" s="91" customFormat="1" x14ac:dyDescent="0.25"/>
    <row r="1623" s="91" customFormat="1" x14ac:dyDescent="0.25"/>
    <row r="1624" s="91" customFormat="1" x14ac:dyDescent="0.25"/>
    <row r="1625" s="91" customFormat="1" x14ac:dyDescent="0.25"/>
    <row r="1626" s="91" customFormat="1" x14ac:dyDescent="0.25"/>
    <row r="1627" s="91" customFormat="1" x14ac:dyDescent="0.25"/>
    <row r="1628" s="91" customFormat="1" x14ac:dyDescent="0.25"/>
    <row r="1629" s="91" customFormat="1" x14ac:dyDescent="0.25"/>
    <row r="1630" s="91" customFormat="1" x14ac:dyDescent="0.25"/>
    <row r="1631" s="91" customFormat="1" x14ac:dyDescent="0.25"/>
    <row r="1632" s="91" customFormat="1" x14ac:dyDescent="0.25"/>
    <row r="1633" s="91" customFormat="1" x14ac:dyDescent="0.25"/>
    <row r="1634" s="91" customFormat="1" x14ac:dyDescent="0.25"/>
    <row r="1635" s="91" customFormat="1" x14ac:dyDescent="0.25"/>
    <row r="1636" s="91" customFormat="1" x14ac:dyDescent="0.25"/>
    <row r="1637" s="91" customFormat="1" x14ac:dyDescent="0.25"/>
    <row r="1638" s="91" customFormat="1" x14ac:dyDescent="0.25"/>
    <row r="1639" s="91" customFormat="1" x14ac:dyDescent="0.25"/>
    <row r="1640" s="91" customFormat="1" x14ac:dyDescent="0.25"/>
    <row r="1641" s="91" customFormat="1" x14ac:dyDescent="0.25"/>
    <row r="1642" s="91" customFormat="1" x14ac:dyDescent="0.25"/>
    <row r="1643" s="91" customFormat="1" x14ac:dyDescent="0.25"/>
    <row r="1644" s="91" customFormat="1" x14ac:dyDescent="0.25"/>
    <row r="1645" s="91" customFormat="1" x14ac:dyDescent="0.25"/>
    <row r="1646" s="91" customFormat="1" x14ac:dyDescent="0.25"/>
    <row r="1647" s="91" customFormat="1" x14ac:dyDescent="0.25"/>
    <row r="1648" s="91" customFormat="1" x14ac:dyDescent="0.25"/>
    <row r="1649" s="91" customFormat="1" x14ac:dyDescent="0.25"/>
    <row r="1650" s="91" customFormat="1" x14ac:dyDescent="0.25"/>
    <row r="1651" s="91" customFormat="1" x14ac:dyDescent="0.25"/>
    <row r="1652" s="91" customFormat="1" x14ac:dyDescent="0.25"/>
    <row r="1653" s="91" customFormat="1" x14ac:dyDescent="0.25"/>
    <row r="1654" s="91" customFormat="1" x14ac:dyDescent="0.25"/>
    <row r="1655" s="91" customFormat="1" x14ac:dyDescent="0.25"/>
    <row r="1656" s="91" customFormat="1" x14ac:dyDescent="0.25"/>
    <row r="1657" s="91" customFormat="1" x14ac:dyDescent="0.25"/>
    <row r="1658" s="91" customFormat="1" x14ac:dyDescent="0.25"/>
    <row r="1659" s="91" customFormat="1" x14ac:dyDescent="0.25"/>
    <row r="1660" s="91" customFormat="1" x14ac:dyDescent="0.25"/>
    <row r="1661" s="91" customFormat="1" x14ac:dyDescent="0.25"/>
    <row r="1662" s="91" customFormat="1" x14ac:dyDescent="0.25"/>
    <row r="1663" s="91" customFormat="1" x14ac:dyDescent="0.25"/>
    <row r="1664" s="91" customFormat="1" x14ac:dyDescent="0.25"/>
    <row r="1665" s="91" customFormat="1" x14ac:dyDescent="0.25"/>
    <row r="1666" s="91" customFormat="1" x14ac:dyDescent="0.25"/>
    <row r="1667" s="91" customFormat="1" x14ac:dyDescent="0.25"/>
    <row r="1668" s="91" customFormat="1" x14ac:dyDescent="0.25"/>
    <row r="1669" s="91" customFormat="1" x14ac:dyDescent="0.25"/>
    <row r="1670" s="91" customFormat="1" x14ac:dyDescent="0.25"/>
    <row r="1671" s="91" customFormat="1" x14ac:dyDescent="0.25"/>
    <row r="1672" s="91" customFormat="1" x14ac:dyDescent="0.25"/>
    <row r="1673" s="91" customFormat="1" x14ac:dyDescent="0.25"/>
    <row r="1674" s="91" customFormat="1" x14ac:dyDescent="0.25"/>
    <row r="1675" s="91" customFormat="1" x14ac:dyDescent="0.25"/>
    <row r="1676" s="91" customFormat="1" x14ac:dyDescent="0.25"/>
    <row r="1677" s="91" customFormat="1" x14ac:dyDescent="0.25"/>
    <row r="1678" s="91" customFormat="1" x14ac:dyDescent="0.25"/>
    <row r="1679" s="91" customFormat="1" x14ac:dyDescent="0.25"/>
    <row r="1680" s="91" customFormat="1" x14ac:dyDescent="0.25"/>
    <row r="1681" s="91" customFormat="1" x14ac:dyDescent="0.25"/>
    <row r="1682" s="91" customFormat="1" x14ac:dyDescent="0.25"/>
    <row r="1683" s="91" customFormat="1" x14ac:dyDescent="0.25"/>
    <row r="1684" s="91" customFormat="1" x14ac:dyDescent="0.25"/>
    <row r="1685" s="90" customFormat="1" x14ac:dyDescent="0.25"/>
    <row r="1686" s="91" customFormat="1" x14ac:dyDescent="0.25"/>
    <row r="1687" s="91" customFormat="1" x14ac:dyDescent="0.25"/>
    <row r="1688" s="91" customFormat="1" x14ac:dyDescent="0.25"/>
    <row r="1689" s="91" customFormat="1" x14ac:dyDescent="0.25"/>
    <row r="1690" s="91" customFormat="1" x14ac:dyDescent="0.25"/>
    <row r="1691" s="91" customFormat="1" x14ac:dyDescent="0.25"/>
    <row r="1692" s="91" customFormat="1" x14ac:dyDescent="0.25"/>
    <row r="1693" s="91" customFormat="1" x14ac:dyDescent="0.25"/>
    <row r="1694" s="91" customFormat="1" x14ac:dyDescent="0.25"/>
    <row r="1695" s="91" customFormat="1" x14ac:dyDescent="0.25"/>
    <row r="1696" s="91" customFormat="1" x14ac:dyDescent="0.25"/>
    <row r="1697" s="91" customFormat="1" x14ac:dyDescent="0.25"/>
    <row r="1698" s="91" customFormat="1" x14ac:dyDescent="0.25"/>
    <row r="1699" s="91" customFormat="1" x14ac:dyDescent="0.25"/>
    <row r="1700" s="91" customFormat="1" x14ac:dyDescent="0.25"/>
    <row r="1701" s="91" customFormat="1" x14ac:dyDescent="0.25"/>
    <row r="1702" s="91" customFormat="1" x14ac:dyDescent="0.25"/>
    <row r="1703" s="91" customFormat="1" x14ac:dyDescent="0.25"/>
    <row r="1704" s="91" customFormat="1" x14ac:dyDescent="0.25"/>
    <row r="1705" s="91" customFormat="1" x14ac:dyDescent="0.25"/>
    <row r="1706" s="91" customFormat="1" x14ac:dyDescent="0.25"/>
    <row r="1707" s="91" customFormat="1" x14ac:dyDescent="0.25"/>
    <row r="1708" s="91" customFormat="1" x14ac:dyDescent="0.25"/>
    <row r="1709" s="91" customFormat="1" x14ac:dyDescent="0.25"/>
    <row r="1710" s="90" customFormat="1" x14ac:dyDescent="0.25"/>
    <row r="1711" s="91" customFormat="1" x14ac:dyDescent="0.25"/>
    <row r="1712" s="91" customFormat="1" x14ac:dyDescent="0.25"/>
    <row r="1713" s="91" customFormat="1" x14ac:dyDescent="0.25"/>
    <row r="1714" s="91" customFormat="1" x14ac:dyDescent="0.25"/>
    <row r="1715" s="91" customFormat="1" x14ac:dyDescent="0.25"/>
    <row r="1716" s="91" customFormat="1" x14ac:dyDescent="0.25"/>
    <row r="1717" s="91" customFormat="1" x14ac:dyDescent="0.25"/>
    <row r="1718" s="91" customFormat="1" x14ac:dyDescent="0.25"/>
    <row r="1719" s="91" customFormat="1" x14ac:dyDescent="0.25"/>
    <row r="1720" s="91" customFormat="1" x14ac:dyDescent="0.25"/>
    <row r="1721" s="91" customFormat="1" x14ac:dyDescent="0.25"/>
    <row r="1722" s="91" customFormat="1" x14ac:dyDescent="0.25"/>
    <row r="1723" s="91" customFormat="1" x14ac:dyDescent="0.25"/>
    <row r="1724" s="91" customFormat="1" x14ac:dyDescent="0.25"/>
    <row r="1725" s="91" customFormat="1" x14ac:dyDescent="0.25"/>
    <row r="1726" s="91" customFormat="1" x14ac:dyDescent="0.25"/>
    <row r="1727" s="91" customFormat="1" x14ac:dyDescent="0.25"/>
    <row r="1728" s="91" customFormat="1" x14ac:dyDescent="0.25"/>
    <row r="1729" s="91" customFormat="1" x14ac:dyDescent="0.25"/>
    <row r="1730" s="91" customFormat="1" x14ac:dyDescent="0.25"/>
    <row r="1731" s="91" customFormat="1" x14ac:dyDescent="0.25"/>
    <row r="1732" s="91" customFormat="1" x14ac:dyDescent="0.25"/>
    <row r="1733" s="91" customFormat="1" x14ac:dyDescent="0.25"/>
    <row r="1734" s="91" customFormat="1" x14ac:dyDescent="0.25"/>
    <row r="1735" s="90" customFormat="1" x14ac:dyDescent="0.25"/>
    <row r="1736" s="91" customFormat="1" x14ac:dyDescent="0.25"/>
    <row r="1737" s="91" customFormat="1" x14ac:dyDescent="0.25"/>
    <row r="1738" s="91" customFormat="1" x14ac:dyDescent="0.25"/>
    <row r="1739" s="91" customFormat="1" x14ac:dyDescent="0.25"/>
    <row r="1740" s="91" customFormat="1" x14ac:dyDescent="0.25"/>
    <row r="1741" s="91" customFormat="1" x14ac:dyDescent="0.25"/>
    <row r="1742" s="91" customFormat="1" x14ac:dyDescent="0.25"/>
    <row r="1743" s="91" customFormat="1" x14ac:dyDescent="0.25"/>
    <row r="1744" s="91" customFormat="1" x14ac:dyDescent="0.25"/>
    <row r="1745" s="91" customFormat="1" x14ac:dyDescent="0.25"/>
    <row r="1746" s="91" customFormat="1" x14ac:dyDescent="0.25"/>
    <row r="1747" s="91" customFormat="1" x14ac:dyDescent="0.25"/>
    <row r="1748" s="91" customFormat="1" x14ac:dyDescent="0.25"/>
    <row r="1749" s="91" customFormat="1" x14ac:dyDescent="0.25"/>
    <row r="1750" s="91" customFormat="1" x14ac:dyDescent="0.25"/>
    <row r="1751" s="91" customFormat="1" x14ac:dyDescent="0.25"/>
    <row r="1752" s="91" customFormat="1" x14ac:dyDescent="0.25"/>
    <row r="1753" s="91" customFormat="1" x14ac:dyDescent="0.25"/>
    <row r="1754" s="91" customFormat="1" x14ac:dyDescent="0.25"/>
    <row r="1755" s="91" customFormat="1" x14ac:dyDescent="0.25"/>
    <row r="1756" s="91" customFormat="1" x14ac:dyDescent="0.25"/>
    <row r="1757" s="91" customFormat="1" x14ac:dyDescent="0.25"/>
    <row r="1758" s="91" customFormat="1" x14ac:dyDescent="0.25"/>
    <row r="1759" s="91" customFormat="1" x14ac:dyDescent="0.25"/>
    <row r="1760" s="90" customFormat="1" x14ac:dyDescent="0.25"/>
    <row r="1761" s="91" customFormat="1" x14ac:dyDescent="0.25"/>
    <row r="1762" s="91" customFormat="1" x14ac:dyDescent="0.25"/>
    <row r="1763" s="91" customFormat="1" x14ac:dyDescent="0.25"/>
    <row r="1764" s="91" customFormat="1" x14ac:dyDescent="0.25"/>
    <row r="1765" s="91" customFormat="1" x14ac:dyDescent="0.25"/>
    <row r="1766" s="91" customFormat="1" x14ac:dyDescent="0.25"/>
    <row r="1767" s="91" customFormat="1" x14ac:dyDescent="0.25"/>
    <row r="1768" s="91" customFormat="1" x14ac:dyDescent="0.25"/>
    <row r="1769" s="91" customFormat="1" x14ac:dyDescent="0.25"/>
    <row r="1770" s="91" customFormat="1" x14ac:dyDescent="0.25"/>
    <row r="1771" s="91" customFormat="1" x14ac:dyDescent="0.25"/>
    <row r="1772" s="91" customFormat="1" x14ac:dyDescent="0.25"/>
    <row r="1773" s="91" customFormat="1" x14ac:dyDescent="0.25"/>
    <row r="1774" s="91" customFormat="1" x14ac:dyDescent="0.25"/>
    <row r="1775" s="91" customFormat="1" x14ac:dyDescent="0.25"/>
    <row r="1776" s="90" customFormat="1" x14ac:dyDescent="0.25"/>
    <row r="1777" s="91" customFormat="1" x14ac:dyDescent="0.25"/>
    <row r="1778" s="91" customFormat="1" x14ac:dyDescent="0.25"/>
    <row r="1779" s="91" customFormat="1" x14ac:dyDescent="0.25"/>
    <row r="1780" s="91" customFormat="1" x14ac:dyDescent="0.25"/>
    <row r="1781" s="91" customFormat="1" x14ac:dyDescent="0.25"/>
    <row r="1782" s="91" customFormat="1" x14ac:dyDescent="0.25"/>
    <row r="1783" s="91" customFormat="1" x14ac:dyDescent="0.25"/>
    <row r="1784" s="91" customFormat="1" x14ac:dyDescent="0.25"/>
    <row r="1785" s="91" customFormat="1" x14ac:dyDescent="0.25"/>
    <row r="1786" s="91" customFormat="1" x14ac:dyDescent="0.25"/>
    <row r="1787" s="91" customFormat="1" x14ac:dyDescent="0.25"/>
    <row r="1788" s="91" customFormat="1" x14ac:dyDescent="0.25"/>
    <row r="1789" s="91" customFormat="1" x14ac:dyDescent="0.25"/>
    <row r="1790" s="91" customFormat="1" x14ac:dyDescent="0.25"/>
    <row r="1791" s="91" customFormat="1" x14ac:dyDescent="0.25"/>
    <row r="1792" s="90" customFormat="1" x14ac:dyDescent="0.25"/>
    <row r="1793" s="91" customFormat="1" x14ac:dyDescent="0.25"/>
    <row r="1794" s="91" customFormat="1" x14ac:dyDescent="0.25"/>
    <row r="1795" s="91" customFormat="1" x14ac:dyDescent="0.25"/>
    <row r="1796" s="91" customFormat="1" x14ac:dyDescent="0.25"/>
    <row r="1797" s="91" customFormat="1" x14ac:dyDescent="0.25"/>
    <row r="1798" s="91" customFormat="1" x14ac:dyDescent="0.25"/>
    <row r="1799" s="91" customFormat="1" x14ac:dyDescent="0.25"/>
    <row r="1800" s="91" customFormat="1" x14ac:dyDescent="0.25"/>
    <row r="1801" s="91" customFormat="1" x14ac:dyDescent="0.25"/>
    <row r="1802" s="91" customFormat="1" x14ac:dyDescent="0.25"/>
    <row r="1803" s="91" customFormat="1" x14ac:dyDescent="0.25"/>
    <row r="1804" s="91" customFormat="1" x14ac:dyDescent="0.25"/>
    <row r="1805" s="91" customFormat="1" x14ac:dyDescent="0.25"/>
    <row r="1806" s="91" customFormat="1" x14ac:dyDescent="0.25"/>
    <row r="1807" s="91" customFormat="1" x14ac:dyDescent="0.25"/>
    <row r="1808" s="90" customFormat="1" x14ac:dyDescent="0.25"/>
    <row r="1809" s="91" customFormat="1" x14ac:dyDescent="0.25"/>
    <row r="1810" s="91" customFormat="1" x14ac:dyDescent="0.25"/>
    <row r="1811" s="91" customFormat="1" x14ac:dyDescent="0.25"/>
    <row r="1812" s="91" customFormat="1" x14ac:dyDescent="0.25"/>
    <row r="1813" s="91" customFormat="1" x14ac:dyDescent="0.25"/>
    <row r="1814" s="91" customFormat="1" x14ac:dyDescent="0.25"/>
    <row r="1815" s="91" customFormat="1" x14ac:dyDescent="0.25"/>
    <row r="1816" s="91" customFormat="1" x14ac:dyDescent="0.25"/>
    <row r="1817" s="91" customFormat="1" x14ac:dyDescent="0.25"/>
    <row r="1818" s="91" customFormat="1" x14ac:dyDescent="0.25"/>
    <row r="1819" s="91" customFormat="1" x14ac:dyDescent="0.25"/>
    <row r="1820" s="91" customFormat="1" x14ac:dyDescent="0.25"/>
    <row r="1821" s="91" customFormat="1" x14ac:dyDescent="0.25"/>
    <row r="1822" s="91" customFormat="1" x14ac:dyDescent="0.25"/>
    <row r="1823" s="91" customFormat="1" x14ac:dyDescent="0.25"/>
    <row r="1824" s="90" customFormat="1" x14ac:dyDescent="0.25"/>
    <row r="1825" s="91" customFormat="1" x14ac:dyDescent="0.25"/>
    <row r="1826" s="91" customFormat="1" x14ac:dyDescent="0.25"/>
    <row r="1827" s="91" customFormat="1" x14ac:dyDescent="0.25"/>
    <row r="1828" s="91" customFormat="1" x14ac:dyDescent="0.25"/>
    <row r="1829" s="91" customFormat="1" x14ac:dyDescent="0.25"/>
    <row r="1830" s="91" customFormat="1" x14ac:dyDescent="0.25"/>
    <row r="1831" s="91" customFormat="1" x14ac:dyDescent="0.25"/>
    <row r="1832" s="91" customFormat="1" x14ac:dyDescent="0.25"/>
    <row r="1833" s="91" customFormat="1" x14ac:dyDescent="0.25"/>
    <row r="1834" s="91" customFormat="1" x14ac:dyDescent="0.25"/>
    <row r="1835" s="91" customFormat="1" x14ac:dyDescent="0.25"/>
    <row r="1836" s="91" customFormat="1" x14ac:dyDescent="0.25"/>
    <row r="1837" s="91" customFormat="1" x14ac:dyDescent="0.25"/>
    <row r="1838" s="91" customFormat="1" x14ac:dyDescent="0.25"/>
    <row r="1839" s="91" customFormat="1" x14ac:dyDescent="0.25"/>
    <row r="1840" s="90" customFormat="1" x14ac:dyDescent="0.25"/>
    <row r="1841" s="91" customFormat="1" x14ac:dyDescent="0.25"/>
    <row r="1842" s="91" customFormat="1" x14ac:dyDescent="0.25"/>
    <row r="1843" s="91" customFormat="1" x14ac:dyDescent="0.25"/>
    <row r="1844" s="91" customFormat="1" x14ac:dyDescent="0.25"/>
    <row r="1845" s="91" customFormat="1" x14ac:dyDescent="0.25"/>
    <row r="1846" s="91" customFormat="1" x14ac:dyDescent="0.25"/>
    <row r="1847" s="91" customFormat="1" x14ac:dyDescent="0.25"/>
    <row r="1848" s="91" customFormat="1" x14ac:dyDescent="0.25"/>
    <row r="1849" s="91" customFormat="1" x14ac:dyDescent="0.25"/>
    <row r="1850" s="91" customFormat="1" x14ac:dyDescent="0.25"/>
    <row r="1851" s="91" customFormat="1" x14ac:dyDescent="0.25"/>
    <row r="1852" s="91" customFormat="1" x14ac:dyDescent="0.25"/>
    <row r="1853" s="91" customFormat="1" x14ac:dyDescent="0.25"/>
    <row r="1854" s="91" customFormat="1" x14ac:dyDescent="0.25"/>
    <row r="1855" s="91" customFormat="1" x14ac:dyDescent="0.25"/>
    <row r="1856" s="90" customFormat="1" x14ac:dyDescent="0.25"/>
    <row r="1857" s="91" customFormat="1" x14ac:dyDescent="0.25"/>
    <row r="1858" s="91" customFormat="1" x14ac:dyDescent="0.25"/>
    <row r="1859" s="91" customFormat="1" x14ac:dyDescent="0.25"/>
    <row r="1860" s="91" customFormat="1" x14ac:dyDescent="0.25"/>
    <row r="1861" s="91" customFormat="1" x14ac:dyDescent="0.25"/>
    <row r="1862" s="91" customFormat="1" x14ac:dyDescent="0.25"/>
    <row r="1863" s="91" customFormat="1" x14ac:dyDescent="0.25"/>
    <row r="1864" s="91" customFormat="1" x14ac:dyDescent="0.25"/>
    <row r="1865" s="91" customFormat="1" x14ac:dyDescent="0.25"/>
    <row r="1866" s="91" customFormat="1" x14ac:dyDescent="0.25"/>
    <row r="1867" s="91" customFormat="1" x14ac:dyDescent="0.25"/>
    <row r="1868" s="91" customFormat="1" x14ac:dyDescent="0.25"/>
    <row r="1869" s="91" customFormat="1" x14ac:dyDescent="0.25"/>
    <row r="1870" s="91" customFormat="1" x14ac:dyDescent="0.25"/>
    <row r="1871" s="91" customFormat="1" x14ac:dyDescent="0.25"/>
    <row r="1872" s="90" customFormat="1" x14ac:dyDescent="0.25"/>
    <row r="1873" s="91" customFormat="1" x14ac:dyDescent="0.25"/>
    <row r="1874" s="91" customFormat="1" x14ac:dyDescent="0.25"/>
    <row r="1875" s="91" customFormat="1" x14ac:dyDescent="0.25"/>
    <row r="1876" s="91" customFormat="1" x14ac:dyDescent="0.25"/>
    <row r="1877" s="91" customFormat="1" x14ac:dyDescent="0.25"/>
    <row r="1878" s="91" customFormat="1" x14ac:dyDescent="0.25"/>
    <row r="1879" s="91" customFormat="1" x14ac:dyDescent="0.25"/>
    <row r="1880" s="91" customFormat="1" x14ac:dyDescent="0.25"/>
    <row r="1881" s="91" customFormat="1" x14ac:dyDescent="0.25"/>
    <row r="1882" s="91" customFormat="1" x14ac:dyDescent="0.25"/>
    <row r="1883" s="91" customFormat="1" x14ac:dyDescent="0.25"/>
    <row r="1884" s="91" customFormat="1" x14ac:dyDescent="0.25"/>
    <row r="1885" s="91" customFormat="1" x14ac:dyDescent="0.25"/>
    <row r="1886" s="91" customFormat="1" x14ac:dyDescent="0.25"/>
    <row r="1887" s="91" customFormat="1" x14ac:dyDescent="0.25"/>
    <row r="1888" s="90" customFormat="1" x14ac:dyDescent="0.25"/>
    <row r="1889" s="91" customFormat="1" x14ac:dyDescent="0.25"/>
    <row r="1890" s="91" customFormat="1" x14ac:dyDescent="0.25"/>
    <row r="1891" s="91" customFormat="1" x14ac:dyDescent="0.25"/>
    <row r="1892" s="91" customFormat="1" x14ac:dyDescent="0.25"/>
    <row r="1893" s="91" customFormat="1" x14ac:dyDescent="0.25"/>
    <row r="1894" s="91" customFormat="1" x14ac:dyDescent="0.25"/>
    <row r="1895" s="91" customFormat="1" x14ac:dyDescent="0.25"/>
    <row r="1896" s="91" customFormat="1" x14ac:dyDescent="0.25"/>
    <row r="1897" s="91" customFormat="1" x14ac:dyDescent="0.25"/>
    <row r="1898" s="91" customFormat="1" x14ac:dyDescent="0.25"/>
    <row r="1899" s="91" customFormat="1" x14ac:dyDescent="0.25"/>
    <row r="1900" s="91" customFormat="1" x14ac:dyDescent="0.25"/>
    <row r="1901" s="91" customFormat="1" x14ac:dyDescent="0.25"/>
    <row r="1902" s="91" customFormat="1" x14ac:dyDescent="0.25"/>
    <row r="1903" s="91" customFormat="1" x14ac:dyDescent="0.25"/>
    <row r="1904" s="90" customFormat="1" x14ac:dyDescent="0.25"/>
    <row r="1905" s="91" customFormat="1" x14ac:dyDescent="0.25"/>
    <row r="1906" s="91" customFormat="1" x14ac:dyDescent="0.25"/>
    <row r="1907" s="91" customFormat="1" x14ac:dyDescent="0.25"/>
    <row r="1908" s="91" customFormat="1" x14ac:dyDescent="0.25"/>
    <row r="1909" s="91" customFormat="1" x14ac:dyDescent="0.25"/>
    <row r="1910" s="91" customFormat="1" x14ac:dyDescent="0.25"/>
    <row r="1911" s="91" customFormat="1" x14ac:dyDescent="0.25"/>
    <row r="1912" s="91" customFormat="1" x14ac:dyDescent="0.25"/>
    <row r="1913" s="91" customFormat="1" x14ac:dyDescent="0.25"/>
    <row r="1914" s="91" customFormat="1" x14ac:dyDescent="0.25"/>
    <row r="1915" s="91" customFormat="1" x14ac:dyDescent="0.25"/>
    <row r="1916" s="91" customFormat="1" x14ac:dyDescent="0.25"/>
    <row r="1917" s="91" customFormat="1" x14ac:dyDescent="0.25"/>
    <row r="1918" s="91" customFormat="1" x14ac:dyDescent="0.25"/>
    <row r="1919" s="91" customFormat="1" x14ac:dyDescent="0.25"/>
    <row r="1920" s="90" customFormat="1" x14ac:dyDescent="0.25"/>
    <row r="1921" s="91" customFormat="1" x14ac:dyDescent="0.25"/>
    <row r="1922" s="91" customFormat="1" x14ac:dyDescent="0.25"/>
    <row r="1923" s="91" customFormat="1" x14ac:dyDescent="0.25"/>
    <row r="1924" s="91" customFormat="1" x14ac:dyDescent="0.25"/>
    <row r="1925" s="91" customFormat="1" x14ac:dyDescent="0.25"/>
    <row r="1926" s="91" customFormat="1" x14ac:dyDescent="0.25"/>
    <row r="1927" s="91" customFormat="1" x14ac:dyDescent="0.25"/>
    <row r="1928" s="91" customFormat="1" x14ac:dyDescent="0.25"/>
    <row r="1929" s="91" customFormat="1" x14ac:dyDescent="0.25"/>
    <row r="1930" s="91" customFormat="1" x14ac:dyDescent="0.25"/>
    <row r="1931" s="91" customFormat="1" x14ac:dyDescent="0.25"/>
    <row r="1932" s="91" customFormat="1" x14ac:dyDescent="0.25"/>
    <row r="1933" s="91" customFormat="1" x14ac:dyDescent="0.25"/>
    <row r="1934" s="91" customFormat="1" x14ac:dyDescent="0.25"/>
    <row r="1935" s="91" customFormat="1" x14ac:dyDescent="0.25"/>
    <row r="1936" s="90" customFormat="1" x14ac:dyDescent="0.25"/>
    <row r="1937" s="91" customFormat="1" x14ac:dyDescent="0.25"/>
    <row r="1938" s="91" customFormat="1" x14ac:dyDescent="0.25"/>
    <row r="1939" s="91" customFormat="1" x14ac:dyDescent="0.25"/>
    <row r="1940" s="91" customFormat="1" x14ac:dyDescent="0.25"/>
    <row r="1941" s="91" customFormat="1" x14ac:dyDescent="0.25"/>
    <row r="1942" s="91" customFormat="1" x14ac:dyDescent="0.25"/>
    <row r="1943" s="91" customFormat="1" x14ac:dyDescent="0.25"/>
    <row r="1944" s="91" customFormat="1" x14ac:dyDescent="0.25"/>
    <row r="1945" s="91" customFormat="1" x14ac:dyDescent="0.25"/>
    <row r="1946" s="91" customFormat="1" x14ac:dyDescent="0.25"/>
    <row r="1947" s="91" customFormat="1" x14ac:dyDescent="0.25"/>
    <row r="1948" s="91" customFormat="1" x14ac:dyDescent="0.25"/>
    <row r="1949" s="91" customFormat="1" x14ac:dyDescent="0.25"/>
    <row r="1950" s="91" customFormat="1" x14ac:dyDescent="0.25"/>
    <row r="1951" s="91" customFormat="1" x14ac:dyDescent="0.25"/>
    <row r="1952" s="90" customFormat="1" x14ac:dyDescent="0.25"/>
    <row r="1953" s="91" customFormat="1" x14ac:dyDescent="0.25"/>
    <row r="1954" s="91" customFormat="1" x14ac:dyDescent="0.25"/>
    <row r="1955" s="91" customFormat="1" x14ac:dyDescent="0.25"/>
    <row r="1956" s="91" customFormat="1" x14ac:dyDescent="0.25"/>
    <row r="1957" s="91" customFormat="1" x14ac:dyDescent="0.25"/>
    <row r="1958" s="91" customFormat="1" x14ac:dyDescent="0.25"/>
    <row r="1959" s="91" customFormat="1" x14ac:dyDescent="0.25"/>
    <row r="1960" s="91" customFormat="1" x14ac:dyDescent="0.25"/>
    <row r="1961" s="91" customFormat="1" x14ac:dyDescent="0.25"/>
    <row r="1962" s="91" customFormat="1" x14ac:dyDescent="0.25"/>
    <row r="1963" s="91" customFormat="1" x14ac:dyDescent="0.25"/>
    <row r="1964" s="91" customFormat="1" x14ac:dyDescent="0.25"/>
    <row r="1965" s="91" customFormat="1" x14ac:dyDescent="0.25"/>
    <row r="1966" s="91" customFormat="1" x14ac:dyDescent="0.25"/>
    <row r="1967" s="91" customFormat="1" x14ac:dyDescent="0.25"/>
    <row r="1968" s="90" customFormat="1" x14ac:dyDescent="0.25"/>
    <row r="1969" s="91" customFormat="1" x14ac:dyDescent="0.25"/>
    <row r="1970" s="91" customFormat="1" x14ac:dyDescent="0.25"/>
    <row r="1971" s="91" customFormat="1" x14ac:dyDescent="0.25"/>
    <row r="1972" s="91" customFormat="1" x14ac:dyDescent="0.25"/>
    <row r="1973" s="91" customFormat="1" x14ac:dyDescent="0.25"/>
    <row r="1974" s="91" customFormat="1" x14ac:dyDescent="0.25"/>
    <row r="1975" s="91" customFormat="1" x14ac:dyDescent="0.25"/>
    <row r="1976" s="91" customFormat="1" x14ac:dyDescent="0.25"/>
    <row r="1977" s="91" customFormat="1" x14ac:dyDescent="0.25"/>
    <row r="1978" s="91" customFormat="1" x14ac:dyDescent="0.25"/>
    <row r="1979" s="91" customFormat="1" x14ac:dyDescent="0.25"/>
    <row r="1980" s="91" customFormat="1" x14ac:dyDescent="0.25"/>
    <row r="1981" s="91" customFormat="1" x14ac:dyDescent="0.25"/>
    <row r="1982" s="91" customFormat="1" x14ac:dyDescent="0.25"/>
    <row r="1983" s="91" customFormat="1" x14ac:dyDescent="0.25"/>
    <row r="1984" s="90" customFormat="1" x14ac:dyDescent="0.25"/>
    <row r="1985" s="91" customFormat="1" x14ac:dyDescent="0.25"/>
    <row r="1986" s="91" customFormat="1" x14ac:dyDescent="0.25"/>
    <row r="1987" s="91" customFormat="1" x14ac:dyDescent="0.25"/>
    <row r="1988" s="91" customFormat="1" x14ac:dyDescent="0.25"/>
    <row r="1989" s="91" customFormat="1" x14ac:dyDescent="0.25"/>
    <row r="1990" s="91" customFormat="1" x14ac:dyDescent="0.25"/>
    <row r="1991" s="91" customFormat="1" x14ac:dyDescent="0.25"/>
    <row r="1992" s="91" customFormat="1" x14ac:dyDescent="0.25"/>
    <row r="1993" s="91" customFormat="1" x14ac:dyDescent="0.25"/>
    <row r="1994" s="91" customFormat="1" x14ac:dyDescent="0.25"/>
    <row r="1995" s="91" customFormat="1" x14ac:dyDescent="0.25"/>
    <row r="1996" s="91" customFormat="1" x14ac:dyDescent="0.25"/>
    <row r="1997" s="91" customFormat="1" x14ac:dyDescent="0.25"/>
    <row r="1998" s="91" customFormat="1" x14ac:dyDescent="0.25"/>
    <row r="1999" s="91" customFormat="1" x14ac:dyDescent="0.25"/>
    <row r="2000" s="90" customFormat="1" x14ac:dyDescent="0.25"/>
    <row r="2001" s="90" customFormat="1" x14ac:dyDescent="0.25"/>
    <row r="2002" s="90" customFormat="1" x14ac:dyDescent="0.25"/>
    <row r="2003" s="90" customFormat="1" x14ac:dyDescent="0.25"/>
    <row r="2004" s="90" customFormat="1" x14ac:dyDescent="0.25"/>
    <row r="2005" s="90" customFormat="1" x14ac:dyDescent="0.25"/>
    <row r="2006" s="90" customFormat="1" x14ac:dyDescent="0.25"/>
    <row r="2007" s="90" customFormat="1" x14ac:dyDescent="0.25"/>
    <row r="2008" s="90" customFormat="1" x14ac:dyDescent="0.25"/>
    <row r="2009" s="90" customFormat="1" x14ac:dyDescent="0.25"/>
    <row r="2010" s="90" customFormat="1" x14ac:dyDescent="0.25"/>
    <row r="2011" s="90" customFormat="1" x14ac:dyDescent="0.25"/>
    <row r="2012" s="89" customFormat="1" x14ac:dyDescent="0.25"/>
    <row r="2013" s="90" customFormat="1" x14ac:dyDescent="0.25"/>
    <row r="2014" s="90" customFormat="1" x14ac:dyDescent="0.25"/>
    <row r="2015" s="90" customFormat="1" x14ac:dyDescent="0.25"/>
    <row r="2016" s="90" customFormat="1" x14ac:dyDescent="0.25"/>
    <row r="2017" s="91" customFormat="1" x14ac:dyDescent="0.25"/>
    <row r="2018" s="91" customFormat="1" x14ac:dyDescent="0.25"/>
    <row r="2019" s="91" customFormat="1" x14ac:dyDescent="0.25"/>
    <row r="2020" s="91" customFormat="1" x14ac:dyDescent="0.25"/>
    <row r="2021" s="91" customFormat="1" x14ac:dyDescent="0.25"/>
    <row r="2022" s="91" customFormat="1" x14ac:dyDescent="0.25"/>
    <row r="2023" s="91" customFormat="1" x14ac:dyDescent="0.25"/>
    <row r="2024" s="91" customFormat="1" x14ac:dyDescent="0.25"/>
    <row r="2025" s="91" customFormat="1" x14ac:dyDescent="0.25"/>
    <row r="2026" s="91" customFormat="1" x14ac:dyDescent="0.25"/>
    <row r="2027" s="91" customFormat="1" x14ac:dyDescent="0.25"/>
    <row r="2028" s="91" customFormat="1" x14ac:dyDescent="0.25"/>
    <row r="2029" s="91" customFormat="1" x14ac:dyDescent="0.25"/>
    <row r="2030" s="91" customFormat="1" x14ac:dyDescent="0.25"/>
    <row r="2031" s="91" customFormat="1" x14ac:dyDescent="0.25"/>
    <row r="2032" s="91" customFormat="1" x14ac:dyDescent="0.25"/>
    <row r="2033" s="91" customFormat="1" x14ac:dyDescent="0.25"/>
    <row r="2034" s="91" customFormat="1" x14ac:dyDescent="0.25"/>
    <row r="2035" s="91" customFormat="1" x14ac:dyDescent="0.25"/>
    <row r="2036" s="91" customFormat="1" x14ac:dyDescent="0.25"/>
    <row r="2037" s="91" customFormat="1" x14ac:dyDescent="0.25"/>
    <row r="2038" s="91" customFormat="1" x14ac:dyDescent="0.25"/>
    <row r="2039" s="91" customFormat="1" x14ac:dyDescent="0.25"/>
    <row r="2040" s="91" customFormat="1" x14ac:dyDescent="0.25"/>
    <row r="2041" s="90" customFormat="1" x14ac:dyDescent="0.25"/>
    <row r="2042" s="91" customFormat="1" x14ac:dyDescent="0.25"/>
    <row r="2043" s="91" customFormat="1" x14ac:dyDescent="0.25"/>
    <row r="2044" s="91" customFormat="1" x14ac:dyDescent="0.25"/>
    <row r="2045" s="91" customFormat="1" x14ac:dyDescent="0.25"/>
    <row r="2046" s="91" customFormat="1" x14ac:dyDescent="0.25"/>
    <row r="2047" s="91" customFormat="1" x14ac:dyDescent="0.25"/>
    <row r="2048" s="91" customFormat="1" x14ac:dyDescent="0.25"/>
    <row r="2049" s="91" customFormat="1" x14ac:dyDescent="0.25"/>
    <row r="2050" s="91" customFormat="1" x14ac:dyDescent="0.25"/>
    <row r="2051" s="91" customFormat="1" x14ac:dyDescent="0.25"/>
    <row r="2052" s="91" customFormat="1" x14ac:dyDescent="0.25"/>
    <row r="2053" s="91" customFormat="1" x14ac:dyDescent="0.25"/>
    <row r="2054" s="91" customFormat="1" x14ac:dyDescent="0.25"/>
    <row r="2055" s="91" customFormat="1" x14ac:dyDescent="0.25"/>
    <row r="2056" s="91" customFormat="1" x14ac:dyDescent="0.25"/>
    <row r="2057" s="91" customFormat="1" x14ac:dyDescent="0.25"/>
    <row r="2058" s="91" customFormat="1" x14ac:dyDescent="0.25"/>
    <row r="2059" s="91" customFormat="1" x14ac:dyDescent="0.25"/>
    <row r="2060" s="91" customFormat="1" x14ac:dyDescent="0.25"/>
    <row r="2061" s="91" customFormat="1" x14ac:dyDescent="0.25"/>
    <row r="2062" s="91" customFormat="1" x14ac:dyDescent="0.25"/>
    <row r="2063" s="91" customFormat="1" x14ac:dyDescent="0.25"/>
    <row r="2064" s="91" customFormat="1" x14ac:dyDescent="0.25"/>
    <row r="2065" s="91" customFormat="1" x14ac:dyDescent="0.25"/>
    <row r="2066" s="90" customFormat="1" x14ac:dyDescent="0.25"/>
    <row r="2067" s="91" customFormat="1" x14ac:dyDescent="0.25"/>
    <row r="2068" s="91" customFormat="1" x14ac:dyDescent="0.25"/>
    <row r="2069" s="91" customFormat="1" x14ac:dyDescent="0.25"/>
    <row r="2070" s="91" customFormat="1" x14ac:dyDescent="0.25"/>
    <row r="2071" s="91" customFormat="1" x14ac:dyDescent="0.25"/>
    <row r="2072" s="91" customFormat="1" x14ac:dyDescent="0.25"/>
    <row r="2073" s="91" customFormat="1" x14ac:dyDescent="0.25"/>
    <row r="2074" s="91" customFormat="1" x14ac:dyDescent="0.25"/>
    <row r="2075" s="91" customFormat="1" x14ac:dyDescent="0.25"/>
    <row r="2076" s="91" customFormat="1" x14ac:dyDescent="0.25"/>
    <row r="2077" s="91" customFormat="1" x14ac:dyDescent="0.25"/>
    <row r="2078" s="91" customFormat="1" x14ac:dyDescent="0.25"/>
    <row r="2079" s="91" customFormat="1" x14ac:dyDescent="0.25"/>
    <row r="2080" s="91" customFormat="1" x14ac:dyDescent="0.25"/>
    <row r="2081" s="91" customFormat="1" x14ac:dyDescent="0.25"/>
    <row r="2082" s="91" customFormat="1" x14ac:dyDescent="0.25"/>
    <row r="2083" s="91" customFormat="1" x14ac:dyDescent="0.25"/>
    <row r="2084" s="90" customFormat="1" x14ac:dyDescent="0.25"/>
    <row r="2085" s="90" customFormat="1" x14ac:dyDescent="0.25"/>
    <row r="2086" s="90" customFormat="1" x14ac:dyDescent="0.25"/>
    <row r="2087" s="90" customFormat="1" x14ac:dyDescent="0.25"/>
    <row r="2088" s="90" customFormat="1" x14ac:dyDescent="0.25"/>
    <row r="2089" s="90" customFormat="1" x14ac:dyDescent="0.25"/>
    <row r="2090" s="90" customFormat="1" x14ac:dyDescent="0.25"/>
    <row r="2091" s="90" customFormat="1" x14ac:dyDescent="0.25"/>
    <row r="2092" s="90" customFormat="1" x14ac:dyDescent="0.25"/>
    <row r="2093" s="90" customFormat="1" x14ac:dyDescent="0.25"/>
    <row r="2094" s="90" customFormat="1" x14ac:dyDescent="0.25"/>
    <row r="2095" s="89" customFormat="1" x14ac:dyDescent="0.25"/>
    <row r="2096" s="90" customFormat="1" x14ac:dyDescent="0.25"/>
    <row r="2097" s="90" customFormat="1" x14ac:dyDescent="0.25"/>
    <row r="2098" s="90" customFormat="1" x14ac:dyDescent="0.25"/>
    <row r="2099" s="90" customFormat="1" x14ac:dyDescent="0.25"/>
    <row r="2100" s="90" customFormat="1" x14ac:dyDescent="0.25"/>
    <row r="2101" s="90" customFormat="1" x14ac:dyDescent="0.25"/>
    <row r="2102" s="90" customFormat="1" x14ac:dyDescent="0.25"/>
    <row r="2103" s="90" customFormat="1" x14ac:dyDescent="0.25"/>
    <row r="2104" s="90" customFormat="1" x14ac:dyDescent="0.25"/>
    <row r="2105" s="90" customFormat="1" x14ac:dyDescent="0.25"/>
    <row r="2106" s="90" customFormat="1" x14ac:dyDescent="0.25"/>
    <row r="2107" s="90" customFormat="1" x14ac:dyDescent="0.25"/>
    <row r="2108" s="90" customFormat="1" x14ac:dyDescent="0.25"/>
    <row r="2109" s="90" customFormat="1" x14ac:dyDescent="0.25"/>
    <row r="2110" s="90" customFormat="1" x14ac:dyDescent="0.25"/>
    <row r="2111" s="90" customFormat="1" x14ac:dyDescent="0.25"/>
    <row r="2112" s="90" customFormat="1" x14ac:dyDescent="0.25"/>
    <row r="2113" s="89" customFormat="1" x14ac:dyDescent="0.25"/>
    <row r="2114" s="90" customFormat="1" x14ac:dyDescent="0.25"/>
    <row r="2115" s="90" customFormat="1" x14ac:dyDescent="0.25"/>
    <row r="2116" s="90" customFormat="1" x14ac:dyDescent="0.25"/>
    <row r="2117" s="90" customFormat="1" x14ac:dyDescent="0.25"/>
    <row r="2118" s="90" customFormat="1" x14ac:dyDescent="0.25"/>
    <row r="2119" s="90" customFormat="1" x14ac:dyDescent="0.25"/>
    <row r="2120" s="90" customFormat="1" x14ac:dyDescent="0.25"/>
    <row r="2121" s="90" customFormat="1" x14ac:dyDescent="0.25"/>
    <row r="2122" s="90" customFormat="1" x14ac:dyDescent="0.25"/>
    <row r="2123" s="90" customFormat="1" x14ac:dyDescent="0.25"/>
    <row r="2124" s="90" customFormat="1" x14ac:dyDescent="0.25"/>
    <row r="2125" s="90" customFormat="1" x14ac:dyDescent="0.25"/>
    <row r="2126" s="90" customFormat="1" x14ac:dyDescent="0.25"/>
    <row r="2127" s="90" customFormat="1" x14ac:dyDescent="0.25"/>
    <row r="2128" s="90" customFormat="1" x14ac:dyDescent="0.25"/>
    <row r="2129" s="90" customFormat="1" x14ac:dyDescent="0.25"/>
    <row r="2130" s="90" customFormat="1" x14ac:dyDescent="0.25"/>
    <row r="2131" s="89" customFormat="1" x14ac:dyDescent="0.25"/>
    <row r="2132" s="90" customFormat="1" x14ac:dyDescent="0.25"/>
    <row r="2133" s="90" customFormat="1" x14ac:dyDescent="0.25"/>
    <row r="2134" s="90" customFormat="1" x14ac:dyDescent="0.25"/>
    <row r="2135" s="90" customFormat="1" x14ac:dyDescent="0.25"/>
    <row r="2136" s="90" customFormat="1" x14ac:dyDescent="0.25"/>
    <row r="2137" s="90" customFormat="1" x14ac:dyDescent="0.25"/>
    <row r="2138" s="90" customFormat="1" x14ac:dyDescent="0.25"/>
    <row r="2139" s="90" customFormat="1" x14ac:dyDescent="0.25"/>
    <row r="2140" s="90" customFormat="1" x14ac:dyDescent="0.25"/>
    <row r="2141" s="90" customFormat="1" x14ac:dyDescent="0.25"/>
    <row r="2142" s="90" customFormat="1" x14ac:dyDescent="0.25"/>
    <row r="2143" s="90" customFormat="1" x14ac:dyDescent="0.25"/>
    <row r="2144" s="90" customFormat="1" x14ac:dyDescent="0.25"/>
    <row r="2145" s="90" customFormat="1" x14ac:dyDescent="0.25"/>
    <row r="2146" s="90" customFormat="1" x14ac:dyDescent="0.25"/>
    <row r="2147" s="90" customFormat="1" x14ac:dyDescent="0.25"/>
    <row r="2148" s="90" customFormat="1" x14ac:dyDescent="0.25"/>
    <row r="2149" s="89" customFormat="1" x14ac:dyDescent="0.25"/>
    <row r="2150" s="90" customFormat="1" x14ac:dyDescent="0.25"/>
    <row r="2151" s="90" customFormat="1" x14ac:dyDescent="0.25"/>
    <row r="2152" s="90" customFormat="1" x14ac:dyDescent="0.25"/>
    <row r="2153" s="90" customFormat="1" x14ac:dyDescent="0.25"/>
    <row r="2154" s="90" customFormat="1" x14ac:dyDescent="0.25"/>
    <row r="2155" s="90" customFormat="1" x14ac:dyDescent="0.25"/>
    <row r="2156" s="90" customFormat="1" x14ac:dyDescent="0.25"/>
    <row r="2157" s="90" customFormat="1" x14ac:dyDescent="0.25"/>
    <row r="2158" s="90" customFormat="1" x14ac:dyDescent="0.25"/>
    <row r="2159" s="90" customFormat="1" x14ac:dyDescent="0.25"/>
    <row r="2160" s="90" customFormat="1" x14ac:dyDescent="0.25"/>
    <row r="2161" s="90" customFormat="1" x14ac:dyDescent="0.25"/>
    <row r="2162" s="90" customFormat="1" x14ac:dyDescent="0.25"/>
    <row r="2163" s="90" customFormat="1" x14ac:dyDescent="0.25"/>
    <row r="2164" s="90" customFormat="1" x14ac:dyDescent="0.25"/>
    <row r="2165" s="90" customFormat="1" x14ac:dyDescent="0.25"/>
    <row r="2166" s="90" customFormat="1" x14ac:dyDescent="0.25"/>
    <row r="2167" s="89" customFormat="1" x14ac:dyDescent="0.25"/>
    <row r="2168" s="90" customFormat="1" x14ac:dyDescent="0.25"/>
    <row r="2169" s="90" customFormat="1" x14ac:dyDescent="0.25"/>
    <row r="2170" s="90" customFormat="1" x14ac:dyDescent="0.25"/>
    <row r="2171" s="90" customFormat="1" x14ac:dyDescent="0.25"/>
    <row r="2172" s="90" customFormat="1" x14ac:dyDescent="0.25"/>
    <row r="2173" s="90" customFormat="1" x14ac:dyDescent="0.25"/>
    <row r="2174" s="90" customFormat="1" x14ac:dyDescent="0.25"/>
    <row r="2175" s="90" customFormat="1" x14ac:dyDescent="0.25"/>
    <row r="2176" s="90" customFormat="1" x14ac:dyDescent="0.25"/>
    <row r="2177" s="90" customFormat="1" x14ac:dyDescent="0.25"/>
    <row r="2178" s="90" customFormat="1" x14ac:dyDescent="0.25"/>
    <row r="2179" s="90" customFormat="1" x14ac:dyDescent="0.25"/>
    <row r="2180" s="90" customFormat="1" x14ac:dyDescent="0.25"/>
    <row r="2181" s="90" customFormat="1" x14ac:dyDescent="0.25"/>
    <row r="2182" s="90" customFormat="1" x14ac:dyDescent="0.25"/>
    <row r="2183" s="90" customFormat="1" x14ac:dyDescent="0.25"/>
    <row r="2184" s="90" customFormat="1" x14ac:dyDescent="0.25"/>
    <row r="2185" s="89" customFormat="1" x14ac:dyDescent="0.25"/>
    <row r="2186" s="90" customFormat="1" x14ac:dyDescent="0.25"/>
    <row r="2187" s="90" customFormat="1" x14ac:dyDescent="0.25"/>
    <row r="2188" s="90" customFormat="1" x14ac:dyDescent="0.25"/>
    <row r="2189" s="90" customFormat="1" x14ac:dyDescent="0.25"/>
    <row r="2190" s="90" customFormat="1" x14ac:dyDescent="0.25"/>
    <row r="2191" s="90" customFormat="1" x14ac:dyDescent="0.25"/>
    <row r="2192" s="90" customFormat="1" x14ac:dyDescent="0.25"/>
    <row r="2193" s="90" customFormat="1" x14ac:dyDescent="0.25"/>
    <row r="2194" s="90" customFormat="1" x14ac:dyDescent="0.25"/>
    <row r="2195" s="90" customFormat="1" x14ac:dyDescent="0.25"/>
    <row r="2196" s="90" customFormat="1" x14ac:dyDescent="0.25"/>
    <row r="2197" s="90" customFormat="1" x14ac:dyDescent="0.25"/>
    <row r="2198" s="90" customFormat="1" x14ac:dyDescent="0.25"/>
    <row r="2199" s="90" customFormat="1" x14ac:dyDescent="0.25"/>
    <row r="2200" s="90" customFormat="1" x14ac:dyDescent="0.25"/>
    <row r="2201" s="90" customFormat="1" x14ac:dyDescent="0.25"/>
    <row r="2202" s="90" customFormat="1" x14ac:dyDescent="0.25"/>
    <row r="2203" s="89" customFormat="1" x14ac:dyDescent="0.25"/>
    <row r="2204" s="90" customFormat="1" x14ac:dyDescent="0.25"/>
    <row r="2205" s="90" customFormat="1" x14ac:dyDescent="0.25"/>
    <row r="2206" s="90" customFormat="1" x14ac:dyDescent="0.25"/>
    <row r="2207" s="90" customFormat="1" x14ac:dyDescent="0.25"/>
    <row r="2208" s="90" customFormat="1" x14ac:dyDescent="0.25"/>
    <row r="2209" s="90" customFormat="1" x14ac:dyDescent="0.25"/>
    <row r="2210" s="90" customFormat="1" x14ac:dyDescent="0.25"/>
    <row r="2211" s="90" customFormat="1" x14ac:dyDescent="0.25"/>
    <row r="2212" s="90" customFormat="1" x14ac:dyDescent="0.25"/>
    <row r="2213" s="90" customFormat="1" x14ac:dyDescent="0.25"/>
    <row r="2214" s="90" customFormat="1" x14ac:dyDescent="0.25"/>
    <row r="2215" s="90" customFormat="1" x14ac:dyDescent="0.25"/>
    <row r="2216" s="90" customFormat="1" x14ac:dyDescent="0.25"/>
    <row r="2217" s="90" customFormat="1" x14ac:dyDescent="0.25"/>
    <row r="2218" s="90" customFormat="1" x14ac:dyDescent="0.25"/>
    <row r="2219" s="90" customFormat="1" x14ac:dyDescent="0.25"/>
    <row r="2220" s="90" customFormat="1" x14ac:dyDescent="0.25"/>
    <row r="2221" s="89" customFormat="1" x14ac:dyDescent="0.25"/>
    <row r="2222" s="90" customFormat="1" x14ac:dyDescent="0.25"/>
    <row r="2223" s="90" customFormat="1" x14ac:dyDescent="0.25"/>
    <row r="2224" s="90" customFormat="1" x14ac:dyDescent="0.25"/>
    <row r="2225" s="90" customFormat="1" x14ac:dyDescent="0.25"/>
    <row r="2226" s="90" customFormat="1" x14ac:dyDescent="0.25"/>
    <row r="2227" s="90" customFormat="1" x14ac:dyDescent="0.25"/>
    <row r="2228" s="90" customFormat="1" x14ac:dyDescent="0.25"/>
    <row r="2229" s="90" customFormat="1" x14ac:dyDescent="0.25"/>
    <row r="2230" s="90" customFormat="1" x14ac:dyDescent="0.25"/>
    <row r="2231" s="90" customFormat="1" x14ac:dyDescent="0.25"/>
    <row r="2232" s="90" customFormat="1" x14ac:dyDescent="0.25"/>
    <row r="2233" s="90" customFormat="1" x14ac:dyDescent="0.25"/>
    <row r="2234" s="90" customFormat="1" x14ac:dyDescent="0.25"/>
    <row r="2235" s="90" customFormat="1" x14ac:dyDescent="0.25"/>
    <row r="2236" s="90" customFormat="1" x14ac:dyDescent="0.25"/>
    <row r="2237" s="90" customFormat="1" x14ac:dyDescent="0.25"/>
    <row r="2238" s="90" customFormat="1" x14ac:dyDescent="0.25"/>
    <row r="2239" s="88" customFormat="1" x14ac:dyDescent="0.25"/>
    <row r="2240" s="90" customFormat="1" x14ac:dyDescent="0.25"/>
    <row r="2241" s="90" customFormat="1" x14ac:dyDescent="0.25"/>
    <row r="2242" s="90" customFormat="1" x14ac:dyDescent="0.25"/>
    <row r="2243" s="90" customFormat="1" x14ac:dyDescent="0.25"/>
    <row r="2244" s="90" customFormat="1" x14ac:dyDescent="0.25"/>
    <row r="2245" s="90" customFormat="1" x14ac:dyDescent="0.25"/>
    <row r="2246" s="90" customFormat="1" x14ac:dyDescent="0.25"/>
    <row r="2247" s="90" customFormat="1" x14ac:dyDescent="0.25"/>
    <row r="2248" s="90" customFormat="1" x14ac:dyDescent="0.25"/>
    <row r="2249" s="90" customFormat="1" x14ac:dyDescent="0.25"/>
    <row r="2250" s="90" customFormat="1" x14ac:dyDescent="0.25"/>
    <row r="2251" s="90" customFormat="1" x14ac:dyDescent="0.25"/>
    <row r="2252" s="90" customFormat="1" x14ac:dyDescent="0.25"/>
    <row r="2253" s="90" customFormat="1" x14ac:dyDescent="0.25"/>
    <row r="2254" s="90" customFormat="1" x14ac:dyDescent="0.25"/>
    <row r="2255" s="90" customFormat="1" x14ac:dyDescent="0.25"/>
    <row r="2256" s="90" customFormat="1" x14ac:dyDescent="0.25"/>
    <row r="2257" s="88" customFormat="1" x14ac:dyDescent="0.25"/>
    <row r="2258" s="90" customFormat="1" x14ac:dyDescent="0.25"/>
    <row r="2259" s="90" customFormat="1" x14ac:dyDescent="0.25"/>
    <row r="2260" s="90" customFormat="1" x14ac:dyDescent="0.25"/>
    <row r="2261" s="90" customFormat="1" x14ac:dyDescent="0.25"/>
    <row r="2262" s="90" customFormat="1" x14ac:dyDescent="0.25"/>
    <row r="2263" s="90" customFormat="1" x14ac:dyDescent="0.25"/>
    <row r="2264" s="90" customFormat="1" x14ac:dyDescent="0.25"/>
    <row r="2265" s="90" customFormat="1" x14ac:dyDescent="0.25"/>
    <row r="2266" s="90" customFormat="1" x14ac:dyDescent="0.25"/>
    <row r="2267" s="90" customFormat="1" x14ac:dyDescent="0.25"/>
    <row r="2268" s="90" customFormat="1" x14ac:dyDescent="0.25"/>
    <row r="2269" s="90" customFormat="1" x14ac:dyDescent="0.25"/>
    <row r="2270" s="90" customFormat="1" x14ac:dyDescent="0.25"/>
    <row r="2271" s="90" customFormat="1" x14ac:dyDescent="0.25"/>
    <row r="2272" s="90" customFormat="1" x14ac:dyDescent="0.25"/>
    <row r="2273" s="90" customFormat="1" x14ac:dyDescent="0.25"/>
    <row r="2274" s="90" customFormat="1" x14ac:dyDescent="0.25"/>
    <row r="2275" s="89" customFormat="1" x14ac:dyDescent="0.25"/>
    <row r="2276" s="90" customFormat="1" x14ac:dyDescent="0.25"/>
    <row r="2277" s="90" customFormat="1" x14ac:dyDescent="0.25"/>
    <row r="2278" s="90" customFormat="1" x14ac:dyDescent="0.25"/>
    <row r="2279" s="90" customFormat="1" x14ac:dyDescent="0.25"/>
    <row r="2280" s="90" customFormat="1" x14ac:dyDescent="0.25"/>
    <row r="2281" s="90" customFormat="1" x14ac:dyDescent="0.25"/>
    <row r="2282" s="90" customFormat="1" x14ac:dyDescent="0.25"/>
    <row r="2283" s="90" customFormat="1" x14ac:dyDescent="0.25"/>
    <row r="2284" s="90" customFormat="1" x14ac:dyDescent="0.25"/>
    <row r="2285" s="90" customFormat="1" x14ac:dyDescent="0.25"/>
    <row r="2286" s="90" customFormat="1" x14ac:dyDescent="0.25"/>
    <row r="2287" s="90" customFormat="1" x14ac:dyDescent="0.25"/>
    <row r="2288" s="90" customFormat="1" x14ac:dyDescent="0.25"/>
    <row r="2289" s="90" customFormat="1" x14ac:dyDescent="0.25"/>
    <row r="2290" s="90" customFormat="1" x14ac:dyDescent="0.25"/>
    <row r="2291" s="90" customFormat="1" x14ac:dyDescent="0.25"/>
    <row r="2292" s="90" customFormat="1" x14ac:dyDescent="0.25"/>
    <row r="2293" s="89" customFormat="1" x14ac:dyDescent="0.25"/>
    <row r="2294" s="90" customFormat="1" x14ac:dyDescent="0.25"/>
    <row r="2295" s="90" customFormat="1" x14ac:dyDescent="0.25"/>
    <row r="2296" s="90" customFormat="1" x14ac:dyDescent="0.25"/>
    <row r="2297" s="90" customFormat="1" x14ac:dyDescent="0.25"/>
    <row r="2298" s="90" customFormat="1" x14ac:dyDescent="0.25"/>
    <row r="2299" s="90" customFormat="1" x14ac:dyDescent="0.25"/>
    <row r="2300" s="90" customFormat="1" x14ac:dyDescent="0.25"/>
    <row r="2301" s="90" customFormat="1" x14ac:dyDescent="0.25"/>
    <row r="2302" s="90" customFormat="1" x14ac:dyDescent="0.25"/>
    <row r="2303" s="90" customFormat="1" x14ac:dyDescent="0.25"/>
    <row r="2304" s="90" customFormat="1" x14ac:dyDescent="0.25"/>
    <row r="2305" s="90" customFormat="1" x14ac:dyDescent="0.25"/>
    <row r="2306" s="90" customFormat="1" x14ac:dyDescent="0.25"/>
    <row r="2307" s="90" customFormat="1" x14ac:dyDescent="0.25"/>
    <row r="2308" s="90" customFormat="1" x14ac:dyDescent="0.25"/>
    <row r="2309" s="90" customFormat="1" x14ac:dyDescent="0.25"/>
    <row r="2310" s="90" customFormat="1" x14ac:dyDescent="0.25"/>
    <row r="2311" s="89" customFormat="1" x14ac:dyDescent="0.25"/>
    <row r="2312" s="90" customFormat="1" x14ac:dyDescent="0.25"/>
    <row r="2313" s="90" customFormat="1" x14ac:dyDescent="0.25"/>
    <row r="2314" s="90" customFormat="1" x14ac:dyDescent="0.25"/>
    <row r="2315" s="90" customFormat="1" x14ac:dyDescent="0.25"/>
    <row r="2316" s="90" customFormat="1" x14ac:dyDescent="0.25"/>
    <row r="2317" s="90" customFormat="1" x14ac:dyDescent="0.25"/>
    <row r="2318" s="90" customFormat="1" x14ac:dyDescent="0.25"/>
    <row r="2319" s="90" customFormat="1" x14ac:dyDescent="0.25"/>
    <row r="2320" s="90" customFormat="1" x14ac:dyDescent="0.25"/>
    <row r="2321" s="90" customFormat="1" x14ac:dyDescent="0.25"/>
    <row r="2322" s="90" customFormat="1" x14ac:dyDescent="0.25"/>
    <row r="2323" s="90" customFormat="1" x14ac:dyDescent="0.25"/>
    <row r="2324" s="90" customFormat="1" x14ac:dyDescent="0.25"/>
    <row r="2325" s="90" customFormat="1" x14ac:dyDescent="0.25"/>
    <row r="2326" s="90" customFormat="1" x14ac:dyDescent="0.25"/>
    <row r="2327" s="90" customFormat="1" x14ac:dyDescent="0.25"/>
    <row r="2328" s="90" customFormat="1" x14ac:dyDescent="0.25"/>
    <row r="2329" s="89" customFormat="1" x14ac:dyDescent="0.25"/>
    <row r="2330" s="90" customFormat="1" x14ac:dyDescent="0.25"/>
    <row r="2331" s="90" customFormat="1" x14ac:dyDescent="0.25"/>
    <row r="2332" s="90" customFormat="1" x14ac:dyDescent="0.25"/>
    <row r="2333" s="90" customFormat="1" x14ac:dyDescent="0.25"/>
    <row r="2334" s="90" customFormat="1" x14ac:dyDescent="0.25"/>
    <row r="2335" s="90" customFormat="1" x14ac:dyDescent="0.25"/>
    <row r="2336" s="90" customFormat="1" x14ac:dyDescent="0.25"/>
    <row r="2337" s="90" customFormat="1" x14ac:dyDescent="0.25"/>
    <row r="2338" s="90" customFormat="1" x14ac:dyDescent="0.25"/>
    <row r="2339" s="90" customFormat="1" x14ac:dyDescent="0.25"/>
    <row r="2340" s="90" customFormat="1" x14ac:dyDescent="0.25"/>
    <row r="2341" s="90" customFormat="1" x14ac:dyDescent="0.25"/>
    <row r="2342" s="90" customFormat="1" x14ac:dyDescent="0.25"/>
    <row r="2343" s="90" customFormat="1" x14ac:dyDescent="0.25"/>
    <row r="2344" s="90" customFormat="1" x14ac:dyDescent="0.25"/>
    <row r="2345" s="90" customFormat="1" x14ac:dyDescent="0.25"/>
    <row r="2346" s="90" customFormat="1" x14ac:dyDescent="0.25"/>
    <row r="2347" s="89" customFormat="1" x14ac:dyDescent="0.25"/>
    <row r="2348" s="90" customFormat="1" x14ac:dyDescent="0.25"/>
    <row r="2349" s="90" customFormat="1" x14ac:dyDescent="0.25"/>
    <row r="2350" s="90" customFormat="1" x14ac:dyDescent="0.25"/>
    <row r="2351" s="90" customFormat="1" x14ac:dyDescent="0.25"/>
    <row r="2352" s="90" customFormat="1" x14ac:dyDescent="0.25"/>
    <row r="2353" s="90" customFormat="1" x14ac:dyDescent="0.25"/>
    <row r="2354" s="90" customFormat="1" x14ac:dyDescent="0.25"/>
    <row r="2355" s="90" customFormat="1" x14ac:dyDescent="0.25"/>
    <row r="2356" s="90" customFormat="1" x14ac:dyDescent="0.25"/>
    <row r="2357" s="90" customFormat="1" x14ac:dyDescent="0.25"/>
    <row r="2358" s="90" customFormat="1" x14ac:dyDescent="0.25"/>
    <row r="2359" s="90" customFormat="1" x14ac:dyDescent="0.25"/>
    <row r="2360" s="90" customFormat="1" x14ac:dyDescent="0.25"/>
    <row r="2361" s="90" customFormat="1" x14ac:dyDescent="0.25"/>
    <row r="2362" s="90" customFormat="1" x14ac:dyDescent="0.25"/>
    <row r="2363" s="90" customFormat="1" x14ac:dyDescent="0.25"/>
    <row r="2364" s="90" customFormat="1" x14ac:dyDescent="0.25"/>
    <row r="2365" s="89" customFormat="1" x14ac:dyDescent="0.25"/>
    <row r="2366" s="90" customFormat="1" x14ac:dyDescent="0.25"/>
    <row r="2367" s="90" customFormat="1" x14ac:dyDescent="0.25"/>
    <row r="2368" s="90" customFormat="1" x14ac:dyDescent="0.25"/>
    <row r="2369" s="90" customFormat="1" x14ac:dyDescent="0.25"/>
    <row r="2370" s="90" customFormat="1" x14ac:dyDescent="0.25"/>
    <row r="2371" s="90" customFormat="1" x14ac:dyDescent="0.25"/>
    <row r="2372" s="90" customFormat="1" x14ac:dyDescent="0.25"/>
    <row r="2373" s="90" customFormat="1" x14ac:dyDescent="0.25"/>
    <row r="2374" s="90" customFormat="1" x14ac:dyDescent="0.25"/>
    <row r="2375" s="90" customFormat="1" x14ac:dyDescent="0.25"/>
    <row r="2376" s="90" customFormat="1" x14ac:dyDescent="0.25"/>
    <row r="2377" s="90" customFormat="1" x14ac:dyDescent="0.25"/>
    <row r="2378" s="90" customFormat="1" x14ac:dyDescent="0.25"/>
    <row r="2379" s="90" customFormat="1" x14ac:dyDescent="0.25"/>
    <row r="2380" s="90" customFormat="1" x14ac:dyDescent="0.25"/>
    <row r="2381" s="90" customFormat="1" x14ac:dyDescent="0.25"/>
    <row r="2382" s="90" customFormat="1" x14ac:dyDescent="0.25"/>
    <row r="2383" s="89" customFormat="1" x14ac:dyDescent="0.25"/>
    <row r="2384" s="90" customFormat="1" x14ac:dyDescent="0.25"/>
    <row r="2385" s="90" customFormat="1" x14ac:dyDescent="0.25"/>
    <row r="2386" s="90" customFormat="1" x14ac:dyDescent="0.25"/>
    <row r="2387" s="90" customFormat="1" x14ac:dyDescent="0.25"/>
    <row r="2388" s="90" customFormat="1" x14ac:dyDescent="0.25"/>
    <row r="2389" s="90" customFormat="1" x14ac:dyDescent="0.25"/>
    <row r="2390" s="90" customFormat="1" x14ac:dyDescent="0.25"/>
    <row r="2391" s="90" customFormat="1" x14ac:dyDescent="0.25"/>
    <row r="2392" s="90" customFormat="1" x14ac:dyDescent="0.25"/>
    <row r="2393" s="90" customFormat="1" x14ac:dyDescent="0.25"/>
    <row r="2394" s="90" customFormat="1" x14ac:dyDescent="0.25"/>
    <row r="2395" s="90" customFormat="1" x14ac:dyDescent="0.25"/>
    <row r="2396" s="90" customFormat="1" x14ac:dyDescent="0.25"/>
    <row r="2397" s="90" customFormat="1" x14ac:dyDescent="0.25"/>
    <row r="2398" s="90" customFormat="1" x14ac:dyDescent="0.25"/>
    <row r="2399" s="90" customFormat="1" x14ac:dyDescent="0.25"/>
    <row r="2400" s="90" customFormat="1" x14ac:dyDescent="0.25"/>
    <row r="2401" s="89" customFormat="1" x14ac:dyDescent="0.25"/>
    <row r="2402" s="90" customFormat="1" x14ac:dyDescent="0.25"/>
    <row r="2403" s="90" customFormat="1" x14ac:dyDescent="0.25"/>
    <row r="2404" s="90" customFormat="1" x14ac:dyDescent="0.25"/>
    <row r="2405" s="90" customFormat="1" x14ac:dyDescent="0.25"/>
    <row r="2406" s="90" customFormat="1" x14ac:dyDescent="0.25"/>
    <row r="2407" s="90" customFormat="1" x14ac:dyDescent="0.25"/>
    <row r="2408" s="90" customFormat="1" x14ac:dyDescent="0.25"/>
    <row r="2409" s="90" customFormat="1" x14ac:dyDescent="0.25"/>
    <row r="2410" s="90" customFormat="1" x14ac:dyDescent="0.25"/>
    <row r="2411" s="90" customFormat="1" x14ac:dyDescent="0.25"/>
    <row r="2412" s="90" customFormat="1" x14ac:dyDescent="0.25"/>
    <row r="2413" s="90" customFormat="1" x14ac:dyDescent="0.25"/>
    <row r="2414" s="90" customFormat="1" x14ac:dyDescent="0.25"/>
    <row r="2415" s="90" customFormat="1" x14ac:dyDescent="0.25"/>
    <row r="2416" s="90" customFormat="1" x14ac:dyDescent="0.25"/>
    <row r="2417" s="90" customFormat="1" x14ac:dyDescent="0.25"/>
    <row r="2418" s="90" customFormat="1" x14ac:dyDescent="0.25"/>
    <row r="2419" s="88" customFormat="1" x14ac:dyDescent="0.25"/>
    <row r="2420" s="90" customFormat="1" x14ac:dyDescent="0.25"/>
    <row r="2421" s="90" customFormat="1" x14ac:dyDescent="0.25"/>
    <row r="2422" s="90" customFormat="1" x14ac:dyDescent="0.25"/>
    <row r="2423" s="90" customFormat="1" x14ac:dyDescent="0.25"/>
    <row r="2424" s="90" customFormat="1" x14ac:dyDescent="0.25"/>
    <row r="2425" s="90" customFormat="1" x14ac:dyDescent="0.25"/>
    <row r="2426" s="90" customFormat="1" x14ac:dyDescent="0.25"/>
    <row r="2427" s="90" customFormat="1" x14ac:dyDescent="0.25"/>
    <row r="2428" s="90" customFormat="1" x14ac:dyDescent="0.25"/>
    <row r="2429" s="90" customFormat="1" x14ac:dyDescent="0.25"/>
    <row r="2430" s="90" customFormat="1" x14ac:dyDescent="0.25"/>
    <row r="2431" s="90" customFormat="1" x14ac:dyDescent="0.25"/>
    <row r="2432" s="90" customFormat="1" x14ac:dyDescent="0.25"/>
    <row r="2433" s="90" customFormat="1" x14ac:dyDescent="0.25"/>
    <row r="2434" s="90" customFormat="1" x14ac:dyDescent="0.25"/>
    <row r="2435" s="90" customFormat="1" x14ac:dyDescent="0.25"/>
    <row r="2436" s="90" customFormat="1" x14ac:dyDescent="0.25"/>
    <row r="2437" s="88" customFormat="1" x14ac:dyDescent="0.25"/>
    <row r="2438" s="90" customFormat="1" x14ac:dyDescent="0.25"/>
    <row r="2439" s="90" customFormat="1" x14ac:dyDescent="0.25"/>
    <row r="2440" s="90" customFormat="1" x14ac:dyDescent="0.25"/>
    <row r="2441" s="90" customFormat="1" x14ac:dyDescent="0.25"/>
    <row r="2442" s="90" customFormat="1" x14ac:dyDescent="0.25"/>
    <row r="2443" s="90" customFormat="1" x14ac:dyDescent="0.25"/>
    <row r="2444" s="90" customFormat="1" x14ac:dyDescent="0.25"/>
    <row r="2445" s="90" customFormat="1" x14ac:dyDescent="0.25"/>
    <row r="2446" s="90" customFormat="1" x14ac:dyDescent="0.25"/>
    <row r="2447" s="90" customFormat="1" x14ac:dyDescent="0.25"/>
    <row r="2448" s="90" customFormat="1" x14ac:dyDescent="0.25"/>
    <row r="2449" s="90" customFormat="1" x14ac:dyDescent="0.25"/>
    <row r="2450" s="90" customFormat="1" x14ac:dyDescent="0.25"/>
    <row r="2451" s="90" customFormat="1" x14ac:dyDescent="0.25"/>
    <row r="2452" s="90" customFormat="1" x14ac:dyDescent="0.25"/>
    <row r="2453" s="90" customFormat="1" x14ac:dyDescent="0.25"/>
    <row r="2454" s="90" customFormat="1" x14ac:dyDescent="0.25"/>
    <row r="2455" s="89" customFormat="1" x14ac:dyDescent="0.25"/>
    <row r="2456" s="90" customFormat="1" x14ac:dyDescent="0.25"/>
    <row r="2457" s="90" customFormat="1" x14ac:dyDescent="0.25"/>
    <row r="2458" s="90" customFormat="1" x14ac:dyDescent="0.25"/>
    <row r="2459" s="90" customFormat="1" x14ac:dyDescent="0.25"/>
    <row r="2460" s="90" customFormat="1" x14ac:dyDescent="0.25"/>
    <row r="2461" s="90" customFormat="1" x14ac:dyDescent="0.25"/>
    <row r="2462" s="90" customFormat="1" x14ac:dyDescent="0.25"/>
    <row r="2463" s="90" customFormat="1" x14ac:dyDescent="0.25"/>
    <row r="2464" s="90" customFormat="1" x14ac:dyDescent="0.25"/>
    <row r="2465" s="90" customFormat="1" x14ac:dyDescent="0.25"/>
    <row r="2466" s="90" customFormat="1" x14ac:dyDescent="0.25"/>
    <row r="2467" s="90" customFormat="1" x14ac:dyDescent="0.25"/>
    <row r="2468" s="90" customFormat="1" x14ac:dyDescent="0.25"/>
    <row r="2469" s="90" customFormat="1" x14ac:dyDescent="0.25"/>
    <row r="2470" s="90" customFormat="1" x14ac:dyDescent="0.25"/>
    <row r="2471" s="90" customFormat="1" x14ac:dyDescent="0.25"/>
    <row r="2472" s="90" customFormat="1" x14ac:dyDescent="0.25"/>
    <row r="2473" s="89" customFormat="1" x14ac:dyDescent="0.25"/>
    <row r="2474" s="90" customFormat="1" x14ac:dyDescent="0.25"/>
    <row r="2475" s="90" customFormat="1" x14ac:dyDescent="0.25"/>
    <row r="2476" s="90" customFormat="1" x14ac:dyDescent="0.25"/>
    <row r="2477" s="90" customFormat="1" x14ac:dyDescent="0.25"/>
    <row r="2478" s="90" customFormat="1" x14ac:dyDescent="0.25"/>
    <row r="2479" s="90" customFormat="1" x14ac:dyDescent="0.25"/>
    <row r="2480" s="90" customFormat="1" x14ac:dyDescent="0.25"/>
    <row r="2481" s="90" customFormat="1" x14ac:dyDescent="0.25"/>
    <row r="2482" s="90" customFormat="1" x14ac:dyDescent="0.25"/>
    <row r="2483" s="90" customFormat="1" x14ac:dyDescent="0.25"/>
    <row r="2484" s="90" customFormat="1" x14ac:dyDescent="0.25"/>
    <row r="2485" s="90" customFormat="1" x14ac:dyDescent="0.25"/>
    <row r="2486" s="90" customFormat="1" x14ac:dyDescent="0.25"/>
    <row r="2487" s="90" customFormat="1" x14ac:dyDescent="0.25"/>
    <row r="2488" s="90" customFormat="1" x14ac:dyDescent="0.25"/>
    <row r="2489" s="90" customFormat="1" x14ac:dyDescent="0.25"/>
    <row r="2490" s="90" customFormat="1" x14ac:dyDescent="0.25"/>
    <row r="2491" s="89" customFormat="1" x14ac:dyDescent="0.25"/>
    <row r="2492" s="90" customFormat="1" x14ac:dyDescent="0.25"/>
    <row r="2493" s="90" customFormat="1" x14ac:dyDescent="0.25"/>
    <row r="2494" s="90" customFormat="1" x14ac:dyDescent="0.25"/>
    <row r="2495" s="90" customFormat="1" x14ac:dyDescent="0.25"/>
    <row r="2496" s="90" customFormat="1" x14ac:dyDescent="0.25"/>
    <row r="2497" s="90" customFormat="1" x14ac:dyDescent="0.25"/>
    <row r="2498" s="90" customFormat="1" x14ac:dyDescent="0.25"/>
    <row r="2499" s="90" customFormat="1" x14ac:dyDescent="0.25"/>
    <row r="2500" s="90" customFormat="1" x14ac:dyDescent="0.25"/>
    <row r="2501" s="90" customFormat="1" x14ac:dyDescent="0.25"/>
    <row r="2502" s="90" customFormat="1" x14ac:dyDescent="0.25"/>
    <row r="2503" s="90" customFormat="1" x14ac:dyDescent="0.25"/>
    <row r="2504" s="90" customFormat="1" x14ac:dyDescent="0.25"/>
    <row r="2505" s="90" customFormat="1" x14ac:dyDescent="0.25"/>
    <row r="2506" s="90" customFormat="1" x14ac:dyDescent="0.25"/>
    <row r="2507" s="90" customFormat="1" x14ac:dyDescent="0.25"/>
    <row r="2508" s="90" customFormat="1" x14ac:dyDescent="0.25"/>
    <row r="2509" s="89" customFormat="1" x14ac:dyDescent="0.25"/>
    <row r="2510" s="90" customFormat="1" x14ac:dyDescent="0.25"/>
    <row r="2511" s="90" customFormat="1" x14ac:dyDescent="0.25"/>
    <row r="2512" s="90" customFormat="1" x14ac:dyDescent="0.25"/>
    <row r="2513" s="90" customFormat="1" x14ac:dyDescent="0.25"/>
    <row r="2514" s="90" customFormat="1" x14ac:dyDescent="0.25"/>
    <row r="2515" s="90" customFormat="1" x14ac:dyDescent="0.25"/>
    <row r="2516" s="90" customFormat="1" x14ac:dyDescent="0.25"/>
    <row r="2517" s="90" customFormat="1" x14ac:dyDescent="0.25"/>
    <row r="2518" s="90" customFormat="1" x14ac:dyDescent="0.25"/>
    <row r="2519" s="90" customFormat="1" x14ac:dyDescent="0.25"/>
    <row r="2520" s="90" customFormat="1" x14ac:dyDescent="0.25"/>
    <row r="2521" s="90" customFormat="1" x14ac:dyDescent="0.25"/>
    <row r="2522" s="90" customFormat="1" x14ac:dyDescent="0.25"/>
    <row r="2523" s="90" customFormat="1" x14ac:dyDescent="0.25"/>
    <row r="2524" s="90" customFormat="1" x14ac:dyDescent="0.25"/>
    <row r="2525" s="90" customFormat="1" x14ac:dyDescent="0.25"/>
    <row r="2526" s="90" customFormat="1" x14ac:dyDescent="0.25"/>
    <row r="2527" s="89" customFormat="1" x14ac:dyDescent="0.25"/>
    <row r="2528" s="90" customFormat="1" x14ac:dyDescent="0.25"/>
    <row r="2529" s="90" customFormat="1" x14ac:dyDescent="0.25"/>
    <row r="2530" s="90" customFormat="1" x14ac:dyDescent="0.25"/>
    <row r="2531" s="90" customFormat="1" x14ac:dyDescent="0.25"/>
    <row r="2532" s="90" customFormat="1" x14ac:dyDescent="0.25"/>
    <row r="2533" s="90" customFormat="1" x14ac:dyDescent="0.25"/>
    <row r="2534" s="90" customFormat="1" x14ac:dyDescent="0.25"/>
    <row r="2535" s="90" customFormat="1" x14ac:dyDescent="0.25"/>
    <row r="2536" s="90" customFormat="1" x14ac:dyDescent="0.25"/>
    <row r="2537" s="90" customFormat="1" x14ac:dyDescent="0.25"/>
    <row r="2538" s="90" customFormat="1" x14ac:dyDescent="0.25"/>
    <row r="2539" s="90" customFormat="1" x14ac:dyDescent="0.25"/>
    <row r="2540" s="90" customFormat="1" x14ac:dyDescent="0.25"/>
    <row r="2541" s="90" customFormat="1" x14ac:dyDescent="0.25"/>
    <row r="2542" s="90" customFormat="1" x14ac:dyDescent="0.25"/>
    <row r="2543" s="90" customFormat="1" x14ac:dyDescent="0.25"/>
    <row r="2544" s="90" customFormat="1" x14ac:dyDescent="0.25"/>
    <row r="2545" s="89" customFormat="1" x14ac:dyDescent="0.25"/>
    <row r="2546" s="90" customFormat="1" x14ac:dyDescent="0.25"/>
    <row r="2547" s="90" customFormat="1" x14ac:dyDescent="0.25"/>
    <row r="2548" s="90" customFormat="1" x14ac:dyDescent="0.25"/>
    <row r="2549" s="90" customFormat="1" x14ac:dyDescent="0.25"/>
    <row r="2550" s="90" customFormat="1" x14ac:dyDescent="0.25"/>
    <row r="2551" s="90" customFormat="1" x14ac:dyDescent="0.25"/>
    <row r="2552" s="90" customFormat="1" x14ac:dyDescent="0.25"/>
    <row r="2553" s="90" customFormat="1" x14ac:dyDescent="0.25"/>
    <row r="2554" s="90" customFormat="1" x14ac:dyDescent="0.25"/>
    <row r="2555" s="90" customFormat="1" x14ac:dyDescent="0.25"/>
    <row r="2556" s="90" customFormat="1" x14ac:dyDescent="0.25"/>
    <row r="2557" s="90" customFormat="1" x14ac:dyDescent="0.25"/>
    <row r="2558" s="90" customFormat="1" x14ac:dyDescent="0.25"/>
    <row r="2559" s="90" customFormat="1" x14ac:dyDescent="0.25"/>
    <row r="2560" s="90" customFormat="1" x14ac:dyDescent="0.25"/>
    <row r="2561" s="90" customFormat="1" x14ac:dyDescent="0.25"/>
    <row r="2562" s="90" customFormat="1" x14ac:dyDescent="0.25"/>
    <row r="2563" s="89" customFormat="1" x14ac:dyDescent="0.25"/>
    <row r="2564" s="90" customFormat="1" x14ac:dyDescent="0.25"/>
    <row r="2565" s="90" customFormat="1" x14ac:dyDescent="0.25"/>
    <row r="2566" s="90" customFormat="1" x14ac:dyDescent="0.25"/>
    <row r="2567" s="90" customFormat="1" x14ac:dyDescent="0.25"/>
    <row r="2568" s="90" customFormat="1" x14ac:dyDescent="0.25"/>
    <row r="2569" s="90" customFormat="1" x14ac:dyDescent="0.25"/>
    <row r="2570" s="90" customFormat="1" x14ac:dyDescent="0.25"/>
    <row r="2571" s="90" customFormat="1" x14ac:dyDescent="0.25"/>
    <row r="2572" s="90" customFormat="1" x14ac:dyDescent="0.25"/>
    <row r="2573" s="90" customFormat="1" x14ac:dyDescent="0.25"/>
    <row r="2574" s="90" customFormat="1" x14ac:dyDescent="0.25"/>
    <row r="2575" s="90" customFormat="1" x14ac:dyDescent="0.25"/>
    <row r="2576" s="90" customFormat="1" x14ac:dyDescent="0.25"/>
    <row r="2577" s="90" customFormat="1" x14ac:dyDescent="0.25"/>
    <row r="2578" s="90" customFormat="1" x14ac:dyDescent="0.25"/>
    <row r="2579" s="90" customFormat="1" x14ac:dyDescent="0.25"/>
    <row r="2580" s="90" customFormat="1" x14ac:dyDescent="0.25"/>
    <row r="2581" s="89" customFormat="1" x14ac:dyDescent="0.25"/>
    <row r="2582" s="90" customFormat="1" x14ac:dyDescent="0.25"/>
    <row r="2583" s="90" customFormat="1" x14ac:dyDescent="0.25"/>
    <row r="2584" s="90" customFormat="1" x14ac:dyDescent="0.25"/>
    <row r="2585" s="90" customFormat="1" x14ac:dyDescent="0.25"/>
    <row r="2586" s="90" customFormat="1" x14ac:dyDescent="0.25"/>
    <row r="2587" s="90" customFormat="1" x14ac:dyDescent="0.25"/>
    <row r="2588" s="90" customFormat="1" x14ac:dyDescent="0.25"/>
    <row r="2589" s="90" customFormat="1" x14ac:dyDescent="0.25"/>
    <row r="2590" s="90" customFormat="1" x14ac:dyDescent="0.25"/>
    <row r="2591" s="90" customFormat="1" x14ac:dyDescent="0.25"/>
    <row r="2592" s="90" customFormat="1" x14ac:dyDescent="0.25"/>
    <row r="2593" s="90" customFormat="1" x14ac:dyDescent="0.25"/>
    <row r="2594" s="90" customFormat="1" x14ac:dyDescent="0.25"/>
    <row r="2595" s="90" customFormat="1" x14ac:dyDescent="0.25"/>
    <row r="2596" s="90" customFormat="1" x14ac:dyDescent="0.25"/>
    <row r="2597" s="90" customFormat="1" x14ac:dyDescent="0.25"/>
    <row r="2598" s="90" customFormat="1" x14ac:dyDescent="0.25"/>
    <row r="2599" s="88" customFormat="1" x14ac:dyDescent="0.25"/>
    <row r="2600" s="90" customFormat="1" x14ac:dyDescent="0.25"/>
    <row r="2601" s="90" customFormat="1" x14ac:dyDescent="0.25"/>
    <row r="2602" s="90" customFormat="1" x14ac:dyDescent="0.25"/>
    <row r="2603" s="90" customFormat="1" x14ac:dyDescent="0.25"/>
    <row r="2604" s="90" customFormat="1" x14ac:dyDescent="0.25"/>
    <row r="2605" s="90" customFormat="1" x14ac:dyDescent="0.25"/>
    <row r="2606" s="90" customFormat="1" x14ac:dyDescent="0.25"/>
    <row r="2607" s="90" customFormat="1" x14ac:dyDescent="0.25"/>
    <row r="2608" s="90" customFormat="1" x14ac:dyDescent="0.25"/>
    <row r="2609" s="90" customFormat="1" x14ac:dyDescent="0.25"/>
    <row r="2610" s="90" customFormat="1" x14ac:dyDescent="0.25"/>
    <row r="2611" s="90" customFormat="1" x14ac:dyDescent="0.25"/>
    <row r="2612" s="90" customFormat="1" x14ac:dyDescent="0.25"/>
    <row r="2613" s="90" customFormat="1" x14ac:dyDescent="0.25"/>
    <row r="2614" s="90" customFormat="1" x14ac:dyDescent="0.25"/>
    <row r="2615" s="90" customFormat="1" x14ac:dyDescent="0.25"/>
    <row r="2616" s="90" customFormat="1" x14ac:dyDescent="0.25"/>
    <row r="2617" s="88" customFormat="1" x14ac:dyDescent="0.25"/>
    <row r="2618" s="90" customFormat="1" x14ac:dyDescent="0.25"/>
    <row r="2619" s="90" customFormat="1" x14ac:dyDescent="0.25"/>
    <row r="2620" s="90" customFormat="1" x14ac:dyDescent="0.25"/>
    <row r="2621" s="90" customFormat="1" x14ac:dyDescent="0.25"/>
    <row r="2622" s="90" customFormat="1" x14ac:dyDescent="0.25"/>
    <row r="2623" s="90" customFormat="1" x14ac:dyDescent="0.25"/>
    <row r="2624" s="90" customFormat="1" x14ac:dyDescent="0.25"/>
    <row r="2625" s="90" customFormat="1" x14ac:dyDescent="0.25"/>
    <row r="2626" s="90" customFormat="1" x14ac:dyDescent="0.25"/>
    <row r="2627" s="90" customFormat="1" x14ac:dyDescent="0.25"/>
    <row r="2628" s="90" customFormat="1" x14ac:dyDescent="0.25"/>
    <row r="2629" s="90" customFormat="1" x14ac:dyDescent="0.25"/>
    <row r="2630" s="90" customFormat="1" x14ac:dyDescent="0.25"/>
    <row r="2631" s="90" customFormat="1" x14ac:dyDescent="0.25"/>
    <row r="2632" s="90" customFormat="1" x14ac:dyDescent="0.25"/>
    <row r="2633" s="90" customFormat="1" x14ac:dyDescent="0.25"/>
    <row r="2634" s="90" customFormat="1" x14ac:dyDescent="0.25"/>
    <row r="2635" s="88" customFormat="1" x14ac:dyDescent="0.25"/>
    <row r="2636" s="90" customFormat="1" x14ac:dyDescent="0.25"/>
    <row r="2637" s="90" customFormat="1" x14ac:dyDescent="0.25"/>
    <row r="2638" s="90" customFormat="1" x14ac:dyDescent="0.25"/>
    <row r="2639" s="90" customFormat="1" x14ac:dyDescent="0.25"/>
    <row r="2640" s="90" customFormat="1" x14ac:dyDescent="0.25"/>
    <row r="2641" s="90" customFormat="1" x14ac:dyDescent="0.25"/>
    <row r="2642" s="90" customFormat="1" x14ac:dyDescent="0.25"/>
    <row r="2643" s="90" customFormat="1" x14ac:dyDescent="0.25"/>
    <row r="2644" s="90" customFormat="1" x14ac:dyDescent="0.25"/>
    <row r="2645" s="90" customFormat="1" x14ac:dyDescent="0.25"/>
    <row r="2646" s="90" customFormat="1" x14ac:dyDescent="0.25"/>
    <row r="2647" s="90" customFormat="1" x14ac:dyDescent="0.25"/>
    <row r="2648" s="90" customFormat="1" x14ac:dyDescent="0.25"/>
    <row r="2649" s="90" customFormat="1" x14ac:dyDescent="0.25"/>
    <row r="2650" s="90" customFormat="1" x14ac:dyDescent="0.25"/>
    <row r="2651" s="90" customFormat="1" x14ac:dyDescent="0.25"/>
    <row r="2652" s="90" customFormat="1" x14ac:dyDescent="0.25"/>
    <row r="2653" s="87" customFormat="1" x14ac:dyDescent="0.25"/>
    <row r="2654" s="90" customFormat="1" x14ac:dyDescent="0.25"/>
    <row r="2655" s="90" customFormat="1" x14ac:dyDescent="0.25"/>
    <row r="2656" s="90" customFormat="1" x14ac:dyDescent="0.25"/>
    <row r="2657" s="90" customFormat="1" x14ac:dyDescent="0.25"/>
    <row r="2658" s="90" customFormat="1" x14ac:dyDescent="0.25"/>
    <row r="2659" s="90" customFormat="1" x14ac:dyDescent="0.25"/>
    <row r="2660" s="90" customFormat="1" x14ac:dyDescent="0.25"/>
    <row r="2661" s="90" customFormat="1" x14ac:dyDescent="0.25"/>
    <row r="2662" s="90" customFormat="1" x14ac:dyDescent="0.25"/>
    <row r="2663" s="90" customFormat="1" x14ac:dyDescent="0.25"/>
    <row r="2664" s="90" customFormat="1" x14ac:dyDescent="0.25"/>
    <row r="2665" s="90" customFormat="1" x14ac:dyDescent="0.25"/>
    <row r="2666" s="90" customFormat="1" x14ac:dyDescent="0.25"/>
    <row r="2667" s="90" customFormat="1" x14ac:dyDescent="0.25"/>
    <row r="2668" s="90" customFormat="1" x14ac:dyDescent="0.25"/>
    <row r="2669" s="90" customFormat="1" x14ac:dyDescent="0.25"/>
    <row r="2670" s="90" customFormat="1" x14ac:dyDescent="0.25"/>
    <row r="2671" s="88" customFormat="1" x14ac:dyDescent="0.25"/>
    <row r="2672" s="90" customFormat="1" x14ac:dyDescent="0.25"/>
    <row r="2673" s="90" customFormat="1" x14ac:dyDescent="0.25"/>
    <row r="2674" s="90" customFormat="1" x14ac:dyDescent="0.25"/>
    <row r="2675" s="90" customFormat="1" x14ac:dyDescent="0.25"/>
    <row r="2676" s="90" customFormat="1" x14ac:dyDescent="0.25"/>
    <row r="2677" s="90" customFormat="1" x14ac:dyDescent="0.25"/>
    <row r="2678" s="90" customFormat="1" x14ac:dyDescent="0.25"/>
    <row r="2679" s="90" customFormat="1" x14ac:dyDescent="0.25"/>
    <row r="2680" s="90" customFormat="1" x14ac:dyDescent="0.25"/>
    <row r="2681" s="90" customFormat="1" x14ac:dyDescent="0.25"/>
    <row r="2682" s="90" customFormat="1" x14ac:dyDescent="0.25"/>
    <row r="2683" s="90" customFormat="1" x14ac:dyDescent="0.25"/>
    <row r="2684" s="90" customFormat="1" x14ac:dyDescent="0.25"/>
    <row r="2685" s="90" customFormat="1" x14ac:dyDescent="0.25"/>
    <row r="2686" s="90" customFormat="1" x14ac:dyDescent="0.25"/>
    <row r="2687" s="90" customFormat="1" x14ac:dyDescent="0.25"/>
    <row r="2688" s="90" customFormat="1" x14ac:dyDescent="0.25"/>
    <row r="2689" s="88" customFormat="1" x14ac:dyDescent="0.25"/>
    <row r="2690" s="90" customFormat="1" x14ac:dyDescent="0.25"/>
    <row r="2691" s="90" customFormat="1" x14ac:dyDescent="0.25"/>
    <row r="2692" s="90" customFormat="1" x14ac:dyDescent="0.25"/>
    <row r="2693" s="90" customFormat="1" x14ac:dyDescent="0.25"/>
    <row r="2694" s="90" customFormat="1" x14ac:dyDescent="0.25"/>
    <row r="2695" s="90" customFormat="1" x14ac:dyDescent="0.25"/>
    <row r="2696" s="90" customFormat="1" x14ac:dyDescent="0.25"/>
    <row r="2697" s="90" customFormat="1" x14ac:dyDescent="0.25"/>
    <row r="2698" s="90" customFormat="1" x14ac:dyDescent="0.25"/>
    <row r="2699" s="90" customFormat="1" x14ac:dyDescent="0.25"/>
    <row r="2700" s="90" customFormat="1" x14ac:dyDescent="0.25"/>
    <row r="2701" s="90" customFormat="1" x14ac:dyDescent="0.25"/>
    <row r="2702" s="90" customFormat="1" x14ac:dyDescent="0.25"/>
    <row r="2703" s="90" customFormat="1" x14ac:dyDescent="0.25"/>
    <row r="2704" s="90" customFormat="1" x14ac:dyDescent="0.25"/>
    <row r="2705" s="90" customFormat="1" x14ac:dyDescent="0.25"/>
    <row r="2706" s="90" customFormat="1" x14ac:dyDescent="0.25"/>
    <row r="2707" s="89" customFormat="1" x14ac:dyDescent="0.25"/>
    <row r="2708" s="90" customFormat="1" x14ac:dyDescent="0.25"/>
    <row r="2709" s="90" customFormat="1" x14ac:dyDescent="0.25"/>
    <row r="2710" s="90" customFormat="1" x14ac:dyDescent="0.25"/>
    <row r="2711" s="90" customFormat="1" x14ac:dyDescent="0.25"/>
    <row r="2712" s="90" customFormat="1" x14ac:dyDescent="0.25"/>
    <row r="2713" s="90" customFormat="1" x14ac:dyDescent="0.25"/>
    <row r="2714" s="90" customFormat="1" x14ac:dyDescent="0.25"/>
    <row r="2715" s="90" customFormat="1" x14ac:dyDescent="0.25"/>
    <row r="2716" s="90" customFormat="1" x14ac:dyDescent="0.25"/>
    <row r="2717" s="90" customFormat="1" x14ac:dyDescent="0.25"/>
    <row r="2718" s="90" customFormat="1" x14ac:dyDescent="0.25"/>
    <row r="2719" s="90" customFormat="1" x14ac:dyDescent="0.25"/>
    <row r="2720" s="90" customFormat="1" x14ac:dyDescent="0.25"/>
    <row r="2721" s="90" customFormat="1" x14ac:dyDescent="0.25"/>
    <row r="2722" s="90" customFormat="1" x14ac:dyDescent="0.25"/>
    <row r="2723" s="90" customFormat="1" x14ac:dyDescent="0.25"/>
    <row r="2724" s="90" customFormat="1" x14ac:dyDescent="0.25"/>
    <row r="2725" s="89" customFormat="1" x14ac:dyDescent="0.25"/>
    <row r="2726" s="90" customFormat="1" x14ac:dyDescent="0.25"/>
    <row r="2727" s="90" customFormat="1" x14ac:dyDescent="0.25"/>
    <row r="2728" s="90" customFormat="1" x14ac:dyDescent="0.25"/>
    <row r="2729" s="90" customFormat="1" x14ac:dyDescent="0.25"/>
    <row r="2730" s="90" customFormat="1" x14ac:dyDescent="0.25"/>
    <row r="2731" s="90" customFormat="1" x14ac:dyDescent="0.25"/>
    <row r="2732" s="90" customFormat="1" x14ac:dyDescent="0.25"/>
    <row r="2733" s="90" customFormat="1" x14ac:dyDescent="0.25"/>
    <row r="2734" s="90" customFormat="1" x14ac:dyDescent="0.25"/>
    <row r="2735" s="90" customFormat="1" x14ac:dyDescent="0.25"/>
    <row r="2736" s="90" customFormat="1" x14ac:dyDescent="0.25"/>
    <row r="2737" s="90" customFormat="1" x14ac:dyDescent="0.25"/>
    <row r="2738" s="90" customFormat="1" x14ac:dyDescent="0.25"/>
    <row r="2739" s="90" customFormat="1" x14ac:dyDescent="0.25"/>
    <row r="2740" s="90" customFormat="1" x14ac:dyDescent="0.25"/>
    <row r="2741" s="90" customFormat="1" x14ac:dyDescent="0.25"/>
    <row r="2742" s="90" customFormat="1" x14ac:dyDescent="0.25"/>
    <row r="2743" s="89" customFormat="1" x14ac:dyDescent="0.25"/>
    <row r="2744" s="90" customFormat="1" x14ac:dyDescent="0.25"/>
    <row r="2745" s="90" customFormat="1" x14ac:dyDescent="0.25"/>
    <row r="2746" s="90" customFormat="1" x14ac:dyDescent="0.25"/>
    <row r="2747" s="90" customFormat="1" x14ac:dyDescent="0.25"/>
    <row r="2748" s="90" customFormat="1" x14ac:dyDescent="0.25"/>
    <row r="2749" s="90" customFormat="1" x14ac:dyDescent="0.25"/>
    <row r="2750" s="90" customFormat="1" x14ac:dyDescent="0.25"/>
    <row r="2751" s="90" customFormat="1" x14ac:dyDescent="0.25"/>
    <row r="2752" s="90" customFormat="1" x14ac:dyDescent="0.25"/>
    <row r="2753" s="90" customFormat="1" x14ac:dyDescent="0.25"/>
    <row r="2754" s="90" customFormat="1" x14ac:dyDescent="0.25"/>
    <row r="2755" s="90" customFormat="1" x14ac:dyDescent="0.25"/>
    <row r="2756" s="90" customFormat="1" x14ac:dyDescent="0.25"/>
    <row r="2757" s="90" customFormat="1" x14ac:dyDescent="0.25"/>
    <row r="2758" s="90" customFormat="1" x14ac:dyDescent="0.25"/>
    <row r="2759" s="90" customFormat="1" x14ac:dyDescent="0.25"/>
    <row r="2760" s="90" customFormat="1" x14ac:dyDescent="0.25"/>
    <row r="2761" s="89" customFormat="1" x14ac:dyDescent="0.25"/>
    <row r="2762" s="90" customFormat="1" x14ac:dyDescent="0.25"/>
    <row r="2763" s="90" customFormat="1" x14ac:dyDescent="0.25"/>
    <row r="2764" s="90" customFormat="1" x14ac:dyDescent="0.25"/>
    <row r="2765" s="90" customFormat="1" x14ac:dyDescent="0.25"/>
    <row r="2766" s="90" customFormat="1" x14ac:dyDescent="0.25"/>
    <row r="2767" s="90" customFormat="1" x14ac:dyDescent="0.25"/>
    <row r="2768" s="90" customFormat="1" x14ac:dyDescent="0.25"/>
    <row r="2769" s="90" customFormat="1" x14ac:dyDescent="0.25"/>
    <row r="2770" s="90" customFormat="1" x14ac:dyDescent="0.25"/>
    <row r="2771" s="90" customFormat="1" x14ac:dyDescent="0.25"/>
    <row r="2772" s="90" customFormat="1" x14ac:dyDescent="0.25"/>
    <row r="2773" s="90" customFormat="1" x14ac:dyDescent="0.25"/>
    <row r="2774" s="90" customFormat="1" x14ac:dyDescent="0.25"/>
    <row r="2775" s="90" customFormat="1" x14ac:dyDescent="0.25"/>
    <row r="2776" s="90" customFormat="1" x14ac:dyDescent="0.25"/>
    <row r="2777" s="90" customFormat="1" x14ac:dyDescent="0.25"/>
    <row r="2778" s="90" customFormat="1" x14ac:dyDescent="0.25"/>
    <row r="2779" s="89" customFormat="1" x14ac:dyDescent="0.25"/>
    <row r="2780" s="90" customFormat="1" x14ac:dyDescent="0.25"/>
    <row r="2781" s="90" customFormat="1" x14ac:dyDescent="0.25"/>
    <row r="2782" s="90" customFormat="1" x14ac:dyDescent="0.25"/>
    <row r="2783" s="90" customFormat="1" x14ac:dyDescent="0.25"/>
    <row r="2784" s="90" customFormat="1" x14ac:dyDescent="0.25"/>
    <row r="2785" s="90" customFormat="1" x14ac:dyDescent="0.25"/>
    <row r="2786" s="90" customFormat="1" x14ac:dyDescent="0.25"/>
    <row r="2787" s="90" customFormat="1" x14ac:dyDescent="0.25"/>
    <row r="2788" s="90" customFormat="1" x14ac:dyDescent="0.25"/>
    <row r="2789" s="90" customFormat="1" x14ac:dyDescent="0.25"/>
    <row r="2790" s="90" customFormat="1" x14ac:dyDescent="0.25"/>
    <row r="2791" s="90" customFormat="1" x14ac:dyDescent="0.25"/>
    <row r="2792" s="90" customFormat="1" x14ac:dyDescent="0.25"/>
    <row r="2793" s="90" customFormat="1" x14ac:dyDescent="0.25"/>
    <row r="2794" s="90" customFormat="1" x14ac:dyDescent="0.25"/>
    <row r="2795" s="90" customFormat="1" x14ac:dyDescent="0.25"/>
    <row r="2796" s="90" customFormat="1" x14ac:dyDescent="0.25"/>
    <row r="2797" s="89" customFormat="1" x14ac:dyDescent="0.25"/>
    <row r="2798" s="90" customFormat="1" x14ac:dyDescent="0.25"/>
    <row r="2799" s="90" customFormat="1" x14ac:dyDescent="0.25"/>
    <row r="2800" s="90" customFormat="1" x14ac:dyDescent="0.25"/>
    <row r="2801" s="90" customFormat="1" x14ac:dyDescent="0.25"/>
    <row r="2802" s="90" customFormat="1" x14ac:dyDescent="0.25"/>
    <row r="2803" s="90" customFormat="1" x14ac:dyDescent="0.25"/>
    <row r="2804" s="90" customFormat="1" x14ac:dyDescent="0.25"/>
    <row r="2805" s="90" customFormat="1" x14ac:dyDescent="0.25"/>
    <row r="2806" s="90" customFormat="1" x14ac:dyDescent="0.25"/>
    <row r="2807" s="90" customFormat="1" x14ac:dyDescent="0.25"/>
    <row r="2808" s="90" customFormat="1" x14ac:dyDescent="0.25"/>
    <row r="2809" s="90" customFormat="1" x14ac:dyDescent="0.25"/>
    <row r="2810" s="90" customFormat="1" x14ac:dyDescent="0.25"/>
    <row r="2811" s="90" customFormat="1" x14ac:dyDescent="0.25"/>
    <row r="2812" s="90" customFormat="1" x14ac:dyDescent="0.25"/>
    <row r="2813" s="90" customFormat="1" x14ac:dyDescent="0.25"/>
    <row r="2814" s="90" customFormat="1" x14ac:dyDescent="0.25"/>
    <row r="2815" s="89" customFormat="1" x14ac:dyDescent="0.25"/>
    <row r="2816" s="90" customFormat="1" x14ac:dyDescent="0.25"/>
    <row r="2817" s="90" customFormat="1" x14ac:dyDescent="0.25"/>
    <row r="2818" s="90" customFormat="1" x14ac:dyDescent="0.25"/>
    <row r="2819" s="90" customFormat="1" x14ac:dyDescent="0.25"/>
    <row r="2820" s="90" customFormat="1" x14ac:dyDescent="0.25"/>
    <row r="2821" s="90" customFormat="1" x14ac:dyDescent="0.25"/>
    <row r="2822" s="90" customFormat="1" x14ac:dyDescent="0.25"/>
    <row r="2823" s="90" customFormat="1" x14ac:dyDescent="0.25"/>
    <row r="2824" s="90" customFormat="1" x14ac:dyDescent="0.25"/>
    <row r="2825" s="90" customFormat="1" x14ac:dyDescent="0.25"/>
    <row r="2826" s="90" customFormat="1" x14ac:dyDescent="0.25"/>
    <row r="2827" s="90" customFormat="1" x14ac:dyDescent="0.25"/>
    <row r="2828" s="90" customFormat="1" x14ac:dyDescent="0.25"/>
    <row r="2829" s="90" customFormat="1" x14ac:dyDescent="0.25"/>
    <row r="2830" s="90" customFormat="1" x14ac:dyDescent="0.25"/>
    <row r="2831" s="90" customFormat="1" x14ac:dyDescent="0.25"/>
    <row r="2832" s="90" customFormat="1" x14ac:dyDescent="0.25"/>
    <row r="2833" s="89" customFormat="1" x14ac:dyDescent="0.25"/>
    <row r="2834" s="90" customFormat="1" x14ac:dyDescent="0.25"/>
    <row r="2835" s="90" customFormat="1" x14ac:dyDescent="0.25"/>
    <row r="2836" s="90" customFormat="1" x14ac:dyDescent="0.25"/>
    <row r="2837" s="90" customFormat="1" x14ac:dyDescent="0.25"/>
    <row r="2838" s="90" customFormat="1" x14ac:dyDescent="0.25"/>
    <row r="2839" s="90" customFormat="1" x14ac:dyDescent="0.25"/>
    <row r="2840" s="90" customFormat="1" x14ac:dyDescent="0.25"/>
    <row r="2841" s="90" customFormat="1" x14ac:dyDescent="0.25"/>
    <row r="2842" s="90" customFormat="1" x14ac:dyDescent="0.25"/>
    <row r="2843" s="90" customFormat="1" x14ac:dyDescent="0.25"/>
    <row r="2844" s="90" customFormat="1" x14ac:dyDescent="0.25"/>
    <row r="2845" s="90" customFormat="1" x14ac:dyDescent="0.25"/>
    <row r="2846" s="90" customFormat="1" x14ac:dyDescent="0.25"/>
    <row r="2847" s="90" customFormat="1" x14ac:dyDescent="0.25"/>
    <row r="2848" s="90" customFormat="1" x14ac:dyDescent="0.25"/>
    <row r="2849" s="90" customFormat="1" x14ac:dyDescent="0.25"/>
    <row r="2850" s="90" customFormat="1" x14ac:dyDescent="0.25"/>
    <row r="2851" s="88" customFormat="1" x14ac:dyDescent="0.25"/>
    <row r="2852" s="90" customFormat="1" x14ac:dyDescent="0.25"/>
    <row r="2853" s="90" customFormat="1" x14ac:dyDescent="0.25"/>
    <row r="2854" s="90" customFormat="1" x14ac:dyDescent="0.25"/>
    <row r="2855" s="90" customFormat="1" x14ac:dyDescent="0.25"/>
    <row r="2856" s="90" customFormat="1" x14ac:dyDescent="0.25"/>
    <row r="2857" s="90" customFormat="1" x14ac:dyDescent="0.25"/>
    <row r="2858" s="90" customFormat="1" x14ac:dyDescent="0.25"/>
    <row r="2859" s="90" customFormat="1" x14ac:dyDescent="0.25"/>
    <row r="2860" s="90" customFormat="1" x14ac:dyDescent="0.25"/>
    <row r="2861" s="90" customFormat="1" x14ac:dyDescent="0.25"/>
    <row r="2862" s="90" customFormat="1" x14ac:dyDescent="0.25"/>
    <row r="2863" s="90" customFormat="1" x14ac:dyDescent="0.25"/>
    <row r="2864" s="90" customFormat="1" x14ac:dyDescent="0.25"/>
    <row r="2865" s="90" customFormat="1" x14ac:dyDescent="0.25"/>
    <row r="2866" s="90" customFormat="1" x14ac:dyDescent="0.25"/>
    <row r="2867" s="90" customFormat="1" x14ac:dyDescent="0.25"/>
    <row r="2868" s="90" customFormat="1" x14ac:dyDescent="0.25"/>
    <row r="2869" s="88" customFormat="1" x14ac:dyDescent="0.25"/>
    <row r="2870" s="90" customFormat="1" x14ac:dyDescent="0.25"/>
    <row r="2871" s="90" customFormat="1" x14ac:dyDescent="0.25"/>
    <row r="2872" s="90" customFormat="1" x14ac:dyDescent="0.25"/>
    <row r="2873" s="90" customFormat="1" x14ac:dyDescent="0.25"/>
    <row r="2874" s="90" customFormat="1" x14ac:dyDescent="0.25"/>
    <row r="2875" s="90" customFormat="1" x14ac:dyDescent="0.25"/>
    <row r="2876" s="90" customFormat="1" x14ac:dyDescent="0.25"/>
    <row r="2877" s="90" customFormat="1" x14ac:dyDescent="0.25"/>
    <row r="2878" s="90" customFormat="1" x14ac:dyDescent="0.25"/>
    <row r="2879" s="90" customFormat="1" x14ac:dyDescent="0.25"/>
    <row r="2880" s="90" customFormat="1" x14ac:dyDescent="0.25"/>
    <row r="2881" s="90" customFormat="1" x14ac:dyDescent="0.25"/>
    <row r="2882" s="90" customFormat="1" x14ac:dyDescent="0.25"/>
    <row r="2883" s="90" customFormat="1" x14ac:dyDescent="0.25"/>
    <row r="2884" s="90" customFormat="1" x14ac:dyDescent="0.25"/>
    <row r="2885" s="90" customFormat="1" x14ac:dyDescent="0.25"/>
    <row r="2886" s="90" customFormat="1" x14ac:dyDescent="0.25"/>
    <row r="2887" s="88" customFormat="1" x14ac:dyDescent="0.25"/>
    <row r="2888" s="90" customFormat="1" x14ac:dyDescent="0.25"/>
    <row r="2889" s="90" customFormat="1" x14ac:dyDescent="0.25"/>
    <row r="2890" s="90" customFormat="1" x14ac:dyDescent="0.25"/>
    <row r="2891" s="90" customFormat="1" x14ac:dyDescent="0.25"/>
    <row r="2892" s="90" customFormat="1" x14ac:dyDescent="0.25"/>
    <row r="2893" s="90" customFormat="1" x14ac:dyDescent="0.25"/>
    <row r="2894" s="90" customFormat="1" x14ac:dyDescent="0.25"/>
    <row r="2895" s="90" customFormat="1" x14ac:dyDescent="0.25"/>
    <row r="2896" s="90" customFormat="1" x14ac:dyDescent="0.25"/>
    <row r="2897" s="90" customFormat="1" x14ac:dyDescent="0.25"/>
    <row r="2898" s="90" customFormat="1" x14ac:dyDescent="0.25"/>
    <row r="2899" s="90" customFormat="1" x14ac:dyDescent="0.25"/>
    <row r="2900" s="90" customFormat="1" x14ac:dyDescent="0.25"/>
    <row r="2901" s="90" customFormat="1" x14ac:dyDescent="0.25"/>
    <row r="2902" s="90" customFormat="1" x14ac:dyDescent="0.25"/>
    <row r="2903" s="90" customFormat="1" x14ac:dyDescent="0.25"/>
    <row r="2904" s="90" customFormat="1" x14ac:dyDescent="0.25"/>
    <row r="2905" s="89" customFormat="1" x14ac:dyDescent="0.25"/>
    <row r="2906" s="90" customFormat="1" x14ac:dyDescent="0.25"/>
    <row r="2907" s="90" customFormat="1" x14ac:dyDescent="0.25"/>
    <row r="2908" s="90" customFormat="1" x14ac:dyDescent="0.25"/>
    <row r="2909" s="90" customFormat="1" x14ac:dyDescent="0.25"/>
    <row r="2910" s="90" customFormat="1" x14ac:dyDescent="0.25"/>
    <row r="2911" s="90" customFormat="1" x14ac:dyDescent="0.25"/>
    <row r="2912" s="90" customFormat="1" x14ac:dyDescent="0.25"/>
    <row r="2913" s="90" customFormat="1" x14ac:dyDescent="0.25"/>
    <row r="2914" s="90" customFormat="1" x14ac:dyDescent="0.25"/>
    <row r="2915" s="90" customFormat="1" x14ac:dyDescent="0.25"/>
    <row r="2916" s="90" customFormat="1" x14ac:dyDescent="0.25"/>
    <row r="2917" s="90" customFormat="1" x14ac:dyDescent="0.25"/>
    <row r="2918" s="90" customFormat="1" x14ac:dyDescent="0.25"/>
    <row r="2919" s="90" customFormat="1" x14ac:dyDescent="0.25"/>
    <row r="2920" s="90" customFormat="1" x14ac:dyDescent="0.25"/>
    <row r="2921" s="90" customFormat="1" x14ac:dyDescent="0.25"/>
    <row r="2922" s="90" customFormat="1" x14ac:dyDescent="0.25"/>
    <row r="2923" s="89" customFormat="1" x14ac:dyDescent="0.25"/>
    <row r="2924" s="90" customFormat="1" x14ac:dyDescent="0.25"/>
    <row r="2925" s="90" customFormat="1" x14ac:dyDescent="0.25"/>
    <row r="2926" s="90" customFormat="1" x14ac:dyDescent="0.25"/>
    <row r="2927" s="90" customFormat="1" x14ac:dyDescent="0.25"/>
    <row r="2928" s="90" customFormat="1" x14ac:dyDescent="0.25"/>
    <row r="2929" s="90" customFormat="1" x14ac:dyDescent="0.25"/>
    <row r="2930" s="90" customFormat="1" x14ac:dyDescent="0.25"/>
    <row r="2931" s="90" customFormat="1" x14ac:dyDescent="0.25"/>
    <row r="2932" s="90" customFormat="1" x14ac:dyDescent="0.25"/>
    <row r="2933" s="90" customFormat="1" x14ac:dyDescent="0.25"/>
    <row r="2934" s="90" customFormat="1" x14ac:dyDescent="0.25"/>
    <row r="2935" s="90" customFormat="1" x14ac:dyDescent="0.25"/>
    <row r="2936" s="90" customFormat="1" x14ac:dyDescent="0.25"/>
    <row r="2937" s="90" customFormat="1" x14ac:dyDescent="0.25"/>
    <row r="2938" s="90" customFormat="1" x14ac:dyDescent="0.25"/>
    <row r="2939" s="90" customFormat="1" x14ac:dyDescent="0.25"/>
    <row r="2940" s="90" customFormat="1" x14ac:dyDescent="0.25"/>
    <row r="2941" s="89" customFormat="1" x14ac:dyDescent="0.25"/>
    <row r="2942" s="90" customFormat="1" x14ac:dyDescent="0.25"/>
    <row r="2943" s="90" customFormat="1" x14ac:dyDescent="0.25"/>
    <row r="2944" s="90" customFormat="1" x14ac:dyDescent="0.25"/>
    <row r="2945" s="90" customFormat="1" x14ac:dyDescent="0.25"/>
    <row r="2946" s="90" customFormat="1" x14ac:dyDescent="0.25"/>
    <row r="2947" s="90" customFormat="1" x14ac:dyDescent="0.25"/>
    <row r="2948" s="90" customFormat="1" x14ac:dyDescent="0.25"/>
    <row r="2949" s="90" customFormat="1" x14ac:dyDescent="0.25"/>
    <row r="2950" s="90" customFormat="1" x14ac:dyDescent="0.25"/>
    <row r="2951" s="90" customFormat="1" x14ac:dyDescent="0.25"/>
    <row r="2952" s="90" customFormat="1" x14ac:dyDescent="0.25"/>
    <row r="2953" s="90" customFormat="1" x14ac:dyDescent="0.25"/>
    <row r="2954" s="90" customFormat="1" x14ac:dyDescent="0.25"/>
    <row r="2955" s="90" customFormat="1" x14ac:dyDescent="0.25"/>
    <row r="2956" s="90" customFormat="1" x14ac:dyDescent="0.25"/>
    <row r="2957" s="90" customFormat="1" x14ac:dyDescent="0.25"/>
    <row r="2958" s="90" customFormat="1" x14ac:dyDescent="0.25"/>
    <row r="2959" s="89" customFormat="1" x14ac:dyDescent="0.25"/>
    <row r="2960" s="90" customFormat="1" x14ac:dyDescent="0.25"/>
    <row r="2961" s="90" customFormat="1" x14ac:dyDescent="0.25"/>
    <row r="2962" s="90" customFormat="1" x14ac:dyDescent="0.25"/>
    <row r="2963" s="90" customFormat="1" x14ac:dyDescent="0.25"/>
    <row r="2964" s="90" customFormat="1" x14ac:dyDescent="0.25"/>
    <row r="2965" s="90" customFormat="1" x14ac:dyDescent="0.25"/>
    <row r="2966" s="90" customFormat="1" x14ac:dyDescent="0.25"/>
    <row r="2967" s="90" customFormat="1" x14ac:dyDescent="0.25"/>
    <row r="2968" s="90" customFormat="1" x14ac:dyDescent="0.25"/>
    <row r="2969" s="90" customFormat="1" x14ac:dyDescent="0.25"/>
    <row r="2970" s="90" customFormat="1" x14ac:dyDescent="0.25"/>
    <row r="2971" s="90" customFormat="1" x14ac:dyDescent="0.25"/>
    <row r="2972" s="90" customFormat="1" x14ac:dyDescent="0.25"/>
    <row r="2973" s="90" customFormat="1" x14ac:dyDescent="0.25"/>
    <row r="2974" s="90" customFormat="1" x14ac:dyDescent="0.25"/>
    <row r="2975" s="90" customFormat="1" x14ac:dyDescent="0.25"/>
    <row r="2976" s="90" customFormat="1" x14ac:dyDescent="0.25"/>
    <row r="2977" s="89" customFormat="1" x14ac:dyDescent="0.25"/>
    <row r="2978" s="90" customFormat="1" x14ac:dyDescent="0.25"/>
    <row r="2979" s="90" customFormat="1" x14ac:dyDescent="0.25"/>
    <row r="2980" s="90" customFormat="1" x14ac:dyDescent="0.25"/>
    <row r="2981" s="90" customFormat="1" x14ac:dyDescent="0.25"/>
    <row r="2982" s="90" customFormat="1" x14ac:dyDescent="0.25"/>
    <row r="2983" s="90" customFormat="1" x14ac:dyDescent="0.25"/>
    <row r="2984" s="90" customFormat="1" x14ac:dyDescent="0.25"/>
    <row r="2985" s="90" customFormat="1" x14ac:dyDescent="0.25"/>
    <row r="2986" s="90" customFormat="1" x14ac:dyDescent="0.25"/>
    <row r="2987" s="90" customFormat="1" x14ac:dyDescent="0.25"/>
    <row r="2988" s="90" customFormat="1" x14ac:dyDescent="0.25"/>
    <row r="2989" s="90" customFormat="1" x14ac:dyDescent="0.25"/>
    <row r="2990" s="90" customFormat="1" x14ac:dyDescent="0.25"/>
    <row r="2991" s="90" customFormat="1" x14ac:dyDescent="0.25"/>
    <row r="2992" s="90" customFormat="1" x14ac:dyDescent="0.25"/>
    <row r="2993" s="90" customFormat="1" x14ac:dyDescent="0.25"/>
    <row r="2994" s="90" customFormat="1" x14ac:dyDescent="0.25"/>
    <row r="2995" s="89" customFormat="1" x14ac:dyDescent="0.25"/>
    <row r="2996" s="89" customFormat="1" x14ac:dyDescent="0.25"/>
    <row r="2997" s="89" customFormat="1" x14ac:dyDescent="0.25"/>
    <row r="2998" s="88" customFormat="1" x14ac:dyDescent="0.25"/>
    <row r="2999" s="89" customFormat="1" x14ac:dyDescent="0.25"/>
    <row r="3000" s="89" customFormat="1" x14ac:dyDescent="0.25"/>
    <row r="3001" s="89" customFormat="1" x14ac:dyDescent="0.25"/>
    <row r="3002" s="89" customFormat="1" x14ac:dyDescent="0.25"/>
    <row r="3003" s="89" customFormat="1" x14ac:dyDescent="0.25"/>
    <row r="3004" s="89" customFormat="1" x14ac:dyDescent="0.25"/>
    <row r="3005" s="89" customFormat="1" x14ac:dyDescent="0.25"/>
    <row r="3006" s="89" customFormat="1" x14ac:dyDescent="0.25"/>
    <row r="3007" s="89" customFormat="1" x14ac:dyDescent="0.25"/>
    <row r="3008" s="89" customFormat="1" x14ac:dyDescent="0.25"/>
    <row r="3009" s="89" customFormat="1" x14ac:dyDescent="0.25"/>
    <row r="3010" s="89" customFormat="1" x14ac:dyDescent="0.25"/>
    <row r="3011" s="89" customFormat="1" x14ac:dyDescent="0.25"/>
    <row r="3012" s="89" customFormat="1" x14ac:dyDescent="0.25"/>
    <row r="3013" s="89" customFormat="1" x14ac:dyDescent="0.25"/>
    <row r="3014" s="88" customFormat="1" x14ac:dyDescent="0.25"/>
    <row r="3015" s="89" customFormat="1" x14ac:dyDescent="0.25"/>
    <row r="3016" s="89" customFormat="1" x14ac:dyDescent="0.25"/>
    <row r="3017" s="89" customFormat="1" x14ac:dyDescent="0.25"/>
    <row r="3018" s="89" customFormat="1" x14ac:dyDescent="0.25"/>
    <row r="3019" s="89" customFormat="1" x14ac:dyDescent="0.25"/>
    <row r="3020" s="89" customFormat="1" x14ac:dyDescent="0.25"/>
    <row r="3021" s="89" customFormat="1" x14ac:dyDescent="0.25"/>
    <row r="3022" s="89" customFormat="1" x14ac:dyDescent="0.25"/>
    <row r="3023" s="89" customFormat="1" x14ac:dyDescent="0.25"/>
    <row r="3024" s="89" customFormat="1" x14ac:dyDescent="0.25"/>
    <row r="3025" s="89" customFormat="1" x14ac:dyDescent="0.25"/>
    <row r="3026" s="89" customFormat="1" x14ac:dyDescent="0.25"/>
    <row r="3027" s="89" customFormat="1" x14ac:dyDescent="0.25"/>
    <row r="3028" s="89" customFormat="1" x14ac:dyDescent="0.25"/>
    <row r="3029" s="89" customFormat="1" x14ac:dyDescent="0.25"/>
    <row r="3030" s="88" customFormat="1" x14ac:dyDescent="0.25"/>
    <row r="3031" s="89" customFormat="1" x14ac:dyDescent="0.25"/>
    <row r="3032" s="89" customFormat="1" x14ac:dyDescent="0.25"/>
    <row r="3033" s="89" customFormat="1" x14ac:dyDescent="0.25"/>
    <row r="3034" s="89" customFormat="1" x14ac:dyDescent="0.25"/>
    <row r="3035" s="89" customFormat="1" x14ac:dyDescent="0.25"/>
    <row r="3036" s="89" customFormat="1" x14ac:dyDescent="0.25"/>
    <row r="3037" s="89" customFormat="1" x14ac:dyDescent="0.25"/>
    <row r="3038" s="89" customFormat="1" x14ac:dyDescent="0.25"/>
    <row r="3039" s="89" customFormat="1" x14ac:dyDescent="0.25"/>
    <row r="3040" s="89" customFormat="1" x14ac:dyDescent="0.25"/>
    <row r="3041" s="89" customFormat="1" x14ac:dyDescent="0.25"/>
    <row r="3042" s="89" customFormat="1" x14ac:dyDescent="0.25"/>
    <row r="3043" s="89" customFormat="1" x14ac:dyDescent="0.25"/>
    <row r="3044" s="89" customFormat="1" x14ac:dyDescent="0.25"/>
    <row r="3045" s="89" customFormat="1" x14ac:dyDescent="0.25"/>
    <row r="3046" s="87" customFormat="1" x14ac:dyDescent="0.25"/>
    <row r="3047" s="89" customFormat="1" x14ac:dyDescent="0.25"/>
    <row r="3048" s="89" customFormat="1" x14ac:dyDescent="0.25"/>
    <row r="3049" s="89" customFormat="1" x14ac:dyDescent="0.25"/>
    <row r="3050" s="89" customFormat="1" x14ac:dyDescent="0.25"/>
    <row r="3051" s="89" customFormat="1" x14ac:dyDescent="0.25"/>
    <row r="3052" s="89" customFormat="1" x14ac:dyDescent="0.25"/>
    <row r="3053" s="89" customFormat="1" x14ac:dyDescent="0.25"/>
    <row r="3054" s="89" customFormat="1" x14ac:dyDescent="0.25"/>
    <row r="3055" s="88" customFormat="1" x14ac:dyDescent="0.25"/>
    <row r="3056" s="89" customFormat="1" x14ac:dyDescent="0.25"/>
    <row r="3057" s="89" customFormat="1" x14ac:dyDescent="0.25"/>
    <row r="3058" s="89" customFormat="1" x14ac:dyDescent="0.25"/>
    <row r="3059" s="89" customFormat="1" x14ac:dyDescent="0.25"/>
    <row r="3060" s="89" customFormat="1" x14ac:dyDescent="0.25"/>
    <row r="3061" s="89" customFormat="1" x14ac:dyDescent="0.25"/>
    <row r="3062" s="89" customFormat="1" x14ac:dyDescent="0.25"/>
    <row r="3063" s="89" customFormat="1" x14ac:dyDescent="0.25"/>
    <row r="3064" s="88" customFormat="1" x14ac:dyDescent="0.25"/>
    <row r="3065" s="89" customFormat="1" x14ac:dyDescent="0.25"/>
    <row r="3066" s="89" customFormat="1" x14ac:dyDescent="0.25"/>
    <row r="3067" s="89" customFormat="1" x14ac:dyDescent="0.25"/>
    <row r="3068" s="89" customFormat="1" x14ac:dyDescent="0.25"/>
    <row r="3069" s="89" customFormat="1" x14ac:dyDescent="0.25"/>
    <row r="3070" s="89" customFormat="1" x14ac:dyDescent="0.25"/>
    <row r="3071" s="89" customFormat="1" x14ac:dyDescent="0.25"/>
    <row r="3072" s="89" customFormat="1" x14ac:dyDescent="0.25"/>
    <row r="3073" s="88" customFormat="1" x14ac:dyDescent="0.25"/>
    <row r="3074" s="89" customFormat="1" x14ac:dyDescent="0.25"/>
    <row r="3075" s="89" customFormat="1" x14ac:dyDescent="0.25"/>
    <row r="3076" s="89" customFormat="1" x14ac:dyDescent="0.25"/>
    <row r="3077" s="89" customFormat="1" x14ac:dyDescent="0.25"/>
    <row r="3078" s="89" customFormat="1" x14ac:dyDescent="0.25"/>
    <row r="3079" s="89" customFormat="1" x14ac:dyDescent="0.25"/>
    <row r="3080" s="89" customFormat="1" x14ac:dyDescent="0.25"/>
    <row r="3081" s="89" customFormat="1" x14ac:dyDescent="0.25"/>
    <row r="3082" s="88" customFormat="1" x14ac:dyDescent="0.25"/>
    <row r="3083" s="88" customFormat="1" x14ac:dyDescent="0.25"/>
    <row r="3084" s="88" customFormat="1" x14ac:dyDescent="0.25"/>
    <row r="3085" s="88" customFormat="1" x14ac:dyDescent="0.25"/>
    <row r="3086" s="88" customFormat="1" x14ac:dyDescent="0.25"/>
    <row r="3087" s="87" customFormat="1" x14ac:dyDescent="0.25"/>
    <row r="3088" s="88" customFormat="1" x14ac:dyDescent="0.25"/>
    <row r="3089" s="88" customFormat="1" x14ac:dyDescent="0.25"/>
    <row r="3090" s="88" customFormat="1" x14ac:dyDescent="0.25"/>
    <row r="3091" s="88" customFormat="1" x14ac:dyDescent="0.25"/>
    <row r="3092" s="88" customFormat="1" x14ac:dyDescent="0.25"/>
    <row r="3093" s="88" customFormat="1" x14ac:dyDescent="0.25"/>
    <row r="3094" s="88" customFormat="1" x14ac:dyDescent="0.25"/>
    <row r="3095" s="88" customFormat="1" x14ac:dyDescent="0.25"/>
    <row r="3096" s="87" customFormat="1" x14ac:dyDescent="0.25"/>
    <row r="3097" s="88" customFormat="1" x14ac:dyDescent="0.25"/>
    <row r="3098" s="88" customFormat="1" x14ac:dyDescent="0.25"/>
    <row r="3099" s="88" customFormat="1" x14ac:dyDescent="0.25"/>
    <row r="3100" s="88" customFormat="1" x14ac:dyDescent="0.25"/>
    <row r="3101" s="88" customFormat="1" x14ac:dyDescent="0.25"/>
    <row r="3102" s="88" customFormat="1" x14ac:dyDescent="0.25"/>
    <row r="3103" s="88" customFormat="1" x14ac:dyDescent="0.25"/>
    <row r="3104" s="87" customFormat="1" x14ac:dyDescent="0.25"/>
    <row r="3105" s="87" customFormat="1" x14ac:dyDescent="0.25"/>
    <row r="3106" s="87" customFormat="1" x14ac:dyDescent="0.25"/>
    <row r="3107" s="87" customFormat="1" x14ac:dyDescent="0.25"/>
    <row r="3108" s="87" customFormat="1" x14ac:dyDescent="0.25"/>
    <row r="3109" s="87" customFormat="1" x14ac:dyDescent="0.25"/>
    <row r="3110" s="87" customFormat="1" x14ac:dyDescent="0.25"/>
    <row r="3111" s="87" customFormat="1" x14ac:dyDescent="0.25"/>
    <row r="3112" s="87" customFormat="1" x14ac:dyDescent="0.25"/>
    <row r="3113" s="88" customFormat="1" x14ac:dyDescent="0.25"/>
    <row r="3114" s="88" customFormat="1" x14ac:dyDescent="0.25"/>
    <row r="3115" s="88" customFormat="1" x14ac:dyDescent="0.25"/>
    <row r="3116" s="88" customFormat="1" x14ac:dyDescent="0.25"/>
    <row r="3117" s="88" customFormat="1" x14ac:dyDescent="0.25"/>
    <row r="3118" s="88" customFormat="1" x14ac:dyDescent="0.25"/>
    <row r="3119" s="88" customFormat="1" x14ac:dyDescent="0.25"/>
    <row r="3120" s="87" customFormat="1" x14ac:dyDescent="0.25"/>
    <row r="3121" s="87" customFormat="1" x14ac:dyDescent="0.25"/>
    <row r="3122" s="87" customFormat="1" x14ac:dyDescent="0.25"/>
    <row r="3123" s="87" customFormat="1" x14ac:dyDescent="0.25"/>
    <row r="3124" s="87" customFormat="1" x14ac:dyDescent="0.25"/>
    <row r="3125" s="87" customFormat="1" x14ac:dyDescent="0.25"/>
    <row r="3126" s="87" customFormat="1" x14ac:dyDescent="0.25"/>
    <row r="3127" s="87" customFormat="1" x14ac:dyDescent="0.25"/>
    <row r="3128" s="87" customFormat="1" x14ac:dyDescent="0.25"/>
    <row r="3129" s="88" customFormat="1" x14ac:dyDescent="0.25"/>
    <row r="3130" s="88" customFormat="1" x14ac:dyDescent="0.25"/>
    <row r="3131" s="88" customFormat="1" x14ac:dyDescent="0.25"/>
    <row r="3132" s="88" customFormat="1" x14ac:dyDescent="0.25"/>
    <row r="3133" s="88" customFormat="1" x14ac:dyDescent="0.25"/>
    <row r="3134" s="88" customFormat="1" x14ac:dyDescent="0.25"/>
    <row r="3135" s="88" customFormat="1" x14ac:dyDescent="0.25"/>
    <row r="3136" s="87" customFormat="1" x14ac:dyDescent="0.25"/>
    <row r="3137" s="87" customFormat="1" x14ac:dyDescent="0.25"/>
    <row r="3138" s="87" customFormat="1" x14ac:dyDescent="0.25"/>
    <row r="3139" s="87" customFormat="1" x14ac:dyDescent="0.25"/>
    <row r="3140" s="87" customFormat="1" x14ac:dyDescent="0.25"/>
    <row r="3141" s="87" customFormat="1" x14ac:dyDescent="0.25"/>
    <row r="3142" s="87" customFormat="1" x14ac:dyDescent="0.25"/>
    <row r="3143" s="87" customFormat="1" x14ac:dyDescent="0.25"/>
    <row r="3144" s="87" customFormat="1" x14ac:dyDescent="0.25"/>
    <row r="3145" s="88" customFormat="1" x14ac:dyDescent="0.25"/>
    <row r="3146" s="88" customFormat="1" x14ac:dyDescent="0.25"/>
    <row r="3147" s="88" customFormat="1" x14ac:dyDescent="0.25"/>
    <row r="3148" s="88" customFormat="1" x14ac:dyDescent="0.25"/>
    <row r="3149" s="88" customFormat="1" x14ac:dyDescent="0.25"/>
    <row r="3150" s="88" customFormat="1" x14ac:dyDescent="0.25"/>
    <row r="3151" s="88" customFormat="1" x14ac:dyDescent="0.25"/>
    <row r="3152" s="87" customFormat="1" x14ac:dyDescent="0.25"/>
    <row r="3153" s="87" customFormat="1" x14ac:dyDescent="0.25"/>
    <row r="3154" s="87" customFormat="1" x14ac:dyDescent="0.25"/>
    <row r="3155" s="87" customFormat="1" x14ac:dyDescent="0.25"/>
    <row r="3156" s="87" customFormat="1" x14ac:dyDescent="0.25"/>
    <row r="3157" s="87" customFormat="1" x14ac:dyDescent="0.25"/>
    <row r="3158" s="87" customFormat="1" x14ac:dyDescent="0.25"/>
    <row r="3159" s="87" customFormat="1" x14ac:dyDescent="0.25"/>
    <row r="3160" s="87" customFormat="1" x14ac:dyDescent="0.25"/>
    <row r="3161" s="88" customFormat="1" x14ac:dyDescent="0.25"/>
    <row r="3162" s="88" customFormat="1" x14ac:dyDescent="0.25"/>
    <row r="3163" s="88" customFormat="1" x14ac:dyDescent="0.25"/>
    <row r="3164" s="88" customFormat="1" x14ac:dyDescent="0.25"/>
    <row r="3165" s="88" customFormat="1" x14ac:dyDescent="0.25"/>
    <row r="3166" s="88" customFormat="1" x14ac:dyDescent="0.25"/>
    <row r="3167" s="88" customFormat="1" x14ac:dyDescent="0.25"/>
    <row r="3168" s="87" customFormat="1" x14ac:dyDescent="0.25"/>
    <row r="3169" s="87" customFormat="1" x14ac:dyDescent="0.25"/>
    <row r="3170" s="87" customFormat="1" x14ac:dyDescent="0.25"/>
    <row r="3171" s="87" customFormat="1" x14ac:dyDescent="0.25"/>
    <row r="3172" s="87" customFormat="1" x14ac:dyDescent="0.25"/>
    <row r="3173" s="87" customFormat="1" x14ac:dyDescent="0.25"/>
    <row r="3174" s="87" customFormat="1" x14ac:dyDescent="0.25"/>
    <row r="3175" s="87" customFormat="1" x14ac:dyDescent="0.25"/>
    <row r="3176" s="87" customFormat="1" x14ac:dyDescent="0.25"/>
    <row r="3177" s="87" customFormat="1" x14ac:dyDescent="0.25"/>
    <row r="3178" s="87" customFormat="1" x14ac:dyDescent="0.25"/>
    <row r="3179" s="87" customFormat="1" x14ac:dyDescent="0.25"/>
    <row r="3180" s="87" customFormat="1" x14ac:dyDescent="0.25"/>
    <row r="3181" s="87" customFormat="1" x14ac:dyDescent="0.25"/>
    <row r="3182" s="87" customFormat="1" x14ac:dyDescent="0.25"/>
    <row r="3183" s="87" customFormat="1" x14ac:dyDescent="0.25"/>
    <row r="3184" s="87" customFormat="1" x14ac:dyDescent="0.25"/>
    <row r="3185" s="87" customFormat="1" x14ac:dyDescent="0.25"/>
    <row r="3186" s="88" customFormat="1" x14ac:dyDescent="0.25"/>
    <row r="3187" s="88" customFormat="1" x14ac:dyDescent="0.25"/>
    <row r="3188" s="88" customFormat="1" x14ac:dyDescent="0.25"/>
    <row r="3189" s="88" customFormat="1" x14ac:dyDescent="0.25"/>
    <row r="3190" s="88" customFormat="1" x14ac:dyDescent="0.25"/>
    <row r="3191" s="88" customFormat="1" x14ac:dyDescent="0.25"/>
    <row r="3192" s="88" customFormat="1" x14ac:dyDescent="0.25"/>
    <row r="3193" s="88" customFormat="1" x14ac:dyDescent="0.25"/>
    <row r="3194" s="87" customFormat="1" x14ac:dyDescent="0.25"/>
    <row r="3195" s="87" customFormat="1" x14ac:dyDescent="0.25"/>
    <row r="3196" s="87" customFormat="1" x14ac:dyDescent="0.25"/>
    <row r="3197" s="87" customFormat="1" x14ac:dyDescent="0.25"/>
    <row r="3198" s="87" customFormat="1" x14ac:dyDescent="0.25"/>
    <row r="3199" s="87" customFormat="1" x14ac:dyDescent="0.25"/>
    <row r="3200" s="87" customFormat="1" x14ac:dyDescent="0.25"/>
    <row r="3201" s="87" customFormat="1" x14ac:dyDescent="0.25"/>
    <row r="3202" s="88" customFormat="1" x14ac:dyDescent="0.25"/>
    <row r="3203" s="87" customFormat="1" x14ac:dyDescent="0.25"/>
    <row r="3204" s="88" customFormat="1" x14ac:dyDescent="0.25"/>
    <row r="3205" s="88" customFormat="1" x14ac:dyDescent="0.25"/>
    <row r="3206" s="88" customFormat="1" x14ac:dyDescent="0.25"/>
    <row r="3207" s="88" customFormat="1" x14ac:dyDescent="0.25"/>
    <row r="3208" s="88" customFormat="1" x14ac:dyDescent="0.25"/>
    <row r="3209" s="88" customFormat="1" x14ac:dyDescent="0.25"/>
    <row r="3210" s="88" customFormat="1" x14ac:dyDescent="0.25"/>
    <row r="3211" s="88" customFormat="1" x14ac:dyDescent="0.25"/>
    <row r="3212" s="87" customFormat="1" x14ac:dyDescent="0.25"/>
    <row r="3213" s="87" customFormat="1" x14ac:dyDescent="0.25"/>
    <row r="3214" s="87" customFormat="1" x14ac:dyDescent="0.25"/>
    <row r="3215" s="87" customFormat="1" x14ac:dyDescent="0.25"/>
    <row r="3216" s="87" customFormat="1" x14ac:dyDescent="0.25"/>
    <row r="3217" s="87" customFormat="1" x14ac:dyDescent="0.25"/>
    <row r="3218" s="87" customFormat="1" x14ac:dyDescent="0.25"/>
    <row r="3219" s="87" customFormat="1" x14ac:dyDescent="0.25"/>
    <row r="3220" s="88" customFormat="1" x14ac:dyDescent="0.25"/>
    <row r="3221" s="87" customFormat="1" x14ac:dyDescent="0.25"/>
    <row r="3222" s="88" customFormat="1" x14ac:dyDescent="0.25"/>
    <row r="3223" s="88" customFormat="1" x14ac:dyDescent="0.25"/>
    <row r="3224" s="88" customFormat="1" x14ac:dyDescent="0.25"/>
    <row r="3225" s="88" customFormat="1" x14ac:dyDescent="0.25"/>
    <row r="3226" s="88" customFormat="1" x14ac:dyDescent="0.25"/>
    <row r="3227" s="88" customFormat="1" x14ac:dyDescent="0.25"/>
    <row r="3228" s="88" customFormat="1" x14ac:dyDescent="0.25"/>
    <row r="3229" s="88" customFormat="1" x14ac:dyDescent="0.25"/>
    <row r="3230" s="87" customFormat="1" x14ac:dyDescent="0.25"/>
    <row r="3231" s="87" customFormat="1" x14ac:dyDescent="0.25"/>
    <row r="3232" s="87" customFormat="1" x14ac:dyDescent="0.25"/>
    <row r="3233" s="87" customFormat="1" x14ac:dyDescent="0.25"/>
    <row r="3234" s="87" customFormat="1" x14ac:dyDescent="0.25"/>
    <row r="3235" s="87" customFormat="1" x14ac:dyDescent="0.25"/>
    <row r="3236" s="87" customFormat="1" x14ac:dyDescent="0.25"/>
    <row r="3237" s="87" customFormat="1" x14ac:dyDescent="0.25"/>
    <row r="3238" s="88" customFormat="1" x14ac:dyDescent="0.25"/>
    <row r="3239" s="87" customFormat="1" x14ac:dyDescent="0.25"/>
    <row r="3240" s="88" customFormat="1" x14ac:dyDescent="0.25"/>
    <row r="3241" s="88" customFormat="1" x14ac:dyDescent="0.25"/>
    <row r="3242" s="88" customFormat="1" x14ac:dyDescent="0.25"/>
    <row r="3243" s="88" customFormat="1" x14ac:dyDescent="0.25"/>
    <row r="3244" s="88" customFormat="1" x14ac:dyDescent="0.25"/>
    <row r="3245" s="88" customFormat="1" x14ac:dyDescent="0.25"/>
    <row r="3246" s="88" customFormat="1" x14ac:dyDescent="0.25"/>
    <row r="3247" s="88" customFormat="1" x14ac:dyDescent="0.25"/>
    <row r="3248" s="87" customFormat="1" x14ac:dyDescent="0.25"/>
    <row r="3249" s="87" customFormat="1" x14ac:dyDescent="0.25"/>
    <row r="3250" s="87" customFormat="1" x14ac:dyDescent="0.25"/>
    <row r="3251" s="87" customFormat="1" x14ac:dyDescent="0.25"/>
    <row r="3252" s="87" customFormat="1" x14ac:dyDescent="0.25"/>
    <row r="3253" s="87" customFormat="1" x14ac:dyDescent="0.25"/>
    <row r="3254" s="87" customFormat="1" x14ac:dyDescent="0.25"/>
    <row r="3255" s="87" customFormat="1" x14ac:dyDescent="0.25"/>
    <row r="3256" s="88" customFormat="1" x14ac:dyDescent="0.25"/>
    <row r="3257" s="87" customFormat="1" x14ac:dyDescent="0.25"/>
    <row r="3258" s="88" customFormat="1" x14ac:dyDescent="0.25"/>
    <row r="3259" s="88" customFormat="1" x14ac:dyDescent="0.25"/>
    <row r="3260" s="88" customFormat="1" x14ac:dyDescent="0.25"/>
    <row r="3261" s="88" customFormat="1" x14ac:dyDescent="0.25"/>
    <row r="3262" s="88" customFormat="1" x14ac:dyDescent="0.25"/>
    <row r="3263" s="88" customFormat="1" x14ac:dyDescent="0.25"/>
    <row r="3264" s="88" customFormat="1" x14ac:dyDescent="0.25"/>
    <row r="3265" s="88" customFormat="1" x14ac:dyDescent="0.25"/>
    <row r="3266" s="87" customFormat="1" x14ac:dyDescent="0.25"/>
    <row r="3267" s="88" customFormat="1" x14ac:dyDescent="0.25"/>
    <row r="3268" s="88" customFormat="1" x14ac:dyDescent="0.25"/>
    <row r="3269" s="88" customFormat="1" x14ac:dyDescent="0.25"/>
    <row r="3270" s="88" customFormat="1" x14ac:dyDescent="0.25"/>
    <row r="3271" s="88" customFormat="1" x14ac:dyDescent="0.25"/>
    <row r="3272" s="88" customFormat="1" x14ac:dyDescent="0.25"/>
    <row r="3273" s="88" customFormat="1" x14ac:dyDescent="0.25"/>
    <row r="3274" s="88" customFormat="1" x14ac:dyDescent="0.25"/>
    <row r="3275" s="87" customFormat="1" x14ac:dyDescent="0.25"/>
    <row r="3276" s="88" customFormat="1" x14ac:dyDescent="0.25"/>
    <row r="3277" s="88" customFormat="1" x14ac:dyDescent="0.25"/>
    <row r="3278" s="88" customFormat="1" x14ac:dyDescent="0.25"/>
    <row r="3279" s="88" customFormat="1" x14ac:dyDescent="0.25"/>
    <row r="3280" s="88" customFormat="1" x14ac:dyDescent="0.25"/>
    <row r="3281" s="88" customFormat="1" x14ac:dyDescent="0.25"/>
    <row r="3282" s="88" customFormat="1" x14ac:dyDescent="0.25"/>
    <row r="3283" s="88" customFormat="1" x14ac:dyDescent="0.25"/>
    <row r="3284" s="87" customFormat="1" x14ac:dyDescent="0.25"/>
    <row r="3285" s="88" customFormat="1" x14ac:dyDescent="0.25"/>
    <row r="3286" s="88" customFormat="1" x14ac:dyDescent="0.25"/>
    <row r="3287" s="88" customFormat="1" x14ac:dyDescent="0.25"/>
    <row r="3288" s="88" customFormat="1" x14ac:dyDescent="0.25"/>
    <row r="3289" s="88" customFormat="1" x14ac:dyDescent="0.25"/>
    <row r="3290" s="88" customFormat="1" x14ac:dyDescent="0.25"/>
    <row r="3291" s="88" customFormat="1" x14ac:dyDescent="0.25"/>
    <row r="3292" s="88" customFormat="1" x14ac:dyDescent="0.25"/>
    <row r="3293" s="87" customFormat="1" x14ac:dyDescent="0.25"/>
    <row r="3294" s="88" customFormat="1" x14ac:dyDescent="0.25"/>
    <row r="3295" s="88" customFormat="1" x14ac:dyDescent="0.25"/>
    <row r="3296" s="88" customFormat="1" x14ac:dyDescent="0.25"/>
    <row r="3297" s="88" customFormat="1" x14ac:dyDescent="0.25"/>
    <row r="3298" s="88" customFormat="1" x14ac:dyDescent="0.25"/>
    <row r="3299" s="88" customFormat="1" x14ac:dyDescent="0.25"/>
    <row r="3300" s="88" customFormat="1" x14ac:dyDescent="0.25"/>
    <row r="3301" s="88" customFormat="1" x14ac:dyDescent="0.25"/>
    <row r="3302" s="87" customFormat="1" x14ac:dyDescent="0.25"/>
    <row r="3303" s="88" customFormat="1" x14ac:dyDescent="0.25"/>
    <row r="3304" s="88" customFormat="1" x14ac:dyDescent="0.25"/>
    <row r="3305" s="88" customFormat="1" x14ac:dyDescent="0.25"/>
    <row r="3306" s="88" customFormat="1" x14ac:dyDescent="0.25"/>
    <row r="3307" s="88" customFormat="1" x14ac:dyDescent="0.25"/>
    <row r="3308" s="88" customFormat="1" x14ac:dyDescent="0.25"/>
    <row r="3309" s="88" customFormat="1" x14ac:dyDescent="0.25"/>
    <row r="3310" s="88" customFormat="1" x14ac:dyDescent="0.25"/>
    <row r="3311" s="87" customFormat="1" x14ac:dyDescent="0.25"/>
    <row r="3312" s="88" customFormat="1" x14ac:dyDescent="0.25"/>
    <row r="3313" s="88" customFormat="1" x14ac:dyDescent="0.25"/>
    <row r="3314" s="88" customFormat="1" x14ac:dyDescent="0.25"/>
    <row r="3315" s="88" customFormat="1" x14ac:dyDescent="0.25"/>
    <row r="3316" s="88" customFormat="1" x14ac:dyDescent="0.25"/>
    <row r="3317" s="88" customFormat="1" x14ac:dyDescent="0.25"/>
    <row r="3318" s="88" customFormat="1" x14ac:dyDescent="0.25"/>
    <row r="3319" s="88" customFormat="1" x14ac:dyDescent="0.25"/>
    <row r="3320" s="87" customFormat="1" x14ac:dyDescent="0.25"/>
    <row r="3321" s="88" customFormat="1" x14ac:dyDescent="0.25"/>
    <row r="3322" s="88" customFormat="1" x14ac:dyDescent="0.25"/>
    <row r="3323" s="88" customFormat="1" x14ac:dyDescent="0.25"/>
    <row r="3324" s="88" customFormat="1" x14ac:dyDescent="0.25"/>
    <row r="3325" s="88" customFormat="1" x14ac:dyDescent="0.25"/>
    <row r="3326" s="88" customFormat="1" x14ac:dyDescent="0.25"/>
    <row r="3327" s="88" customFormat="1" x14ac:dyDescent="0.25"/>
    <row r="3328" s="88" customFormat="1" x14ac:dyDescent="0.25"/>
    <row r="3329" s="87" customFormat="1" x14ac:dyDescent="0.25"/>
    <row r="3330" s="88" customFormat="1" x14ac:dyDescent="0.25"/>
    <row r="3331" s="88" customFormat="1" x14ac:dyDescent="0.25"/>
    <row r="3332" s="88" customFormat="1" x14ac:dyDescent="0.25"/>
    <row r="3333" s="88" customFormat="1" x14ac:dyDescent="0.25"/>
    <row r="3334" s="88" customFormat="1" x14ac:dyDescent="0.25"/>
    <row r="3335" s="88" customFormat="1" x14ac:dyDescent="0.25"/>
    <row r="3336" s="88" customFormat="1" x14ac:dyDescent="0.25"/>
    <row r="3337" s="88" customFormat="1" x14ac:dyDescent="0.25"/>
    <row r="3338" s="87" customFormat="1" x14ac:dyDescent="0.25"/>
    <row r="3339" s="88" customFormat="1" x14ac:dyDescent="0.25"/>
    <row r="3340" s="88" customFormat="1" x14ac:dyDescent="0.25"/>
    <row r="3341" s="88" customFormat="1" x14ac:dyDescent="0.25"/>
    <row r="3342" s="88" customFormat="1" x14ac:dyDescent="0.25"/>
    <row r="3343" s="88" customFormat="1" x14ac:dyDescent="0.25"/>
    <row r="3344" s="88" customFormat="1" x14ac:dyDescent="0.25"/>
    <row r="3345" s="88" customFormat="1" x14ac:dyDescent="0.25"/>
    <row r="3346" s="88" customFormat="1" x14ac:dyDescent="0.25"/>
    <row r="3347" s="87" customFormat="1" x14ac:dyDescent="0.25"/>
    <row r="3348" s="88" customFormat="1" x14ac:dyDescent="0.25"/>
    <row r="3349" s="88" customFormat="1" x14ac:dyDescent="0.25"/>
    <row r="3350" s="88" customFormat="1" x14ac:dyDescent="0.25"/>
    <row r="3351" s="88" customFormat="1" x14ac:dyDescent="0.25"/>
    <row r="3352" s="88" customFormat="1" x14ac:dyDescent="0.25"/>
    <row r="3353" s="88" customFormat="1" x14ac:dyDescent="0.25"/>
    <row r="3354" s="88" customFormat="1" x14ac:dyDescent="0.25"/>
    <row r="3355" s="88" customFormat="1" x14ac:dyDescent="0.25"/>
    <row r="3356" s="87" customFormat="1" x14ac:dyDescent="0.25"/>
    <row r="3357" s="88" customFormat="1" x14ac:dyDescent="0.25"/>
    <row r="3358" s="88" customFormat="1" x14ac:dyDescent="0.25"/>
    <row r="3359" s="88" customFormat="1" x14ac:dyDescent="0.25"/>
    <row r="3360" s="88" customFormat="1" x14ac:dyDescent="0.25"/>
    <row r="3361" s="88" customFormat="1" x14ac:dyDescent="0.25"/>
    <row r="3362" s="88" customFormat="1" x14ac:dyDescent="0.25"/>
    <row r="3363" s="88" customFormat="1" x14ac:dyDescent="0.25"/>
    <row r="3364" s="88" customFormat="1" x14ac:dyDescent="0.25"/>
    <row r="3365" s="87" customFormat="1" x14ac:dyDescent="0.25"/>
    <row r="3366" s="88" customFormat="1" x14ac:dyDescent="0.25"/>
    <row r="3367" s="88" customFormat="1" x14ac:dyDescent="0.25"/>
    <row r="3368" s="88" customFormat="1" x14ac:dyDescent="0.25"/>
    <row r="3369" s="88" customFormat="1" x14ac:dyDescent="0.25"/>
    <row r="3370" s="88" customFormat="1" x14ac:dyDescent="0.25"/>
    <row r="3371" s="88" customFormat="1" x14ac:dyDescent="0.25"/>
    <row r="3372" s="88" customFormat="1" x14ac:dyDescent="0.25"/>
    <row r="3373" s="88" customFormat="1" x14ac:dyDescent="0.25"/>
    <row r="3374" s="87" customFormat="1" x14ac:dyDescent="0.25"/>
    <row r="3375" s="88" customFormat="1" x14ac:dyDescent="0.25"/>
    <row r="3376" s="88" customFormat="1" x14ac:dyDescent="0.25"/>
    <row r="3377" s="88" customFormat="1" x14ac:dyDescent="0.25"/>
    <row r="3378" s="88" customFormat="1" x14ac:dyDescent="0.25"/>
    <row r="3379" s="88" customFormat="1" x14ac:dyDescent="0.25"/>
    <row r="3380" s="88" customFormat="1" x14ac:dyDescent="0.25"/>
    <row r="3381" s="88" customFormat="1" x14ac:dyDescent="0.25"/>
    <row r="3382" s="88" customFormat="1" x14ac:dyDescent="0.25"/>
    <row r="3383" s="87" customFormat="1" x14ac:dyDescent="0.25"/>
    <row r="3384" s="88" customFormat="1" x14ac:dyDescent="0.25"/>
    <row r="3385" s="88" customFormat="1" x14ac:dyDescent="0.25"/>
    <row r="3386" s="88" customFormat="1" x14ac:dyDescent="0.25"/>
    <row r="3387" s="88" customFormat="1" x14ac:dyDescent="0.25"/>
    <row r="3388" s="88" customFormat="1" x14ac:dyDescent="0.25"/>
    <row r="3389" s="88" customFormat="1" x14ac:dyDescent="0.25"/>
    <row r="3390" s="88" customFormat="1" x14ac:dyDescent="0.25"/>
    <row r="3391" s="88" customFormat="1" x14ac:dyDescent="0.25"/>
    <row r="3392" s="87" customFormat="1" x14ac:dyDescent="0.25"/>
    <row r="3393" s="88" customFormat="1" x14ac:dyDescent="0.25"/>
    <row r="3394" s="88" customFormat="1" x14ac:dyDescent="0.25"/>
    <row r="3395" s="88" customFormat="1" x14ac:dyDescent="0.25"/>
    <row r="3396" s="88" customFormat="1" x14ac:dyDescent="0.25"/>
    <row r="3397" s="88" customFormat="1" x14ac:dyDescent="0.25"/>
    <row r="3398" s="88" customFormat="1" x14ac:dyDescent="0.25"/>
    <row r="3399" s="88" customFormat="1" x14ac:dyDescent="0.25"/>
    <row r="3400" s="88" customFormat="1" x14ac:dyDescent="0.25"/>
    <row r="3401" s="87" customFormat="1" x14ac:dyDescent="0.25"/>
    <row r="3402" s="88" customFormat="1" x14ac:dyDescent="0.25"/>
    <row r="3403" s="88" customFormat="1" x14ac:dyDescent="0.25"/>
    <row r="3404" s="88" customFormat="1" x14ac:dyDescent="0.25"/>
    <row r="3405" s="88" customFormat="1" x14ac:dyDescent="0.25"/>
    <row r="3406" s="88" customFormat="1" x14ac:dyDescent="0.25"/>
    <row r="3407" s="88" customFormat="1" x14ac:dyDescent="0.25"/>
    <row r="3408" s="88" customFormat="1" x14ac:dyDescent="0.25"/>
    <row r="3409" s="88" customFormat="1" x14ac:dyDescent="0.25"/>
    <row r="3410" s="87" customFormat="1" x14ac:dyDescent="0.25"/>
    <row r="3411" s="88" customFormat="1" x14ac:dyDescent="0.25"/>
    <row r="3412" s="88" customFormat="1" x14ac:dyDescent="0.25"/>
    <row r="3413" s="88" customFormat="1" x14ac:dyDescent="0.25"/>
    <row r="3414" s="88" customFormat="1" x14ac:dyDescent="0.25"/>
    <row r="3415" s="88" customFormat="1" x14ac:dyDescent="0.25"/>
    <row r="3416" s="88" customFormat="1" x14ac:dyDescent="0.25"/>
    <row r="3417" s="88" customFormat="1" x14ac:dyDescent="0.25"/>
    <row r="3418" s="88" customFormat="1" x14ac:dyDescent="0.25"/>
    <row r="3419" s="87" customFormat="1" x14ac:dyDescent="0.25"/>
    <row r="3420" s="88" customFormat="1" x14ac:dyDescent="0.25"/>
    <row r="3421" s="88" customFormat="1" x14ac:dyDescent="0.25"/>
    <row r="3422" s="88" customFormat="1" x14ac:dyDescent="0.25"/>
    <row r="3423" s="88" customFormat="1" x14ac:dyDescent="0.25"/>
    <row r="3424" s="88" customFormat="1" x14ac:dyDescent="0.25"/>
    <row r="3425" s="88" customFormat="1" x14ac:dyDescent="0.25"/>
    <row r="3426" s="88" customFormat="1" x14ac:dyDescent="0.25"/>
    <row r="3427" s="88" customFormat="1" x14ac:dyDescent="0.25"/>
    <row r="3428" s="87" customFormat="1" x14ac:dyDescent="0.25"/>
    <row r="3429" s="88" customFormat="1" x14ac:dyDescent="0.25"/>
    <row r="3430" s="88" customFormat="1" x14ac:dyDescent="0.25"/>
    <row r="3431" s="88" customFormat="1" x14ac:dyDescent="0.25"/>
    <row r="3432" s="88" customFormat="1" x14ac:dyDescent="0.25"/>
    <row r="3433" s="88" customFormat="1" x14ac:dyDescent="0.25"/>
    <row r="3434" s="88" customFormat="1" x14ac:dyDescent="0.25"/>
    <row r="3435" s="88" customFormat="1" x14ac:dyDescent="0.25"/>
    <row r="3436" s="88" customFormat="1" x14ac:dyDescent="0.25"/>
    <row r="3437" s="87" customFormat="1" x14ac:dyDescent="0.25"/>
    <row r="3438" s="88" customFormat="1" x14ac:dyDescent="0.25"/>
    <row r="3439" s="88" customFormat="1" x14ac:dyDescent="0.25"/>
    <row r="3440" s="88" customFormat="1" x14ac:dyDescent="0.25"/>
    <row r="3441" s="88" customFormat="1" x14ac:dyDescent="0.25"/>
    <row r="3442" s="88" customFormat="1" x14ac:dyDescent="0.25"/>
    <row r="3443" s="88" customFormat="1" x14ac:dyDescent="0.25"/>
    <row r="3444" s="88" customFormat="1" x14ac:dyDescent="0.25"/>
    <row r="3445" s="88" customFormat="1" x14ac:dyDescent="0.25"/>
    <row r="3446" s="87" customFormat="1" x14ac:dyDescent="0.25"/>
    <row r="3447" s="88" customFormat="1" x14ac:dyDescent="0.25"/>
    <row r="3448" s="88" customFormat="1" x14ac:dyDescent="0.25"/>
    <row r="3449" s="88" customFormat="1" x14ac:dyDescent="0.25"/>
    <row r="3450" s="88" customFormat="1" x14ac:dyDescent="0.25"/>
    <row r="3451" s="88" customFormat="1" x14ac:dyDescent="0.25"/>
    <row r="3452" s="88" customFormat="1" x14ac:dyDescent="0.25"/>
    <row r="3453" s="88" customFormat="1" x14ac:dyDescent="0.25"/>
    <row r="3454" s="88" customFormat="1" x14ac:dyDescent="0.25"/>
    <row r="3455" s="87" customFormat="1" x14ac:dyDescent="0.25"/>
    <row r="3456" s="88" customFormat="1" x14ac:dyDescent="0.25"/>
    <row r="3457" s="88" customFormat="1" x14ac:dyDescent="0.25"/>
    <row r="3458" s="88" customFormat="1" x14ac:dyDescent="0.25"/>
    <row r="3459" s="88" customFormat="1" x14ac:dyDescent="0.25"/>
    <row r="3460" s="88" customFormat="1" x14ac:dyDescent="0.25"/>
    <row r="3461" s="88" customFormat="1" x14ac:dyDescent="0.25"/>
    <row r="3462" s="88" customFormat="1" x14ac:dyDescent="0.25"/>
    <row r="3463" s="88" customFormat="1" x14ac:dyDescent="0.25"/>
    <row r="3464" s="87" customFormat="1" x14ac:dyDescent="0.25"/>
    <row r="3465" s="88" customFormat="1" x14ac:dyDescent="0.25"/>
    <row r="3466" s="88" customFormat="1" x14ac:dyDescent="0.25"/>
    <row r="3467" s="88" customFormat="1" x14ac:dyDescent="0.25"/>
    <row r="3468" s="88" customFormat="1" x14ac:dyDescent="0.25"/>
    <row r="3469" s="88" customFormat="1" x14ac:dyDescent="0.25"/>
    <row r="3470" s="88" customFormat="1" x14ac:dyDescent="0.25"/>
    <row r="3471" s="88" customFormat="1" x14ac:dyDescent="0.25"/>
    <row r="3472" s="87" customFormat="1" x14ac:dyDescent="0.25"/>
    <row r="3473" s="87" customFormat="1" x14ac:dyDescent="0.25"/>
    <row r="3474" s="87" customFormat="1" x14ac:dyDescent="0.25"/>
    <row r="3475" s="87" customFormat="1" x14ac:dyDescent="0.25"/>
    <row r="3476" s="87" customFormat="1" x14ac:dyDescent="0.25"/>
    <row r="3477" s="87" customFormat="1" x14ac:dyDescent="0.25"/>
    <row r="3478" s="87" customFormat="1" x14ac:dyDescent="0.25"/>
    <row r="3479" s="87" customFormat="1" x14ac:dyDescent="0.25"/>
    <row r="3480" s="87" customFormat="1" x14ac:dyDescent="0.25"/>
    <row r="3481" s="88" customFormat="1" x14ac:dyDescent="0.25"/>
    <row r="3482" s="88" customFormat="1" x14ac:dyDescent="0.25"/>
    <row r="3483" s="88" customFormat="1" x14ac:dyDescent="0.25"/>
    <row r="3484" s="88" customFormat="1" x14ac:dyDescent="0.25"/>
    <row r="3485" s="88" customFormat="1" x14ac:dyDescent="0.25"/>
    <row r="3486" s="88" customFormat="1" x14ac:dyDescent="0.25"/>
    <row r="3487" s="88" customFormat="1" x14ac:dyDescent="0.25"/>
    <row r="3488" s="87" customFormat="1" x14ac:dyDescent="0.25"/>
    <row r="3489" s="87" customFormat="1" x14ac:dyDescent="0.25"/>
    <row r="3490" s="87" customFormat="1" x14ac:dyDescent="0.25"/>
    <row r="3491" s="87" customFormat="1" x14ac:dyDescent="0.25"/>
    <row r="3492" s="87" customFormat="1" x14ac:dyDescent="0.25"/>
    <row r="3493" s="87" customFormat="1" x14ac:dyDescent="0.25"/>
    <row r="3494" s="87" customFormat="1" x14ac:dyDescent="0.25"/>
    <row r="3495" s="87" customFormat="1" x14ac:dyDescent="0.25"/>
    <row r="3496" s="87" customFormat="1" x14ac:dyDescent="0.25"/>
    <row r="3497" s="87" customFormat="1" x14ac:dyDescent="0.25"/>
    <row r="3498" s="87" customFormat="1" x14ac:dyDescent="0.25"/>
    <row r="3499" s="87" customFormat="1" x14ac:dyDescent="0.25"/>
    <row r="3500" s="87" customFormat="1" x14ac:dyDescent="0.25"/>
    <row r="3501" s="87" customFormat="1" x14ac:dyDescent="0.25"/>
    <row r="3502" s="87" customFormat="1" x14ac:dyDescent="0.25"/>
    <row r="3503" s="87" customFormat="1" x14ac:dyDescent="0.25"/>
    <row r="3504" s="87" customFormat="1" x14ac:dyDescent="0.25"/>
    <row r="3505" s="87" customFormat="1" x14ac:dyDescent="0.25"/>
    <row r="3506" s="88" customFormat="1" x14ac:dyDescent="0.25"/>
    <row r="3507" s="88" customFormat="1" x14ac:dyDescent="0.25"/>
    <row r="3508" s="88" customFormat="1" x14ac:dyDescent="0.25"/>
    <row r="3509" s="88" customFormat="1" x14ac:dyDescent="0.25"/>
    <row r="3510" s="88" customFormat="1" x14ac:dyDescent="0.25"/>
    <row r="3511" s="88" customFormat="1" x14ac:dyDescent="0.25"/>
    <row r="3512" s="88" customFormat="1" x14ac:dyDescent="0.25"/>
    <row r="3513" s="87" customFormat="1" x14ac:dyDescent="0.25"/>
    <row r="3514" s="87" customFormat="1" x14ac:dyDescent="0.25"/>
    <row r="3515" s="87" customFormat="1" x14ac:dyDescent="0.25"/>
    <row r="3516" s="87" customFormat="1" x14ac:dyDescent="0.25"/>
    <row r="3517" s="87" customFormat="1" x14ac:dyDescent="0.25"/>
    <row r="3518" s="87" customFormat="1" x14ac:dyDescent="0.25"/>
    <row r="3519" s="87" customFormat="1" x14ac:dyDescent="0.25"/>
    <row r="3520" s="87" customFormat="1" x14ac:dyDescent="0.25"/>
    <row r="3521" s="87" customFormat="1" x14ac:dyDescent="0.25"/>
    <row r="3522" s="87" customFormat="1" x14ac:dyDescent="0.25"/>
    <row r="3523" s="87" customFormat="1" x14ac:dyDescent="0.25"/>
    <row r="3524" s="87" customFormat="1" x14ac:dyDescent="0.25"/>
    <row r="3525" s="87" customFormat="1" x14ac:dyDescent="0.25"/>
    <row r="3526" s="87" customFormat="1" x14ac:dyDescent="0.25"/>
    <row r="3527" s="87" customFormat="1" x14ac:dyDescent="0.25"/>
    <row r="3528" s="87" customFormat="1" x14ac:dyDescent="0.25"/>
    <row r="3529" s="87" customFormat="1" x14ac:dyDescent="0.25"/>
    <row r="3530" s="87" customFormat="1" x14ac:dyDescent="0.25"/>
    <row r="3531" s="88" customFormat="1" x14ac:dyDescent="0.25"/>
    <row r="3532" s="88" customFormat="1" x14ac:dyDescent="0.25"/>
    <row r="3533" s="88" customFormat="1" x14ac:dyDescent="0.25"/>
    <row r="3534" s="88" customFormat="1" x14ac:dyDescent="0.25"/>
    <row r="3535" s="88" customFormat="1" x14ac:dyDescent="0.25"/>
    <row r="3536" s="88" customFormat="1" x14ac:dyDescent="0.25"/>
    <row r="3537" s="88" customFormat="1" x14ac:dyDescent="0.25"/>
    <row r="3538" s="87" customFormat="1" x14ac:dyDescent="0.25"/>
    <row r="3539" s="87" customFormat="1" x14ac:dyDescent="0.25"/>
    <row r="3540" s="87" customFormat="1" x14ac:dyDescent="0.25"/>
    <row r="3541" s="87" customFormat="1" x14ac:dyDescent="0.25"/>
    <row r="3542" s="87" customFormat="1" x14ac:dyDescent="0.25"/>
    <row r="3543" s="87" customFormat="1" x14ac:dyDescent="0.25"/>
    <row r="3544" s="87" customFormat="1" x14ac:dyDescent="0.25"/>
    <row r="3545" s="87" customFormat="1" x14ac:dyDescent="0.25"/>
    <row r="3546" s="87" customFormat="1" x14ac:dyDescent="0.25"/>
    <row r="3547" s="87" customFormat="1" x14ac:dyDescent="0.25"/>
    <row r="3548" s="87" customFormat="1" x14ac:dyDescent="0.25"/>
    <row r="3549" s="87" customFormat="1" x14ac:dyDescent="0.25"/>
    <row r="3550" s="87" customFormat="1" x14ac:dyDescent="0.25"/>
    <row r="3551" s="87" customFormat="1" x14ac:dyDescent="0.25"/>
    <row r="3552" s="87" customFormat="1" x14ac:dyDescent="0.25"/>
    <row r="3553" s="87" customFormat="1" x14ac:dyDescent="0.25"/>
    <row r="3554" s="87" customFormat="1" x14ac:dyDescent="0.25"/>
    <row r="3555" s="87" customFormat="1" x14ac:dyDescent="0.25"/>
    <row r="3556" s="88" customFormat="1" x14ac:dyDescent="0.25"/>
    <row r="3557" s="88" customFormat="1" x14ac:dyDescent="0.25"/>
    <row r="3558" s="88" customFormat="1" x14ac:dyDescent="0.25"/>
    <row r="3559" s="88" customFormat="1" x14ac:dyDescent="0.25"/>
    <row r="3560" s="88" customFormat="1" x14ac:dyDescent="0.25"/>
    <row r="3561" s="88" customFormat="1" x14ac:dyDescent="0.25"/>
    <row r="3562" s="88" customFormat="1" x14ac:dyDescent="0.25"/>
    <row r="3563" s="87" customFormat="1" x14ac:dyDescent="0.25"/>
    <row r="3564" s="87" customFormat="1" x14ac:dyDescent="0.25"/>
    <row r="3565" s="87" customFormat="1" x14ac:dyDescent="0.25"/>
    <row r="3566" s="87" customFormat="1" x14ac:dyDescent="0.25"/>
    <row r="3567" s="87" customFormat="1" x14ac:dyDescent="0.25"/>
    <row r="3568" s="87" customFormat="1" x14ac:dyDescent="0.25"/>
    <row r="3569" s="87" customFormat="1" x14ac:dyDescent="0.25"/>
    <row r="3570" s="87" customFormat="1" x14ac:dyDescent="0.25"/>
    <row r="3571" s="87" customFormat="1" x14ac:dyDescent="0.25"/>
    <row r="3572" s="87" customFormat="1" x14ac:dyDescent="0.25"/>
    <row r="3573" s="87" customFormat="1" x14ac:dyDescent="0.25"/>
    <row r="3574" s="87" customFormat="1" x14ac:dyDescent="0.25"/>
    <row r="3575" s="87" customFormat="1" x14ac:dyDescent="0.25"/>
    <row r="3576" s="87" customFormat="1" x14ac:dyDescent="0.25"/>
    <row r="3577" s="87" customFormat="1" x14ac:dyDescent="0.25"/>
    <row r="3578" s="87" customFormat="1" x14ac:dyDescent="0.25"/>
    <row r="3579" s="87" customFormat="1" x14ac:dyDescent="0.25"/>
    <row r="3580" s="87" customFormat="1" x14ac:dyDescent="0.25"/>
    <row r="3581" s="88" customFormat="1" x14ac:dyDescent="0.25"/>
    <row r="3582" s="88" customFormat="1" x14ac:dyDescent="0.25"/>
    <row r="3583" s="88" customFormat="1" x14ac:dyDescent="0.25"/>
    <row r="3584" s="88" customFormat="1" x14ac:dyDescent="0.25"/>
    <row r="3585" s="88" customFormat="1" x14ac:dyDescent="0.25"/>
    <row r="3586" s="88" customFormat="1" x14ac:dyDescent="0.25"/>
    <row r="3587" s="88" customFormat="1" x14ac:dyDescent="0.25"/>
    <row r="3588" s="87" customFormat="1" x14ac:dyDescent="0.25"/>
    <row r="3589" s="87" customFormat="1" x14ac:dyDescent="0.25"/>
    <row r="3590" s="87" customFormat="1" x14ac:dyDescent="0.25"/>
    <row r="3591" s="87" customFormat="1" x14ac:dyDescent="0.25"/>
    <row r="3592" s="87" customFormat="1" x14ac:dyDescent="0.25"/>
    <row r="3593" s="87" customFormat="1" x14ac:dyDescent="0.25"/>
    <row r="3594" s="87" customFormat="1" x14ac:dyDescent="0.25"/>
    <row r="3595" s="87" customFormat="1" x14ac:dyDescent="0.25"/>
    <row r="3596" s="87" customFormat="1" x14ac:dyDescent="0.25"/>
    <row r="3597" s="87" customFormat="1" x14ac:dyDescent="0.25"/>
    <row r="3598" s="87" customFormat="1" x14ac:dyDescent="0.25"/>
    <row r="3599" s="87" customFormat="1" x14ac:dyDescent="0.25"/>
    <row r="3600" s="87" customFormat="1" x14ac:dyDescent="0.25"/>
    <row r="3601" s="87" customFormat="1" x14ac:dyDescent="0.25"/>
    <row r="3602" s="87" customFormat="1" x14ac:dyDescent="0.25"/>
    <row r="3603" s="87" customFormat="1" x14ac:dyDescent="0.25"/>
    <row r="3604" s="87" customFormat="1" x14ac:dyDescent="0.25"/>
    <row r="3605" s="87" customFormat="1" x14ac:dyDescent="0.25"/>
    <row r="3606" s="88" customFormat="1" x14ac:dyDescent="0.25"/>
    <row r="3607" s="88" customFormat="1" x14ac:dyDescent="0.25"/>
    <row r="3608" s="88" customFormat="1" x14ac:dyDescent="0.25"/>
    <row r="3609" s="88" customFormat="1" x14ac:dyDescent="0.25"/>
    <row r="3610" s="88" customFormat="1" x14ac:dyDescent="0.25"/>
    <row r="3611" s="88" customFormat="1" x14ac:dyDescent="0.25"/>
    <row r="3612" s="88" customFormat="1" x14ac:dyDescent="0.25"/>
    <row r="3613" s="87" customFormat="1" x14ac:dyDescent="0.25"/>
    <row r="3614" s="87" customFormat="1" x14ac:dyDescent="0.25"/>
    <row r="3615" s="87" customFormat="1" x14ac:dyDescent="0.25"/>
    <row r="3616" s="87" customFormat="1" x14ac:dyDescent="0.25"/>
    <row r="3617" s="87" customFormat="1" x14ac:dyDescent="0.25"/>
    <row r="3618" s="87" customFormat="1" x14ac:dyDescent="0.25"/>
    <row r="3619" s="87" customFormat="1" x14ac:dyDescent="0.25"/>
    <row r="3620" s="87" customFormat="1" x14ac:dyDescent="0.25"/>
    <row r="3621" s="87" customFormat="1" x14ac:dyDescent="0.25"/>
    <row r="3622" s="87" customFormat="1" x14ac:dyDescent="0.25"/>
    <row r="3623" s="87" customFormat="1" x14ac:dyDescent="0.25"/>
    <row r="3624" s="87" customFormat="1" x14ac:dyDescent="0.25"/>
    <row r="3625" s="87" customFormat="1" x14ac:dyDescent="0.25"/>
    <row r="3626" s="87" customFormat="1" x14ac:dyDescent="0.25"/>
    <row r="3627" s="87" customFormat="1" x14ac:dyDescent="0.25"/>
    <row r="3628" s="87" customFormat="1" x14ac:dyDescent="0.25"/>
    <row r="3629" s="87" customFormat="1" x14ac:dyDescent="0.25"/>
    <row r="3630" s="87" customFormat="1" x14ac:dyDescent="0.25"/>
    <row r="3631" s="88" customFormat="1" x14ac:dyDescent="0.25"/>
    <row r="3632" s="88" customFormat="1" x14ac:dyDescent="0.25"/>
    <row r="3633" s="88" customFormat="1" x14ac:dyDescent="0.25"/>
    <row r="3634" s="88" customFormat="1" x14ac:dyDescent="0.25"/>
    <row r="3635" s="88" customFormat="1" x14ac:dyDescent="0.25"/>
    <row r="3636" s="88" customFormat="1" x14ac:dyDescent="0.25"/>
    <row r="3637" s="88" customFormat="1" x14ac:dyDescent="0.25"/>
    <row r="3638" s="87" customFormat="1" x14ac:dyDescent="0.25"/>
    <row r="3639" s="87" customFormat="1" x14ac:dyDescent="0.25"/>
    <row r="3640" s="87" customFormat="1" x14ac:dyDescent="0.25"/>
    <row r="3641" s="87" customFormat="1" x14ac:dyDescent="0.25"/>
    <row r="3642" s="87" customFormat="1" x14ac:dyDescent="0.25"/>
    <row r="3643" s="87" customFormat="1" x14ac:dyDescent="0.25"/>
    <row r="3644" s="87" customFormat="1" x14ac:dyDescent="0.25"/>
    <row r="3645" s="87" customFormat="1" x14ac:dyDescent="0.25"/>
    <row r="3646" s="87" customFormat="1" x14ac:dyDescent="0.25"/>
    <row r="3647" s="88" customFormat="1" x14ac:dyDescent="0.25"/>
    <row r="3648" s="88" customFormat="1" x14ac:dyDescent="0.25"/>
    <row r="3649" s="88" customFormat="1" x14ac:dyDescent="0.25"/>
    <row r="3650" s="88" customFormat="1" x14ac:dyDescent="0.25"/>
    <row r="3651" s="88" customFormat="1" x14ac:dyDescent="0.25"/>
    <row r="3652" s="88" customFormat="1" x14ac:dyDescent="0.25"/>
    <row r="3653" s="88" customFormat="1" x14ac:dyDescent="0.25"/>
    <row r="3654" s="87" customFormat="1" x14ac:dyDescent="0.25"/>
    <row r="3655" s="87" customFormat="1" x14ac:dyDescent="0.25"/>
    <row r="3656" s="87" customFormat="1" x14ac:dyDescent="0.25"/>
    <row r="3657" s="87" customFormat="1" x14ac:dyDescent="0.25"/>
    <row r="3658" s="87" customFormat="1" x14ac:dyDescent="0.25"/>
    <row r="3659" s="87" customFormat="1" x14ac:dyDescent="0.25"/>
    <row r="3660" s="87" customFormat="1" x14ac:dyDescent="0.25"/>
    <row r="3661" s="87" customFormat="1" x14ac:dyDescent="0.25"/>
    <row r="3662" s="87" customFormat="1" x14ac:dyDescent="0.25"/>
    <row r="3663" s="88" customFormat="1" x14ac:dyDescent="0.25"/>
    <row r="3664" s="88" customFormat="1" x14ac:dyDescent="0.25"/>
    <row r="3665" s="88" customFormat="1" x14ac:dyDescent="0.25"/>
    <row r="3666" s="88" customFormat="1" x14ac:dyDescent="0.25"/>
    <row r="3667" s="88" customFormat="1" x14ac:dyDescent="0.25"/>
    <row r="3668" s="88" customFormat="1" x14ac:dyDescent="0.25"/>
    <row r="3669" s="88" customFormat="1" x14ac:dyDescent="0.25"/>
    <row r="3670" s="87" customFormat="1" x14ac:dyDescent="0.25"/>
    <row r="3671" s="87" customFormat="1" x14ac:dyDescent="0.25"/>
    <row r="3672" s="87" customFormat="1" x14ac:dyDescent="0.25"/>
    <row r="3673" s="87" customFormat="1" x14ac:dyDescent="0.25"/>
    <row r="3674" s="87" customFormat="1" x14ac:dyDescent="0.25"/>
    <row r="3675" s="87" customFormat="1" x14ac:dyDescent="0.25"/>
    <row r="3676" s="87" customFormat="1" x14ac:dyDescent="0.25"/>
    <row r="3677" s="87" customFormat="1" x14ac:dyDescent="0.25"/>
    <row r="3678" s="87" customFormat="1" x14ac:dyDescent="0.25"/>
    <row r="3679" s="88" customFormat="1" x14ac:dyDescent="0.25"/>
    <row r="3680" s="88" customFormat="1" x14ac:dyDescent="0.25"/>
    <row r="3681" s="88" customFormat="1" x14ac:dyDescent="0.25"/>
    <row r="3682" s="88" customFormat="1" x14ac:dyDescent="0.25"/>
    <row r="3683" s="88" customFormat="1" x14ac:dyDescent="0.25"/>
    <row r="3684" s="88" customFormat="1" x14ac:dyDescent="0.25"/>
    <row r="3685" s="88" customFormat="1" x14ac:dyDescent="0.25"/>
    <row r="3686" s="88" customFormat="1" x14ac:dyDescent="0.25"/>
    <row r="3687" s="87" customFormat="1" x14ac:dyDescent="0.25"/>
    <row r="3688" s="88" customFormat="1" x14ac:dyDescent="0.25"/>
    <row r="3689" s="88" customFormat="1" x14ac:dyDescent="0.25"/>
    <row r="3690" s="88" customFormat="1" x14ac:dyDescent="0.25"/>
    <row r="3691" s="88" customFormat="1" x14ac:dyDescent="0.25"/>
    <row r="3692" s="88" customFormat="1" x14ac:dyDescent="0.25"/>
    <row r="3693" s="88" customFormat="1" x14ac:dyDescent="0.25"/>
    <row r="3694" s="88" customFormat="1" x14ac:dyDescent="0.25"/>
    <row r="3695" s="88" customFormat="1" x14ac:dyDescent="0.25"/>
    <row r="3696" s="87" customFormat="1" x14ac:dyDescent="0.25"/>
    <row r="3697" s="88" customFormat="1" x14ac:dyDescent="0.25"/>
    <row r="3698" s="88" customFormat="1" x14ac:dyDescent="0.25"/>
    <row r="3699" s="88" customFormat="1" x14ac:dyDescent="0.25"/>
    <row r="3700" s="88" customFormat="1" x14ac:dyDescent="0.25"/>
    <row r="3701" s="88" customFormat="1" x14ac:dyDescent="0.25"/>
    <row r="3702" s="88" customFormat="1" x14ac:dyDescent="0.25"/>
    <row r="3703" s="88" customFormat="1" x14ac:dyDescent="0.25"/>
    <row r="3704" s="88" customFormat="1" x14ac:dyDescent="0.25"/>
    <row r="3705" s="87" customFormat="1" x14ac:dyDescent="0.25"/>
    <row r="3706" s="88" customFormat="1" x14ac:dyDescent="0.25"/>
    <row r="3707" s="88" customFormat="1" x14ac:dyDescent="0.25"/>
    <row r="3708" s="88" customFormat="1" x14ac:dyDescent="0.25"/>
    <row r="3709" s="88" customFormat="1" x14ac:dyDescent="0.25"/>
    <row r="3710" s="88" customFormat="1" x14ac:dyDescent="0.25"/>
    <row r="3711" s="88" customFormat="1" x14ac:dyDescent="0.25"/>
    <row r="3712" s="88" customFormat="1" x14ac:dyDescent="0.25"/>
    <row r="3713" s="88" customFormat="1" x14ac:dyDescent="0.25"/>
    <row r="3714" s="87" customFormat="1" x14ac:dyDescent="0.25"/>
    <row r="3715" s="88" customFormat="1" x14ac:dyDescent="0.25"/>
    <row r="3716" s="88" customFormat="1" x14ac:dyDescent="0.25"/>
    <row r="3717" s="88" customFormat="1" x14ac:dyDescent="0.25"/>
    <row r="3718" s="88" customFormat="1" x14ac:dyDescent="0.25"/>
    <row r="3719" s="88" customFormat="1" x14ac:dyDescent="0.25"/>
    <row r="3720" s="88" customFormat="1" x14ac:dyDescent="0.25"/>
    <row r="3721" s="88" customFormat="1" x14ac:dyDescent="0.25"/>
    <row r="3722" s="87" customFormat="1" x14ac:dyDescent="0.25"/>
    <row r="3723" s="87" customFormat="1" x14ac:dyDescent="0.25"/>
    <row r="3724" s="87" customFormat="1" x14ac:dyDescent="0.25"/>
    <row r="3725" s="87" customFormat="1" x14ac:dyDescent="0.25"/>
    <row r="3726" s="87" customFormat="1" x14ac:dyDescent="0.25"/>
    <row r="3727" s="87" customFormat="1" x14ac:dyDescent="0.25"/>
    <row r="3728" s="87" customFormat="1" x14ac:dyDescent="0.25"/>
    <row r="3729" s="87" customFormat="1" x14ac:dyDescent="0.25"/>
    <row r="3730" s="87" customFormat="1" x14ac:dyDescent="0.25"/>
    <row r="3731" s="87" customFormat="1" x14ac:dyDescent="0.25"/>
    <row r="3732" s="87" customFormat="1" x14ac:dyDescent="0.25"/>
    <row r="3733" s="87" customFormat="1" x14ac:dyDescent="0.25"/>
    <row r="3734" s="87" customFormat="1" x14ac:dyDescent="0.25"/>
    <row r="3735" s="87" customFormat="1" x14ac:dyDescent="0.25"/>
    <row r="3736" s="87" customFormat="1" x14ac:dyDescent="0.25"/>
    <row r="3737" s="87" customFormat="1" x14ac:dyDescent="0.25"/>
    <row r="3738" s="87" customFormat="1" x14ac:dyDescent="0.25"/>
    <row r="3739" s="87" customFormat="1" x14ac:dyDescent="0.25"/>
    <row r="3740" s="88" customFormat="1" x14ac:dyDescent="0.25"/>
    <row r="3741" s="88" customFormat="1" x14ac:dyDescent="0.25"/>
    <row r="3742" s="88" customFormat="1" x14ac:dyDescent="0.25"/>
    <row r="3743" s="88" customFormat="1" x14ac:dyDescent="0.25"/>
    <row r="3744" s="88" customFormat="1" x14ac:dyDescent="0.25"/>
    <row r="3745" s="88" customFormat="1" x14ac:dyDescent="0.25"/>
    <row r="3746" s="88" customFormat="1" x14ac:dyDescent="0.25"/>
    <row r="3747" s="87" customFormat="1" x14ac:dyDescent="0.25"/>
    <row r="3748" s="87" customFormat="1" x14ac:dyDescent="0.25"/>
    <row r="3749" s="87" customFormat="1" x14ac:dyDescent="0.25"/>
    <row r="3750" s="87" customFormat="1" x14ac:dyDescent="0.25"/>
    <row r="3751" s="87" customFormat="1" x14ac:dyDescent="0.25"/>
    <row r="3752" s="87" customFormat="1" x14ac:dyDescent="0.25"/>
    <row r="3753" s="87" customFormat="1" x14ac:dyDescent="0.25"/>
    <row r="3754" s="87" customFormat="1" x14ac:dyDescent="0.25"/>
    <row r="3755" s="87" customFormat="1" x14ac:dyDescent="0.25"/>
    <row r="3756" s="87" customFormat="1" x14ac:dyDescent="0.25"/>
    <row r="3757" s="87" customFormat="1" x14ac:dyDescent="0.25"/>
    <row r="3758" s="87" customFormat="1" x14ac:dyDescent="0.25"/>
    <row r="3759" s="87" customFormat="1" x14ac:dyDescent="0.25"/>
    <row r="3760" s="87" customFormat="1" x14ac:dyDescent="0.25"/>
    <row r="3761" s="87" customFormat="1" x14ac:dyDescent="0.25"/>
    <row r="3762" s="87" customFormat="1" x14ac:dyDescent="0.25"/>
    <row r="3763" s="87" customFormat="1" x14ac:dyDescent="0.25"/>
    <row r="3764" s="87" customFormat="1" x14ac:dyDescent="0.25"/>
    <row r="3765" s="87" customFormat="1" x14ac:dyDescent="0.25"/>
    <row r="3766" s="87" customFormat="1" x14ac:dyDescent="0.25"/>
    <row r="3767" s="87" customFormat="1" x14ac:dyDescent="0.25"/>
    <row r="3768" s="87" customFormat="1" x14ac:dyDescent="0.25"/>
    <row r="3769" s="87" customFormat="1" x14ac:dyDescent="0.25"/>
    <row r="3770" s="87" customFormat="1" x14ac:dyDescent="0.25"/>
    <row r="3771" s="87" customFormat="1" x14ac:dyDescent="0.25"/>
    <row r="3772" s="87" customFormat="1" x14ac:dyDescent="0.25"/>
    <row r="3773" s="87" customFormat="1" x14ac:dyDescent="0.25"/>
    <row r="3774" s="87" customFormat="1" x14ac:dyDescent="0.25"/>
    <row r="3775" s="87" customFormat="1" x14ac:dyDescent="0.25"/>
    <row r="3776" s="87" customFormat="1" x14ac:dyDescent="0.25"/>
    <row r="3777" s="87" customFormat="1" x14ac:dyDescent="0.25"/>
    <row r="3778" s="87" customFormat="1" x14ac:dyDescent="0.25"/>
    <row r="3779" s="87" customFormat="1" x14ac:dyDescent="0.25"/>
    <row r="3780" s="87" customFormat="1" x14ac:dyDescent="0.25"/>
    <row r="3781" s="87" customFormat="1" x14ac:dyDescent="0.25"/>
    <row r="3782" s="87" customFormat="1" x14ac:dyDescent="0.25"/>
    <row r="3783" s="87" customFormat="1" x14ac:dyDescent="0.25"/>
    <row r="3784" s="87" customFormat="1" x14ac:dyDescent="0.25"/>
    <row r="3785" s="87" customFormat="1" x14ac:dyDescent="0.25"/>
    <row r="3786" s="87" customFormat="1" x14ac:dyDescent="0.25"/>
    <row r="3787" s="87" customFormat="1" x14ac:dyDescent="0.25"/>
    <row r="3788" s="87" customFormat="1" x14ac:dyDescent="0.25"/>
    <row r="3789" s="87" customFormat="1" x14ac:dyDescent="0.25"/>
    <row r="3790" s="87" customFormat="1" x14ac:dyDescent="0.25"/>
    <row r="3791" s="87" customFormat="1" x14ac:dyDescent="0.25"/>
    <row r="3792" s="87" customFormat="1" x14ac:dyDescent="0.25"/>
    <row r="3793" s="87" customFormat="1" x14ac:dyDescent="0.25"/>
    <row r="3794" s="87" customFormat="1" x14ac:dyDescent="0.25"/>
    <row r="3795" s="87" customFormat="1" x14ac:dyDescent="0.25"/>
    <row r="3796" s="87" customFormat="1" x14ac:dyDescent="0.25"/>
    <row r="3797" s="87" customFormat="1" x14ac:dyDescent="0.25"/>
    <row r="3798" s="87" customFormat="1" x14ac:dyDescent="0.25"/>
    <row r="3799" s="87" customFormat="1" x14ac:dyDescent="0.25"/>
    <row r="3800" s="87" customFormat="1" x14ac:dyDescent="0.25"/>
    <row r="3801" s="87" customFormat="1" x14ac:dyDescent="0.25"/>
    <row r="3802" s="87" customFormat="1" x14ac:dyDescent="0.25"/>
    <row r="3803" s="87" customFormat="1" x14ac:dyDescent="0.25"/>
    <row r="3804" s="87" customFormat="1" x14ac:dyDescent="0.25"/>
    <row r="3805" s="87" customFormat="1" x14ac:dyDescent="0.25"/>
    <row r="3806" s="87" customFormat="1" x14ac:dyDescent="0.25"/>
    <row r="3807" s="87" customFormat="1" x14ac:dyDescent="0.25"/>
    <row r="3808" s="87" customFormat="1" x14ac:dyDescent="0.25"/>
    <row r="3809" s="87" customFormat="1" x14ac:dyDescent="0.25"/>
    <row r="3810" s="87" customFormat="1" x14ac:dyDescent="0.25"/>
    <row r="3811" s="87" customFormat="1" x14ac:dyDescent="0.25"/>
    <row r="3812" s="87" customFormat="1" x14ac:dyDescent="0.25"/>
    <row r="3813" s="87" customFormat="1" x14ac:dyDescent="0.25"/>
    <row r="3814" s="87" customFormat="1" x14ac:dyDescent="0.25"/>
    <row r="3815" s="87" customFormat="1" x14ac:dyDescent="0.25"/>
    <row r="3816" s="87" customFormat="1" x14ac:dyDescent="0.25"/>
    <row r="3817" s="87" customFormat="1" x14ac:dyDescent="0.25"/>
    <row r="3818" s="87" customFormat="1" x14ac:dyDescent="0.25"/>
    <row r="3819" s="87" customFormat="1" x14ac:dyDescent="0.25"/>
    <row r="3820" s="87" customFormat="1" x14ac:dyDescent="0.25"/>
    <row r="3821" s="87" customFormat="1" x14ac:dyDescent="0.25"/>
    <row r="3822" s="87" customFormat="1" x14ac:dyDescent="0.25"/>
    <row r="3823" s="87" customFormat="1" x14ac:dyDescent="0.25"/>
    <row r="3824" s="87" customFormat="1" x14ac:dyDescent="0.25"/>
    <row r="3825" s="87" customFormat="1" x14ac:dyDescent="0.25"/>
    <row r="3826" s="87" customFormat="1" x14ac:dyDescent="0.25"/>
    <row r="3827" s="87" customFormat="1" x14ac:dyDescent="0.25"/>
    <row r="3828" s="87" customFormat="1" x14ac:dyDescent="0.25"/>
    <row r="3829" s="87" customFormat="1" x14ac:dyDescent="0.25"/>
    <row r="3830" s="87" customFormat="1" x14ac:dyDescent="0.25"/>
    <row r="3831" s="87" customFormat="1" x14ac:dyDescent="0.25"/>
    <row r="3832" s="87" customFormat="1" x14ac:dyDescent="0.25"/>
    <row r="3833" s="87" customFormat="1" x14ac:dyDescent="0.25"/>
    <row r="3834" s="87" customFormat="1" x14ac:dyDescent="0.25"/>
    <row r="3835" s="82" customFormat="1" x14ac:dyDescent="0.25"/>
    <row r="3836" s="87" customFormat="1" x14ac:dyDescent="0.25"/>
    <row r="3837" s="87" customFormat="1" x14ac:dyDescent="0.25"/>
    <row r="3838" s="87" customFormat="1" x14ac:dyDescent="0.25"/>
    <row r="3839" s="87" customFormat="1" x14ac:dyDescent="0.25"/>
    <row r="3840" s="87" customFormat="1" x14ac:dyDescent="0.25"/>
    <row r="3841" s="87" customFormat="1" x14ac:dyDescent="0.25"/>
    <row r="3842" s="87" customFormat="1" x14ac:dyDescent="0.25"/>
    <row r="3843" s="87" customFormat="1" x14ac:dyDescent="0.25"/>
    <row r="3844" s="87" customFormat="1" x14ac:dyDescent="0.25"/>
    <row r="3845" s="87" customFormat="1" x14ac:dyDescent="0.25"/>
    <row r="3846" s="87" customFormat="1" x14ac:dyDescent="0.25"/>
    <row r="3847" s="87" customFormat="1" x14ac:dyDescent="0.25"/>
    <row r="3848" s="87" customFormat="1" x14ac:dyDescent="0.25"/>
    <row r="3849" s="87" customFormat="1" x14ac:dyDescent="0.25"/>
    <row r="3850" s="87" customFormat="1" x14ac:dyDescent="0.25"/>
    <row r="3851" s="87" customFormat="1" x14ac:dyDescent="0.25"/>
    <row r="3852" s="82" customFormat="1" x14ac:dyDescent="0.25"/>
    <row r="3853" s="87" customFormat="1" x14ac:dyDescent="0.25"/>
    <row r="3854" s="87" customFormat="1" x14ac:dyDescent="0.25"/>
    <row r="3855" s="87" customFormat="1" x14ac:dyDescent="0.25"/>
    <row r="3856" s="87" customFormat="1" x14ac:dyDescent="0.25"/>
    <row r="3857" s="87" customFormat="1" x14ac:dyDescent="0.25"/>
    <row r="3858" s="87" customFormat="1" x14ac:dyDescent="0.25"/>
    <row r="3859" s="87" customFormat="1" x14ac:dyDescent="0.25"/>
    <row r="3860" s="87" customFormat="1" x14ac:dyDescent="0.25"/>
    <row r="3861" s="82" customFormat="1" x14ac:dyDescent="0.25"/>
    <row r="3862" s="87" customFormat="1" x14ac:dyDescent="0.25"/>
    <row r="3863" s="87" customFormat="1" x14ac:dyDescent="0.25"/>
    <row r="3864" s="87" customFormat="1" x14ac:dyDescent="0.25"/>
    <row r="3865" s="87" customFormat="1" x14ac:dyDescent="0.25"/>
    <row r="3866" s="87" customFormat="1" x14ac:dyDescent="0.25"/>
    <row r="3867" s="87" customFormat="1" x14ac:dyDescent="0.25"/>
    <row r="3868" s="87" customFormat="1" x14ac:dyDescent="0.25"/>
    <row r="3869" s="87" customFormat="1" x14ac:dyDescent="0.25"/>
    <row r="3870" s="87" customFormat="1" x14ac:dyDescent="0.25"/>
    <row r="3871" s="87" customFormat="1" x14ac:dyDescent="0.25"/>
    <row r="3872" s="87" customFormat="1" x14ac:dyDescent="0.25"/>
    <row r="3873" s="87" customFormat="1" x14ac:dyDescent="0.25"/>
    <row r="3874" s="87" customFormat="1" x14ac:dyDescent="0.25"/>
    <row r="3875" s="87" customFormat="1" x14ac:dyDescent="0.25"/>
    <row r="3876" s="87" customFormat="1" x14ac:dyDescent="0.25"/>
    <row r="3877" s="87" customFormat="1" x14ac:dyDescent="0.25"/>
    <row r="3878" s="87" customFormat="1" x14ac:dyDescent="0.25"/>
    <row r="3879" s="87" customFormat="1" x14ac:dyDescent="0.25"/>
    <row r="3880" s="87" customFormat="1" x14ac:dyDescent="0.25"/>
    <row r="3881" s="87" customFormat="1" x14ac:dyDescent="0.25"/>
    <row r="3882" s="87" customFormat="1" x14ac:dyDescent="0.25"/>
    <row r="3883" s="87" customFormat="1" x14ac:dyDescent="0.25"/>
    <row r="3884" s="87" customFormat="1" x14ac:dyDescent="0.25"/>
    <row r="3885" s="87" customFormat="1" x14ac:dyDescent="0.25"/>
    <row r="3886" s="87" customFormat="1" x14ac:dyDescent="0.25"/>
    <row r="3887" s="87" customFormat="1" x14ac:dyDescent="0.25"/>
    <row r="3888" s="87" customFormat="1" x14ac:dyDescent="0.25"/>
    <row r="3889" s="87" customFormat="1" x14ac:dyDescent="0.25"/>
    <row r="3890" s="87" customFormat="1" x14ac:dyDescent="0.25"/>
    <row r="3891" s="87" customFormat="1" x14ac:dyDescent="0.25"/>
    <row r="3892" s="87" customFormat="1" x14ac:dyDescent="0.25"/>
    <row r="3893" s="87" customFormat="1" x14ac:dyDescent="0.25"/>
    <row r="3894" s="87" customFormat="1" x14ac:dyDescent="0.25"/>
    <row r="3895" s="87" customFormat="1" x14ac:dyDescent="0.25"/>
    <row r="3896" s="87" customFormat="1" x14ac:dyDescent="0.25"/>
    <row r="3897" s="87" customFormat="1" x14ac:dyDescent="0.25"/>
    <row r="3898" s="82" customFormat="1" x14ac:dyDescent="0.25"/>
    <row r="3899" s="87" customFormat="1" x14ac:dyDescent="0.25"/>
    <row r="3900" s="87" customFormat="1" x14ac:dyDescent="0.25"/>
    <row r="3901" s="87" customFormat="1" x14ac:dyDescent="0.25"/>
    <row r="3902" s="87" customFormat="1" x14ac:dyDescent="0.25"/>
    <row r="3903" s="87" customFormat="1" x14ac:dyDescent="0.25"/>
    <row r="3904" s="87" customFormat="1" x14ac:dyDescent="0.25"/>
    <row r="3905" s="87" customFormat="1" x14ac:dyDescent="0.25"/>
    <row r="3906" s="87" customFormat="1" x14ac:dyDescent="0.25"/>
    <row r="3907" s="87" customFormat="1" x14ac:dyDescent="0.25"/>
    <row r="3908" s="87" customFormat="1" x14ac:dyDescent="0.25"/>
    <row r="3909" s="87" customFormat="1" x14ac:dyDescent="0.25"/>
    <row r="3910" s="87" customFormat="1" x14ac:dyDescent="0.25"/>
    <row r="3911" s="87" customFormat="1" x14ac:dyDescent="0.25"/>
    <row r="3912" s="87" customFormat="1" x14ac:dyDescent="0.25"/>
    <row r="3913" s="87" customFormat="1" x14ac:dyDescent="0.25"/>
    <row r="3914" s="87" customFormat="1" x14ac:dyDescent="0.25"/>
    <row r="3915" s="87" customFormat="1" x14ac:dyDescent="0.25"/>
    <row r="3916" s="87" customFormat="1" x14ac:dyDescent="0.25"/>
    <row r="3917" s="87" customFormat="1" x14ac:dyDescent="0.25"/>
    <row r="3918" s="87" customFormat="1" x14ac:dyDescent="0.25"/>
    <row r="3919" s="87" customFormat="1" x14ac:dyDescent="0.25"/>
    <row r="3920" s="87" customFormat="1" x14ac:dyDescent="0.25"/>
    <row r="3921" s="87" customFormat="1" x14ac:dyDescent="0.25"/>
    <row r="3922" s="87" customFormat="1" x14ac:dyDescent="0.25"/>
    <row r="3923" s="87" customFormat="1" x14ac:dyDescent="0.25"/>
    <row r="3924" s="87" customFormat="1" x14ac:dyDescent="0.25"/>
    <row r="3925" s="87" customFormat="1" x14ac:dyDescent="0.25"/>
    <row r="3926" s="87" customFormat="1" x14ac:dyDescent="0.25"/>
    <row r="3927" s="87" customFormat="1" x14ac:dyDescent="0.25"/>
    <row r="3928" s="87" customFormat="1" x14ac:dyDescent="0.25"/>
    <row r="3929" s="87" customFormat="1" x14ac:dyDescent="0.25"/>
    <row r="3930" s="87" customFormat="1" x14ac:dyDescent="0.25"/>
    <row r="3931" s="87" customFormat="1" x14ac:dyDescent="0.25"/>
    <row r="3932" s="87" customFormat="1" x14ac:dyDescent="0.25"/>
    <row r="3933" s="87" customFormat="1" x14ac:dyDescent="0.25"/>
    <row r="3934" s="87" customFormat="1" x14ac:dyDescent="0.25"/>
    <row r="3935" s="87" customFormat="1" x14ac:dyDescent="0.25"/>
    <row r="3936" s="87" customFormat="1" x14ac:dyDescent="0.25"/>
    <row r="3937" s="87" customFormat="1" x14ac:dyDescent="0.25"/>
    <row r="3938" s="87" customFormat="1" x14ac:dyDescent="0.25"/>
    <row r="3939" s="87" customFormat="1" x14ac:dyDescent="0.25"/>
    <row r="3940" s="87" customFormat="1" x14ac:dyDescent="0.25"/>
    <row r="3941" s="87" customFormat="1" x14ac:dyDescent="0.25"/>
    <row r="3942" s="87" customFormat="1" x14ac:dyDescent="0.25"/>
    <row r="3943" s="87" customFormat="1" x14ac:dyDescent="0.25"/>
    <row r="3944" s="87" customFormat="1" x14ac:dyDescent="0.25"/>
    <row r="3945" s="87" customFormat="1" x14ac:dyDescent="0.25"/>
    <row r="3946" s="87" customFormat="1" x14ac:dyDescent="0.25"/>
    <row r="3947" s="87" customFormat="1" x14ac:dyDescent="0.25"/>
    <row r="3948" s="87" customFormat="1" x14ac:dyDescent="0.25"/>
    <row r="3949" s="87" customFormat="1" x14ac:dyDescent="0.25"/>
    <row r="3950" s="87" customFormat="1" x14ac:dyDescent="0.25"/>
    <row r="3951" s="87" customFormat="1" x14ac:dyDescent="0.25"/>
    <row r="3952" s="87" customFormat="1" x14ac:dyDescent="0.25"/>
    <row r="3953" s="87" customFormat="1" x14ac:dyDescent="0.25"/>
    <row r="3954" s="87" customFormat="1" x14ac:dyDescent="0.25"/>
    <row r="3955" s="87" customFormat="1" x14ac:dyDescent="0.25"/>
    <row r="3956" s="87" customFormat="1" x14ac:dyDescent="0.25"/>
    <row r="3957" s="87" customFormat="1" x14ac:dyDescent="0.25"/>
    <row r="3958" s="87" customFormat="1" x14ac:dyDescent="0.25"/>
    <row r="3959" s="87" customFormat="1" x14ac:dyDescent="0.25"/>
    <row r="3960" s="87" customFormat="1" x14ac:dyDescent="0.25"/>
    <row r="3961" s="87" customFormat="1" x14ac:dyDescent="0.25"/>
    <row r="3962" s="87" customFormat="1" x14ac:dyDescent="0.25"/>
    <row r="3963" s="87" customFormat="1" x14ac:dyDescent="0.25"/>
    <row r="3964" s="87" customFormat="1" x14ac:dyDescent="0.25"/>
    <row r="3965" s="87" customFormat="1" x14ac:dyDescent="0.25"/>
    <row r="3966" s="87" customFormat="1" x14ac:dyDescent="0.25"/>
    <row r="3967" s="87" customFormat="1" x14ac:dyDescent="0.25"/>
    <row r="3968" s="87" customFormat="1" x14ac:dyDescent="0.25"/>
    <row r="3969" s="87" customFormat="1" x14ac:dyDescent="0.25"/>
    <row r="3970" s="87" customFormat="1" x14ac:dyDescent="0.25"/>
    <row r="3971" s="82" customFormat="1" x14ac:dyDescent="0.25"/>
    <row r="3972" s="87" customFormat="1" x14ac:dyDescent="0.25"/>
    <row r="3973" s="87" customFormat="1" x14ac:dyDescent="0.25"/>
    <row r="3974" s="87" customFormat="1" x14ac:dyDescent="0.25"/>
    <row r="3975" s="87" customFormat="1" x14ac:dyDescent="0.25"/>
    <row r="3976" s="87" customFormat="1" x14ac:dyDescent="0.25"/>
    <row r="3977" s="87" customFormat="1" x14ac:dyDescent="0.25"/>
    <row r="3978" s="87" customFormat="1" x14ac:dyDescent="0.25"/>
    <row r="3979" s="87" customFormat="1" x14ac:dyDescent="0.25"/>
    <row r="3980" s="82" customFormat="1" x14ac:dyDescent="0.25"/>
    <row r="3981" s="87" customFormat="1" x14ac:dyDescent="0.25"/>
    <row r="3982" s="87" customFormat="1" x14ac:dyDescent="0.25"/>
    <row r="3983" s="87" customFormat="1" x14ac:dyDescent="0.25"/>
    <row r="3984" s="87" customFormat="1" x14ac:dyDescent="0.25"/>
    <row r="3985" s="87" customFormat="1" x14ac:dyDescent="0.25"/>
    <row r="3986" s="87" customFormat="1" x14ac:dyDescent="0.25"/>
    <row r="3987" s="87" customFormat="1" x14ac:dyDescent="0.25"/>
    <row r="3988" s="87" customFormat="1" x14ac:dyDescent="0.25"/>
    <row r="3989" s="82" customFormat="1" x14ac:dyDescent="0.25"/>
    <row r="3990" s="82" customFormat="1" x14ac:dyDescent="0.25"/>
    <row r="3991" s="82" customFormat="1" x14ac:dyDescent="0.25"/>
    <row r="3992" s="82" customFormat="1" x14ac:dyDescent="0.25"/>
    <row r="3993" s="82" customFormat="1" x14ac:dyDescent="0.25"/>
    <row r="3994" s="82" customFormat="1" x14ac:dyDescent="0.25"/>
    <row r="3995" s="82" customFormat="1" x14ac:dyDescent="0.25"/>
    <row r="3996" s="87" customFormat="1" x14ac:dyDescent="0.25"/>
    <row r="3997" s="87" customFormat="1" x14ac:dyDescent="0.25"/>
    <row r="3998" s="82" customFormat="1" x14ac:dyDescent="0.25"/>
    <row r="3999" s="82" customFormat="1" x14ac:dyDescent="0.25"/>
    <row r="4000" s="82" customFormat="1" x14ac:dyDescent="0.25"/>
    <row r="4001" s="82" customFormat="1" x14ac:dyDescent="0.25"/>
    <row r="4002" s="82" customFormat="1" x14ac:dyDescent="0.25"/>
    <row r="4003" s="82" customFormat="1" x14ac:dyDescent="0.25"/>
    <row r="4004" s="82" customFormat="1" x14ac:dyDescent="0.25"/>
    <row r="4005" s="82" customFormat="1" x14ac:dyDescent="0.25"/>
    <row r="4006" s="82" customFormat="1" x14ac:dyDescent="0.25"/>
    <row r="4007" s="82" customFormat="1" x14ac:dyDescent="0.25"/>
    <row r="4008" s="82" customFormat="1" x14ac:dyDescent="0.25"/>
    <row r="4009" s="82" customFormat="1" x14ac:dyDescent="0.25"/>
    <row r="4010" s="82" customFormat="1" x14ac:dyDescent="0.25"/>
    <row r="4011" s="82" customFormat="1" x14ac:dyDescent="0.25"/>
    <row r="4012" s="82" customFormat="1" x14ac:dyDescent="0.25"/>
    <row r="4013" s="82" customFormat="1" x14ac:dyDescent="0.25"/>
    <row r="4014" s="82" customFormat="1" x14ac:dyDescent="0.25"/>
    <row r="4015" s="82" customFormat="1" x14ac:dyDescent="0.25"/>
    <row r="4016" s="80" customFormat="1" x14ac:dyDescent="0.25"/>
    <row r="4017" s="82" customFormat="1" x14ac:dyDescent="0.25"/>
    <row r="4018" s="82" customFormat="1" x14ac:dyDescent="0.25"/>
    <row r="4019" s="82" customFormat="1" x14ac:dyDescent="0.25"/>
    <row r="4020" s="82" customFormat="1" x14ac:dyDescent="0.25"/>
    <row r="4021" s="82" customFormat="1" x14ac:dyDescent="0.25"/>
    <row r="4022" s="82" customFormat="1" x14ac:dyDescent="0.25"/>
    <row r="4023" s="82" customFormat="1" x14ac:dyDescent="0.25"/>
    <row r="4024" s="82" customFormat="1" x14ac:dyDescent="0.25"/>
    <row r="4025" s="82" customFormat="1" x14ac:dyDescent="0.25"/>
    <row r="4026" s="82" customFormat="1" x14ac:dyDescent="0.25"/>
    <row r="4027" s="82" customFormat="1" x14ac:dyDescent="0.25"/>
    <row r="4028" s="82" customFormat="1" x14ac:dyDescent="0.25"/>
    <row r="4029" s="82" customFormat="1" x14ac:dyDescent="0.25"/>
    <row r="4030" s="82" customFormat="1" x14ac:dyDescent="0.25"/>
    <row r="4031" s="82" customFormat="1" x14ac:dyDescent="0.25"/>
    <row r="4032" s="82" customFormat="1" x14ac:dyDescent="0.25"/>
    <row r="4033" s="82" customFormat="1" x14ac:dyDescent="0.25"/>
    <row r="4034" s="82" customFormat="1" x14ac:dyDescent="0.25"/>
    <row r="4035" s="82" customFormat="1" x14ac:dyDescent="0.25"/>
    <row r="4036" s="82" customFormat="1" x14ac:dyDescent="0.25"/>
    <row r="4037" s="82" customFormat="1" x14ac:dyDescent="0.25"/>
    <row r="4038" s="82" customFormat="1" x14ac:dyDescent="0.25"/>
    <row r="4039" s="82" customFormat="1" x14ac:dyDescent="0.25"/>
    <row r="4040" s="82" customFormat="1" x14ac:dyDescent="0.25"/>
    <row r="4041" s="80" customFormat="1" x14ac:dyDescent="0.25"/>
    <row r="4042" s="82" customFormat="1" x14ac:dyDescent="0.25"/>
    <row r="4043" s="82" customFormat="1" x14ac:dyDescent="0.25"/>
    <row r="4044" s="82" customFormat="1" x14ac:dyDescent="0.25"/>
    <row r="4045" s="82" customFormat="1" x14ac:dyDescent="0.25"/>
    <row r="4046" s="82" customFormat="1" x14ac:dyDescent="0.25"/>
    <row r="4047" s="82" customFormat="1" x14ac:dyDescent="0.25"/>
    <row r="4048" s="82" customFormat="1" x14ac:dyDescent="0.25"/>
    <row r="4049" s="82" customFormat="1" x14ac:dyDescent="0.25"/>
    <row r="4050" s="80" customFormat="1" x14ac:dyDescent="0.25"/>
    <row r="4051" s="80" customFormat="1" x14ac:dyDescent="0.25"/>
    <row r="4052" s="80" customFormat="1" x14ac:dyDescent="0.25"/>
    <row r="4053" s="80" customFormat="1" x14ac:dyDescent="0.25"/>
    <row r="4054" s="80" customFormat="1" x14ac:dyDescent="0.25"/>
    <row r="4055" s="79" customFormat="1" x14ac:dyDescent="0.25"/>
    <row r="4056" s="79" customFormat="1" x14ac:dyDescent="0.25"/>
    <row r="4057" s="79" customFormat="1" x14ac:dyDescent="0.25"/>
    <row r="4058" s="82" customFormat="1" x14ac:dyDescent="0.25"/>
    <row r="4059" s="82" customFormat="1" x14ac:dyDescent="0.25"/>
    <row r="4060" s="82" customFormat="1" x14ac:dyDescent="0.25"/>
    <row r="4061" s="82" customFormat="1" x14ac:dyDescent="0.25"/>
    <row r="4062" s="82" customFormat="1" x14ac:dyDescent="0.25"/>
    <row r="4063" s="82" customFormat="1" x14ac:dyDescent="0.25"/>
    <row r="4064" s="82" customFormat="1" x14ac:dyDescent="0.25"/>
    <row r="4065" s="79" customFormat="1" x14ac:dyDescent="0.25"/>
    <row r="4066" s="79" customFormat="1" x14ac:dyDescent="0.25"/>
    <row r="4067" s="79" customFormat="1" x14ac:dyDescent="0.25"/>
    <row r="4068" s="79" customFormat="1" x14ac:dyDescent="0.25"/>
    <row r="4069" s="79" customFormat="1" x14ac:dyDescent="0.25"/>
    <row r="4070" s="79" customFormat="1" x14ac:dyDescent="0.25"/>
    <row r="4071" s="79" customFormat="1" x14ac:dyDescent="0.25"/>
    <row r="4072" s="79" customFormat="1" x14ac:dyDescent="0.25"/>
    <row r="4073" s="79" customFormat="1" x14ac:dyDescent="0.25"/>
    <row r="4074" s="79" customFormat="1" x14ac:dyDescent="0.25"/>
    <row r="4075" s="79" customFormat="1" x14ac:dyDescent="0.25"/>
    <row r="4076" s="79" customFormat="1" x14ac:dyDescent="0.25"/>
    <row r="4077" s="79" customFormat="1" x14ac:dyDescent="0.25"/>
    <row r="4078" s="80" customFormat="1" x14ac:dyDescent="0.25"/>
    <row r="4079" s="80" customFormat="1" x14ac:dyDescent="0.25"/>
    <row r="4080" s="80" customFormat="1" x14ac:dyDescent="0.25"/>
    <row r="4081" s="80" customFormat="1" x14ac:dyDescent="0.25"/>
    <row r="4082" s="80" customFormat="1" x14ac:dyDescent="0.25"/>
    <row r="4083" s="80" customFormat="1" x14ac:dyDescent="0.25"/>
    <row r="4084" s="80" customFormat="1" x14ac:dyDescent="0.25"/>
    <row r="4085" s="79" customFormat="1" x14ac:dyDescent="0.25"/>
    <row r="4086" s="80" customFormat="1" x14ac:dyDescent="0.25"/>
    <row r="4087" s="77" customFormat="1" x14ac:dyDescent="0.25"/>
    <row r="4088" s="80" customFormat="1" x14ac:dyDescent="0.25"/>
    <row r="4089" s="80" customFormat="1" x14ac:dyDescent="0.25"/>
    <row r="4090" s="80" customFormat="1" x14ac:dyDescent="0.25"/>
    <row r="4091" s="80" customFormat="1" x14ac:dyDescent="0.25"/>
    <row r="4092" s="80" customFormat="1" x14ac:dyDescent="0.25"/>
    <row r="4093" s="80" customFormat="1" x14ac:dyDescent="0.25"/>
    <row r="4094" s="80" customFormat="1" x14ac:dyDescent="0.25"/>
    <row r="4095" s="79" customFormat="1" x14ac:dyDescent="0.25"/>
    <row r="4096" s="79" customFormat="1" x14ac:dyDescent="0.25"/>
    <row r="4097" s="79" customFormat="1" x14ac:dyDescent="0.25"/>
    <row r="4098" s="79" customFormat="1" x14ac:dyDescent="0.25"/>
    <row r="4099" s="79" customFormat="1" x14ac:dyDescent="0.25"/>
    <row r="4100" s="79" customFormat="1" x14ac:dyDescent="0.25"/>
    <row r="4101" s="79" customFormat="1" x14ac:dyDescent="0.25"/>
    <row r="4102" s="79" customFormat="1" x14ac:dyDescent="0.25"/>
    <row r="4103" s="79" customFormat="1" x14ac:dyDescent="0.25"/>
    <row r="4104" s="79" customFormat="1" x14ac:dyDescent="0.25"/>
    <row r="4105" s="79" customFormat="1" x14ac:dyDescent="0.25"/>
    <row r="4106" s="79" customFormat="1" x14ac:dyDescent="0.25"/>
    <row r="4107" s="79" customFormat="1" x14ac:dyDescent="0.25"/>
    <row r="4108" s="79" customFormat="1" x14ac:dyDescent="0.25"/>
    <row r="4109" s="79" customFormat="1" x14ac:dyDescent="0.25"/>
    <row r="4110" s="79" customFormat="1" x14ac:dyDescent="0.25"/>
    <row r="4111" s="80" customFormat="1" x14ac:dyDescent="0.25"/>
    <row r="4112" s="80" customFormat="1" x14ac:dyDescent="0.25"/>
    <row r="4113" s="80" customFormat="1" x14ac:dyDescent="0.25"/>
    <row r="4114" s="80" customFormat="1" x14ac:dyDescent="0.25"/>
    <row r="4115" s="80" customFormat="1" x14ac:dyDescent="0.25"/>
    <row r="4116" s="80" customFormat="1" x14ac:dyDescent="0.25"/>
    <row r="4117" s="80" customFormat="1" x14ac:dyDescent="0.25"/>
    <row r="4118" s="79" customFormat="1" x14ac:dyDescent="0.25"/>
    <row r="4119" s="80" customFormat="1" x14ac:dyDescent="0.25"/>
    <row r="4120" s="77" customFormat="1" x14ac:dyDescent="0.25"/>
    <row r="4121" s="80" customFormat="1" x14ac:dyDescent="0.25"/>
    <row r="4122" s="80" customFormat="1" x14ac:dyDescent="0.25"/>
    <row r="4123" s="80" customFormat="1" x14ac:dyDescent="0.25"/>
    <row r="4124" s="80" customFormat="1" x14ac:dyDescent="0.25"/>
    <row r="4125" s="80" customFormat="1" x14ac:dyDescent="0.25"/>
    <row r="4126" s="80" customFormat="1" x14ac:dyDescent="0.25"/>
    <row r="4127" s="80" customFormat="1" x14ac:dyDescent="0.25"/>
    <row r="4128" s="79" customFormat="1" x14ac:dyDescent="0.25"/>
    <row r="4129" s="79" customFormat="1" x14ac:dyDescent="0.25"/>
    <row r="4130" s="79" customFormat="1" x14ac:dyDescent="0.25"/>
    <row r="4131" s="79" customFormat="1" x14ac:dyDescent="0.25"/>
    <row r="4132" s="79" customFormat="1" x14ac:dyDescent="0.25"/>
    <row r="4133" s="79" customFormat="1" x14ac:dyDescent="0.25"/>
    <row r="4134" s="79" customFormat="1" x14ac:dyDescent="0.25"/>
    <row r="4135" s="79" customFormat="1" x14ac:dyDescent="0.25"/>
    <row r="4136" s="79" customFormat="1" x14ac:dyDescent="0.25"/>
    <row r="4137" s="79" customFormat="1" x14ac:dyDescent="0.25"/>
    <row r="4138" s="79" customFormat="1" x14ac:dyDescent="0.25"/>
    <row r="4139" s="79" customFormat="1" x14ac:dyDescent="0.25"/>
    <row r="4140" s="79" customFormat="1" x14ac:dyDescent="0.25"/>
    <row r="4141" s="79" customFormat="1" x14ac:dyDescent="0.25"/>
    <row r="4142" s="79" customFormat="1" x14ac:dyDescent="0.25"/>
    <row r="4143" s="79" customFormat="1" x14ac:dyDescent="0.25"/>
    <row r="4144" s="80" customFormat="1" x14ac:dyDescent="0.25"/>
    <row r="4145" s="80" customFormat="1" x14ac:dyDescent="0.25"/>
    <row r="4146" s="80" customFormat="1" x14ac:dyDescent="0.25"/>
    <row r="4147" s="80" customFormat="1" x14ac:dyDescent="0.25"/>
    <row r="4148" s="80" customFormat="1" x14ac:dyDescent="0.25"/>
    <row r="4149" s="80" customFormat="1" x14ac:dyDescent="0.25"/>
    <row r="4150" s="80" customFormat="1" x14ac:dyDescent="0.25"/>
    <row r="4151" s="79" customFormat="1" x14ac:dyDescent="0.25"/>
    <row r="4152" s="80" customFormat="1" x14ac:dyDescent="0.25"/>
    <row r="4153" s="77" customFormat="1" x14ac:dyDescent="0.25"/>
    <row r="4154" s="80" customFormat="1" x14ac:dyDescent="0.25"/>
    <row r="4155" s="80" customFormat="1" x14ac:dyDescent="0.25"/>
    <row r="4156" s="80" customFormat="1" x14ac:dyDescent="0.25"/>
    <row r="4157" s="80" customFormat="1" x14ac:dyDescent="0.25"/>
    <row r="4158" s="80" customFormat="1" x14ac:dyDescent="0.25"/>
    <row r="4159" s="80" customFormat="1" x14ac:dyDescent="0.25"/>
    <row r="4160" s="80" customFormat="1" x14ac:dyDescent="0.25"/>
    <row r="4161" s="79" customFormat="1" x14ac:dyDescent="0.25"/>
    <row r="4162" s="79" customFormat="1" x14ac:dyDescent="0.25"/>
    <row r="4163" s="79" customFormat="1" x14ac:dyDescent="0.25"/>
    <row r="4164" s="79" customFormat="1" x14ac:dyDescent="0.25"/>
    <row r="4165" s="79" customFormat="1" x14ac:dyDescent="0.25"/>
    <row r="4166" s="79" customFormat="1" x14ac:dyDescent="0.25"/>
    <row r="4167" s="79" customFormat="1" x14ac:dyDescent="0.25"/>
    <row r="4168" s="79" customFormat="1" x14ac:dyDescent="0.25"/>
    <row r="4169" s="79" customFormat="1" x14ac:dyDescent="0.25"/>
    <row r="4170" s="79" customFormat="1" x14ac:dyDescent="0.25"/>
    <row r="4171" s="79" customFormat="1" x14ac:dyDescent="0.25"/>
    <row r="4172" s="79" customFormat="1" x14ac:dyDescent="0.25"/>
    <row r="4173" s="79" customFormat="1" x14ac:dyDescent="0.25"/>
    <row r="4174" s="79" customFormat="1" x14ac:dyDescent="0.25"/>
    <row r="4175" s="79" customFormat="1" x14ac:dyDescent="0.25"/>
    <row r="4176" s="79" customFormat="1" x14ac:dyDescent="0.25"/>
    <row r="4177" s="80" customFormat="1" x14ac:dyDescent="0.25"/>
    <row r="4178" s="80" customFormat="1" x14ac:dyDescent="0.25"/>
    <row r="4179" s="80" customFormat="1" x14ac:dyDescent="0.25"/>
    <row r="4180" s="80" customFormat="1" x14ac:dyDescent="0.25"/>
    <row r="4181" s="80" customFormat="1" x14ac:dyDescent="0.25"/>
    <row r="4182" s="80" customFormat="1" x14ac:dyDescent="0.25"/>
    <row r="4183" s="80" customFormat="1" x14ac:dyDescent="0.25"/>
    <row r="4184" s="79" customFormat="1" x14ac:dyDescent="0.25"/>
    <row r="4185" s="80" customFormat="1" x14ac:dyDescent="0.25"/>
    <row r="4186" s="77" customFormat="1" x14ac:dyDescent="0.25"/>
    <row r="4187" s="79" customFormat="1" x14ac:dyDescent="0.25"/>
    <row r="4188" s="79" customFormat="1" x14ac:dyDescent="0.25"/>
    <row r="4189" s="79" customFormat="1" x14ac:dyDescent="0.25"/>
    <row r="4190" s="79" customFormat="1" x14ac:dyDescent="0.25"/>
    <row r="4191" s="79" customFormat="1" x14ac:dyDescent="0.25"/>
    <row r="4192" s="79" customFormat="1" x14ac:dyDescent="0.25"/>
    <row r="4193" s="79" customFormat="1" x14ac:dyDescent="0.25"/>
    <row r="4194" s="79" customFormat="1" x14ac:dyDescent="0.25"/>
    <row r="4195" s="79" customFormat="1" x14ac:dyDescent="0.25"/>
    <row r="4196" s="79" customFormat="1" x14ac:dyDescent="0.25"/>
    <row r="4197" s="79" customFormat="1" x14ac:dyDescent="0.25"/>
    <row r="4198" s="79" customFormat="1" x14ac:dyDescent="0.25"/>
    <row r="4199" s="79" customFormat="1" x14ac:dyDescent="0.25"/>
    <row r="4200" s="79" customFormat="1" x14ac:dyDescent="0.25"/>
    <row r="4201" s="79" customFormat="1" x14ac:dyDescent="0.25"/>
    <row r="4202" s="79" customFormat="1" x14ac:dyDescent="0.25"/>
    <row r="4203" s="79" customFormat="1" x14ac:dyDescent="0.25"/>
    <row r="4204" s="80" customFormat="1" x14ac:dyDescent="0.25"/>
    <row r="4205" s="77" customFormat="1" x14ac:dyDescent="0.25"/>
    <row r="4206" s="77" customFormat="1" x14ac:dyDescent="0.25"/>
    <row r="4207" s="78" customFormat="1" x14ac:dyDescent="0.25"/>
    <row r="4208" s="78" customFormat="1" x14ac:dyDescent="0.25"/>
    <row r="4209" s="78" customFormat="1" x14ac:dyDescent="0.25"/>
    <row r="4210" s="78" customFormat="1" x14ac:dyDescent="0.25"/>
    <row r="4211" s="80" customFormat="1" x14ac:dyDescent="0.25"/>
    <row r="4212" s="80" customFormat="1" x14ac:dyDescent="0.25"/>
    <row r="4213" s="80" customFormat="1" x14ac:dyDescent="0.25"/>
    <row r="4214" s="80" customFormat="1" x14ac:dyDescent="0.25"/>
    <row r="4215" s="80" customFormat="1" x14ac:dyDescent="0.25"/>
    <row r="4216" s="80" customFormat="1" x14ac:dyDescent="0.25"/>
    <row r="4217" s="80" customFormat="1" x14ac:dyDescent="0.25"/>
    <row r="4218" s="78" customFormat="1" x14ac:dyDescent="0.25"/>
    <row r="4219" s="78" customFormat="1" x14ac:dyDescent="0.25"/>
    <row r="4220" s="78" customFormat="1" x14ac:dyDescent="0.25"/>
    <row r="4221" s="78" customFormat="1" x14ac:dyDescent="0.25"/>
    <row r="4222" s="77" customFormat="1" x14ac:dyDescent="0.25"/>
    <row r="4223" s="78" customFormat="1" x14ac:dyDescent="0.25"/>
    <row r="4224" s="80" customFormat="1" x14ac:dyDescent="0.25"/>
    <row r="4225" s="80" customFormat="1" x14ac:dyDescent="0.25"/>
    <row r="4226" s="80" customFormat="1" x14ac:dyDescent="0.25"/>
    <row r="4227" s="80" customFormat="1" x14ac:dyDescent="0.25"/>
    <row r="4228" s="80" customFormat="1" x14ac:dyDescent="0.25"/>
    <row r="4229" s="80" customFormat="1" x14ac:dyDescent="0.25"/>
    <row r="4230" s="80" customFormat="1" x14ac:dyDescent="0.25"/>
    <row r="4231" s="80" customFormat="1" x14ac:dyDescent="0.25"/>
    <row r="4232" s="80" customFormat="1" x14ac:dyDescent="0.25"/>
    <row r="4233" s="80" customFormat="1" x14ac:dyDescent="0.25"/>
    <row r="4234" s="80" customFormat="1" x14ac:dyDescent="0.25"/>
    <row r="4235" s="80" customFormat="1" x14ac:dyDescent="0.25"/>
    <row r="4236" s="80" customFormat="1" x14ac:dyDescent="0.25"/>
    <row r="4237" s="80" customFormat="1" x14ac:dyDescent="0.25"/>
    <row r="4238" s="80" customFormat="1" x14ac:dyDescent="0.25"/>
    <row r="4239" s="80" customFormat="1" x14ac:dyDescent="0.25"/>
    <row r="4240" s="78" customFormat="1" x14ac:dyDescent="0.25"/>
    <row r="4241" s="80" customFormat="1" x14ac:dyDescent="0.25"/>
    <row r="4242" s="80" customFormat="1" x14ac:dyDescent="0.25"/>
    <row r="4243" s="80" customFormat="1" x14ac:dyDescent="0.25"/>
    <row r="4244" s="80" customFormat="1" x14ac:dyDescent="0.25"/>
    <row r="4245" s="80" customFormat="1" x14ac:dyDescent="0.25"/>
    <row r="4246" s="80" customFormat="1" x14ac:dyDescent="0.25"/>
    <row r="4247" s="80" customFormat="1" x14ac:dyDescent="0.25"/>
    <row r="4248" s="80" customFormat="1" x14ac:dyDescent="0.25"/>
    <row r="4249" s="80" customFormat="1" x14ac:dyDescent="0.25"/>
    <row r="4250" s="80" customFormat="1" x14ac:dyDescent="0.25"/>
    <row r="4251" s="80" customFormat="1" x14ac:dyDescent="0.25"/>
    <row r="4252" s="80" customFormat="1" x14ac:dyDescent="0.25"/>
    <row r="4253" s="80" customFormat="1" x14ac:dyDescent="0.25"/>
    <row r="4254" s="80" customFormat="1" x14ac:dyDescent="0.25"/>
    <row r="4255" s="80" customFormat="1" x14ac:dyDescent="0.25"/>
    <row r="4256" s="80" customFormat="1" x14ac:dyDescent="0.25"/>
    <row r="4257" s="78" customFormat="1" x14ac:dyDescent="0.25"/>
    <row r="4258" s="80" customFormat="1" x14ac:dyDescent="0.25"/>
    <row r="4259" s="80" customFormat="1" x14ac:dyDescent="0.25"/>
    <row r="4260" s="80" customFormat="1" x14ac:dyDescent="0.25"/>
    <row r="4261" s="80" customFormat="1" x14ac:dyDescent="0.25"/>
    <row r="4262" s="80" customFormat="1" x14ac:dyDescent="0.25"/>
    <row r="4263" s="80" customFormat="1" x14ac:dyDescent="0.25"/>
    <row r="4264" s="80" customFormat="1" x14ac:dyDescent="0.25"/>
    <row r="4265" s="80" customFormat="1" x14ac:dyDescent="0.25"/>
    <row r="4266" s="78" customFormat="1" x14ac:dyDescent="0.25"/>
    <row r="4267" s="80" customFormat="1" x14ac:dyDescent="0.25"/>
    <row r="4268" s="80" customFormat="1" x14ac:dyDescent="0.25"/>
    <row r="4269" s="80" customFormat="1" x14ac:dyDescent="0.25"/>
    <row r="4270" s="80" customFormat="1" x14ac:dyDescent="0.25"/>
    <row r="4271" s="80" customFormat="1" x14ac:dyDescent="0.25"/>
    <row r="4272" s="80" customFormat="1" x14ac:dyDescent="0.25"/>
    <row r="4273" s="80" customFormat="1" x14ac:dyDescent="0.25"/>
    <row r="4274" s="80" customFormat="1" x14ac:dyDescent="0.25"/>
    <row r="4275" s="78" customFormat="1" x14ac:dyDescent="0.25"/>
    <row r="4276" s="80" customFormat="1" x14ac:dyDescent="0.25"/>
    <row r="4277" s="80" customFormat="1" x14ac:dyDescent="0.25"/>
    <row r="4278" s="80" customFormat="1" x14ac:dyDescent="0.25"/>
    <row r="4279" s="80" customFormat="1" x14ac:dyDescent="0.25"/>
    <row r="4280" s="80" customFormat="1" x14ac:dyDescent="0.25"/>
    <row r="4281" s="80" customFormat="1" x14ac:dyDescent="0.25"/>
    <row r="4282" s="80" customFormat="1" x14ac:dyDescent="0.25"/>
    <row r="4283" s="80" customFormat="1" x14ac:dyDescent="0.25"/>
    <row r="4284" s="78" customFormat="1" x14ac:dyDescent="0.25"/>
    <row r="4285" s="80" customFormat="1" x14ac:dyDescent="0.25"/>
    <row r="4286" s="80" customFormat="1" x14ac:dyDescent="0.25"/>
    <row r="4287" s="80" customFormat="1" x14ac:dyDescent="0.25"/>
    <row r="4288" s="80" customFormat="1" x14ac:dyDescent="0.25"/>
    <row r="4289" s="80" customFormat="1" x14ac:dyDescent="0.25"/>
    <row r="4290" s="80" customFormat="1" x14ac:dyDescent="0.25"/>
    <row r="4291" s="80" customFormat="1" x14ac:dyDescent="0.25"/>
    <row r="4292" s="80" customFormat="1" x14ac:dyDescent="0.25"/>
    <row r="4293" s="78" customFormat="1" x14ac:dyDescent="0.25"/>
    <row r="4294" s="80" customFormat="1" x14ac:dyDescent="0.25"/>
    <row r="4295" s="80" customFormat="1" x14ac:dyDescent="0.25"/>
    <row r="4296" s="80" customFormat="1" x14ac:dyDescent="0.25"/>
    <row r="4297" s="80" customFormat="1" x14ac:dyDescent="0.25"/>
    <row r="4298" s="80" customFormat="1" x14ac:dyDescent="0.25"/>
    <row r="4299" s="80" customFormat="1" x14ac:dyDescent="0.25"/>
    <row r="4300" s="80" customFormat="1" x14ac:dyDescent="0.25"/>
    <row r="4301" s="80" customFormat="1" x14ac:dyDescent="0.25"/>
    <row r="4302" s="78" customFormat="1" x14ac:dyDescent="0.25"/>
    <row r="4303" s="78" customFormat="1" x14ac:dyDescent="0.25"/>
    <row r="4304" s="78" customFormat="1" x14ac:dyDescent="0.25"/>
    <row r="4305" s="78" customFormat="1" x14ac:dyDescent="0.25"/>
    <row r="4306" s="78" customFormat="1" x14ac:dyDescent="0.25"/>
    <row r="4307" s="78" customFormat="1" x14ac:dyDescent="0.25"/>
    <row r="4308" s="78" customFormat="1" x14ac:dyDescent="0.25"/>
    <row r="4309" s="78" customFormat="1" x14ac:dyDescent="0.25"/>
    <row r="4310" s="78" customFormat="1" x14ac:dyDescent="0.25"/>
    <row r="4311" s="78" customFormat="1" x14ac:dyDescent="0.25"/>
    <row r="4312" s="77" customFormat="1" x14ac:dyDescent="0.25"/>
    <row r="4313" s="69" customFormat="1" x14ac:dyDescent="0.25"/>
    <row r="4314" s="77" customFormat="1" x14ac:dyDescent="0.25"/>
    <row r="4315" s="77" customFormat="1" x14ac:dyDescent="0.25"/>
    <row r="4316" s="77" customFormat="1" x14ac:dyDescent="0.25"/>
    <row r="4317" s="77" customFormat="1" x14ac:dyDescent="0.25"/>
    <row r="4318" s="77" customFormat="1" x14ac:dyDescent="0.25"/>
    <row r="4319" s="77" customFormat="1" x14ac:dyDescent="0.25"/>
    <row r="4320" s="77" customFormat="1" x14ac:dyDescent="0.25"/>
    <row r="4321" s="78" customFormat="1" x14ac:dyDescent="0.25"/>
    <row r="4322" s="78" customFormat="1" x14ac:dyDescent="0.25"/>
    <row r="4323" s="78" customFormat="1" x14ac:dyDescent="0.25"/>
    <row r="4324" s="78" customFormat="1" x14ac:dyDescent="0.25"/>
    <row r="4325" s="78" customFormat="1" x14ac:dyDescent="0.25"/>
    <row r="4326" s="78" customFormat="1" x14ac:dyDescent="0.25"/>
    <row r="4327" s="78" customFormat="1" x14ac:dyDescent="0.25"/>
    <row r="4328" s="77" customFormat="1" x14ac:dyDescent="0.25"/>
    <row r="4329" s="73" customFormat="1" x14ac:dyDescent="0.25"/>
    <row r="4330" s="77" customFormat="1" x14ac:dyDescent="0.25"/>
    <row r="4331" s="77" customFormat="1" x14ac:dyDescent="0.25"/>
    <row r="4332" s="77" customFormat="1" x14ac:dyDescent="0.25"/>
    <row r="4333" s="77" customFormat="1" x14ac:dyDescent="0.25"/>
    <row r="4334" s="77" customFormat="1" x14ac:dyDescent="0.25"/>
    <row r="4335" s="77" customFormat="1" x14ac:dyDescent="0.25"/>
    <row r="4336" s="77" customFormat="1" x14ac:dyDescent="0.25"/>
    <row r="4337" s="77" customFormat="1" x14ac:dyDescent="0.25"/>
    <row r="4338" s="73" customFormat="1" x14ac:dyDescent="0.25"/>
    <row r="4339" s="73" customFormat="1" x14ac:dyDescent="0.25"/>
    <row r="4340" s="73" customFormat="1" x14ac:dyDescent="0.25"/>
    <row r="4341" s="77" customFormat="1" x14ac:dyDescent="0.25"/>
    <row r="4342" s="77" customFormat="1" x14ac:dyDescent="0.25"/>
    <row r="4343" s="77" customFormat="1" x14ac:dyDescent="0.25"/>
    <row r="4344" s="77" customFormat="1" x14ac:dyDescent="0.25"/>
    <row r="4345" s="77" customFormat="1" x14ac:dyDescent="0.25"/>
    <row r="4346" s="77" customFormat="1" x14ac:dyDescent="0.25"/>
    <row r="4347" s="77" customFormat="1" x14ac:dyDescent="0.25"/>
    <row r="4348" s="77" customFormat="1" x14ac:dyDescent="0.25"/>
    <row r="4349" s="77" customFormat="1" x14ac:dyDescent="0.25"/>
    <row r="4350" s="77" customFormat="1" x14ac:dyDescent="0.25"/>
    <row r="4351" s="77" customFormat="1" x14ac:dyDescent="0.25"/>
    <row r="4352" s="77" customFormat="1" x14ac:dyDescent="0.25"/>
    <row r="4353" s="77" customFormat="1" x14ac:dyDescent="0.25"/>
    <row r="4354" s="77" customFormat="1" x14ac:dyDescent="0.25"/>
    <row r="4355" s="77" customFormat="1" x14ac:dyDescent="0.25"/>
    <row r="4356" s="77" customFormat="1" x14ac:dyDescent="0.25"/>
    <row r="4357" s="77" customFormat="1" x14ac:dyDescent="0.25"/>
    <row r="4358" s="77" customFormat="1" x14ac:dyDescent="0.25"/>
    <row r="4359" s="77" customFormat="1" x14ac:dyDescent="0.25"/>
    <row r="4360" s="77" customFormat="1" x14ac:dyDescent="0.25"/>
    <row r="4361" s="77" customFormat="1" x14ac:dyDescent="0.25"/>
    <row r="4362" s="77" customFormat="1" x14ac:dyDescent="0.25"/>
    <row r="4363" s="77" customFormat="1" x14ac:dyDescent="0.25"/>
    <row r="4364" s="77" customFormat="1" x14ac:dyDescent="0.25"/>
    <row r="4365" s="77" customFormat="1" x14ac:dyDescent="0.25"/>
    <row r="4366" s="77" customFormat="1" x14ac:dyDescent="0.25"/>
    <row r="4367" s="77" customFormat="1" x14ac:dyDescent="0.25"/>
    <row r="4368" s="77" customFormat="1" x14ac:dyDescent="0.25"/>
    <row r="4369" s="77" customFormat="1" x14ac:dyDescent="0.25"/>
    <row r="4370" s="77" customFormat="1" x14ac:dyDescent="0.25"/>
    <row r="4371" s="77" customFormat="1" x14ac:dyDescent="0.25"/>
    <row r="4372" s="77" customFormat="1" x14ac:dyDescent="0.25"/>
    <row r="4373" s="77" customFormat="1" x14ac:dyDescent="0.25"/>
    <row r="4374" s="77" customFormat="1" x14ac:dyDescent="0.25"/>
    <row r="4375" s="77" customFormat="1" x14ac:dyDescent="0.25"/>
    <row r="4376" s="77" customFormat="1" x14ac:dyDescent="0.25"/>
    <row r="4377" s="77" customFormat="1" x14ac:dyDescent="0.25"/>
    <row r="4378" s="77" customFormat="1" x14ac:dyDescent="0.25"/>
    <row r="4379" s="77" customFormat="1" x14ac:dyDescent="0.25"/>
    <row r="4380" s="77" customFormat="1" x14ac:dyDescent="0.25"/>
    <row r="4381" s="77" customFormat="1" x14ac:dyDescent="0.25"/>
    <row r="4382" s="77" customFormat="1" x14ac:dyDescent="0.25"/>
    <row r="4383" s="77" customFormat="1" x14ac:dyDescent="0.25"/>
    <row r="4384" s="77" customFormat="1" x14ac:dyDescent="0.25"/>
    <row r="4385" s="77" customFormat="1" x14ac:dyDescent="0.25"/>
    <row r="4386" s="77" customFormat="1" x14ac:dyDescent="0.25"/>
    <row r="4387" s="77" customFormat="1" x14ac:dyDescent="0.25"/>
    <row r="4388" s="77" customFormat="1" x14ac:dyDescent="0.25"/>
    <row r="4389" s="77" customFormat="1" x14ac:dyDescent="0.25"/>
    <row r="4390" s="77" customFormat="1" x14ac:dyDescent="0.25"/>
    <row r="4391" s="77" customFormat="1" x14ac:dyDescent="0.25"/>
    <row r="4392" s="77" customFormat="1" x14ac:dyDescent="0.25"/>
    <row r="4393" s="77" customFormat="1" x14ac:dyDescent="0.25"/>
    <row r="4394" s="77" customFormat="1" x14ac:dyDescent="0.25"/>
    <row r="4395" s="77" customFormat="1" x14ac:dyDescent="0.25"/>
    <row r="4396" s="77" customFormat="1" x14ac:dyDescent="0.25"/>
    <row r="4397" s="77" customFormat="1" x14ac:dyDescent="0.25"/>
    <row r="4398" s="77" customFormat="1" x14ac:dyDescent="0.25"/>
    <row r="4399" s="77" customFormat="1" x14ac:dyDescent="0.25"/>
    <row r="4400" s="77" customFormat="1" x14ac:dyDescent="0.25"/>
    <row r="4401" s="77" customFormat="1" x14ac:dyDescent="0.25"/>
    <row r="4402" s="77" customFormat="1" x14ac:dyDescent="0.25"/>
    <row r="4403" s="77" customFormat="1" x14ac:dyDescent="0.25"/>
    <row r="4404" s="77" customFormat="1" x14ac:dyDescent="0.25"/>
    <row r="4405" s="77" customFormat="1" x14ac:dyDescent="0.25"/>
    <row r="4406" s="77" customFormat="1" x14ac:dyDescent="0.25"/>
    <row r="4407" s="77" customFormat="1" x14ac:dyDescent="0.25"/>
    <row r="4408" s="77" customFormat="1" x14ac:dyDescent="0.25"/>
    <row r="4409" s="77" customFormat="1" x14ac:dyDescent="0.25"/>
    <row r="4410" s="77" customFormat="1" x14ac:dyDescent="0.25"/>
    <row r="4411" s="77" customFormat="1" x14ac:dyDescent="0.25"/>
    <row r="4412" s="77" customFormat="1" x14ac:dyDescent="0.25"/>
    <row r="4413" s="77" customFormat="1" x14ac:dyDescent="0.25"/>
    <row r="4414" s="77" customFormat="1" x14ac:dyDescent="0.25"/>
    <row r="4415" s="77" customFormat="1" x14ac:dyDescent="0.25"/>
    <row r="4416" s="77" customFormat="1" x14ac:dyDescent="0.25"/>
    <row r="4417" s="77" customFormat="1" x14ac:dyDescent="0.25"/>
    <row r="4418" s="77" customFormat="1" x14ac:dyDescent="0.25"/>
    <row r="4419" s="77" customFormat="1" x14ac:dyDescent="0.25"/>
    <row r="4420" s="77" customFormat="1" x14ac:dyDescent="0.25"/>
    <row r="4421" s="77" customFormat="1" x14ac:dyDescent="0.25"/>
    <row r="4422" s="77" customFormat="1" x14ac:dyDescent="0.25"/>
    <row r="4423" s="77" customFormat="1" x14ac:dyDescent="0.25"/>
    <row r="4424" s="77" customFormat="1" x14ac:dyDescent="0.25"/>
    <row r="4425" s="77" customFormat="1" x14ac:dyDescent="0.25"/>
    <row r="4426" s="77" customFormat="1" x14ac:dyDescent="0.25"/>
    <row r="4427" s="77" customFormat="1" x14ac:dyDescent="0.25"/>
    <row r="4428" s="77" customFormat="1" x14ac:dyDescent="0.25"/>
    <row r="4429" s="77" customFormat="1" x14ac:dyDescent="0.25"/>
    <row r="4430" s="77" customFormat="1" x14ac:dyDescent="0.25"/>
    <row r="4431" s="77" customFormat="1" x14ac:dyDescent="0.25"/>
    <row r="4432" s="77" customFormat="1" x14ac:dyDescent="0.25"/>
    <row r="4433" s="77" customFormat="1" x14ac:dyDescent="0.25"/>
    <row r="4434" s="77" customFormat="1" x14ac:dyDescent="0.25"/>
    <row r="4435" s="77" customFormat="1" x14ac:dyDescent="0.25"/>
    <row r="4436" s="77" customFormat="1" x14ac:dyDescent="0.25"/>
    <row r="4437" s="77" customFormat="1" x14ac:dyDescent="0.25"/>
    <row r="4438" s="77" customFormat="1" x14ac:dyDescent="0.25"/>
    <row r="4439" s="77" customFormat="1" x14ac:dyDescent="0.25"/>
    <row r="4440" s="77" customFormat="1" x14ac:dyDescent="0.25"/>
    <row r="4441" s="77" customFormat="1" x14ac:dyDescent="0.25"/>
    <row r="4442" s="77" customFormat="1" x14ac:dyDescent="0.25"/>
    <row r="4443" s="77" customFormat="1" x14ac:dyDescent="0.25"/>
    <row r="4444" s="77" customFormat="1" x14ac:dyDescent="0.25"/>
    <row r="4445" s="77" customFormat="1" x14ac:dyDescent="0.25"/>
    <row r="4446" s="77" customFormat="1" x14ac:dyDescent="0.25"/>
    <row r="4447" s="77" customFormat="1" x14ac:dyDescent="0.25"/>
    <row r="4448" s="77" customFormat="1" x14ac:dyDescent="0.25"/>
    <row r="4449" s="77" customFormat="1" x14ac:dyDescent="0.25"/>
    <row r="4450" s="77" customFormat="1" x14ac:dyDescent="0.25"/>
    <row r="4451" s="77" customFormat="1" x14ac:dyDescent="0.25"/>
    <row r="4452" s="78" customFormat="1" x14ac:dyDescent="0.25"/>
    <row r="4453" s="78" customFormat="1" x14ac:dyDescent="0.25"/>
    <row r="4454" s="78" customFormat="1" x14ac:dyDescent="0.25"/>
    <row r="4455" s="78" customFormat="1" x14ac:dyDescent="0.25"/>
    <row r="4456" s="78" customFormat="1" x14ac:dyDescent="0.25"/>
    <row r="4457" s="78" customFormat="1" x14ac:dyDescent="0.25"/>
    <row r="4458" s="78" customFormat="1" x14ac:dyDescent="0.25"/>
    <row r="4459" s="78" customFormat="1" x14ac:dyDescent="0.25"/>
    <row r="4460" s="77" customFormat="1" x14ac:dyDescent="0.25"/>
    <row r="4461" s="78" customFormat="1" x14ac:dyDescent="0.25"/>
    <row r="4462" s="78" customFormat="1" x14ac:dyDescent="0.25"/>
    <row r="4463" s="78" customFormat="1" x14ac:dyDescent="0.25"/>
    <row r="4464" s="78" customFormat="1" x14ac:dyDescent="0.25"/>
    <row r="4465" s="78" customFormat="1" x14ac:dyDescent="0.25"/>
    <row r="4466" s="78" customFormat="1" x14ac:dyDescent="0.25"/>
    <row r="4467" s="78" customFormat="1" x14ac:dyDescent="0.25"/>
    <row r="4468" s="78" customFormat="1" x14ac:dyDescent="0.25"/>
    <row r="4469" s="77" customFormat="1" x14ac:dyDescent="0.25"/>
    <row r="4470" s="77" customFormat="1" x14ac:dyDescent="0.25"/>
    <row r="4471" s="77" customFormat="1" x14ac:dyDescent="0.25"/>
    <row r="4472" s="77" customFormat="1" x14ac:dyDescent="0.25"/>
    <row r="4473" s="77" customFormat="1" x14ac:dyDescent="0.25"/>
    <row r="4474" s="77" customFormat="1" x14ac:dyDescent="0.25"/>
    <row r="4475" s="77" customFormat="1" x14ac:dyDescent="0.25"/>
    <row r="4476" s="77" customFormat="1" x14ac:dyDescent="0.25"/>
    <row r="4477" s="77" customFormat="1" x14ac:dyDescent="0.25"/>
    <row r="4478" s="77" customFormat="1" x14ac:dyDescent="0.25"/>
    <row r="4479" s="77" customFormat="1" x14ac:dyDescent="0.25"/>
    <row r="4480" s="77" customFormat="1" x14ac:dyDescent="0.25"/>
    <row r="4481" s="77" customFormat="1" x14ac:dyDescent="0.25"/>
    <row r="4482" s="77" customFormat="1" x14ac:dyDescent="0.25"/>
    <row r="4483" s="77" customFormat="1" x14ac:dyDescent="0.25"/>
    <row r="4484" s="77" customFormat="1" x14ac:dyDescent="0.25"/>
    <row r="4485" s="77" customFormat="1" x14ac:dyDescent="0.25"/>
    <row r="4486" s="77" customFormat="1" x14ac:dyDescent="0.25"/>
    <row r="4487" s="77" customFormat="1" x14ac:dyDescent="0.25"/>
    <row r="4488" s="77" customFormat="1" x14ac:dyDescent="0.25"/>
    <row r="4489" s="77" customFormat="1" x14ac:dyDescent="0.25"/>
    <row r="4490" s="77" customFormat="1" x14ac:dyDescent="0.25"/>
    <row r="4491" s="77" customFormat="1" x14ac:dyDescent="0.25"/>
    <row r="4492" s="77" customFormat="1" x14ac:dyDescent="0.25"/>
    <row r="4493" s="77" customFormat="1" x14ac:dyDescent="0.25"/>
    <row r="4494" s="77" customFormat="1" x14ac:dyDescent="0.25"/>
    <row r="4495" s="77" customFormat="1" x14ac:dyDescent="0.25"/>
    <row r="4496" s="77" customFormat="1" x14ac:dyDescent="0.25"/>
    <row r="4497" s="77" customFormat="1" x14ac:dyDescent="0.25"/>
    <row r="4498" s="77" customFormat="1" x14ac:dyDescent="0.25"/>
    <row r="4499" s="77" customFormat="1" x14ac:dyDescent="0.25"/>
    <row r="4500" s="77" customFormat="1" x14ac:dyDescent="0.25"/>
    <row r="4501" s="77" customFormat="1" x14ac:dyDescent="0.25"/>
    <row r="4502" s="77" customFormat="1" x14ac:dyDescent="0.25"/>
    <row r="4503" s="77" customFormat="1" x14ac:dyDescent="0.25"/>
    <row r="4504" s="77" customFormat="1" x14ac:dyDescent="0.25"/>
    <row r="4505" s="77" customFormat="1" x14ac:dyDescent="0.25"/>
    <row r="4506" s="77" customFormat="1" x14ac:dyDescent="0.25"/>
    <row r="4507" s="77" customFormat="1" x14ac:dyDescent="0.25"/>
    <row r="4508" s="77" customFormat="1" x14ac:dyDescent="0.25"/>
    <row r="4509" s="77" customFormat="1" x14ac:dyDescent="0.25"/>
    <row r="4510" s="77" customFormat="1" x14ac:dyDescent="0.25"/>
    <row r="4511" s="77" customFormat="1" x14ac:dyDescent="0.25"/>
    <row r="4512" s="77" customFormat="1" x14ac:dyDescent="0.25"/>
    <row r="4513" s="77" customFormat="1" x14ac:dyDescent="0.25"/>
    <row r="4514" s="77" customFormat="1" x14ac:dyDescent="0.25"/>
    <row r="4515" s="77" customFormat="1" x14ac:dyDescent="0.25"/>
    <row r="4516" s="77" customFormat="1" x14ac:dyDescent="0.25"/>
    <row r="4517" s="77" customFormat="1" x14ac:dyDescent="0.25"/>
    <row r="4518" s="77" customFormat="1" x14ac:dyDescent="0.25"/>
    <row r="4519" s="77" customFormat="1" x14ac:dyDescent="0.25"/>
    <row r="4520" s="77" customFormat="1" x14ac:dyDescent="0.25"/>
    <row r="4521" s="77" customFormat="1" x14ac:dyDescent="0.25"/>
    <row r="4522" s="77" customFormat="1" x14ac:dyDescent="0.25"/>
    <row r="4523" s="77" customFormat="1" x14ac:dyDescent="0.25"/>
    <row r="4524" s="77" customFormat="1" x14ac:dyDescent="0.25"/>
    <row r="4525" s="77" customFormat="1" x14ac:dyDescent="0.25"/>
    <row r="4526" s="77" customFormat="1" x14ac:dyDescent="0.25"/>
    <row r="4527" s="77" customFormat="1" x14ac:dyDescent="0.25"/>
    <row r="4528" s="77" customFormat="1" x14ac:dyDescent="0.25"/>
    <row r="4529" s="77" customFormat="1" x14ac:dyDescent="0.25"/>
    <row r="4530" s="77" customFormat="1" x14ac:dyDescent="0.25"/>
    <row r="4531" s="77" customFormat="1" x14ac:dyDescent="0.25"/>
    <row r="4532" s="77" customFormat="1" x14ac:dyDescent="0.25"/>
    <row r="4533" s="77" customFormat="1" x14ac:dyDescent="0.25"/>
    <row r="4534" s="77" customFormat="1" x14ac:dyDescent="0.25"/>
    <row r="4535" s="77" customFormat="1" x14ac:dyDescent="0.25"/>
    <row r="4536" s="77" customFormat="1" x14ac:dyDescent="0.25"/>
    <row r="4537" s="77" customFormat="1" x14ac:dyDescent="0.25"/>
    <row r="4538" s="77" customFormat="1" x14ac:dyDescent="0.25"/>
    <row r="4539" s="77" customFormat="1" x14ac:dyDescent="0.25"/>
    <row r="4540" s="77" customFormat="1" x14ac:dyDescent="0.25"/>
    <row r="4541" s="77" customFormat="1" x14ac:dyDescent="0.25"/>
    <row r="4542" s="77" customFormat="1" x14ac:dyDescent="0.25"/>
    <row r="4543" s="77" customFormat="1" x14ac:dyDescent="0.25"/>
    <row r="4544" s="77" customFormat="1" x14ac:dyDescent="0.25"/>
    <row r="4545" s="77" customFormat="1" x14ac:dyDescent="0.25"/>
    <row r="4546" s="77" customFormat="1" x14ac:dyDescent="0.25"/>
    <row r="4547" s="77" customFormat="1" x14ac:dyDescent="0.25"/>
    <row r="4548" s="77" customFormat="1" x14ac:dyDescent="0.25"/>
    <row r="4549" s="77" customFormat="1" x14ac:dyDescent="0.25"/>
    <row r="4550" s="77" customFormat="1" x14ac:dyDescent="0.25"/>
    <row r="4551" s="77" customFormat="1" x14ac:dyDescent="0.25"/>
    <row r="4552" s="77" customFormat="1" x14ac:dyDescent="0.25"/>
    <row r="4553" s="77" customFormat="1" x14ac:dyDescent="0.25"/>
    <row r="4554" s="77" customFormat="1" x14ac:dyDescent="0.25"/>
    <row r="4555" s="77" customFormat="1" x14ac:dyDescent="0.25"/>
    <row r="4556" s="77" customFormat="1" x14ac:dyDescent="0.25"/>
    <row r="4557" s="77" customFormat="1" x14ac:dyDescent="0.25"/>
    <row r="4558" s="77" customFormat="1" x14ac:dyDescent="0.25"/>
    <row r="4559" s="77" customFormat="1" x14ac:dyDescent="0.25"/>
    <row r="4560" s="77" customFormat="1" x14ac:dyDescent="0.25"/>
    <row r="4561" s="77" customFormat="1" x14ac:dyDescent="0.25"/>
    <row r="4562" s="77" customFormat="1" x14ac:dyDescent="0.25"/>
    <row r="4563" s="77" customFormat="1" x14ac:dyDescent="0.25"/>
    <row r="4564" s="77" customFormat="1" x14ac:dyDescent="0.25"/>
    <row r="4565" s="77" customFormat="1" x14ac:dyDescent="0.25"/>
    <row r="4566" s="77" customFormat="1" x14ac:dyDescent="0.25"/>
    <row r="4567" s="77" customFormat="1" x14ac:dyDescent="0.25"/>
    <row r="4568" s="77" customFormat="1" x14ac:dyDescent="0.25"/>
    <row r="4569" s="77" customFormat="1" x14ac:dyDescent="0.25"/>
    <row r="4570" s="77" customFormat="1" x14ac:dyDescent="0.25"/>
    <row r="4571" s="77" customFormat="1" x14ac:dyDescent="0.25"/>
    <row r="4572" s="77" customFormat="1" x14ac:dyDescent="0.25"/>
    <row r="4573" s="77" customFormat="1" x14ac:dyDescent="0.25"/>
    <row r="4574" s="77" customFormat="1" x14ac:dyDescent="0.25"/>
    <row r="4575" s="77" customFormat="1" x14ac:dyDescent="0.25"/>
    <row r="4576" s="77" customFormat="1" x14ac:dyDescent="0.25"/>
    <row r="4577" s="77" customFormat="1" x14ac:dyDescent="0.25"/>
    <row r="4578" s="77" customFormat="1" x14ac:dyDescent="0.25"/>
    <row r="4579" s="77" customFormat="1" x14ac:dyDescent="0.25"/>
    <row r="4580" s="77" customFormat="1" x14ac:dyDescent="0.25"/>
    <row r="4581" s="77" customFormat="1" x14ac:dyDescent="0.25"/>
    <row r="4582" s="77" customFormat="1" x14ac:dyDescent="0.25"/>
    <row r="4583" s="77" customFormat="1" x14ac:dyDescent="0.25"/>
    <row r="4584" s="77" customFormat="1" x14ac:dyDescent="0.25"/>
    <row r="4585" s="77" customFormat="1" x14ac:dyDescent="0.25"/>
    <row r="4586" s="77" customFormat="1" x14ac:dyDescent="0.25"/>
    <row r="4587" s="77" customFormat="1" x14ac:dyDescent="0.25"/>
    <row r="4588" s="77" customFormat="1" x14ac:dyDescent="0.25"/>
    <row r="4589" s="77" customFormat="1" x14ac:dyDescent="0.25"/>
    <row r="4590" s="77" customFormat="1" x14ac:dyDescent="0.25"/>
    <row r="4591" s="77" customFormat="1" x14ac:dyDescent="0.25"/>
    <row r="4592" s="77" customFormat="1" x14ac:dyDescent="0.25"/>
    <row r="4593" s="77" customFormat="1" x14ac:dyDescent="0.25"/>
    <row r="4594" s="77" customFormat="1" x14ac:dyDescent="0.25"/>
    <row r="4595" s="77" customFormat="1" x14ac:dyDescent="0.25"/>
    <row r="4596" s="77" customFormat="1" x14ac:dyDescent="0.25"/>
    <row r="4597" s="77" customFormat="1" x14ac:dyDescent="0.25"/>
    <row r="4598" s="77" customFormat="1" x14ac:dyDescent="0.25"/>
    <row r="4599" s="77" customFormat="1" x14ac:dyDescent="0.25"/>
    <row r="4600" s="77" customFormat="1" x14ac:dyDescent="0.25"/>
    <row r="4601" s="77" customFormat="1" x14ac:dyDescent="0.25"/>
    <row r="4602" s="77" customFormat="1" x14ac:dyDescent="0.25"/>
    <row r="4603" s="77" customFormat="1" x14ac:dyDescent="0.25"/>
    <row r="4604" s="77" customFormat="1" x14ac:dyDescent="0.25"/>
    <row r="4605" s="77" customFormat="1" x14ac:dyDescent="0.25"/>
    <row r="4606" s="77" customFormat="1" x14ac:dyDescent="0.25"/>
    <row r="4607" s="77" customFormat="1" x14ac:dyDescent="0.25"/>
    <row r="4608" s="77" customFormat="1" x14ac:dyDescent="0.25"/>
    <row r="4609" s="77" customFormat="1" x14ac:dyDescent="0.25"/>
    <row r="4610" s="77" customFormat="1" x14ac:dyDescent="0.25"/>
    <row r="4611" s="77" customFormat="1" x14ac:dyDescent="0.25"/>
    <row r="4612" s="77" customFormat="1" x14ac:dyDescent="0.25"/>
    <row r="4613" s="77" customFormat="1" x14ac:dyDescent="0.25"/>
    <row r="4614" s="77" customFormat="1" x14ac:dyDescent="0.25"/>
    <row r="4615" s="77" customFormat="1" x14ac:dyDescent="0.25"/>
    <row r="4616" s="77" customFormat="1" x14ac:dyDescent="0.25"/>
    <row r="4617" s="77" customFormat="1" x14ac:dyDescent="0.25"/>
    <row r="4618" s="77" customFormat="1" x14ac:dyDescent="0.25"/>
    <row r="4619" s="77" customFormat="1" x14ac:dyDescent="0.25"/>
    <row r="4620" s="77" customFormat="1" x14ac:dyDescent="0.25"/>
    <row r="4621" s="77" customFormat="1" x14ac:dyDescent="0.25"/>
    <row r="4622" s="77" customFormat="1" x14ac:dyDescent="0.25"/>
    <row r="4623" s="77" customFormat="1" x14ac:dyDescent="0.25"/>
    <row r="4624" s="77" customFormat="1" x14ac:dyDescent="0.25"/>
    <row r="4625" s="77" customFormat="1" x14ac:dyDescent="0.25"/>
    <row r="4626" s="77" customFormat="1" x14ac:dyDescent="0.25"/>
    <row r="4627" s="77" customFormat="1" x14ac:dyDescent="0.25"/>
    <row r="4628" s="77" customFormat="1" x14ac:dyDescent="0.25"/>
    <row r="4629" s="77" customFormat="1" x14ac:dyDescent="0.25"/>
    <row r="4630" s="77" customFormat="1" x14ac:dyDescent="0.25"/>
    <row r="4631" s="77" customFormat="1" x14ac:dyDescent="0.25"/>
    <row r="4632" s="77" customFormat="1" x14ac:dyDescent="0.25"/>
    <row r="4633" s="77" customFormat="1" x14ac:dyDescent="0.25"/>
    <row r="4634" s="77" customFormat="1" x14ac:dyDescent="0.25"/>
    <row r="4635" s="77" customFormat="1" x14ac:dyDescent="0.25"/>
    <row r="4636" s="77" customFormat="1" x14ac:dyDescent="0.25"/>
    <row r="4637" s="77" customFormat="1" x14ac:dyDescent="0.25"/>
    <row r="4638" s="77" customFormat="1" x14ac:dyDescent="0.25"/>
    <row r="4639" s="77" customFormat="1" x14ac:dyDescent="0.25"/>
    <row r="4640" s="77" customFormat="1" x14ac:dyDescent="0.25"/>
    <row r="4641" s="77" customFormat="1" x14ac:dyDescent="0.25"/>
    <row r="4642" s="77" customFormat="1" x14ac:dyDescent="0.25"/>
    <row r="4643" s="77" customFormat="1" x14ac:dyDescent="0.25"/>
    <row r="4644" s="77" customFormat="1" x14ac:dyDescent="0.25"/>
    <row r="4645" s="77" customFormat="1" x14ac:dyDescent="0.25"/>
    <row r="4646" s="77" customFormat="1" x14ac:dyDescent="0.25"/>
    <row r="4647" s="77" customFormat="1" x14ac:dyDescent="0.25"/>
    <row r="4648" s="77" customFormat="1" x14ac:dyDescent="0.25"/>
    <row r="4649" s="77" customFormat="1" x14ac:dyDescent="0.25"/>
    <row r="4650" s="77" customFormat="1" x14ac:dyDescent="0.25"/>
    <row r="4651" s="77" customFormat="1" x14ac:dyDescent="0.25"/>
    <row r="4652" s="77" customFormat="1" x14ac:dyDescent="0.25"/>
    <row r="4653" s="77" customFormat="1" x14ac:dyDescent="0.25"/>
    <row r="4654" s="73" customFormat="1" x14ac:dyDescent="0.25"/>
    <row r="4655" s="73" customFormat="1" x14ac:dyDescent="0.25"/>
    <row r="4656" s="73" customFormat="1" x14ac:dyDescent="0.25"/>
    <row r="4657" s="73" customFormat="1" x14ac:dyDescent="0.25"/>
    <row r="4658" s="73" customFormat="1" x14ac:dyDescent="0.25"/>
    <row r="4659" s="73" customFormat="1" x14ac:dyDescent="0.25"/>
    <row r="4660" s="73" customFormat="1" x14ac:dyDescent="0.25"/>
    <row r="4661" s="73" customFormat="1" x14ac:dyDescent="0.25"/>
    <row r="4662" s="73" customFormat="1" x14ac:dyDescent="0.25"/>
    <row r="4663" s="73" customFormat="1" x14ac:dyDescent="0.25"/>
    <row r="4664" s="73" customFormat="1" x14ac:dyDescent="0.25"/>
    <row r="4665" s="73" customFormat="1" x14ac:dyDescent="0.25"/>
    <row r="4666" s="73" customFormat="1" x14ac:dyDescent="0.25"/>
    <row r="4667" s="73" customFormat="1" x14ac:dyDescent="0.25"/>
    <row r="4668" s="73" customFormat="1" x14ac:dyDescent="0.25"/>
    <row r="4669" s="73" customFormat="1" x14ac:dyDescent="0.25"/>
    <row r="4670" s="73" customFormat="1" x14ac:dyDescent="0.25"/>
    <row r="4671" s="73" customFormat="1" x14ac:dyDescent="0.25"/>
    <row r="4672" s="73" customFormat="1" x14ac:dyDescent="0.25"/>
    <row r="4673" s="73" customFormat="1" x14ac:dyDescent="0.25"/>
    <row r="4674" s="73" customFormat="1" x14ac:dyDescent="0.25"/>
    <row r="4675" s="73" customFormat="1" x14ac:dyDescent="0.25"/>
    <row r="4676" s="73" customFormat="1" x14ac:dyDescent="0.25"/>
    <row r="4677" s="73" customFormat="1" x14ac:dyDescent="0.25"/>
    <row r="4678" s="73" customFormat="1" x14ac:dyDescent="0.25"/>
    <row r="4679" s="73" customFormat="1" x14ac:dyDescent="0.25"/>
    <row r="4680" s="73" customFormat="1" x14ac:dyDescent="0.25"/>
    <row r="4681" s="73" customFormat="1" x14ac:dyDescent="0.25"/>
    <row r="4682" s="73" customFormat="1" x14ac:dyDescent="0.25"/>
    <row r="4683" s="73" customFormat="1" x14ac:dyDescent="0.25"/>
    <row r="4684" s="73" customFormat="1" x14ac:dyDescent="0.25"/>
    <row r="4685" s="73" customFormat="1" x14ac:dyDescent="0.25"/>
    <row r="4686" s="73" customFormat="1" x14ac:dyDescent="0.25"/>
    <row r="4687" s="73" customFormat="1" x14ac:dyDescent="0.25"/>
    <row r="4688" s="73" customFormat="1" x14ac:dyDescent="0.25"/>
    <row r="4689" s="73" customFormat="1" x14ac:dyDescent="0.25"/>
    <row r="4690" s="73" customFormat="1" x14ac:dyDescent="0.25"/>
    <row r="4691" s="73" customFormat="1" x14ac:dyDescent="0.25"/>
    <row r="4692" s="73" customFormat="1" x14ac:dyDescent="0.25"/>
    <row r="4693" s="75" customFormat="1" x14ac:dyDescent="0.25"/>
    <row r="4694" s="75" customFormat="1" x14ac:dyDescent="0.25"/>
    <row r="4695" s="75" customFormat="1" x14ac:dyDescent="0.25"/>
    <row r="4696" s="75" customFormat="1" x14ac:dyDescent="0.25"/>
    <row r="4697" s="75" customFormat="1" x14ac:dyDescent="0.25"/>
    <row r="4698" s="75" customFormat="1" x14ac:dyDescent="0.25"/>
    <row r="4699" s="75" customFormat="1" x14ac:dyDescent="0.25"/>
    <row r="4700" s="73" customFormat="1" x14ac:dyDescent="0.25"/>
    <row r="4702" s="76" customFormat="1" x14ac:dyDescent="0.25"/>
    <row r="4703" s="76" customFormat="1" x14ac:dyDescent="0.25"/>
    <row r="4704" s="76" customFormat="1" x14ac:dyDescent="0.25"/>
    <row r="4705" s="76" customFormat="1" x14ac:dyDescent="0.25"/>
    <row r="4706" s="76" customFormat="1" x14ac:dyDescent="0.25"/>
    <row r="4707" s="76" customFormat="1" x14ac:dyDescent="0.25"/>
    <row r="4708" s="76" customFormat="1" x14ac:dyDescent="0.25"/>
    <row r="4709" s="76" customFormat="1" x14ac:dyDescent="0.25"/>
    <row r="4710" s="76" customFormat="1" x14ac:dyDescent="0.25"/>
    <row r="4711" s="76" customFormat="1" x14ac:dyDescent="0.25"/>
    <row r="4712" s="76" customFormat="1" x14ac:dyDescent="0.25"/>
    <row r="4713" s="76" customFormat="1" x14ac:dyDescent="0.25"/>
    <row r="4714" s="76" customFormat="1" x14ac:dyDescent="0.25"/>
    <row r="4715" s="76" customFormat="1" x14ac:dyDescent="0.25"/>
    <row r="4716" s="73" customFormat="1" x14ac:dyDescent="0.25"/>
    <row r="4717" s="73" customFormat="1" x14ac:dyDescent="0.25"/>
    <row r="4718" s="75" customFormat="1" x14ac:dyDescent="0.25"/>
    <row r="4719" s="75" customFormat="1" x14ac:dyDescent="0.25"/>
    <row r="4720" s="76" customFormat="1" x14ac:dyDescent="0.25"/>
    <row r="4721" s="76" customFormat="1" x14ac:dyDescent="0.25"/>
    <row r="4722" s="76" customFormat="1" x14ac:dyDescent="0.25"/>
    <row r="4723" s="76" customFormat="1" x14ac:dyDescent="0.25"/>
    <row r="4724" s="76" customFormat="1" x14ac:dyDescent="0.25"/>
    <row r="4725" s="76" customFormat="1" x14ac:dyDescent="0.25"/>
    <row r="4726" s="76" customFormat="1" x14ac:dyDescent="0.25"/>
    <row r="4727" s="76" customFormat="1" x14ac:dyDescent="0.25"/>
    <row r="4728" s="75" customFormat="1" x14ac:dyDescent="0.25"/>
    <row r="4729" s="75" customFormat="1" x14ac:dyDescent="0.25"/>
    <row r="4730" s="75" customFormat="1" x14ac:dyDescent="0.25"/>
    <row r="4731" s="75" customFormat="1" x14ac:dyDescent="0.25"/>
    <row r="4732" s="73" customFormat="1" x14ac:dyDescent="0.25"/>
    <row r="4733" s="73" customFormat="1" x14ac:dyDescent="0.25"/>
    <row r="4734" s="69" customFormat="1" x14ac:dyDescent="0.25"/>
    <row r="4735" s="73" customFormat="1" x14ac:dyDescent="0.25"/>
    <row r="4736" s="73" customFormat="1" x14ac:dyDescent="0.25"/>
    <row r="4737" s="73" customFormat="1" x14ac:dyDescent="0.25"/>
    <row r="4738" s="73" customFormat="1" x14ac:dyDescent="0.25"/>
    <row r="4739" s="73" customFormat="1" x14ac:dyDescent="0.25"/>
    <row r="4740" s="73" customFormat="1" x14ac:dyDescent="0.25"/>
    <row r="4741" s="73" customFormat="1" x14ac:dyDescent="0.25"/>
    <row r="4742" s="73" customFormat="1" x14ac:dyDescent="0.25"/>
    <row r="4743" s="73" customFormat="1" x14ac:dyDescent="0.25"/>
    <row r="4744" s="73" customFormat="1" x14ac:dyDescent="0.25"/>
    <row r="4745" s="73" customFormat="1" x14ac:dyDescent="0.25"/>
    <row r="4746" s="73" customFormat="1" x14ac:dyDescent="0.25"/>
    <row r="4747" s="73" customFormat="1" x14ac:dyDescent="0.25"/>
    <row r="4748" s="73" customFormat="1" x14ac:dyDescent="0.25"/>
    <row r="4749" s="73" customFormat="1" x14ac:dyDescent="0.25"/>
    <row r="4750" s="69" customFormat="1" x14ac:dyDescent="0.25"/>
    <row r="4751" s="73" customFormat="1" x14ac:dyDescent="0.25"/>
    <row r="4752" s="73" customFormat="1" x14ac:dyDescent="0.25"/>
    <row r="4753" s="73" customFormat="1" x14ac:dyDescent="0.25"/>
    <row r="4754" s="73" customFormat="1" x14ac:dyDescent="0.25"/>
    <row r="4755" s="73" customFormat="1" x14ac:dyDescent="0.25"/>
    <row r="4756" s="73" customFormat="1" x14ac:dyDescent="0.25"/>
    <row r="4757" s="73" customFormat="1" x14ac:dyDescent="0.25"/>
    <row r="4758" s="73" customFormat="1" x14ac:dyDescent="0.25"/>
    <row r="4759" s="73" customFormat="1" x14ac:dyDescent="0.25"/>
    <row r="4760" s="76" customFormat="1" x14ac:dyDescent="0.25"/>
    <row r="4761" s="76" customFormat="1" x14ac:dyDescent="0.25"/>
    <row r="4762" s="76" customFormat="1" x14ac:dyDescent="0.25"/>
    <row r="4763" s="76" customFormat="1" x14ac:dyDescent="0.25"/>
    <row r="4764" s="76" customFormat="1" x14ac:dyDescent="0.25"/>
    <row r="4765" s="76" customFormat="1" x14ac:dyDescent="0.25"/>
    <row r="4766" s="76" customFormat="1" x14ac:dyDescent="0.25"/>
    <row r="4767" s="73" customFormat="1" x14ac:dyDescent="0.25"/>
    <row r="4768" s="73" customFormat="1" x14ac:dyDescent="0.25"/>
    <row r="4769" s="73" customFormat="1" x14ac:dyDescent="0.25"/>
    <row r="4770" s="73" customFormat="1" x14ac:dyDescent="0.25"/>
    <row r="4771" s="73" customFormat="1" x14ac:dyDescent="0.25"/>
    <row r="4772" s="73" customFormat="1" x14ac:dyDescent="0.25"/>
    <row r="4773" s="69" customFormat="1" x14ac:dyDescent="0.25"/>
    <row r="4774" s="69" customFormat="1" x14ac:dyDescent="0.25"/>
    <row r="4775" s="69" customFormat="1" x14ac:dyDescent="0.25"/>
    <row r="4776" s="69" customFormat="1" x14ac:dyDescent="0.25"/>
    <row r="4777" s="69" customFormat="1" x14ac:dyDescent="0.25"/>
    <row r="4778" s="69" customFormat="1" x14ac:dyDescent="0.25"/>
    <row r="4779" s="69" customFormat="1" x14ac:dyDescent="0.25"/>
    <row r="4780" s="69" customFormat="1" x14ac:dyDescent="0.25"/>
    <row r="4781" s="69" customFormat="1" x14ac:dyDescent="0.25"/>
    <row r="4782" s="73" customFormat="1" x14ac:dyDescent="0.25"/>
    <row r="4783" s="73" customFormat="1" x14ac:dyDescent="0.25"/>
    <row r="4784" s="73" customFormat="1" x14ac:dyDescent="0.25"/>
    <row r="4785" s="73" customFormat="1" x14ac:dyDescent="0.25"/>
    <row r="4786" s="73" customFormat="1" x14ac:dyDescent="0.25"/>
    <row r="4787" s="73" customFormat="1" x14ac:dyDescent="0.25"/>
    <row r="4788" s="73" customFormat="1" x14ac:dyDescent="0.25"/>
    <row r="4789" s="73" customFormat="1" x14ac:dyDescent="0.25"/>
    <row r="4790" s="73" customFormat="1" x14ac:dyDescent="0.25"/>
    <row r="4791" s="73" customFormat="1" x14ac:dyDescent="0.25"/>
    <row r="4792" s="73" customFormat="1" x14ac:dyDescent="0.25"/>
    <row r="4793" s="73" customFormat="1" x14ac:dyDescent="0.25"/>
    <row r="4794" s="73" customFormat="1" x14ac:dyDescent="0.25"/>
    <row r="4795" s="73" customFormat="1" x14ac:dyDescent="0.25"/>
    <row r="4796" s="69" customFormat="1" x14ac:dyDescent="0.25"/>
    <row r="4797" s="69" customFormat="1" x14ac:dyDescent="0.25"/>
    <row r="4798" s="69" customFormat="1" x14ac:dyDescent="0.25"/>
    <row r="4799" s="69" customFormat="1" x14ac:dyDescent="0.25"/>
    <row r="4800" s="69" customFormat="1" x14ac:dyDescent="0.25"/>
    <row r="4801" s="69" customFormat="1" x14ac:dyDescent="0.25"/>
    <row r="4802" s="69" customFormat="1" x14ac:dyDescent="0.25"/>
    <row r="4803" s="69" customFormat="1" x14ac:dyDescent="0.25"/>
    <row r="4804" s="69" customFormat="1" x14ac:dyDescent="0.25"/>
    <row r="4805" s="69" customFormat="1" x14ac:dyDescent="0.25"/>
    <row r="4806" s="69" customFormat="1" x14ac:dyDescent="0.25"/>
    <row r="4807" s="69" customFormat="1" x14ac:dyDescent="0.25"/>
    <row r="4808" s="69" customFormat="1" x14ac:dyDescent="0.25"/>
    <row r="4809" s="69" customFormat="1" x14ac:dyDescent="0.25"/>
    <row r="4810" s="69" customFormat="1" x14ac:dyDescent="0.25"/>
    <row r="4811" s="69" customFormat="1" x14ac:dyDescent="0.25"/>
    <row r="4812" s="69" customFormat="1" x14ac:dyDescent="0.25"/>
    <row r="4813" s="69" customFormat="1" x14ac:dyDescent="0.25"/>
    <row r="4814" s="69" customFormat="1" x14ac:dyDescent="0.25"/>
    <row r="4815" s="62" customFormat="1" x14ac:dyDescent="0.25"/>
    <row r="4816" s="69" customFormat="1" x14ac:dyDescent="0.25"/>
    <row r="4817" s="69" customFormat="1" x14ac:dyDescent="0.25"/>
    <row r="4818" s="69" customFormat="1" x14ac:dyDescent="0.25"/>
    <row r="4819" s="69" customFormat="1" x14ac:dyDescent="0.25"/>
    <row r="4820" s="73" customFormat="1" x14ac:dyDescent="0.25"/>
    <row r="4821" s="73" customFormat="1" x14ac:dyDescent="0.25"/>
    <row r="4822" s="73" customFormat="1" x14ac:dyDescent="0.25"/>
    <row r="4823" s="73" customFormat="1" x14ac:dyDescent="0.25"/>
    <row r="4824" s="73" customFormat="1" x14ac:dyDescent="0.25"/>
    <row r="4825" s="73" customFormat="1" x14ac:dyDescent="0.25"/>
    <row r="4826" s="73" customFormat="1" x14ac:dyDescent="0.25"/>
    <row r="4827" s="73" customFormat="1" x14ac:dyDescent="0.25"/>
    <row r="4828" s="73" customFormat="1" x14ac:dyDescent="0.25"/>
    <row r="4829" s="73" customFormat="1" x14ac:dyDescent="0.25"/>
    <row r="4830" s="73" customFormat="1" x14ac:dyDescent="0.25"/>
    <row r="4831" s="73" customFormat="1" x14ac:dyDescent="0.25"/>
    <row r="4832" s="73" customFormat="1" x14ac:dyDescent="0.25"/>
    <row r="4833" s="73" customFormat="1" x14ac:dyDescent="0.25"/>
    <row r="4834" s="73" customFormat="1" x14ac:dyDescent="0.25"/>
    <row r="4835" s="73" customFormat="1" x14ac:dyDescent="0.25"/>
    <row r="4836" s="73" customFormat="1" x14ac:dyDescent="0.25"/>
    <row r="4837" s="69" customFormat="1" x14ac:dyDescent="0.25"/>
    <row r="4838" s="73" customFormat="1" x14ac:dyDescent="0.25"/>
    <row r="4839" s="73" customFormat="1" x14ac:dyDescent="0.25"/>
    <row r="4840" s="73" customFormat="1" x14ac:dyDescent="0.25"/>
    <row r="4841" s="73" customFormat="1" x14ac:dyDescent="0.25"/>
    <row r="4842" s="73" customFormat="1" x14ac:dyDescent="0.25"/>
    <row r="4843" s="73" customFormat="1" x14ac:dyDescent="0.25"/>
    <row r="4844" s="73" customFormat="1" x14ac:dyDescent="0.25"/>
    <row r="4845" s="73" customFormat="1" x14ac:dyDescent="0.25"/>
    <row r="4846" s="73" customFormat="1" x14ac:dyDescent="0.25"/>
    <row r="4847" s="73" customFormat="1" x14ac:dyDescent="0.25"/>
    <row r="4848" s="73" customFormat="1" x14ac:dyDescent="0.25"/>
    <row r="4849" s="73" customFormat="1" x14ac:dyDescent="0.25"/>
    <row r="4850" s="73" customFormat="1" x14ac:dyDescent="0.25"/>
    <row r="4851" s="73" customFormat="1" x14ac:dyDescent="0.25"/>
    <row r="4852" s="73" customFormat="1" x14ac:dyDescent="0.25"/>
    <row r="4853" s="73" customFormat="1" x14ac:dyDescent="0.25"/>
    <row r="4854" s="73" customFormat="1" x14ac:dyDescent="0.25"/>
    <row r="4855" s="69" customFormat="1" x14ac:dyDescent="0.25"/>
    <row r="4856" s="73" customFormat="1" x14ac:dyDescent="0.25"/>
    <row r="4857" s="73" customFormat="1" x14ac:dyDescent="0.25"/>
    <row r="4858" s="73" customFormat="1" x14ac:dyDescent="0.25"/>
    <row r="4859" s="73" customFormat="1" x14ac:dyDescent="0.25"/>
    <row r="4860" s="73" customFormat="1" x14ac:dyDescent="0.25"/>
    <row r="4861" s="73" customFormat="1" x14ac:dyDescent="0.25"/>
    <row r="4862" s="73" customFormat="1" x14ac:dyDescent="0.25"/>
    <row r="4863" s="73" customFormat="1" x14ac:dyDescent="0.25"/>
    <row r="4864" s="73" customFormat="1" x14ac:dyDescent="0.25"/>
    <row r="4865" s="73" customFormat="1" x14ac:dyDescent="0.25"/>
    <row r="4866" s="73" customFormat="1" x14ac:dyDescent="0.25"/>
    <row r="4867" s="73" customFormat="1" x14ac:dyDescent="0.25"/>
    <row r="4868" s="73" customFormat="1" x14ac:dyDescent="0.25"/>
    <row r="4869" s="73" customFormat="1" x14ac:dyDescent="0.25"/>
    <row r="4870" s="73" customFormat="1" x14ac:dyDescent="0.25"/>
    <row r="4871" s="73" customFormat="1" x14ac:dyDescent="0.25"/>
    <row r="4872" s="73" customFormat="1" x14ac:dyDescent="0.25"/>
    <row r="4873" s="69" customFormat="1" x14ac:dyDescent="0.25"/>
    <row r="4874" s="73" customFormat="1" x14ac:dyDescent="0.25"/>
    <row r="4875" s="73" customFormat="1" x14ac:dyDescent="0.25"/>
    <row r="4876" s="73" customFormat="1" x14ac:dyDescent="0.25"/>
    <row r="4877" s="73" customFormat="1" x14ac:dyDescent="0.25"/>
    <row r="4878" s="73" customFormat="1" x14ac:dyDescent="0.25"/>
    <row r="4879" s="73" customFormat="1" x14ac:dyDescent="0.25"/>
    <row r="4880" s="73" customFormat="1" x14ac:dyDescent="0.25"/>
    <row r="4881" s="73" customFormat="1" x14ac:dyDescent="0.25"/>
    <row r="4882" s="73" customFormat="1" x14ac:dyDescent="0.25"/>
    <row r="4883" s="73" customFormat="1" x14ac:dyDescent="0.25"/>
    <row r="4884" s="73" customFormat="1" x14ac:dyDescent="0.25"/>
    <row r="4885" s="73" customFormat="1" x14ac:dyDescent="0.25"/>
    <row r="4886" s="73" customFormat="1" x14ac:dyDescent="0.25"/>
    <row r="4887" s="73" customFormat="1" x14ac:dyDescent="0.25"/>
    <row r="4888" s="73" customFormat="1" x14ac:dyDescent="0.25"/>
    <row r="4889" s="73" customFormat="1" x14ac:dyDescent="0.25"/>
    <row r="4890" s="73" customFormat="1" x14ac:dyDescent="0.25"/>
    <row r="4891" s="69" customFormat="1" x14ac:dyDescent="0.25"/>
    <row r="4892" s="69" customFormat="1" x14ac:dyDescent="0.25"/>
    <row r="4893" s="69" customFormat="1" x14ac:dyDescent="0.25"/>
    <row r="4894" s="69" customFormat="1" x14ac:dyDescent="0.25"/>
    <row r="4895" s="69" customFormat="1" x14ac:dyDescent="0.25"/>
    <row r="4896" s="69" customFormat="1" x14ac:dyDescent="0.25"/>
    <row r="4897" s="69" customFormat="1" x14ac:dyDescent="0.25"/>
    <row r="4898" s="69" customFormat="1" x14ac:dyDescent="0.25"/>
    <row r="4899" s="69" customFormat="1" x14ac:dyDescent="0.25"/>
    <row r="4900" s="73" customFormat="1" x14ac:dyDescent="0.25"/>
    <row r="4901" s="73" customFormat="1" x14ac:dyDescent="0.25"/>
    <row r="4902" s="73" customFormat="1" x14ac:dyDescent="0.25"/>
    <row r="4903" s="73" customFormat="1" x14ac:dyDescent="0.25"/>
    <row r="4904" s="73" customFormat="1" x14ac:dyDescent="0.25"/>
    <row r="4905" s="73" customFormat="1" x14ac:dyDescent="0.25"/>
    <row r="4906" s="73" customFormat="1" x14ac:dyDescent="0.25"/>
    <row r="4907" s="69" customFormat="1" x14ac:dyDescent="0.25"/>
    <row r="4908" s="69" customFormat="1" x14ac:dyDescent="0.25"/>
    <row r="4909" s="69" customFormat="1" x14ac:dyDescent="0.25"/>
    <row r="4910" s="69" customFormat="1" x14ac:dyDescent="0.25"/>
    <row r="4911" s="69" customFormat="1" x14ac:dyDescent="0.25"/>
    <row r="4912" s="69" customFormat="1" x14ac:dyDescent="0.25"/>
    <row r="4913" s="69" customFormat="1" x14ac:dyDescent="0.25"/>
    <row r="4914" s="69" customFormat="1" x14ac:dyDescent="0.25"/>
    <row r="4915" s="69" customFormat="1" x14ac:dyDescent="0.25"/>
    <row r="4916" s="69" customFormat="1" x14ac:dyDescent="0.25"/>
    <row r="4917" s="69" customFormat="1" x14ac:dyDescent="0.25"/>
    <row r="4918" s="69" customFormat="1" x14ac:dyDescent="0.25"/>
    <row r="4919" s="69" customFormat="1" x14ac:dyDescent="0.25"/>
    <row r="4920" s="69" customFormat="1" x14ac:dyDescent="0.25"/>
    <row r="4921" s="69" customFormat="1" x14ac:dyDescent="0.25"/>
    <row r="4922" s="62" customFormat="1" x14ac:dyDescent="0.25"/>
    <row r="4923" s="69" customFormat="1" x14ac:dyDescent="0.25"/>
    <row r="4924" s="69" customFormat="1" x14ac:dyDescent="0.25"/>
    <row r="4925" s="69" customFormat="1" x14ac:dyDescent="0.25"/>
    <row r="4926" s="69" customFormat="1" x14ac:dyDescent="0.25"/>
    <row r="4927" s="69" customFormat="1" x14ac:dyDescent="0.25"/>
    <row r="4928" s="69" customFormat="1" x14ac:dyDescent="0.25"/>
    <row r="4929" s="69" customFormat="1" x14ac:dyDescent="0.25"/>
    <row r="4930" s="69" customFormat="1" x14ac:dyDescent="0.25"/>
    <row r="4931" s="62" customFormat="1" x14ac:dyDescent="0.25"/>
    <row r="4932" s="69" customFormat="1" x14ac:dyDescent="0.25"/>
    <row r="4933" s="69" customFormat="1" x14ac:dyDescent="0.25"/>
    <row r="4934" s="69" customFormat="1" x14ac:dyDescent="0.25"/>
    <row r="4935" s="69" customFormat="1" x14ac:dyDescent="0.25"/>
    <row r="4936" s="69" customFormat="1" x14ac:dyDescent="0.25"/>
    <row r="4937" s="69" customFormat="1" x14ac:dyDescent="0.25"/>
    <row r="4938" s="69" customFormat="1" x14ac:dyDescent="0.25"/>
    <row r="4939" s="69" customFormat="1" x14ac:dyDescent="0.25"/>
    <row r="4940" s="69" customFormat="1" x14ac:dyDescent="0.25"/>
    <row r="4941" s="69" customFormat="1" x14ac:dyDescent="0.25"/>
    <row r="4942" s="69" customFormat="1" x14ac:dyDescent="0.25"/>
    <row r="4943" s="69" customFormat="1" x14ac:dyDescent="0.25"/>
    <row r="4944" s="69" customFormat="1" x14ac:dyDescent="0.25"/>
    <row r="4945" s="69" customFormat="1" x14ac:dyDescent="0.25"/>
    <row r="4946" s="69" customFormat="1" x14ac:dyDescent="0.25"/>
    <row r="4947" s="69" customFormat="1" x14ac:dyDescent="0.25"/>
    <row r="4948" s="69" customFormat="1" x14ac:dyDescent="0.25"/>
    <row r="4949" s="69" customFormat="1" x14ac:dyDescent="0.25"/>
    <row r="4950" s="69" customFormat="1" x14ac:dyDescent="0.25"/>
    <row r="4951" s="69" customFormat="1" x14ac:dyDescent="0.25"/>
    <row r="4952" s="69" customFormat="1" x14ac:dyDescent="0.25"/>
    <row r="4953" s="69" customFormat="1" x14ac:dyDescent="0.25"/>
    <row r="4954" s="69" customFormat="1" x14ac:dyDescent="0.25"/>
    <row r="4955" s="69" customFormat="1" x14ac:dyDescent="0.25"/>
    <row r="4956" s="69" customFormat="1" x14ac:dyDescent="0.25"/>
    <row r="4957" s="69" customFormat="1" x14ac:dyDescent="0.25"/>
    <row r="4958" s="69" customFormat="1" x14ac:dyDescent="0.25"/>
    <row r="4959" s="69" customFormat="1" x14ac:dyDescent="0.25"/>
    <row r="4960" s="69" customFormat="1" x14ac:dyDescent="0.25"/>
    <row r="4961" s="69" customFormat="1" x14ac:dyDescent="0.25"/>
    <row r="4962" s="69" customFormat="1" x14ac:dyDescent="0.25"/>
    <row r="4963" s="62" customFormat="1" x14ac:dyDescent="0.25"/>
    <row r="4964" s="69" customFormat="1" x14ac:dyDescent="0.25"/>
    <row r="4965" s="69" customFormat="1" x14ac:dyDescent="0.25"/>
    <row r="4966" s="69" customFormat="1" x14ac:dyDescent="0.25"/>
    <row r="4967" s="69" customFormat="1" x14ac:dyDescent="0.25"/>
    <row r="4968" s="69" customFormat="1" x14ac:dyDescent="0.25"/>
    <row r="4969" s="69" customFormat="1" x14ac:dyDescent="0.25"/>
    <row r="4970" s="69" customFormat="1" x14ac:dyDescent="0.25"/>
    <row r="4971" s="69" customFormat="1" x14ac:dyDescent="0.25"/>
    <row r="4972" s="69" customFormat="1" x14ac:dyDescent="0.25"/>
    <row r="4973" s="69" customFormat="1" x14ac:dyDescent="0.25"/>
    <row r="4974" s="69" customFormat="1" x14ac:dyDescent="0.25"/>
    <row r="4975" s="69" customFormat="1" x14ac:dyDescent="0.25"/>
    <row r="4976" s="69" customFormat="1" x14ac:dyDescent="0.25"/>
    <row r="4977" s="69" customFormat="1" x14ac:dyDescent="0.25"/>
    <row r="4978" s="69" customFormat="1" x14ac:dyDescent="0.25"/>
    <row r="4979" s="69" customFormat="1" x14ac:dyDescent="0.25"/>
    <row r="4980" s="69" customFormat="1" x14ac:dyDescent="0.25"/>
    <row r="4981" s="69" customFormat="1" x14ac:dyDescent="0.25"/>
    <row r="4982" s="69" customFormat="1" x14ac:dyDescent="0.25"/>
    <row r="4983" s="69" customFormat="1" x14ac:dyDescent="0.25"/>
    <row r="4984" s="69" customFormat="1" x14ac:dyDescent="0.25"/>
    <row r="4985" s="69" customFormat="1" x14ac:dyDescent="0.25"/>
    <row r="4986" s="69" customFormat="1" x14ac:dyDescent="0.25"/>
    <row r="4987" s="69" customFormat="1" x14ac:dyDescent="0.25"/>
    <row r="4988" s="69" customFormat="1" x14ac:dyDescent="0.25"/>
    <row r="4989" s="69" customFormat="1" x14ac:dyDescent="0.25"/>
    <row r="4990" s="69" customFormat="1" x14ac:dyDescent="0.25"/>
    <row r="4991" s="69" customFormat="1" x14ac:dyDescent="0.25"/>
    <row r="4992" s="69" customFormat="1" x14ac:dyDescent="0.25"/>
    <row r="4993" s="69" customFormat="1" x14ac:dyDescent="0.25"/>
    <row r="4994" s="69" customFormat="1" x14ac:dyDescent="0.25"/>
    <row r="4995" s="69" customFormat="1" x14ac:dyDescent="0.25"/>
    <row r="4996" s="69" customFormat="1" x14ac:dyDescent="0.25"/>
    <row r="4997" s="69" customFormat="1" x14ac:dyDescent="0.25"/>
    <row r="4998" s="69" customFormat="1" x14ac:dyDescent="0.25"/>
    <row r="4999" s="69" customFormat="1" x14ac:dyDescent="0.25"/>
    <row r="5000" s="69" customFormat="1" x14ac:dyDescent="0.25"/>
    <row r="5001" s="69" customFormat="1" x14ac:dyDescent="0.25"/>
    <row r="5002" s="69" customFormat="1" x14ac:dyDescent="0.25"/>
    <row r="5003" s="69" customFormat="1" x14ac:dyDescent="0.25"/>
    <row r="5004" s="69" customFormat="1" x14ac:dyDescent="0.25"/>
    <row r="5005" s="69" customFormat="1" x14ac:dyDescent="0.25"/>
    <row r="5006" s="69" customFormat="1" x14ac:dyDescent="0.25"/>
    <row r="5007" s="69" customFormat="1" x14ac:dyDescent="0.25"/>
    <row r="5008" s="69" customFormat="1" x14ac:dyDescent="0.25"/>
    <row r="5009" s="69" customFormat="1" x14ac:dyDescent="0.25"/>
    <row r="5010" s="69" customFormat="1" x14ac:dyDescent="0.25"/>
    <row r="5011" s="69" customFormat="1" x14ac:dyDescent="0.25"/>
    <row r="5012" s="69" customFormat="1" x14ac:dyDescent="0.25"/>
    <row r="5013" s="69" customFormat="1" x14ac:dyDescent="0.25"/>
    <row r="5014" s="69" customFormat="1" x14ac:dyDescent="0.25"/>
    <row r="5015" s="69" customFormat="1" x14ac:dyDescent="0.25"/>
    <row r="5016" s="69" customFormat="1" x14ac:dyDescent="0.25"/>
    <row r="5017" s="69" customFormat="1" x14ac:dyDescent="0.25"/>
    <row r="5018" s="69" customFormat="1" x14ac:dyDescent="0.25"/>
    <row r="5019" s="69" customFormat="1" x14ac:dyDescent="0.25"/>
    <row r="5020" s="69" customFormat="1" x14ac:dyDescent="0.25"/>
    <row r="5021" s="69" customFormat="1" x14ac:dyDescent="0.25"/>
    <row r="5022" s="69" customFormat="1" x14ac:dyDescent="0.25"/>
    <row r="5023" s="69" customFormat="1" x14ac:dyDescent="0.25"/>
    <row r="5024" s="69" customFormat="1" x14ac:dyDescent="0.25"/>
    <row r="5025" s="69" customFormat="1" x14ac:dyDescent="0.25"/>
    <row r="5026" s="69" customFormat="1" x14ac:dyDescent="0.25"/>
    <row r="5027" s="69" customFormat="1" x14ac:dyDescent="0.25"/>
    <row r="5028" s="69" customFormat="1" x14ac:dyDescent="0.25"/>
    <row r="5029" s="69" customFormat="1" x14ac:dyDescent="0.25"/>
    <row r="5030" s="69" customFormat="1" x14ac:dyDescent="0.25"/>
    <row r="5031" s="69" customFormat="1" x14ac:dyDescent="0.25"/>
    <row r="5032" s="69" customFormat="1" x14ac:dyDescent="0.25"/>
    <row r="5033" s="69" customFormat="1" x14ac:dyDescent="0.25"/>
    <row r="5034" s="69" customFormat="1" x14ac:dyDescent="0.25"/>
    <row r="5035" s="69" customFormat="1" x14ac:dyDescent="0.25"/>
    <row r="5036" s="69" customFormat="1" x14ac:dyDescent="0.25"/>
    <row r="5037" s="69" customFormat="1" x14ac:dyDescent="0.25"/>
    <row r="5038" s="69" customFormat="1" x14ac:dyDescent="0.25"/>
    <row r="5039" s="69" customFormat="1" x14ac:dyDescent="0.25"/>
    <row r="5040" s="69" customFormat="1" x14ac:dyDescent="0.25"/>
    <row r="5041" s="69" customFormat="1" x14ac:dyDescent="0.25"/>
    <row r="5042" s="69" customFormat="1" x14ac:dyDescent="0.25"/>
    <row r="5043" s="69" customFormat="1" x14ac:dyDescent="0.25"/>
    <row r="5044" s="69" customFormat="1" x14ac:dyDescent="0.25"/>
    <row r="5045" s="69" customFormat="1" x14ac:dyDescent="0.25"/>
    <row r="5046" s="62" customFormat="1" x14ac:dyDescent="0.25"/>
    <row r="5047" s="69" customFormat="1" x14ac:dyDescent="0.25"/>
    <row r="5048" s="69" customFormat="1" x14ac:dyDescent="0.25"/>
    <row r="5049" s="69" customFormat="1" x14ac:dyDescent="0.25"/>
    <row r="5050" s="69" customFormat="1" x14ac:dyDescent="0.25"/>
    <row r="5051" s="69" customFormat="1" x14ac:dyDescent="0.25"/>
    <row r="5052" s="69" customFormat="1" x14ac:dyDescent="0.25"/>
    <row r="5053" s="69" customFormat="1" x14ac:dyDescent="0.25"/>
    <row r="5054" s="69" customFormat="1" x14ac:dyDescent="0.25"/>
    <row r="5055" s="69" customFormat="1" x14ac:dyDescent="0.25"/>
    <row r="5056" s="69" customFormat="1" x14ac:dyDescent="0.25"/>
    <row r="5057" s="69" customFormat="1" x14ac:dyDescent="0.25"/>
    <row r="5058" s="69" customFormat="1" x14ac:dyDescent="0.25"/>
    <row r="5059" s="69" customFormat="1" x14ac:dyDescent="0.25"/>
    <row r="5060" s="69" customFormat="1" x14ac:dyDescent="0.25"/>
    <row r="5061" s="69" customFormat="1" x14ac:dyDescent="0.25"/>
    <row r="5062" s="69" customFormat="1" x14ac:dyDescent="0.25"/>
    <row r="5063" s="69" customFormat="1" x14ac:dyDescent="0.25"/>
    <row r="5064" s="69" customFormat="1" x14ac:dyDescent="0.25"/>
    <row r="5065" s="69" customFormat="1" x14ac:dyDescent="0.25"/>
    <row r="5066" s="69" customFormat="1" x14ac:dyDescent="0.25"/>
    <row r="5067" s="69" customFormat="1" x14ac:dyDescent="0.25"/>
    <row r="5068" s="69" customFormat="1" x14ac:dyDescent="0.25"/>
    <row r="5069" s="69" customFormat="1" x14ac:dyDescent="0.25"/>
    <row r="5070" s="69" customFormat="1" x14ac:dyDescent="0.25"/>
    <row r="5071" s="69" customFormat="1" x14ac:dyDescent="0.25"/>
    <row r="5072" s="69" customFormat="1" x14ac:dyDescent="0.25"/>
    <row r="5073" s="69" customFormat="1" x14ac:dyDescent="0.25"/>
    <row r="5074" s="69" customFormat="1" x14ac:dyDescent="0.25"/>
    <row r="5075" s="69" customFormat="1" x14ac:dyDescent="0.25"/>
    <row r="5076" s="69" customFormat="1" x14ac:dyDescent="0.25"/>
    <row r="5077" s="62" customFormat="1" x14ac:dyDescent="0.25"/>
    <row r="5078" s="69" customFormat="1" x14ac:dyDescent="0.25"/>
    <row r="5079" s="69" customFormat="1" x14ac:dyDescent="0.25"/>
    <row r="5080" s="69" customFormat="1" x14ac:dyDescent="0.25"/>
    <row r="5081" s="69" customFormat="1" x14ac:dyDescent="0.25"/>
    <row r="5082" s="69" customFormat="1" x14ac:dyDescent="0.25"/>
    <row r="5083" s="69" customFormat="1" x14ac:dyDescent="0.25"/>
    <row r="5084" s="69" customFormat="1" x14ac:dyDescent="0.25"/>
    <row r="5085" s="69" customFormat="1" x14ac:dyDescent="0.25"/>
    <row r="5086" s="69" customFormat="1" x14ac:dyDescent="0.25"/>
    <row r="5087" s="69" customFormat="1" x14ac:dyDescent="0.25"/>
    <row r="5088" s="69" customFormat="1" x14ac:dyDescent="0.25"/>
    <row r="5089" s="69" customFormat="1" x14ac:dyDescent="0.25"/>
    <row r="5090" s="69" customFormat="1" x14ac:dyDescent="0.25"/>
    <row r="5091" s="69" customFormat="1" x14ac:dyDescent="0.25"/>
    <row r="5092" s="69" customFormat="1" x14ac:dyDescent="0.25"/>
    <row r="5093" s="69" customFormat="1" x14ac:dyDescent="0.25"/>
    <row r="5094" s="63" customFormat="1" x14ac:dyDescent="0.25"/>
    <row r="5095" s="69" customFormat="1" x14ac:dyDescent="0.25"/>
    <row r="5096" s="69" customFormat="1" x14ac:dyDescent="0.25"/>
    <row r="5097" s="69" customFormat="1" x14ac:dyDescent="0.25"/>
    <row r="5098" s="69" customFormat="1" x14ac:dyDescent="0.25"/>
    <row r="5099" s="69" customFormat="1" x14ac:dyDescent="0.25"/>
    <row r="5100" s="69" customFormat="1" x14ac:dyDescent="0.25"/>
    <row r="5101" s="69" customFormat="1" x14ac:dyDescent="0.25"/>
    <row r="5102" s="69" customFormat="1" x14ac:dyDescent="0.25"/>
    <row r="5103" s="69" customFormat="1" x14ac:dyDescent="0.25"/>
    <row r="5104" s="69" customFormat="1" x14ac:dyDescent="0.25"/>
    <row r="5105" s="69" customFormat="1" x14ac:dyDescent="0.25"/>
    <row r="5106" s="69" customFormat="1" x14ac:dyDescent="0.25"/>
    <row r="5107" s="69" customFormat="1" x14ac:dyDescent="0.25"/>
    <row r="5108" s="69" customFormat="1" x14ac:dyDescent="0.25"/>
    <row r="5109" s="69" customFormat="1" x14ac:dyDescent="0.25"/>
    <row r="5110" s="69" customFormat="1" x14ac:dyDescent="0.25"/>
    <row r="5111" s="63" customFormat="1" x14ac:dyDescent="0.25"/>
    <row r="5112" s="69" customFormat="1" x14ac:dyDescent="0.25"/>
    <row r="5113" s="69" customFormat="1" x14ac:dyDescent="0.25"/>
    <row r="5114" s="69" customFormat="1" x14ac:dyDescent="0.25"/>
    <row r="5115" s="69" customFormat="1" x14ac:dyDescent="0.25"/>
    <row r="5116" s="69" customFormat="1" x14ac:dyDescent="0.25"/>
    <row r="5117" s="69" customFormat="1" x14ac:dyDescent="0.25"/>
    <row r="5118" s="69" customFormat="1" x14ac:dyDescent="0.25"/>
    <row r="5119" s="69" customFormat="1" x14ac:dyDescent="0.25"/>
    <row r="5120" s="69" customFormat="1" x14ac:dyDescent="0.25"/>
    <row r="5121" s="69" customFormat="1" x14ac:dyDescent="0.25"/>
    <row r="5122" s="69" customFormat="1" x14ac:dyDescent="0.25"/>
    <row r="5123" s="69" customFormat="1" x14ac:dyDescent="0.25"/>
    <row r="5124" s="69" customFormat="1" x14ac:dyDescent="0.25"/>
    <row r="5125" s="69" customFormat="1" x14ac:dyDescent="0.25"/>
    <row r="5126" s="69" customFormat="1" x14ac:dyDescent="0.25"/>
    <row r="5127" s="69" customFormat="1" x14ac:dyDescent="0.25"/>
    <row r="5128" s="63" customFormat="1" x14ac:dyDescent="0.25"/>
    <row r="5129" s="63" customFormat="1" x14ac:dyDescent="0.25"/>
    <row r="5130" s="63" customFormat="1" x14ac:dyDescent="0.25"/>
    <row r="5131" s="69" customFormat="1" x14ac:dyDescent="0.25"/>
    <row r="5132" s="69" customFormat="1" x14ac:dyDescent="0.25"/>
    <row r="5133" s="69" customFormat="1" x14ac:dyDescent="0.25"/>
    <row r="5134" s="69" customFormat="1" x14ac:dyDescent="0.25"/>
    <row r="5135" s="69" customFormat="1" x14ac:dyDescent="0.25"/>
    <row r="5136" s="69" customFormat="1" x14ac:dyDescent="0.25"/>
    <row r="5137" s="69" customFormat="1" x14ac:dyDescent="0.25"/>
    <row r="5138" s="69" customFormat="1" x14ac:dyDescent="0.25"/>
    <row r="5139" s="63" customFormat="1" x14ac:dyDescent="0.25"/>
    <row r="5140" s="69" customFormat="1" x14ac:dyDescent="0.25"/>
    <row r="5141" s="69" customFormat="1" x14ac:dyDescent="0.25"/>
    <row r="5142" s="69" customFormat="1" x14ac:dyDescent="0.25"/>
    <row r="5143" s="69" customFormat="1" x14ac:dyDescent="0.25"/>
    <row r="5144" s="69" customFormat="1" x14ac:dyDescent="0.25"/>
    <row r="5145" s="69" customFormat="1" x14ac:dyDescent="0.25"/>
    <row r="5146" s="69" customFormat="1" x14ac:dyDescent="0.25"/>
    <row r="5147" s="69" customFormat="1" x14ac:dyDescent="0.25"/>
    <row r="5148" s="63" customFormat="1" x14ac:dyDescent="0.25"/>
    <row r="5149" s="69" customFormat="1" x14ac:dyDescent="0.25"/>
    <row r="5150" s="69" customFormat="1" x14ac:dyDescent="0.25"/>
    <row r="5151" s="69" customFormat="1" x14ac:dyDescent="0.25"/>
    <row r="5152" s="69" customFormat="1" x14ac:dyDescent="0.25"/>
    <row r="5153" s="69" customFormat="1" x14ac:dyDescent="0.25"/>
    <row r="5154" s="69" customFormat="1" x14ac:dyDescent="0.25"/>
    <row r="5155" s="69" customFormat="1" x14ac:dyDescent="0.25"/>
    <row r="5156" s="69" customFormat="1" x14ac:dyDescent="0.25"/>
    <row r="5157" s="63" customFormat="1" x14ac:dyDescent="0.25"/>
    <row r="5158" s="69" customFormat="1" x14ac:dyDescent="0.25"/>
    <row r="5159" s="69" customFormat="1" x14ac:dyDescent="0.25"/>
    <row r="5160" s="69" customFormat="1" x14ac:dyDescent="0.25"/>
    <row r="5161" s="69" customFormat="1" x14ac:dyDescent="0.25"/>
    <row r="5162" s="69" customFormat="1" x14ac:dyDescent="0.25"/>
    <row r="5163" s="69" customFormat="1" x14ac:dyDescent="0.25"/>
    <row r="5164" s="69" customFormat="1" x14ac:dyDescent="0.25"/>
    <row r="5165" s="69" customFormat="1" x14ac:dyDescent="0.25"/>
    <row r="5166" s="62" customFormat="1" x14ac:dyDescent="0.25"/>
    <row r="5167" s="69" customFormat="1" x14ac:dyDescent="0.25"/>
    <row r="5168" s="69" customFormat="1" x14ac:dyDescent="0.25"/>
    <row r="5169" s="69" customFormat="1" x14ac:dyDescent="0.25"/>
    <row r="5170" s="69" customFormat="1" x14ac:dyDescent="0.25"/>
    <row r="5171" s="69" customFormat="1" x14ac:dyDescent="0.25"/>
    <row r="5172" s="69" customFormat="1" x14ac:dyDescent="0.25"/>
    <row r="5173" s="69" customFormat="1" x14ac:dyDescent="0.25"/>
    <row r="5174" s="69" customFormat="1" x14ac:dyDescent="0.25"/>
    <row r="5175" s="63" customFormat="1" x14ac:dyDescent="0.25"/>
    <row r="5176" s="69" customFormat="1" x14ac:dyDescent="0.25"/>
    <row r="5177" s="69" customFormat="1" x14ac:dyDescent="0.25"/>
    <row r="5178" s="69" customFormat="1" x14ac:dyDescent="0.25"/>
    <row r="5179" s="69" customFormat="1" x14ac:dyDescent="0.25"/>
    <row r="5180" s="69" customFormat="1" x14ac:dyDescent="0.25"/>
    <row r="5181" s="69" customFormat="1" x14ac:dyDescent="0.25"/>
    <row r="5182" s="69" customFormat="1" x14ac:dyDescent="0.25"/>
    <row r="5183" s="69" customFormat="1" x14ac:dyDescent="0.25"/>
    <row r="5184" s="63" customFormat="1" x14ac:dyDescent="0.25"/>
    <row r="5185" s="69" customFormat="1" x14ac:dyDescent="0.25"/>
    <row r="5186" s="69" customFormat="1" x14ac:dyDescent="0.25"/>
    <row r="5187" s="69" customFormat="1" x14ac:dyDescent="0.25"/>
    <row r="5188" s="69" customFormat="1" x14ac:dyDescent="0.25"/>
    <row r="5189" s="69" customFormat="1" x14ac:dyDescent="0.25"/>
    <row r="5190" s="69" customFormat="1" x14ac:dyDescent="0.25"/>
    <row r="5191" s="69" customFormat="1" x14ac:dyDescent="0.25"/>
    <row r="5192" s="69" customFormat="1" x14ac:dyDescent="0.25"/>
    <row r="5193" s="63" customFormat="1" x14ac:dyDescent="0.25"/>
    <row r="5194" s="69" customFormat="1" x14ac:dyDescent="0.25"/>
    <row r="5195" s="69" customFormat="1" x14ac:dyDescent="0.25"/>
    <row r="5196" s="69" customFormat="1" x14ac:dyDescent="0.25"/>
    <row r="5197" s="69" customFormat="1" x14ac:dyDescent="0.25"/>
    <row r="5198" s="69" customFormat="1" x14ac:dyDescent="0.25"/>
    <row r="5199" s="69" customFormat="1" x14ac:dyDescent="0.25"/>
    <row r="5200" s="69" customFormat="1" x14ac:dyDescent="0.25"/>
    <row r="5201" s="69" customFormat="1" x14ac:dyDescent="0.25"/>
    <row r="5202" s="63" customFormat="1" x14ac:dyDescent="0.25"/>
    <row r="5203" s="69" customFormat="1" x14ac:dyDescent="0.25"/>
    <row r="5204" s="69" customFormat="1" x14ac:dyDescent="0.25"/>
    <row r="5205" s="69" customFormat="1" x14ac:dyDescent="0.25"/>
    <row r="5206" s="69" customFormat="1" x14ac:dyDescent="0.25"/>
    <row r="5207" s="69" customFormat="1" x14ac:dyDescent="0.25"/>
    <row r="5208" s="69" customFormat="1" x14ac:dyDescent="0.25"/>
    <row r="5209" s="69" customFormat="1" x14ac:dyDescent="0.25"/>
    <row r="5210" s="69" customFormat="1" x14ac:dyDescent="0.25"/>
    <row r="5211" s="63" customFormat="1" x14ac:dyDescent="0.25"/>
    <row r="5212" s="69" customFormat="1" x14ac:dyDescent="0.25"/>
    <row r="5213" s="69" customFormat="1" x14ac:dyDescent="0.25"/>
    <row r="5214" s="69" customFormat="1" x14ac:dyDescent="0.25"/>
    <row r="5215" s="69" customFormat="1" x14ac:dyDescent="0.25"/>
    <row r="5216" s="69" customFormat="1" x14ac:dyDescent="0.25"/>
    <row r="5217" s="69" customFormat="1" x14ac:dyDescent="0.25"/>
    <row r="5218" s="69" customFormat="1" x14ac:dyDescent="0.25"/>
    <row r="5219" s="69" customFormat="1" x14ac:dyDescent="0.25"/>
    <row r="5220" s="63" customFormat="1" x14ac:dyDescent="0.25"/>
    <row r="5221" s="63" customFormat="1" x14ac:dyDescent="0.25"/>
    <row r="5222" s="63" customFormat="1" x14ac:dyDescent="0.25"/>
    <row r="5223" s="63" customFormat="1" x14ac:dyDescent="0.25"/>
    <row r="5224" s="63" customFormat="1" x14ac:dyDescent="0.25"/>
    <row r="5225" s="63" customFormat="1" x14ac:dyDescent="0.25"/>
    <row r="5226" s="63" customFormat="1" x14ac:dyDescent="0.25"/>
    <row r="5227" s="63" customFormat="1" x14ac:dyDescent="0.25"/>
    <row r="5228" s="63" customFormat="1" x14ac:dyDescent="0.25"/>
    <row r="5229" s="63" customFormat="1" x14ac:dyDescent="0.25"/>
    <row r="5230" s="63" customFormat="1" x14ac:dyDescent="0.25"/>
    <row r="5231" s="62" customFormat="1" x14ac:dyDescent="0.25"/>
    <row r="5232" s="63" customFormat="1" x14ac:dyDescent="0.25"/>
    <row r="5233" s="63" customFormat="1" x14ac:dyDescent="0.25"/>
    <row r="5234" s="63" customFormat="1" x14ac:dyDescent="0.25"/>
    <row r="5235" s="63" customFormat="1" x14ac:dyDescent="0.25"/>
    <row r="5236" s="68" customFormat="1" x14ac:dyDescent="0.25"/>
    <row r="5237" s="68" customFormat="1" x14ac:dyDescent="0.25"/>
    <row r="5238" s="68" customFormat="1" x14ac:dyDescent="0.25"/>
    <row r="5239" s="68" customFormat="1" x14ac:dyDescent="0.25"/>
    <row r="5240" s="68" customFormat="1" x14ac:dyDescent="0.25"/>
    <row r="5241" s="68" customFormat="1" x14ac:dyDescent="0.25"/>
    <row r="5242" s="68" customFormat="1" x14ac:dyDescent="0.25"/>
    <row r="5243" s="68" customFormat="1" x14ac:dyDescent="0.25"/>
    <row r="5244" s="63" customFormat="1" x14ac:dyDescent="0.25"/>
    <row r="5245" s="68" customFormat="1" x14ac:dyDescent="0.25"/>
    <row r="5246" s="68" customFormat="1" x14ac:dyDescent="0.25"/>
    <row r="5247" s="68" customFormat="1" x14ac:dyDescent="0.25"/>
    <row r="5248" s="69" customFormat="1" x14ac:dyDescent="0.25"/>
    <row r="5249" s="69" customFormat="1" x14ac:dyDescent="0.25"/>
    <row r="5250" s="69" customFormat="1" x14ac:dyDescent="0.25"/>
    <row r="5251" s="69" customFormat="1" x14ac:dyDescent="0.25"/>
    <row r="5252" s="69" customFormat="1" x14ac:dyDescent="0.25"/>
    <row r="5253" s="69" customFormat="1" x14ac:dyDescent="0.25"/>
    <row r="5254" s="69" customFormat="1" x14ac:dyDescent="0.25"/>
    <row r="5255" s="69" customFormat="1" x14ac:dyDescent="0.25"/>
    <row r="5256" s="69" customFormat="1" x14ac:dyDescent="0.25"/>
    <row r="5257" s="69" customFormat="1" x14ac:dyDescent="0.25"/>
    <row r="5258" s="69" customFormat="1" x14ac:dyDescent="0.25"/>
    <row r="5259" s="69" customFormat="1" x14ac:dyDescent="0.25"/>
    <row r="5260" s="69" customFormat="1" x14ac:dyDescent="0.25"/>
    <row r="5261" s="69" customFormat="1" x14ac:dyDescent="0.25"/>
    <row r="5262" s="69" customFormat="1" x14ac:dyDescent="0.25"/>
    <row r="5263" s="69" customFormat="1" x14ac:dyDescent="0.25"/>
    <row r="5264" s="69" customFormat="1" x14ac:dyDescent="0.25"/>
    <row r="5265" s="69" customFormat="1" x14ac:dyDescent="0.25"/>
    <row r="5266" s="69" customFormat="1" x14ac:dyDescent="0.25"/>
    <row r="5267" s="69" customFormat="1" x14ac:dyDescent="0.25"/>
    <row r="5268" s="69" customFormat="1" x14ac:dyDescent="0.25"/>
    <row r="5269" s="69" customFormat="1" x14ac:dyDescent="0.25"/>
    <row r="5270" s="69" customFormat="1" x14ac:dyDescent="0.25"/>
    <row r="5271" s="68" customFormat="1" x14ac:dyDescent="0.25"/>
    <row r="5272" s="69" customFormat="1" x14ac:dyDescent="0.25"/>
    <row r="5273" s="69" customFormat="1" x14ac:dyDescent="0.25"/>
    <row r="5274" s="69" customFormat="1" x14ac:dyDescent="0.25"/>
    <row r="5275" s="69" customFormat="1" x14ac:dyDescent="0.25"/>
    <row r="5276" s="69" customFormat="1" x14ac:dyDescent="0.25"/>
    <row r="5277" s="69" customFormat="1" x14ac:dyDescent="0.25"/>
    <row r="5278" s="69" customFormat="1" x14ac:dyDescent="0.25"/>
    <row r="5279" s="69" customFormat="1" x14ac:dyDescent="0.25"/>
    <row r="5280" s="69" customFormat="1" x14ac:dyDescent="0.25"/>
    <row r="5281" s="69" customFormat="1" x14ac:dyDescent="0.25"/>
    <row r="5282" s="69" customFormat="1" x14ac:dyDescent="0.25"/>
    <row r="5283" s="69" customFormat="1" x14ac:dyDescent="0.25"/>
    <row r="5284" s="69" customFormat="1" x14ac:dyDescent="0.25"/>
    <row r="5285" s="69" customFormat="1" x14ac:dyDescent="0.25"/>
    <row r="5286" s="69" customFormat="1" x14ac:dyDescent="0.25"/>
    <row r="5287" s="69" customFormat="1" x14ac:dyDescent="0.25"/>
    <row r="5288" s="69" customFormat="1" x14ac:dyDescent="0.25"/>
    <row r="5289" s="69" customFormat="1" x14ac:dyDescent="0.25"/>
    <row r="5290" s="69" customFormat="1" x14ac:dyDescent="0.25"/>
    <row r="5291" s="69" customFormat="1" x14ac:dyDescent="0.25"/>
    <row r="5292" s="69" customFormat="1" x14ac:dyDescent="0.25"/>
    <row r="5293" s="69" customFormat="1" x14ac:dyDescent="0.25"/>
    <row r="5294" s="69" customFormat="1" x14ac:dyDescent="0.25"/>
    <row r="5295" s="68" customFormat="1" x14ac:dyDescent="0.25"/>
    <row r="5296" s="69" customFormat="1" x14ac:dyDescent="0.25"/>
    <row r="5297" s="69" customFormat="1" x14ac:dyDescent="0.25"/>
    <row r="5298" s="69" customFormat="1" x14ac:dyDescent="0.25"/>
    <row r="5299" s="69" customFormat="1" x14ac:dyDescent="0.25"/>
    <row r="5300" s="69" customFormat="1" x14ac:dyDescent="0.25"/>
    <row r="5301" s="69" customFormat="1" x14ac:dyDescent="0.25"/>
    <row r="5302" s="69" customFormat="1" x14ac:dyDescent="0.25"/>
    <row r="5303" s="69" customFormat="1" x14ac:dyDescent="0.25"/>
    <row r="5304" s="69" customFormat="1" x14ac:dyDescent="0.25"/>
    <row r="5305" s="69" customFormat="1" x14ac:dyDescent="0.25"/>
    <row r="5306" s="69" customFormat="1" x14ac:dyDescent="0.25"/>
    <row r="5307" s="69" customFormat="1" x14ac:dyDescent="0.25"/>
    <row r="5308" s="69" customFormat="1" x14ac:dyDescent="0.25"/>
    <row r="5309" s="69" customFormat="1" x14ac:dyDescent="0.25"/>
    <row r="5310" s="69" customFormat="1" x14ac:dyDescent="0.25"/>
    <row r="5311" s="69" customFormat="1" x14ac:dyDescent="0.25"/>
    <row r="5312" s="69" customFormat="1" x14ac:dyDescent="0.25"/>
    <row r="5313" s="69" customFormat="1" x14ac:dyDescent="0.25"/>
    <row r="5314" s="69" customFormat="1" x14ac:dyDescent="0.25"/>
    <row r="5315" s="69" customFormat="1" x14ac:dyDescent="0.25"/>
    <row r="5316" s="69" customFormat="1" x14ac:dyDescent="0.25"/>
    <row r="5317" s="69" customFormat="1" x14ac:dyDescent="0.25"/>
    <row r="5318" s="69" customFormat="1" x14ac:dyDescent="0.25"/>
    <row r="5319" s="68" customFormat="1" x14ac:dyDescent="0.25"/>
    <row r="5320" s="69" customFormat="1" x14ac:dyDescent="0.25"/>
    <row r="5321" s="69" customFormat="1" x14ac:dyDescent="0.25"/>
    <row r="5322" s="69" customFormat="1" x14ac:dyDescent="0.25"/>
    <row r="5323" s="69" customFormat="1" x14ac:dyDescent="0.25"/>
    <row r="5324" s="69" customFormat="1" x14ac:dyDescent="0.25"/>
    <row r="5325" s="69" customFormat="1" x14ac:dyDescent="0.25"/>
    <row r="5326" s="69" customFormat="1" x14ac:dyDescent="0.25"/>
    <row r="5327" s="69" customFormat="1" x14ac:dyDescent="0.25"/>
    <row r="5328" s="69" customFormat="1" x14ac:dyDescent="0.25"/>
    <row r="5329" s="69" customFormat="1" x14ac:dyDescent="0.25"/>
    <row r="5330" s="69" customFormat="1" x14ac:dyDescent="0.25"/>
    <row r="5331" s="69" customFormat="1" x14ac:dyDescent="0.25"/>
    <row r="5332" s="69" customFormat="1" x14ac:dyDescent="0.25"/>
    <row r="5333" s="69" customFormat="1" x14ac:dyDescent="0.25"/>
    <row r="5334" s="69" customFormat="1" x14ac:dyDescent="0.25"/>
    <row r="5335" s="69" customFormat="1" x14ac:dyDescent="0.25"/>
    <row r="5336" s="69" customFormat="1" x14ac:dyDescent="0.25"/>
    <row r="5337" s="69" customFormat="1" x14ac:dyDescent="0.25"/>
    <row r="5338" s="69" customFormat="1" x14ac:dyDescent="0.25"/>
    <row r="5339" s="69" customFormat="1" x14ac:dyDescent="0.25"/>
    <row r="5340" s="69" customFormat="1" x14ac:dyDescent="0.25"/>
    <row r="5341" s="69" customFormat="1" x14ac:dyDescent="0.25"/>
    <row r="5342" s="69" customFormat="1" x14ac:dyDescent="0.25"/>
    <row r="5343" s="68" customFormat="1" x14ac:dyDescent="0.25"/>
    <row r="5344" s="68" customFormat="1" x14ac:dyDescent="0.25"/>
    <row r="5345" s="63" customFormat="1" x14ac:dyDescent="0.25"/>
    <row r="5346" s="68" customFormat="1" x14ac:dyDescent="0.25"/>
    <row r="5347" s="68" customFormat="1" x14ac:dyDescent="0.25"/>
    <row r="5348" s="68" customFormat="1" x14ac:dyDescent="0.25"/>
    <row r="5349" s="68" customFormat="1" x14ac:dyDescent="0.25"/>
    <row r="5350" s="68" customFormat="1" x14ac:dyDescent="0.25"/>
    <row r="5351" s="68" customFormat="1" x14ac:dyDescent="0.25"/>
    <row r="5352" s="68" customFormat="1" x14ac:dyDescent="0.25"/>
    <row r="5353" s="68" customFormat="1" x14ac:dyDescent="0.25"/>
    <row r="5354" s="63" customFormat="1" x14ac:dyDescent="0.25"/>
    <row r="5355" s="68" customFormat="1" x14ac:dyDescent="0.25"/>
    <row r="5356" s="68" customFormat="1" x14ac:dyDescent="0.25"/>
    <row r="5357" s="68" customFormat="1" x14ac:dyDescent="0.25"/>
    <row r="5358" s="68" customFormat="1" x14ac:dyDescent="0.25"/>
    <row r="5359" s="68" customFormat="1" x14ac:dyDescent="0.25"/>
    <row r="5360" s="68" customFormat="1" x14ac:dyDescent="0.25"/>
    <row r="5361" s="68" customFormat="1" x14ac:dyDescent="0.25"/>
    <row r="5362" s="68" customFormat="1" x14ac:dyDescent="0.25"/>
    <row r="5363" s="63" customFormat="1" x14ac:dyDescent="0.25"/>
    <row r="5364" s="68" customFormat="1" x14ac:dyDescent="0.25"/>
    <row r="5365" s="68" customFormat="1" x14ac:dyDescent="0.25"/>
    <row r="5366" s="68" customFormat="1" x14ac:dyDescent="0.25"/>
    <row r="5367" s="68" customFormat="1" x14ac:dyDescent="0.25"/>
    <row r="5368" s="68" customFormat="1" x14ac:dyDescent="0.25"/>
    <row r="5369" s="68" customFormat="1" x14ac:dyDescent="0.25"/>
    <row r="5370" s="68" customFormat="1" x14ac:dyDescent="0.25"/>
    <row r="5371" s="68" customFormat="1" x14ac:dyDescent="0.25"/>
    <row r="5372" s="63" customFormat="1" x14ac:dyDescent="0.25"/>
    <row r="5373" s="68" customFormat="1" x14ac:dyDescent="0.25"/>
    <row r="5374" s="68" customFormat="1" x14ac:dyDescent="0.25"/>
    <row r="5375" s="68" customFormat="1" x14ac:dyDescent="0.25"/>
    <row r="5376" s="68" customFormat="1" x14ac:dyDescent="0.25"/>
    <row r="5377" s="68" customFormat="1" x14ac:dyDescent="0.25"/>
    <row r="5378" s="68" customFormat="1" x14ac:dyDescent="0.25"/>
    <row r="5379" s="68" customFormat="1" x14ac:dyDescent="0.25"/>
    <row r="5380" s="68" customFormat="1" x14ac:dyDescent="0.25"/>
    <row r="5381" s="63" customFormat="1" x14ac:dyDescent="0.25"/>
    <row r="5382" s="68" customFormat="1" x14ac:dyDescent="0.25"/>
    <row r="5383" s="68" customFormat="1" x14ac:dyDescent="0.25"/>
    <row r="5384" s="68" customFormat="1" x14ac:dyDescent="0.25"/>
    <row r="5385" s="68" customFormat="1" x14ac:dyDescent="0.25"/>
    <row r="5386" s="68" customFormat="1" x14ac:dyDescent="0.25"/>
    <row r="5387" s="68" customFormat="1" x14ac:dyDescent="0.25"/>
    <row r="5388" s="68" customFormat="1" x14ac:dyDescent="0.25"/>
    <row r="5389" s="68" customFormat="1" x14ac:dyDescent="0.25"/>
    <row r="5390" s="63" customFormat="1" x14ac:dyDescent="0.25"/>
    <row r="5391" s="68" customFormat="1" x14ac:dyDescent="0.25"/>
    <row r="5392" s="68" customFormat="1" x14ac:dyDescent="0.25"/>
    <row r="5393" s="68" customFormat="1" x14ac:dyDescent="0.25"/>
    <row r="5394" s="68" customFormat="1" x14ac:dyDescent="0.25"/>
    <row r="5395" s="68" customFormat="1" x14ac:dyDescent="0.25"/>
    <row r="5396" s="68" customFormat="1" x14ac:dyDescent="0.25"/>
    <row r="5397" s="68" customFormat="1" x14ac:dyDescent="0.25"/>
    <row r="5398" s="68" customFormat="1" x14ac:dyDescent="0.25"/>
    <row r="5399" s="68" customFormat="1" x14ac:dyDescent="0.25"/>
    <row r="5400" s="68" customFormat="1" x14ac:dyDescent="0.25"/>
    <row r="5401" s="68" customFormat="1" x14ac:dyDescent="0.25"/>
    <row r="5402" s="68" customFormat="1" x14ac:dyDescent="0.25"/>
    <row r="5403" s="68" customFormat="1" x14ac:dyDescent="0.25"/>
    <row r="5404" s="68" customFormat="1" x14ac:dyDescent="0.25"/>
    <row r="5405" s="68" customFormat="1" x14ac:dyDescent="0.25"/>
    <row r="5406" s="68" customFormat="1" x14ac:dyDescent="0.25"/>
    <row r="5407" s="68" customFormat="1" x14ac:dyDescent="0.25"/>
    <row r="5408" s="68" customFormat="1" x14ac:dyDescent="0.25"/>
    <row r="5409" s="68" customFormat="1" x14ac:dyDescent="0.25"/>
    <row r="5410" s="68" customFormat="1" x14ac:dyDescent="0.25"/>
    <row r="5411" s="68" customFormat="1" x14ac:dyDescent="0.25"/>
    <row r="5412" s="68" customFormat="1" x14ac:dyDescent="0.25"/>
    <row r="5413" s="68" customFormat="1" x14ac:dyDescent="0.25"/>
    <row r="5414" s="68" customFormat="1" x14ac:dyDescent="0.25"/>
    <row r="5415" s="68" customFormat="1" x14ac:dyDescent="0.25"/>
    <row r="5416" s="68" customFormat="1" x14ac:dyDescent="0.25"/>
    <row r="5417" s="68" customFormat="1" x14ac:dyDescent="0.25"/>
    <row r="5418" s="68" customFormat="1" x14ac:dyDescent="0.25"/>
    <row r="5419" s="68" customFormat="1" x14ac:dyDescent="0.25"/>
    <row r="5420" s="68" customFormat="1" x14ac:dyDescent="0.25"/>
    <row r="5421" s="68" customFormat="1" x14ac:dyDescent="0.25"/>
    <row r="5422" s="68" customFormat="1" x14ac:dyDescent="0.25"/>
    <row r="5423" s="68" customFormat="1" x14ac:dyDescent="0.25"/>
    <row r="5424" s="68" customFormat="1" x14ac:dyDescent="0.25"/>
    <row r="5425" s="68" customFormat="1" x14ac:dyDescent="0.25"/>
    <row r="5426" s="68" customFormat="1" x14ac:dyDescent="0.25"/>
    <row r="5427" s="68" customFormat="1" x14ac:dyDescent="0.25"/>
    <row r="5428" s="68" customFormat="1" x14ac:dyDescent="0.25"/>
    <row r="5429" s="68" customFormat="1" x14ac:dyDescent="0.25"/>
    <row r="5430" s="68" customFormat="1" x14ac:dyDescent="0.25"/>
    <row r="5431" s="68" customFormat="1" x14ac:dyDescent="0.25"/>
    <row r="5432" s="68" customFormat="1" x14ac:dyDescent="0.25"/>
    <row r="5433" s="68" customFormat="1" x14ac:dyDescent="0.25"/>
    <row r="5434" s="68" customFormat="1" x14ac:dyDescent="0.25"/>
    <row r="5435" s="68" customFormat="1" x14ac:dyDescent="0.25"/>
    <row r="5436" s="68" customFormat="1" x14ac:dyDescent="0.25"/>
    <row r="5437" s="68" customFormat="1" x14ac:dyDescent="0.25"/>
    <row r="5438" s="68" customFormat="1" x14ac:dyDescent="0.25"/>
    <row r="5439" s="68" customFormat="1" x14ac:dyDescent="0.25"/>
    <row r="5440" s="68" customFormat="1" x14ac:dyDescent="0.25"/>
    <row r="5441" s="68" customFormat="1" x14ac:dyDescent="0.25"/>
    <row r="5442" s="68" customFormat="1" x14ac:dyDescent="0.25"/>
    <row r="5443" s="68" customFormat="1" x14ac:dyDescent="0.25"/>
    <row r="5444" s="68" customFormat="1" x14ac:dyDescent="0.25"/>
    <row r="5445" s="68" customFormat="1" x14ac:dyDescent="0.25"/>
    <row r="5446" s="68" customFormat="1" x14ac:dyDescent="0.25"/>
    <row r="5447" s="68" customFormat="1" x14ac:dyDescent="0.25"/>
    <row r="5448" s="68" customFormat="1" x14ac:dyDescent="0.25"/>
    <row r="5449" s="68" customFormat="1" x14ac:dyDescent="0.25"/>
    <row r="5450" s="68" customFormat="1" x14ac:dyDescent="0.25"/>
    <row r="5451" s="68" customFormat="1" x14ac:dyDescent="0.25"/>
    <row r="5452" s="68" customFormat="1" x14ac:dyDescent="0.25"/>
    <row r="5453" s="68" customFormat="1" x14ac:dyDescent="0.25"/>
    <row r="5454" s="68" customFormat="1" x14ac:dyDescent="0.25"/>
    <row r="5455" s="68" customFormat="1" x14ac:dyDescent="0.25"/>
    <row r="5456" s="68" customFormat="1" x14ac:dyDescent="0.25"/>
    <row r="5457" s="68" customFormat="1" x14ac:dyDescent="0.25"/>
    <row r="5458" s="68" customFormat="1" x14ac:dyDescent="0.25"/>
    <row r="5459" s="68" customFormat="1" x14ac:dyDescent="0.25"/>
    <row r="5460" s="68" customFormat="1" x14ac:dyDescent="0.25"/>
    <row r="5461" s="68" customFormat="1" x14ac:dyDescent="0.25"/>
    <row r="5462" s="68" customFormat="1" x14ac:dyDescent="0.25"/>
    <row r="5463" s="68" customFormat="1" x14ac:dyDescent="0.25"/>
    <row r="5464" s="68" customFormat="1" x14ac:dyDescent="0.25"/>
    <row r="5465" s="68" customFormat="1" x14ac:dyDescent="0.25"/>
    <row r="5466" s="68" customFormat="1" x14ac:dyDescent="0.25"/>
    <row r="5467" s="68" customFormat="1" x14ac:dyDescent="0.25"/>
    <row r="5468" s="68" customFormat="1" x14ac:dyDescent="0.25"/>
    <row r="5469" s="68" customFormat="1" x14ac:dyDescent="0.25"/>
    <row r="5470" s="68" customFormat="1" x14ac:dyDescent="0.25"/>
    <row r="5471" s="68" customFormat="1" x14ac:dyDescent="0.25"/>
    <row r="5472" s="68" customFormat="1" x14ac:dyDescent="0.25"/>
    <row r="5473" s="68" customFormat="1" x14ac:dyDescent="0.25"/>
    <row r="5474" s="68" customFormat="1" x14ac:dyDescent="0.25"/>
    <row r="5475" s="68" customFormat="1" x14ac:dyDescent="0.25"/>
    <row r="5476" s="68" customFormat="1" x14ac:dyDescent="0.25"/>
    <row r="5477" s="68" customFormat="1" x14ac:dyDescent="0.25"/>
    <row r="5478" s="68" customFormat="1" x14ac:dyDescent="0.25"/>
    <row r="5479" s="63" customFormat="1" x14ac:dyDescent="0.25"/>
    <row r="5480" s="68" customFormat="1" x14ac:dyDescent="0.25"/>
    <row r="5481" s="68" customFormat="1" x14ac:dyDescent="0.25"/>
    <row r="5482" s="68" customFormat="1" x14ac:dyDescent="0.25"/>
    <row r="5483" s="68" customFormat="1" x14ac:dyDescent="0.25"/>
    <row r="5484" s="68" customFormat="1" x14ac:dyDescent="0.25"/>
    <row r="5485" s="68" customFormat="1" x14ac:dyDescent="0.25"/>
    <row r="5486" s="68" customFormat="1" x14ac:dyDescent="0.25"/>
    <row r="5487" s="68" customFormat="1" x14ac:dyDescent="0.25"/>
    <row r="5488" s="68" customFormat="1" x14ac:dyDescent="0.25"/>
    <row r="5489" s="68" customFormat="1" x14ac:dyDescent="0.25"/>
    <row r="5490" s="68" customFormat="1" x14ac:dyDescent="0.25"/>
    <row r="5491" s="68" customFormat="1" x14ac:dyDescent="0.25"/>
    <row r="5492" s="68" customFormat="1" x14ac:dyDescent="0.25"/>
    <row r="5493" s="68" customFormat="1" x14ac:dyDescent="0.25"/>
    <row r="5494" s="68" customFormat="1" x14ac:dyDescent="0.25"/>
    <row r="5495" s="68" customFormat="1" x14ac:dyDescent="0.25"/>
    <row r="5496" s="63" customFormat="1" x14ac:dyDescent="0.25"/>
    <row r="5497" s="68" customFormat="1" x14ac:dyDescent="0.25"/>
    <row r="5498" s="68" customFormat="1" x14ac:dyDescent="0.25"/>
    <row r="5499" s="68" customFormat="1" x14ac:dyDescent="0.25"/>
    <row r="5500" s="68" customFormat="1" x14ac:dyDescent="0.25"/>
    <row r="5501" s="68" customFormat="1" x14ac:dyDescent="0.25"/>
    <row r="5502" s="68" customFormat="1" x14ac:dyDescent="0.25"/>
    <row r="5503" s="68" customFormat="1" x14ac:dyDescent="0.25"/>
    <row r="5504" s="68" customFormat="1" x14ac:dyDescent="0.25"/>
    <row r="5505" s="68" customFormat="1" x14ac:dyDescent="0.25"/>
    <row r="5506" s="68" customFormat="1" x14ac:dyDescent="0.25"/>
    <row r="5507" s="68" customFormat="1" x14ac:dyDescent="0.25"/>
    <row r="5508" s="68" customFormat="1" x14ac:dyDescent="0.25"/>
    <row r="5509" s="68" customFormat="1" x14ac:dyDescent="0.25"/>
    <row r="5510" s="68" customFormat="1" x14ac:dyDescent="0.25"/>
    <row r="5511" s="68" customFormat="1" x14ac:dyDescent="0.25"/>
    <row r="5512" s="68" customFormat="1" x14ac:dyDescent="0.25"/>
    <row r="5513" s="63" customFormat="1" x14ac:dyDescent="0.25"/>
    <row r="5514" s="68" customFormat="1" x14ac:dyDescent="0.25"/>
    <row r="5515" s="68" customFormat="1" x14ac:dyDescent="0.25"/>
    <row r="5516" s="68" customFormat="1" x14ac:dyDescent="0.25"/>
    <row r="5517" s="68" customFormat="1" x14ac:dyDescent="0.25"/>
    <row r="5518" s="68" customFormat="1" x14ac:dyDescent="0.25"/>
    <row r="5519" s="68" customFormat="1" x14ac:dyDescent="0.25"/>
    <row r="5520" s="68" customFormat="1" x14ac:dyDescent="0.25"/>
    <row r="5521" s="68" customFormat="1" x14ac:dyDescent="0.25"/>
    <row r="5522" s="68" customFormat="1" x14ac:dyDescent="0.25"/>
    <row r="5523" s="68" customFormat="1" x14ac:dyDescent="0.25"/>
    <row r="5524" s="68" customFormat="1" x14ac:dyDescent="0.25"/>
    <row r="5525" s="68" customFormat="1" x14ac:dyDescent="0.25"/>
    <row r="5526" s="68" customFormat="1" x14ac:dyDescent="0.25"/>
    <row r="5527" s="68" customFormat="1" x14ac:dyDescent="0.25"/>
    <row r="5528" s="68" customFormat="1" x14ac:dyDescent="0.25"/>
    <row r="5529" s="68" customFormat="1" x14ac:dyDescent="0.25"/>
    <row r="5530" s="63" customFormat="1" x14ac:dyDescent="0.25"/>
    <row r="5531" s="68" customFormat="1" x14ac:dyDescent="0.25"/>
    <row r="5532" s="68" customFormat="1" x14ac:dyDescent="0.25"/>
    <row r="5533" s="68" customFormat="1" x14ac:dyDescent="0.25"/>
    <row r="5534" s="68" customFormat="1" x14ac:dyDescent="0.25"/>
    <row r="5535" s="68" customFormat="1" x14ac:dyDescent="0.25"/>
    <row r="5536" s="68" customFormat="1" x14ac:dyDescent="0.25"/>
    <row r="5537" s="68" customFormat="1" x14ac:dyDescent="0.25"/>
    <row r="5538" s="68" customFormat="1" x14ac:dyDescent="0.25"/>
    <row r="5539" s="68" customFormat="1" x14ac:dyDescent="0.25"/>
    <row r="5540" s="68" customFormat="1" x14ac:dyDescent="0.25"/>
    <row r="5541" s="68" customFormat="1" x14ac:dyDescent="0.25"/>
    <row r="5542" s="68" customFormat="1" x14ac:dyDescent="0.25"/>
    <row r="5543" s="68" customFormat="1" x14ac:dyDescent="0.25"/>
    <row r="5544" s="68" customFormat="1" x14ac:dyDescent="0.25"/>
    <row r="5545" s="68" customFormat="1" x14ac:dyDescent="0.25"/>
    <row r="5546" s="68" customFormat="1" x14ac:dyDescent="0.25"/>
    <row r="5547" s="68" customFormat="1" x14ac:dyDescent="0.25"/>
    <row r="5548" s="68" customFormat="1" x14ac:dyDescent="0.25"/>
    <row r="5549" s="68" customFormat="1" x14ac:dyDescent="0.25"/>
    <row r="5550" s="68" customFormat="1" x14ac:dyDescent="0.25"/>
    <row r="5551" s="68" customFormat="1" x14ac:dyDescent="0.25"/>
    <row r="5552" s="68" customFormat="1" x14ac:dyDescent="0.25"/>
    <row r="5553" s="68" customFormat="1" x14ac:dyDescent="0.25"/>
    <row r="5554" s="68" customFormat="1" x14ac:dyDescent="0.25"/>
    <row r="5555" s="68" customFormat="1" x14ac:dyDescent="0.25"/>
    <row r="5556" s="68" customFormat="1" x14ac:dyDescent="0.25"/>
    <row r="5557" s="68" customFormat="1" x14ac:dyDescent="0.25"/>
    <row r="5558" s="68" customFormat="1" x14ac:dyDescent="0.25"/>
    <row r="5559" s="68" customFormat="1" x14ac:dyDescent="0.25"/>
    <row r="5560" s="63" customFormat="1" x14ac:dyDescent="0.25"/>
    <row r="5561" s="68" customFormat="1" x14ac:dyDescent="0.25"/>
    <row r="5562" s="68" customFormat="1" x14ac:dyDescent="0.25"/>
    <row r="5563" s="68" customFormat="1" x14ac:dyDescent="0.25"/>
    <row r="5564" s="68" customFormat="1" x14ac:dyDescent="0.25"/>
    <row r="5565" s="68" customFormat="1" x14ac:dyDescent="0.25"/>
    <row r="5566" s="68" customFormat="1" x14ac:dyDescent="0.25"/>
    <row r="5567" s="68" customFormat="1" x14ac:dyDescent="0.25"/>
    <row r="5568" s="68" customFormat="1" x14ac:dyDescent="0.25"/>
    <row r="5569" s="68" customFormat="1" x14ac:dyDescent="0.25"/>
    <row r="5570" s="68" customFormat="1" x14ac:dyDescent="0.25"/>
    <row r="5571" s="68" customFormat="1" x14ac:dyDescent="0.25"/>
    <row r="5572" s="68" customFormat="1" x14ac:dyDescent="0.25"/>
    <row r="5573" s="68" customFormat="1" x14ac:dyDescent="0.25"/>
    <row r="5574" s="68" customFormat="1" x14ac:dyDescent="0.25"/>
    <row r="5575" s="68" customFormat="1" x14ac:dyDescent="0.25"/>
    <row r="5576" s="68" customFormat="1" x14ac:dyDescent="0.25"/>
    <row r="5577" s="62" customFormat="1" x14ac:dyDescent="0.25"/>
    <row r="5578" s="68" customFormat="1" x14ac:dyDescent="0.25"/>
    <row r="5579" s="68" customFormat="1" x14ac:dyDescent="0.25"/>
    <row r="5580" s="68" customFormat="1" x14ac:dyDescent="0.25"/>
    <row r="5581" s="68" customFormat="1" x14ac:dyDescent="0.25"/>
    <row r="5582" s="68" customFormat="1" x14ac:dyDescent="0.25"/>
    <row r="5583" s="68" customFormat="1" x14ac:dyDescent="0.25"/>
    <row r="5584" s="68" customFormat="1" x14ac:dyDescent="0.25"/>
    <row r="5585" s="68" customFormat="1" x14ac:dyDescent="0.25"/>
    <row r="5586" s="68" customFormat="1" x14ac:dyDescent="0.25"/>
    <row r="5587" s="68" customFormat="1" x14ac:dyDescent="0.25"/>
    <row r="5588" s="68" customFormat="1" x14ac:dyDescent="0.25"/>
    <row r="5589" s="68" customFormat="1" x14ac:dyDescent="0.25"/>
    <row r="5590" s="68" customFormat="1" x14ac:dyDescent="0.25"/>
    <row r="5591" s="68" customFormat="1" x14ac:dyDescent="0.25"/>
    <row r="5592" s="68" customFormat="1" x14ac:dyDescent="0.25"/>
    <row r="5593" s="68" customFormat="1" x14ac:dyDescent="0.25"/>
    <row r="5594" s="63" customFormat="1" x14ac:dyDescent="0.25"/>
    <row r="5595" s="68" customFormat="1" x14ac:dyDescent="0.25"/>
    <row r="5596" s="68" customFormat="1" x14ac:dyDescent="0.25"/>
    <row r="5597" s="68" customFormat="1" x14ac:dyDescent="0.25"/>
    <row r="5598" s="68" customFormat="1" x14ac:dyDescent="0.25"/>
    <row r="5599" s="68" customFormat="1" x14ac:dyDescent="0.25"/>
    <row r="5600" s="68" customFormat="1" x14ac:dyDescent="0.25"/>
    <row r="5601" s="68" customFormat="1" x14ac:dyDescent="0.25"/>
    <row r="5602" s="68" customFormat="1" x14ac:dyDescent="0.25"/>
    <row r="5603" s="68" customFormat="1" x14ac:dyDescent="0.25"/>
    <row r="5604" s="68" customFormat="1" x14ac:dyDescent="0.25"/>
    <row r="5605" s="68" customFormat="1" x14ac:dyDescent="0.25"/>
    <row r="5606" s="68" customFormat="1" x14ac:dyDescent="0.25"/>
    <row r="5607" s="68" customFormat="1" x14ac:dyDescent="0.25"/>
    <row r="5608" s="68" customFormat="1" x14ac:dyDescent="0.25"/>
    <row r="5609" s="68" customFormat="1" x14ac:dyDescent="0.25"/>
    <row r="5610" s="68" customFormat="1" x14ac:dyDescent="0.25"/>
    <row r="5611" s="63" customFormat="1" x14ac:dyDescent="0.25"/>
    <row r="5612" s="68" customFormat="1" x14ac:dyDescent="0.25"/>
    <row r="5613" s="68" customFormat="1" x14ac:dyDescent="0.25"/>
    <row r="5614" s="68" customFormat="1" x14ac:dyDescent="0.25"/>
    <row r="5615" s="68" customFormat="1" x14ac:dyDescent="0.25"/>
    <row r="5616" s="68" customFormat="1" x14ac:dyDescent="0.25"/>
    <row r="5617" s="68" customFormat="1" x14ac:dyDescent="0.25"/>
    <row r="5618" s="68" customFormat="1" x14ac:dyDescent="0.25"/>
    <row r="5619" s="68" customFormat="1" x14ac:dyDescent="0.25"/>
    <row r="5620" s="68" customFormat="1" x14ac:dyDescent="0.25"/>
    <row r="5621" s="68" customFormat="1" x14ac:dyDescent="0.25"/>
    <row r="5622" s="68" customFormat="1" x14ac:dyDescent="0.25"/>
    <row r="5623" s="68" customFormat="1" x14ac:dyDescent="0.25"/>
    <row r="5624" s="68" customFormat="1" x14ac:dyDescent="0.25"/>
    <row r="5625" s="68" customFormat="1" x14ac:dyDescent="0.25"/>
    <row r="5626" s="68" customFormat="1" x14ac:dyDescent="0.25"/>
    <row r="5627" s="68" customFormat="1" x14ac:dyDescent="0.25"/>
    <row r="5628" s="63" customFormat="1" x14ac:dyDescent="0.25"/>
    <row r="5629" s="63" customFormat="1" x14ac:dyDescent="0.25"/>
    <row r="5630" s="63" customFormat="1" x14ac:dyDescent="0.25"/>
    <row r="5631" s="63" customFormat="1" x14ac:dyDescent="0.25"/>
    <row r="5632" s="63" customFormat="1" x14ac:dyDescent="0.25"/>
    <row r="5633" s="63" customFormat="1" x14ac:dyDescent="0.25"/>
    <row r="5634" s="63" customFormat="1" x14ac:dyDescent="0.25"/>
    <row r="5635" s="63" customFormat="1" x14ac:dyDescent="0.25"/>
    <row r="5636" s="63" customFormat="1" x14ac:dyDescent="0.25"/>
    <row r="5637" s="63" customFormat="1" x14ac:dyDescent="0.25"/>
    <row r="5638" s="63" customFormat="1" x14ac:dyDescent="0.25"/>
    <row r="5639" s="63" customFormat="1" x14ac:dyDescent="0.25"/>
    <row r="5640" s="63" customFormat="1" x14ac:dyDescent="0.25"/>
    <row r="5641" s="63" customFormat="1" x14ac:dyDescent="0.25"/>
    <row r="5642" s="62" customFormat="1" x14ac:dyDescent="0.25"/>
    <row r="5643" s="63" customFormat="1" x14ac:dyDescent="0.25"/>
    <row r="5644" s="63" customFormat="1" x14ac:dyDescent="0.25"/>
    <row r="5645" s="63" customFormat="1" x14ac:dyDescent="0.25"/>
    <row r="5646" s="63" customFormat="1" x14ac:dyDescent="0.25"/>
    <row r="5647" s="63" customFormat="1" x14ac:dyDescent="0.25"/>
    <row r="5648" s="63" customFormat="1" x14ac:dyDescent="0.25"/>
    <row r="5649" s="63" customFormat="1" x14ac:dyDescent="0.25"/>
    <row r="5650" s="63" customFormat="1" x14ac:dyDescent="0.25"/>
    <row r="5651" s="63" customFormat="1" x14ac:dyDescent="0.25"/>
    <row r="5652" s="63" customFormat="1" x14ac:dyDescent="0.25"/>
    <row r="5653" s="63" customFormat="1" x14ac:dyDescent="0.25"/>
    <row r="5654" s="63" customFormat="1" x14ac:dyDescent="0.25"/>
    <row r="5655" s="63" customFormat="1" x14ac:dyDescent="0.25"/>
    <row r="5656" s="63" customFormat="1" x14ac:dyDescent="0.25"/>
    <row r="5657" s="63" customFormat="1" x14ac:dyDescent="0.25"/>
    <row r="5658" s="63" customFormat="1" x14ac:dyDescent="0.25"/>
    <row r="5659" s="62" customFormat="1" x14ac:dyDescent="0.25"/>
    <row r="5660" s="63" customFormat="1" x14ac:dyDescent="0.25"/>
    <row r="5661" s="63" customFormat="1" x14ac:dyDescent="0.25"/>
    <row r="5662" s="63" customFormat="1" x14ac:dyDescent="0.25"/>
    <row r="5663" s="63" customFormat="1" x14ac:dyDescent="0.25"/>
    <row r="5664" s="63" customFormat="1" x14ac:dyDescent="0.25"/>
    <row r="5665" s="63" customFormat="1" x14ac:dyDescent="0.25"/>
    <row r="5666" s="63" customFormat="1" x14ac:dyDescent="0.25"/>
    <row r="5667" s="63" customFormat="1" x14ac:dyDescent="0.25"/>
    <row r="5668" s="63" customFormat="1" x14ac:dyDescent="0.25"/>
    <row r="5669" s="63" customFormat="1" x14ac:dyDescent="0.25"/>
    <row r="5670" s="63" customFormat="1" x14ac:dyDescent="0.25"/>
    <row r="5671" s="63" customFormat="1" x14ac:dyDescent="0.25"/>
    <row r="5672" s="63" customFormat="1" x14ac:dyDescent="0.25"/>
    <row r="5673" s="63" customFormat="1" x14ac:dyDescent="0.25"/>
    <row r="5674" s="63" customFormat="1" x14ac:dyDescent="0.25"/>
    <row r="5675" s="63" customFormat="1" x14ac:dyDescent="0.25"/>
    <row r="5676" s="62" customFormat="1" x14ac:dyDescent="0.25"/>
    <row r="5677" s="63" customFormat="1" x14ac:dyDescent="0.25"/>
    <row r="5678" s="63" customFormat="1" x14ac:dyDescent="0.25"/>
    <row r="5679" s="63" customFormat="1" x14ac:dyDescent="0.25"/>
    <row r="5680" s="63" customFormat="1" x14ac:dyDescent="0.25"/>
    <row r="5681" s="63" customFormat="1" x14ac:dyDescent="0.25"/>
    <row r="5682" s="63" customFormat="1" x14ac:dyDescent="0.25"/>
    <row r="5683" s="63" customFormat="1" x14ac:dyDescent="0.25"/>
    <row r="5684" s="63" customFormat="1" x14ac:dyDescent="0.25"/>
    <row r="5685" s="62" customFormat="1" x14ac:dyDescent="0.25"/>
    <row r="5686" s="63" customFormat="1" x14ac:dyDescent="0.25"/>
    <row r="5687" s="63" customFormat="1" x14ac:dyDescent="0.25"/>
    <row r="5688" s="63" customFormat="1" x14ac:dyDescent="0.25"/>
    <row r="5689" s="63" customFormat="1" x14ac:dyDescent="0.25"/>
    <row r="5690" s="63" customFormat="1" x14ac:dyDescent="0.25"/>
    <row r="5691" s="63" customFormat="1" x14ac:dyDescent="0.25"/>
    <row r="5692" s="63" customFormat="1" x14ac:dyDescent="0.25"/>
    <row r="5693" s="63" customFormat="1" x14ac:dyDescent="0.25"/>
    <row r="5694" s="62" customFormat="1" x14ac:dyDescent="0.25"/>
    <row r="5695" s="63" customFormat="1" x14ac:dyDescent="0.25"/>
    <row r="5696" s="63" customFormat="1" x14ac:dyDescent="0.25"/>
    <row r="5697" s="63" customFormat="1" x14ac:dyDescent="0.25"/>
    <row r="5698" s="63" customFormat="1" x14ac:dyDescent="0.25"/>
    <row r="5699" s="63" customFormat="1" x14ac:dyDescent="0.25"/>
    <row r="5700" s="63" customFormat="1" x14ac:dyDescent="0.25"/>
    <row r="5701" s="63" customFormat="1" x14ac:dyDescent="0.25"/>
    <row r="5702" s="63" customFormat="1" x14ac:dyDescent="0.25"/>
    <row r="5703" s="62" customFormat="1" x14ac:dyDescent="0.25"/>
    <row r="5704" s="63" customFormat="1" x14ac:dyDescent="0.25"/>
    <row r="5705" s="63" customFormat="1" x14ac:dyDescent="0.25"/>
    <row r="5706" s="63" customFormat="1" x14ac:dyDescent="0.25"/>
    <row r="5707" s="63" customFormat="1" x14ac:dyDescent="0.25"/>
    <row r="5708" s="63" customFormat="1" x14ac:dyDescent="0.25"/>
    <row r="5709" s="63" customFormat="1" x14ac:dyDescent="0.25"/>
    <row r="5710" s="63" customFormat="1" x14ac:dyDescent="0.25"/>
    <row r="5711" s="63" customFormat="1" x14ac:dyDescent="0.25"/>
    <row r="5712" s="62" customFormat="1" x14ac:dyDescent="0.25"/>
    <row r="5713" s="62" customFormat="1" x14ac:dyDescent="0.25"/>
    <row r="5714" s="62" customFormat="1" x14ac:dyDescent="0.25"/>
    <row r="5715" s="62" customFormat="1" x14ac:dyDescent="0.25"/>
    <row r="5716" s="62" customFormat="1" x14ac:dyDescent="0.25"/>
    <row r="5717" s="62" customFormat="1" x14ac:dyDescent="0.25"/>
    <row r="5718" s="62" customFormat="1" x14ac:dyDescent="0.25"/>
    <row r="5719" s="62" customFormat="1" x14ac:dyDescent="0.25"/>
    <row r="5720" s="62" customFormat="1" x14ac:dyDescent="0.25"/>
    <row r="5721" s="62" customFormat="1" x14ac:dyDescent="0.25"/>
    <row r="5722" s="62" customFormat="1" x14ac:dyDescent="0.25"/>
    <row r="5723" s="62" customFormat="1" x14ac:dyDescent="0.25"/>
    <row r="5724" s="62" customFormat="1" x14ac:dyDescent="0.25"/>
    <row r="5725" s="62" customFormat="1" x14ac:dyDescent="0.25"/>
    <row r="5726" s="62" customFormat="1" x14ac:dyDescent="0.25"/>
    <row r="5727" s="62" customFormat="1" ht="15" customHeight="1" x14ac:dyDescent="0.25"/>
    <row r="5728" s="62" customFormat="1" x14ac:dyDescent="0.25"/>
    <row r="5729" s="62" customFormat="1" x14ac:dyDescent="0.25"/>
    <row r="5730" s="62" customFormat="1" x14ac:dyDescent="0.25"/>
    <row r="5731" s="62" customFormat="1" x14ac:dyDescent="0.25"/>
    <row r="5732" s="62" customFormat="1" x14ac:dyDescent="0.25"/>
    <row r="5733" s="62" customFormat="1" x14ac:dyDescent="0.25"/>
    <row r="5734" s="62" customFormat="1" x14ac:dyDescent="0.25"/>
    <row r="5735" s="62" customFormat="1" x14ac:dyDescent="0.25"/>
    <row r="5736" s="62" customFormat="1" x14ac:dyDescent="0.25"/>
    <row r="5737" s="62" customFormat="1" x14ac:dyDescent="0.25"/>
    <row r="5738" s="62" customFormat="1" x14ac:dyDescent="0.25"/>
    <row r="5739" s="62" customFormat="1" x14ac:dyDescent="0.25"/>
    <row r="5740" s="62" customFormat="1" x14ac:dyDescent="0.25"/>
    <row r="5741" s="62" customFormat="1" x14ac:dyDescent="0.25"/>
    <row r="5742" s="62" customFormat="1" x14ac:dyDescent="0.25"/>
    <row r="5743" s="62" customFormat="1" x14ac:dyDescent="0.25"/>
    <row r="5744" s="62" customFormat="1" x14ac:dyDescent="0.25"/>
    <row r="5745" s="62" customFormat="1" x14ac:dyDescent="0.25"/>
    <row r="5746" s="62" customFormat="1" x14ac:dyDescent="0.25"/>
    <row r="5747" s="68" customFormat="1" x14ac:dyDescent="0.25"/>
    <row r="5748" s="68" customFormat="1" x14ac:dyDescent="0.25"/>
    <row r="5749" s="68" customFormat="1" x14ac:dyDescent="0.25"/>
    <row r="5750" s="68" customFormat="1" x14ac:dyDescent="0.25"/>
    <row r="5751" s="68" customFormat="1" x14ac:dyDescent="0.25"/>
    <row r="5752" s="68" customFormat="1" x14ac:dyDescent="0.25"/>
    <row r="5753" s="68" customFormat="1" x14ac:dyDescent="0.25"/>
    <row r="5754" s="68" customFormat="1" x14ac:dyDescent="0.25"/>
    <row r="5755" s="68" customFormat="1" x14ac:dyDescent="0.25"/>
    <row r="5756" s="68" customFormat="1" x14ac:dyDescent="0.25"/>
    <row r="5757" s="68" customFormat="1" x14ac:dyDescent="0.25"/>
    <row r="5758" s="68" customFormat="1" x14ac:dyDescent="0.25"/>
    <row r="5759" s="68" customFormat="1" x14ac:dyDescent="0.25"/>
    <row r="5760" s="68" customFormat="1" x14ac:dyDescent="0.25"/>
    <row r="5761" s="68" customFormat="1" x14ac:dyDescent="0.25"/>
    <row r="5762" s="68" customFormat="1" x14ac:dyDescent="0.25"/>
    <row r="5763" s="64" customFormat="1" x14ac:dyDescent="0.25"/>
    <row r="5764" s="68" customFormat="1" x14ac:dyDescent="0.25"/>
    <row r="5765" s="68" customFormat="1" x14ac:dyDescent="0.25"/>
    <row r="5766" s="68" customFormat="1" x14ac:dyDescent="0.25"/>
    <row r="5767" s="68" customFormat="1" x14ac:dyDescent="0.25"/>
    <row r="5768" s="68" customFormat="1" x14ac:dyDescent="0.25"/>
    <row r="5769" s="68" customFormat="1" x14ac:dyDescent="0.25"/>
    <row r="5770" s="68" customFormat="1" x14ac:dyDescent="0.25"/>
    <row r="5771" s="68" customFormat="1" x14ac:dyDescent="0.25"/>
    <row r="5772" s="68" customFormat="1" x14ac:dyDescent="0.25"/>
    <row r="5773" s="68" customFormat="1" x14ac:dyDescent="0.25"/>
    <row r="5774" s="68" customFormat="1" x14ac:dyDescent="0.25"/>
    <row r="5775" s="68" customFormat="1" x14ac:dyDescent="0.25"/>
    <row r="5776" s="68" customFormat="1" x14ac:dyDescent="0.25"/>
    <row r="5777" s="68" customFormat="1" x14ac:dyDescent="0.25"/>
    <row r="5778" s="68" customFormat="1" x14ac:dyDescent="0.25"/>
    <row r="5779" s="68" customFormat="1" x14ac:dyDescent="0.25"/>
    <row r="5780" s="68" customFormat="1" x14ac:dyDescent="0.25"/>
    <row r="5781" s="68" customFormat="1" x14ac:dyDescent="0.25"/>
    <row r="5782" s="68" customFormat="1" x14ac:dyDescent="0.25"/>
    <row r="5783" s="68" customFormat="1" x14ac:dyDescent="0.25"/>
    <row r="5784" s="68" customFormat="1" x14ac:dyDescent="0.25"/>
    <row r="5785" s="68" customFormat="1" x14ac:dyDescent="0.25"/>
    <row r="5786" s="68" customFormat="1" x14ac:dyDescent="0.25"/>
    <row r="5787" s="68" customFormat="1" x14ac:dyDescent="0.25"/>
    <row r="5788" s="64" customFormat="1" x14ac:dyDescent="0.25"/>
    <row r="5789" s="68" customFormat="1" x14ac:dyDescent="0.25"/>
    <row r="5790" s="68" customFormat="1" x14ac:dyDescent="0.25"/>
    <row r="5791" s="68" customFormat="1" x14ac:dyDescent="0.25"/>
    <row r="5792" s="68" customFormat="1" x14ac:dyDescent="0.25"/>
    <row r="5793" s="68" customFormat="1" x14ac:dyDescent="0.25"/>
    <row r="5794" s="68" customFormat="1" x14ac:dyDescent="0.25"/>
    <row r="5795" s="68" customFormat="1" x14ac:dyDescent="0.25"/>
    <row r="5796" s="68" customFormat="1" x14ac:dyDescent="0.25"/>
    <row r="5797" s="64" customFormat="1" x14ac:dyDescent="0.25"/>
    <row r="5798" s="64" customFormat="1" x14ac:dyDescent="0.25"/>
    <row r="5799" s="64" customFormat="1" x14ac:dyDescent="0.25"/>
    <row r="5800" s="64" customFormat="1" x14ac:dyDescent="0.25"/>
    <row r="5801" s="64" customFormat="1" x14ac:dyDescent="0.25"/>
    <row r="5802" s="64" customFormat="1" x14ac:dyDescent="0.25"/>
    <row r="5803" s="64" customFormat="1" x14ac:dyDescent="0.25"/>
    <row r="5804" s="62" customFormat="1" x14ac:dyDescent="0.25"/>
    <row r="5805" s="64" customFormat="1" x14ac:dyDescent="0.25"/>
    <row r="5806" s="64" customFormat="1" x14ac:dyDescent="0.25"/>
    <row r="5807" s="64" customFormat="1" x14ac:dyDescent="0.25"/>
    <row r="5808" s="64" customFormat="1" x14ac:dyDescent="0.25"/>
    <row r="5809" s="64" customFormat="1" x14ac:dyDescent="0.25"/>
    <row r="5810" s="64" customFormat="1" x14ac:dyDescent="0.25"/>
    <row r="5811" s="64" customFormat="1" x14ac:dyDescent="0.25"/>
    <row r="5812" s="64" customFormat="1" x14ac:dyDescent="0.25"/>
    <row r="5813" s="64" customFormat="1" x14ac:dyDescent="0.25"/>
    <row r="5814" s="64" customFormat="1" x14ac:dyDescent="0.25"/>
    <row r="5815" s="64" customFormat="1" x14ac:dyDescent="0.25"/>
    <row r="5816" s="64" customFormat="1" x14ac:dyDescent="0.25"/>
    <row r="5817" s="64" customFormat="1" x14ac:dyDescent="0.25"/>
    <row r="5818" s="64" customFormat="1" x14ac:dyDescent="0.25"/>
    <row r="5819" s="64" customFormat="1" x14ac:dyDescent="0.25"/>
    <row r="5820" s="64" customFormat="1" x14ac:dyDescent="0.25"/>
    <row r="5821" s="64" customFormat="1" x14ac:dyDescent="0.25"/>
    <row r="5822" s="64" customFormat="1" x14ac:dyDescent="0.25"/>
    <row r="5823" s="64" customFormat="1" x14ac:dyDescent="0.25"/>
    <row r="5824" s="64" customFormat="1" x14ac:dyDescent="0.25"/>
    <row r="5825" s="64" customFormat="1" x14ac:dyDescent="0.25"/>
    <row r="5826" s="64" customFormat="1" x14ac:dyDescent="0.25"/>
    <row r="5827" s="64" customFormat="1" x14ac:dyDescent="0.25"/>
    <row r="5828" s="64" customFormat="1" x14ac:dyDescent="0.25"/>
    <row r="5829" s="62" customFormat="1" x14ac:dyDescent="0.25"/>
    <row r="5830" s="62" customFormat="1" x14ac:dyDescent="0.25"/>
    <row r="5831" s="62" customFormat="1" x14ac:dyDescent="0.25"/>
    <row r="5832" s="62" customFormat="1" x14ac:dyDescent="0.25"/>
    <row r="5833" s="62" customFormat="1" x14ac:dyDescent="0.25"/>
    <row r="5834" s="62" customFormat="1" x14ac:dyDescent="0.25"/>
    <row r="5835" s="62" customFormat="1" x14ac:dyDescent="0.25"/>
    <row r="5836" s="62" customFormat="1" x14ac:dyDescent="0.25"/>
    <row r="5837" s="62" customFormat="1" x14ac:dyDescent="0.25"/>
    <row r="5838" s="62" customFormat="1" x14ac:dyDescent="0.25"/>
    <row r="5839" s="62" customFormat="1" x14ac:dyDescent="0.25"/>
    <row r="5840" s="62" customFormat="1" x14ac:dyDescent="0.25"/>
    <row r="5841" s="62" customFormat="1" x14ac:dyDescent="0.25"/>
    <row r="5842" s="62" customFormat="1" x14ac:dyDescent="0.25"/>
    <row r="5843" s="62" customFormat="1" x14ac:dyDescent="0.25"/>
    <row r="5844" s="62" customFormat="1" x14ac:dyDescent="0.25"/>
    <row r="5845" s="62" customFormat="1" x14ac:dyDescent="0.25"/>
    <row r="5846" s="62" customFormat="1" x14ac:dyDescent="0.25"/>
    <row r="5847" s="62" customFormat="1" x14ac:dyDescent="0.25"/>
    <row r="5848" s="62" customFormat="1" x14ac:dyDescent="0.25"/>
    <row r="5849" s="62" customFormat="1" x14ac:dyDescent="0.25"/>
    <row r="5850" s="62" customFormat="1" x14ac:dyDescent="0.25"/>
    <row r="5851" s="62" customFormat="1" x14ac:dyDescent="0.25"/>
    <row r="5852" s="62" customFormat="1" x14ac:dyDescent="0.25"/>
    <row r="5853" s="62" customFormat="1" x14ac:dyDescent="0.25"/>
    <row r="5854" s="62" customFormat="1" x14ac:dyDescent="0.25"/>
    <row r="5855" s="62" customFormat="1" x14ac:dyDescent="0.25"/>
    <row r="5856" s="62" customFormat="1" x14ac:dyDescent="0.25"/>
    <row r="5857" s="62" customFormat="1" x14ac:dyDescent="0.25"/>
    <row r="5858" s="62" customFormat="1" x14ac:dyDescent="0.25"/>
    <row r="5859" s="62" customFormat="1" x14ac:dyDescent="0.25"/>
    <row r="5860" s="62" customFormat="1" x14ac:dyDescent="0.25"/>
    <row r="5861" s="62" customFormat="1" x14ac:dyDescent="0.25"/>
    <row r="5862" s="62" customFormat="1" x14ac:dyDescent="0.25"/>
    <row r="5863" s="62" customFormat="1" x14ac:dyDescent="0.25"/>
    <row r="5864" s="62" customFormat="1" x14ac:dyDescent="0.25"/>
    <row r="5865" s="62" customFormat="1" x14ac:dyDescent="0.25"/>
    <row r="5866" s="62" customFormat="1" x14ac:dyDescent="0.25"/>
    <row r="5867" s="62" customFormat="1" x14ac:dyDescent="0.25"/>
    <row r="5868" s="62" customFormat="1" x14ac:dyDescent="0.25"/>
    <row r="5869" s="62" customFormat="1" x14ac:dyDescent="0.25"/>
    <row r="5870" s="62" customFormat="1" x14ac:dyDescent="0.25"/>
    <row r="5871" s="62" customFormat="1" x14ac:dyDescent="0.25"/>
    <row r="5872" s="62" customFormat="1" x14ac:dyDescent="0.25"/>
    <row r="5873" s="62" customFormat="1" x14ac:dyDescent="0.25"/>
    <row r="5874" s="62" customFormat="1" x14ac:dyDescent="0.25"/>
    <row r="5875" s="62" customFormat="1" x14ac:dyDescent="0.25"/>
    <row r="5876" s="62" customFormat="1" x14ac:dyDescent="0.25"/>
    <row r="5877" s="62" customFormat="1" x14ac:dyDescent="0.25"/>
    <row r="5878" s="62" customFormat="1" x14ac:dyDescent="0.25"/>
    <row r="5879" s="62" customFormat="1" x14ac:dyDescent="0.25"/>
    <row r="5880" s="62" customFormat="1" x14ac:dyDescent="0.25"/>
    <row r="5881" s="62" customFormat="1" x14ac:dyDescent="0.25"/>
    <row r="5882" s="62" customFormat="1" x14ac:dyDescent="0.25"/>
    <row r="5883" s="62" customFormat="1" x14ac:dyDescent="0.25"/>
    <row r="5884" s="62" customFormat="1" x14ac:dyDescent="0.25"/>
    <row r="5885" s="62" customFormat="1" x14ac:dyDescent="0.25"/>
    <row r="5886" s="62" customFormat="1" x14ac:dyDescent="0.25"/>
    <row r="5887" s="62" customFormat="1" x14ac:dyDescent="0.25"/>
    <row r="5888" s="62" customFormat="1" x14ac:dyDescent="0.25"/>
    <row r="5889" s="62" customFormat="1" x14ac:dyDescent="0.25"/>
    <row r="5890" s="62" customFormat="1" x14ac:dyDescent="0.25"/>
    <row r="5891" s="62" customFormat="1" x14ac:dyDescent="0.25"/>
    <row r="5892" s="62" customFormat="1" x14ac:dyDescent="0.25"/>
    <row r="5893" s="62" customFormat="1" x14ac:dyDescent="0.25"/>
    <row r="5894" s="62" customFormat="1" x14ac:dyDescent="0.25"/>
    <row r="5895" s="62" customFormat="1" x14ac:dyDescent="0.25"/>
    <row r="5896" s="62" customFormat="1" x14ac:dyDescent="0.25"/>
    <row r="5897" s="62" customFormat="1" x14ac:dyDescent="0.25"/>
    <row r="5898" s="62" customFormat="1" x14ac:dyDescent="0.25"/>
    <row r="5899" s="62" customFormat="1" x14ac:dyDescent="0.25"/>
    <row r="5900" s="62" customFormat="1" x14ac:dyDescent="0.25"/>
    <row r="5901" s="62" customFormat="1" x14ac:dyDescent="0.25"/>
    <row r="5902" s="62" customFormat="1" x14ac:dyDescent="0.25"/>
    <row r="5903" s="62" customFormat="1" x14ac:dyDescent="0.25"/>
    <row r="5904" s="62" customFormat="1" x14ac:dyDescent="0.25"/>
    <row r="5905" s="62" customFormat="1" x14ac:dyDescent="0.25"/>
    <row r="5906" s="62" customFormat="1" x14ac:dyDescent="0.25"/>
    <row r="5907" s="62" customFormat="1" x14ac:dyDescent="0.25"/>
    <row r="5908" s="62" customFormat="1" x14ac:dyDescent="0.25"/>
    <row r="5909" s="62" customFormat="1" x14ac:dyDescent="0.25"/>
    <row r="5910" s="62" customFormat="1" x14ac:dyDescent="0.25"/>
    <row r="5911" s="62" customFormat="1" x14ac:dyDescent="0.25"/>
    <row r="5912" s="62" customFormat="1" x14ac:dyDescent="0.25"/>
    <row r="5913" s="62" customFormat="1" x14ac:dyDescent="0.25"/>
    <row r="5914" s="62" customFormat="1" x14ac:dyDescent="0.25"/>
    <row r="5915" s="62" customFormat="1" x14ac:dyDescent="0.25"/>
    <row r="5916" s="62" customFormat="1" x14ac:dyDescent="0.25"/>
    <row r="5917" s="62" customFormat="1" x14ac:dyDescent="0.25"/>
    <row r="5918" s="62" customFormat="1" x14ac:dyDescent="0.25"/>
    <row r="5919" s="62" customFormat="1" x14ac:dyDescent="0.25"/>
    <row r="5920" s="62" customFormat="1" x14ac:dyDescent="0.25"/>
    <row r="5921" s="62" customFormat="1" x14ac:dyDescent="0.25"/>
    <row r="5922" s="62" customFormat="1" x14ac:dyDescent="0.25"/>
    <row r="5923" s="62" customFormat="1" x14ac:dyDescent="0.25"/>
    <row r="5924" s="62" customFormat="1" x14ac:dyDescent="0.25"/>
    <row r="5925" s="62" customFormat="1" x14ac:dyDescent="0.25"/>
    <row r="5926" s="62" customFormat="1" x14ac:dyDescent="0.25"/>
    <row r="5927" s="62" customFormat="1" x14ac:dyDescent="0.25"/>
    <row r="5928" s="62" customFormat="1" x14ac:dyDescent="0.25"/>
    <row r="5929" s="62" customFormat="1" x14ac:dyDescent="0.25"/>
    <row r="5930" s="62" customFormat="1" x14ac:dyDescent="0.25"/>
    <row r="5931" s="62" customFormat="1" x14ac:dyDescent="0.25"/>
    <row r="5932" s="62" customFormat="1" x14ac:dyDescent="0.25"/>
    <row r="5933" s="62" customFormat="1" x14ac:dyDescent="0.25"/>
    <row r="5934" s="62" customFormat="1" x14ac:dyDescent="0.25"/>
    <row r="5935" s="62" customFormat="1" x14ac:dyDescent="0.25"/>
    <row r="5936" s="62" customFormat="1" x14ac:dyDescent="0.25"/>
    <row r="5937" s="62" customFormat="1" x14ac:dyDescent="0.25"/>
    <row r="5938" s="62" customFormat="1" x14ac:dyDescent="0.25"/>
    <row r="5939" s="62" customFormat="1" x14ac:dyDescent="0.25"/>
    <row r="5940" s="62" customFormat="1" x14ac:dyDescent="0.25"/>
    <row r="5941" s="62" customFormat="1" x14ac:dyDescent="0.25"/>
    <row r="5942" s="62" customFormat="1" x14ac:dyDescent="0.25"/>
    <row r="5943" s="62" customFormat="1" x14ac:dyDescent="0.25"/>
    <row r="5944" s="62" customFormat="1" x14ac:dyDescent="0.25"/>
    <row r="5945" s="62" customFormat="1" x14ac:dyDescent="0.25"/>
    <row r="5946" s="62" customFormat="1" x14ac:dyDescent="0.25"/>
    <row r="5947" s="62" customFormat="1" x14ac:dyDescent="0.25"/>
    <row r="5948" s="62" customFormat="1" x14ac:dyDescent="0.25"/>
    <row r="5949" s="62" customFormat="1" x14ac:dyDescent="0.25"/>
    <row r="5950" s="62" customFormat="1" x14ac:dyDescent="0.25"/>
    <row r="5951" s="62" customFormat="1" x14ac:dyDescent="0.25"/>
    <row r="5952" s="62" customFormat="1" x14ac:dyDescent="0.25"/>
    <row r="5953" s="62" customFormat="1" x14ac:dyDescent="0.25"/>
    <row r="5954" s="62" customFormat="1" x14ac:dyDescent="0.25"/>
    <row r="5955" s="62" customFormat="1" x14ac:dyDescent="0.25"/>
    <row r="5956" s="62" customFormat="1" x14ac:dyDescent="0.25"/>
    <row r="5957" s="62" customFormat="1" x14ac:dyDescent="0.25"/>
    <row r="5958" s="62" customFormat="1" x14ac:dyDescent="0.25"/>
    <row r="5959" s="62" customFormat="1" x14ac:dyDescent="0.25"/>
    <row r="5960" s="62" customFormat="1" x14ac:dyDescent="0.25"/>
    <row r="5961" s="62" customFormat="1" x14ac:dyDescent="0.25"/>
    <row r="5962" s="62" customFormat="1" x14ac:dyDescent="0.25"/>
    <row r="5963" s="62" customFormat="1" x14ac:dyDescent="0.25"/>
    <row r="5964" s="62" customFormat="1" x14ac:dyDescent="0.25"/>
    <row r="5965" s="62" customFormat="1" x14ac:dyDescent="0.25"/>
    <row r="5966" s="62" customFormat="1" x14ac:dyDescent="0.25"/>
    <row r="5967" s="62" customFormat="1" x14ac:dyDescent="0.25"/>
    <row r="5968" s="62" customFormat="1" x14ac:dyDescent="0.25"/>
    <row r="5969" s="62" customFormat="1" x14ac:dyDescent="0.25"/>
    <row r="5970" s="62" customFormat="1" x14ac:dyDescent="0.25"/>
    <row r="5971" s="62" customFormat="1" x14ac:dyDescent="0.25"/>
    <row r="5972" s="62" customFormat="1" x14ac:dyDescent="0.25"/>
    <row r="5973" s="62" customFormat="1" x14ac:dyDescent="0.25"/>
    <row r="5974" s="62" customFormat="1" x14ac:dyDescent="0.25"/>
    <row r="5975" s="62" customFormat="1" x14ac:dyDescent="0.25"/>
    <row r="5976" s="62" customFormat="1" x14ac:dyDescent="0.25"/>
    <row r="5977" s="62" customFormat="1" x14ac:dyDescent="0.25"/>
    <row r="5978" s="62" customFormat="1" x14ac:dyDescent="0.25"/>
    <row r="5979" s="62" customFormat="1" x14ac:dyDescent="0.25"/>
    <row r="5980" s="62" customFormat="1" x14ac:dyDescent="0.25"/>
    <row r="5981" s="62" customFormat="1" x14ac:dyDescent="0.25"/>
    <row r="5982" s="62" customFormat="1" x14ac:dyDescent="0.25"/>
    <row r="5983" s="62" customFormat="1" x14ac:dyDescent="0.25"/>
    <row r="5984" s="62" customFormat="1" x14ac:dyDescent="0.25"/>
    <row r="5985" s="62" customFormat="1" x14ac:dyDescent="0.25"/>
    <row r="5986" s="62" customFormat="1" x14ac:dyDescent="0.25"/>
    <row r="5987" s="62" customFormat="1" x14ac:dyDescent="0.25"/>
    <row r="5988" s="62" customFormat="1" x14ac:dyDescent="0.25"/>
    <row r="5989" s="62" customFormat="1" x14ac:dyDescent="0.25"/>
    <row r="5990" s="62" customFormat="1" x14ac:dyDescent="0.25"/>
    <row r="5991" s="62" customFormat="1" x14ac:dyDescent="0.25"/>
    <row r="5992" s="62" customFormat="1" x14ac:dyDescent="0.25"/>
    <row r="5993" s="62" customFormat="1" x14ac:dyDescent="0.25"/>
    <row r="5994" s="62" customFormat="1" x14ac:dyDescent="0.25"/>
    <row r="5995" s="62" customFormat="1" x14ac:dyDescent="0.25"/>
    <row r="5996" s="62" customFormat="1" x14ac:dyDescent="0.25"/>
    <row r="5997" s="62" customFormat="1" x14ac:dyDescent="0.25"/>
    <row r="5998" s="62" customFormat="1" x14ac:dyDescent="0.25"/>
    <row r="5999" s="62" customFormat="1" x14ac:dyDescent="0.25"/>
    <row r="6000" s="62" customFormat="1" x14ac:dyDescent="0.25"/>
    <row r="6001" s="62" customFormat="1" x14ac:dyDescent="0.25"/>
    <row r="6002" s="62" customFormat="1" x14ac:dyDescent="0.25"/>
    <row r="6003" s="62" customFormat="1" x14ac:dyDescent="0.25"/>
    <row r="6004" s="62" customFormat="1" x14ac:dyDescent="0.25"/>
    <row r="6005" s="62" customFormat="1" x14ac:dyDescent="0.25"/>
    <row r="6006" s="62" customFormat="1" x14ac:dyDescent="0.25"/>
    <row r="6007" s="62" customFormat="1" x14ac:dyDescent="0.25"/>
    <row r="6008" s="62" customFormat="1" x14ac:dyDescent="0.25"/>
    <row r="6009" s="62" customFormat="1" x14ac:dyDescent="0.25"/>
    <row r="6010" s="62" customFormat="1" x14ac:dyDescent="0.25"/>
    <row r="6011" s="62" customFormat="1" x14ac:dyDescent="0.25"/>
    <row r="6012" s="62" customFormat="1" x14ac:dyDescent="0.25"/>
    <row r="6013" s="62" customFormat="1" x14ac:dyDescent="0.25"/>
    <row r="6014" s="62" customFormat="1" x14ac:dyDescent="0.25"/>
    <row r="6015" s="62" customFormat="1" x14ac:dyDescent="0.25"/>
    <row r="6016" s="62" customFormat="1" x14ac:dyDescent="0.25"/>
    <row r="6017" s="62" customFormat="1" x14ac:dyDescent="0.25"/>
    <row r="6018" s="62" customFormat="1" x14ac:dyDescent="0.25"/>
    <row r="6019" s="62" customFormat="1" x14ac:dyDescent="0.25"/>
    <row r="6020" s="62" customFormat="1" x14ac:dyDescent="0.25"/>
    <row r="6021" s="62" customFormat="1" x14ac:dyDescent="0.25"/>
    <row r="6022" s="62" customFormat="1" x14ac:dyDescent="0.25"/>
    <row r="6023" s="62" customFormat="1" x14ac:dyDescent="0.25"/>
    <row r="6024" s="62" customFormat="1" x14ac:dyDescent="0.25"/>
    <row r="6025" s="62" customFormat="1" x14ac:dyDescent="0.25"/>
    <row r="6026" s="62" customFormat="1" x14ac:dyDescent="0.25"/>
    <row r="6027" s="62" customFormat="1" x14ac:dyDescent="0.25"/>
    <row r="6028" s="62" customFormat="1" x14ac:dyDescent="0.25"/>
    <row r="6029" s="62" customFormat="1" x14ac:dyDescent="0.25"/>
    <row r="6030" s="62" customFormat="1" x14ac:dyDescent="0.25"/>
    <row r="6031" s="62" customFormat="1" x14ac:dyDescent="0.25"/>
    <row r="6032" s="62" customFormat="1" x14ac:dyDescent="0.25"/>
    <row r="6033" s="62" customFormat="1" x14ac:dyDescent="0.25"/>
    <row r="6034" s="62" customFormat="1" x14ac:dyDescent="0.25"/>
    <row r="6035" s="62" customFormat="1" x14ac:dyDescent="0.25"/>
    <row r="6036" s="62" customFormat="1" x14ac:dyDescent="0.25"/>
    <row r="6037" s="62" customFormat="1" x14ac:dyDescent="0.25"/>
    <row r="6038" s="62" customFormat="1" x14ac:dyDescent="0.25"/>
    <row r="6039" s="62" customFormat="1" x14ac:dyDescent="0.25"/>
    <row r="6040" s="62" customFormat="1" x14ac:dyDescent="0.25"/>
    <row r="6041" s="62" customFormat="1" x14ac:dyDescent="0.25"/>
    <row r="6042" s="62" customFormat="1" x14ac:dyDescent="0.25"/>
    <row r="6043" s="62" customFormat="1" x14ac:dyDescent="0.25"/>
    <row r="6044" s="62" customFormat="1" x14ac:dyDescent="0.25"/>
    <row r="6045" s="62" customFormat="1" x14ac:dyDescent="0.25"/>
    <row r="6046" s="62" customFormat="1" x14ac:dyDescent="0.25"/>
    <row r="6047" s="62" customFormat="1" x14ac:dyDescent="0.25"/>
    <row r="6048" s="62" customFormat="1" x14ac:dyDescent="0.25"/>
    <row r="6049" s="62" customFormat="1" x14ac:dyDescent="0.25"/>
    <row r="6050" s="62" customFormat="1" x14ac:dyDescent="0.25"/>
    <row r="6051" s="62" customFormat="1" x14ac:dyDescent="0.25"/>
    <row r="6052" s="62" customFormat="1" x14ac:dyDescent="0.25"/>
    <row r="6053" s="62" customFormat="1" x14ac:dyDescent="0.25"/>
    <row r="6054" s="62" customFormat="1" x14ac:dyDescent="0.25"/>
    <row r="6055" s="62" customFormat="1" x14ac:dyDescent="0.25"/>
    <row r="6056" s="62" customFormat="1" x14ac:dyDescent="0.25"/>
    <row r="6057" s="62" customFormat="1" x14ac:dyDescent="0.25"/>
    <row r="6058" s="62" customFormat="1" x14ac:dyDescent="0.25"/>
    <row r="6059" s="62" customFormat="1" x14ac:dyDescent="0.25"/>
    <row r="6060" s="62" customFormat="1" x14ac:dyDescent="0.25"/>
    <row r="6061" s="62" customFormat="1" x14ac:dyDescent="0.25"/>
    <row r="6062" s="62" customFormat="1" x14ac:dyDescent="0.25"/>
    <row r="6063" s="62" customFormat="1" x14ac:dyDescent="0.25"/>
    <row r="6064" s="62" customFormat="1" x14ac:dyDescent="0.25"/>
    <row r="6065" s="62" customFormat="1" x14ac:dyDescent="0.25"/>
    <row r="6066" s="62" customFormat="1" x14ac:dyDescent="0.25"/>
    <row r="6067" s="62" customFormat="1" x14ac:dyDescent="0.25"/>
    <row r="6068" s="62" customFormat="1" x14ac:dyDescent="0.25"/>
    <row r="6069" s="62" customFormat="1" x14ac:dyDescent="0.25"/>
    <row r="6070" s="62" customFormat="1" x14ac:dyDescent="0.25"/>
    <row r="6071" s="62" customFormat="1" x14ac:dyDescent="0.25"/>
    <row r="6072" s="62" customFormat="1" x14ac:dyDescent="0.25"/>
    <row r="6073" s="62" customFormat="1" x14ac:dyDescent="0.25"/>
    <row r="6074" s="62" customFormat="1" x14ac:dyDescent="0.25"/>
    <row r="6075" s="62" customFormat="1" x14ac:dyDescent="0.25"/>
    <row r="6076" s="62" customFormat="1" x14ac:dyDescent="0.25"/>
    <row r="6077" s="62" customFormat="1" x14ac:dyDescent="0.25"/>
    <row r="6078" s="62" customFormat="1" x14ac:dyDescent="0.25"/>
    <row r="6079" s="62" customFormat="1" x14ac:dyDescent="0.25"/>
    <row r="6080" s="62" customFormat="1" x14ac:dyDescent="0.25"/>
    <row r="6081" s="62" customFormat="1" x14ac:dyDescent="0.25"/>
    <row r="6082" s="62" customFormat="1" x14ac:dyDescent="0.25"/>
    <row r="6083" s="62" customFormat="1" x14ac:dyDescent="0.25"/>
    <row r="6084" s="62" customFormat="1" x14ac:dyDescent="0.25"/>
    <row r="6085" s="62" customFormat="1" x14ac:dyDescent="0.25"/>
    <row r="6086" s="62" customFormat="1" x14ac:dyDescent="0.25"/>
    <row r="6087" s="62" customFormat="1" x14ac:dyDescent="0.25"/>
    <row r="6088" s="62" customFormat="1" x14ac:dyDescent="0.25"/>
    <row r="6089" s="62" customFormat="1" x14ac:dyDescent="0.25"/>
    <row r="6090" s="62" customFormat="1" x14ac:dyDescent="0.25"/>
    <row r="6091" s="62" customFormat="1" x14ac:dyDescent="0.25"/>
    <row r="6092" s="62" customFormat="1" x14ac:dyDescent="0.25"/>
    <row r="6093" s="62" customFormat="1" x14ac:dyDescent="0.25"/>
    <row r="6094" s="62" customFormat="1" x14ac:dyDescent="0.25"/>
    <row r="6095" s="62" customFormat="1" x14ac:dyDescent="0.25"/>
    <row r="6096" s="62" customFormat="1" x14ac:dyDescent="0.25"/>
    <row r="6097" s="62" customFormat="1" x14ac:dyDescent="0.25"/>
    <row r="6098" s="62" customFormat="1" x14ac:dyDescent="0.25"/>
    <row r="6099" s="62" customFormat="1" x14ac:dyDescent="0.25"/>
    <row r="6100" s="62" customFormat="1" x14ac:dyDescent="0.25"/>
    <row r="6101" s="62" customFormat="1" x14ac:dyDescent="0.25"/>
    <row r="6102" s="62" customFormat="1" x14ac:dyDescent="0.25"/>
    <row r="6103" s="62" customFormat="1" x14ac:dyDescent="0.25"/>
    <row r="6104" s="62" customFormat="1" x14ac:dyDescent="0.25"/>
    <row r="6105" s="62" customFormat="1" x14ac:dyDescent="0.25"/>
    <row r="6106" s="62" customFormat="1" x14ac:dyDescent="0.25"/>
    <row r="6107" s="62" customFormat="1" x14ac:dyDescent="0.25"/>
    <row r="6108" s="62" customFormat="1" x14ac:dyDescent="0.25"/>
    <row r="6109" s="62" customFormat="1" x14ac:dyDescent="0.25"/>
    <row r="6110" s="62" customFormat="1" x14ac:dyDescent="0.25"/>
    <row r="6111" s="62" customFormat="1" x14ac:dyDescent="0.25"/>
    <row r="6112" s="62" customFormat="1" x14ac:dyDescent="0.25"/>
    <row r="6113" s="62" customFormat="1" x14ac:dyDescent="0.25"/>
    <row r="6114" s="62" customFormat="1" x14ac:dyDescent="0.25"/>
    <row r="6115" s="62" customFormat="1" x14ac:dyDescent="0.25"/>
    <row r="6116" s="62" customFormat="1" x14ac:dyDescent="0.25"/>
    <row r="6117" s="62" customFormat="1" x14ac:dyDescent="0.25"/>
    <row r="6118" s="62" customFormat="1" x14ac:dyDescent="0.25"/>
    <row r="6119" s="62" customFormat="1" x14ac:dyDescent="0.25"/>
    <row r="6120" s="62" customFormat="1" x14ac:dyDescent="0.25"/>
    <row r="6121" s="62" customFormat="1" x14ac:dyDescent="0.25"/>
    <row r="6122" s="62" customFormat="1" x14ac:dyDescent="0.25"/>
    <row r="6123" s="62" customFormat="1" x14ac:dyDescent="0.25"/>
    <row r="6124" s="62" customFormat="1" x14ac:dyDescent="0.25"/>
    <row r="6125" s="62" customFormat="1" x14ac:dyDescent="0.25"/>
    <row r="6126" s="62" customFormat="1" x14ac:dyDescent="0.25"/>
    <row r="6127" s="62" customFormat="1" x14ac:dyDescent="0.25"/>
    <row r="6128" s="62" customFormat="1" x14ac:dyDescent="0.25"/>
    <row r="6129" s="62" customFormat="1" x14ac:dyDescent="0.25"/>
    <row r="6130" s="62" customFormat="1" x14ac:dyDescent="0.25"/>
    <row r="6131" s="62" customFormat="1" x14ac:dyDescent="0.25"/>
    <row r="6132" s="62" customFormat="1" x14ac:dyDescent="0.25"/>
    <row r="6133" s="62" customFormat="1" x14ac:dyDescent="0.25"/>
    <row r="6134" s="62" customFormat="1" x14ac:dyDescent="0.25"/>
    <row r="6135" s="62" customFormat="1" x14ac:dyDescent="0.25"/>
    <row r="6136" s="62" customFormat="1" x14ac:dyDescent="0.25"/>
    <row r="6137" s="62" customFormat="1" x14ac:dyDescent="0.25"/>
    <row r="6138" s="62" customFormat="1" x14ac:dyDescent="0.25"/>
    <row r="6139" s="62" customFormat="1" x14ac:dyDescent="0.25"/>
    <row r="6140" s="62" customFormat="1" x14ac:dyDescent="0.25"/>
    <row r="6141" s="62" customFormat="1" x14ac:dyDescent="0.25"/>
    <row r="6142" s="62" customFormat="1" x14ac:dyDescent="0.25"/>
    <row r="6143" s="62" customFormat="1" x14ac:dyDescent="0.25"/>
    <row r="6144" s="62" customFormat="1" x14ac:dyDescent="0.25"/>
    <row r="6145" s="62" customFormat="1" x14ac:dyDescent="0.25"/>
    <row r="6146" s="62" customFormat="1" x14ac:dyDescent="0.25"/>
    <row r="6147" s="62" customFormat="1" x14ac:dyDescent="0.25"/>
    <row r="6148" s="62" customFormat="1" x14ac:dyDescent="0.25"/>
    <row r="6149" s="62" customFormat="1" x14ac:dyDescent="0.25"/>
    <row r="6150" s="62" customFormat="1" x14ac:dyDescent="0.25"/>
    <row r="6151" s="62" customFormat="1" x14ac:dyDescent="0.25"/>
    <row r="6152" s="62" customFormat="1" x14ac:dyDescent="0.25"/>
    <row r="6153" s="62" customFormat="1" x14ac:dyDescent="0.25"/>
    <row r="6154" s="62" customFormat="1" x14ac:dyDescent="0.25"/>
    <row r="6155" s="62" customFormat="1" x14ac:dyDescent="0.25"/>
    <row r="6156" s="62" customFormat="1" x14ac:dyDescent="0.25"/>
    <row r="6157" s="62" customFormat="1" x14ac:dyDescent="0.25"/>
    <row r="6158" s="62" customFormat="1" x14ac:dyDescent="0.25"/>
    <row r="6159" s="62" customFormat="1" x14ac:dyDescent="0.25"/>
    <row r="6160" s="62" customFormat="1" x14ac:dyDescent="0.25"/>
    <row r="6161" s="62" customFormat="1" x14ac:dyDescent="0.25"/>
    <row r="6162" s="62" customFormat="1" x14ac:dyDescent="0.25"/>
    <row r="6163" s="62" customFormat="1" x14ac:dyDescent="0.25"/>
    <row r="6164" s="62" customFormat="1" x14ac:dyDescent="0.25"/>
    <row r="6165" s="62" customFormat="1" x14ac:dyDescent="0.25"/>
    <row r="6166" s="62" customFormat="1" x14ac:dyDescent="0.25"/>
    <row r="6167" s="62" customFormat="1" x14ac:dyDescent="0.25"/>
    <row r="6168" s="62" customFormat="1" x14ac:dyDescent="0.25"/>
    <row r="6169" s="62" customFormat="1" x14ac:dyDescent="0.25"/>
    <row r="6170" s="62" customFormat="1" x14ac:dyDescent="0.25"/>
    <row r="6171" s="62" customFormat="1" x14ac:dyDescent="0.25"/>
    <row r="6172" s="62" customFormat="1" x14ac:dyDescent="0.25"/>
    <row r="6173" s="62" customFormat="1" x14ac:dyDescent="0.25"/>
    <row r="6174" s="62" customFormat="1" x14ac:dyDescent="0.25"/>
    <row r="6175" s="62" customFormat="1" x14ac:dyDescent="0.25"/>
    <row r="6176" s="62" customFormat="1" x14ac:dyDescent="0.25"/>
    <row r="6177" s="62" customFormat="1" x14ac:dyDescent="0.25"/>
    <row r="6178" s="62" customFormat="1" x14ac:dyDescent="0.25"/>
    <row r="6179" s="62" customFormat="1" x14ac:dyDescent="0.25"/>
    <row r="6180" s="62" customFormat="1" x14ac:dyDescent="0.25"/>
    <row r="6181" s="62" customFormat="1" x14ac:dyDescent="0.25"/>
    <row r="6182" s="62" customFormat="1" x14ac:dyDescent="0.25"/>
    <row r="6183" s="62" customFormat="1" x14ac:dyDescent="0.25"/>
    <row r="6184" s="62" customFormat="1" x14ac:dyDescent="0.25"/>
    <row r="6185" s="62" customFormat="1" x14ac:dyDescent="0.25"/>
    <row r="6186" s="62" customFormat="1" x14ac:dyDescent="0.25"/>
    <row r="6187" s="62" customFormat="1" x14ac:dyDescent="0.25"/>
    <row r="6188" s="62" customFormat="1" x14ac:dyDescent="0.25"/>
    <row r="6189" s="62" customFormat="1" x14ac:dyDescent="0.25"/>
    <row r="6190" s="62" customFormat="1" x14ac:dyDescent="0.25"/>
    <row r="6191" s="62" customFormat="1" x14ac:dyDescent="0.25"/>
    <row r="6192" s="62" customFormat="1" x14ac:dyDescent="0.25"/>
    <row r="6193" s="62" customFormat="1" x14ac:dyDescent="0.25"/>
    <row r="6194" s="62" customFormat="1" x14ac:dyDescent="0.25"/>
    <row r="6195" s="62" customFormat="1" x14ac:dyDescent="0.25"/>
    <row r="6196" s="62" customFormat="1" x14ac:dyDescent="0.25"/>
    <row r="6197" s="62" customFormat="1" x14ac:dyDescent="0.25"/>
    <row r="6198" s="62" customFormat="1" x14ac:dyDescent="0.25"/>
    <row r="6199" s="62" customFormat="1" x14ac:dyDescent="0.25"/>
    <row r="6200" s="62" customFormat="1" x14ac:dyDescent="0.25"/>
    <row r="6201" s="62" customFormat="1" x14ac:dyDescent="0.25"/>
    <row r="6202" s="62" customFormat="1" x14ac:dyDescent="0.25"/>
    <row r="6203" s="62" customFormat="1" x14ac:dyDescent="0.25"/>
    <row r="6204" s="62" customFormat="1" x14ac:dyDescent="0.25"/>
    <row r="6205" s="62" customFormat="1" x14ac:dyDescent="0.25"/>
    <row r="6206" s="62" customFormat="1" x14ac:dyDescent="0.25"/>
    <row r="6207" s="62" customFormat="1" x14ac:dyDescent="0.25"/>
    <row r="6208" s="62" customFormat="1" x14ac:dyDescent="0.25"/>
    <row r="6209" s="62" customFormat="1" x14ac:dyDescent="0.25"/>
    <row r="6210" s="62" customFormat="1" x14ac:dyDescent="0.25"/>
    <row r="6211" s="62" customFormat="1" x14ac:dyDescent="0.25"/>
    <row r="6212" s="62" customFormat="1" x14ac:dyDescent="0.25"/>
    <row r="6213" s="62" customFormat="1" x14ac:dyDescent="0.25"/>
    <row r="6214" s="62" customFormat="1" x14ac:dyDescent="0.25"/>
    <row r="6215" s="62" customFormat="1" x14ac:dyDescent="0.25"/>
    <row r="6216" ht="15" customHeight="1" x14ac:dyDescent="0.25"/>
    <row r="6217" s="62" customFormat="1" x14ac:dyDescent="0.25"/>
    <row r="6218" s="62" customFormat="1" x14ac:dyDescent="0.25"/>
    <row r="6219" s="62" customFormat="1" x14ac:dyDescent="0.25"/>
    <row r="6220" s="62" customFormat="1" x14ac:dyDescent="0.25"/>
    <row r="6221" s="62" customFormat="1" x14ac:dyDescent="0.25"/>
    <row r="6222" s="62" customFormat="1" x14ac:dyDescent="0.25"/>
    <row r="6223" s="62" customFormat="1" x14ac:dyDescent="0.25"/>
    <row r="6224" s="62" customFormat="1" x14ac:dyDescent="0.25"/>
    <row r="6225" s="62" customFormat="1" x14ac:dyDescent="0.25"/>
    <row r="6226" s="62" customFormat="1" x14ac:dyDescent="0.25"/>
    <row r="6227" s="62" customFormat="1" x14ac:dyDescent="0.25"/>
    <row r="6228" s="62" customFormat="1" x14ac:dyDescent="0.25"/>
    <row r="6229" s="62" customFormat="1" x14ac:dyDescent="0.25"/>
    <row r="6230" s="62" customFormat="1" x14ac:dyDescent="0.25"/>
    <row r="6231" s="62" customFormat="1" x14ac:dyDescent="0.25"/>
    <row r="6232" s="62" customFormat="1" x14ac:dyDescent="0.25"/>
    <row r="6233" s="62" customFormat="1" x14ac:dyDescent="0.25"/>
    <row r="6234" s="62" customFormat="1" x14ac:dyDescent="0.25"/>
    <row r="6235" s="62" customFormat="1" x14ac:dyDescent="0.25"/>
    <row r="6236" s="62" customFormat="1" x14ac:dyDescent="0.25"/>
    <row r="6237" s="62" customFormat="1" x14ac:dyDescent="0.25"/>
    <row r="6238" s="62" customFormat="1" x14ac:dyDescent="0.25"/>
    <row r="6239" s="62" customFormat="1" x14ac:dyDescent="0.25"/>
    <row r="6240" s="62" customFormat="1" x14ac:dyDescent="0.25"/>
    <row r="6241" s="62" customFormat="1" x14ac:dyDescent="0.25"/>
    <row r="6242" s="62" customFormat="1" x14ac:dyDescent="0.25"/>
    <row r="6243" s="62" customFormat="1" x14ac:dyDescent="0.25"/>
    <row r="6244" s="62" customFormat="1" x14ac:dyDescent="0.25"/>
    <row r="6245" s="62" customFormat="1" x14ac:dyDescent="0.25"/>
    <row r="6246" s="62" customFormat="1" x14ac:dyDescent="0.25"/>
    <row r="6247" s="62" customFormat="1" x14ac:dyDescent="0.25"/>
    <row r="6248" s="62" customFormat="1" x14ac:dyDescent="0.25"/>
    <row r="6249" s="62" customFormat="1" x14ac:dyDescent="0.25"/>
    <row r="6250" s="62" customFormat="1" x14ac:dyDescent="0.25"/>
    <row r="6251" s="62" customFormat="1" x14ac:dyDescent="0.25"/>
    <row r="6252" s="62" customFormat="1" x14ac:dyDescent="0.25"/>
    <row r="6253" s="62" customFormat="1" x14ac:dyDescent="0.25"/>
    <row r="6254" s="62" customFormat="1" x14ac:dyDescent="0.25"/>
    <row r="6255" s="62" customFormat="1" x14ac:dyDescent="0.25"/>
    <row r="6256" s="62" customFormat="1" x14ac:dyDescent="0.25"/>
    <row r="6257" s="62" customFormat="1" x14ac:dyDescent="0.25"/>
    <row r="6258" s="62" customFormat="1" x14ac:dyDescent="0.25"/>
    <row r="6259" s="62" customFormat="1" x14ac:dyDescent="0.25"/>
    <row r="6260" s="62" customFormat="1" x14ac:dyDescent="0.25"/>
    <row r="6261" s="62" customFormat="1" x14ac:dyDescent="0.25"/>
    <row r="6262" s="62" customFormat="1" x14ac:dyDescent="0.25"/>
    <row r="6263" s="62" customFormat="1" x14ac:dyDescent="0.25"/>
    <row r="6264" s="62" customFormat="1" x14ac:dyDescent="0.25"/>
    <row r="6265" s="62" customFormat="1" x14ac:dyDescent="0.25"/>
    <row r="6266" s="62" customFormat="1" x14ac:dyDescent="0.25"/>
    <row r="6267" s="62" customFormat="1" x14ac:dyDescent="0.25"/>
    <row r="6268" s="62" customFormat="1" x14ac:dyDescent="0.25"/>
    <row r="6269" s="50" customFormat="1" x14ac:dyDescent="0.25"/>
    <row r="6270" s="62" customFormat="1" x14ac:dyDescent="0.25"/>
    <row r="6271" s="50" customFormat="1" x14ac:dyDescent="0.25"/>
    <row r="6272" s="62" customFormat="1" x14ac:dyDescent="0.25"/>
    <row r="6273" s="50" customFormat="1" x14ac:dyDescent="0.25"/>
    <row r="6274" s="50" customFormat="1" x14ac:dyDescent="0.25"/>
    <row r="6275" s="50" customFormat="1" x14ac:dyDescent="0.25"/>
    <row r="6276" s="50" customFormat="1" x14ac:dyDescent="0.25"/>
    <row r="6277" s="50" customFormat="1" x14ac:dyDescent="0.25"/>
    <row r="6278" s="50" customFormat="1" x14ac:dyDescent="0.25"/>
    <row r="6279" s="50" customFormat="1" x14ac:dyDescent="0.25"/>
    <row r="6280" s="50" customFormat="1" x14ac:dyDescent="0.25"/>
    <row r="6281" s="50" customFormat="1" x14ac:dyDescent="0.25"/>
    <row r="6282" s="50" customFormat="1" x14ac:dyDescent="0.25"/>
    <row r="6283" s="50" customFormat="1" x14ac:dyDescent="0.25"/>
    <row r="6284" s="50" customFormat="1" x14ac:dyDescent="0.25"/>
    <row r="6285" s="50" customFormat="1" x14ac:dyDescent="0.25"/>
    <row r="6286" s="50" customFormat="1" x14ac:dyDescent="0.25"/>
    <row r="6287" s="50" customFormat="1" x14ac:dyDescent="0.25"/>
    <row r="6288" s="50" customFormat="1" x14ac:dyDescent="0.25"/>
    <row r="6289" s="50" customFormat="1" x14ac:dyDescent="0.25"/>
    <row r="6290" s="50" customFormat="1" x14ac:dyDescent="0.25"/>
    <row r="6291" s="50" customFormat="1" x14ac:dyDescent="0.25"/>
    <row r="6292" s="50" customFormat="1" x14ac:dyDescent="0.25"/>
    <row r="6293" s="50" customFormat="1" x14ac:dyDescent="0.25"/>
    <row r="6294" s="50" customFormat="1" x14ac:dyDescent="0.25"/>
    <row r="6295" s="50" customFormat="1" x14ac:dyDescent="0.25"/>
    <row r="6296" s="50" customFormat="1" x14ac:dyDescent="0.25"/>
    <row r="6297" s="50" customFormat="1" x14ac:dyDescent="0.25"/>
    <row r="6298" s="50" customFormat="1" x14ac:dyDescent="0.25"/>
    <row r="6299" s="50" customFormat="1" x14ac:dyDescent="0.25"/>
    <row r="6300" s="50" customFormat="1" x14ac:dyDescent="0.25"/>
    <row r="6301" s="50" customFormat="1" x14ac:dyDescent="0.25"/>
    <row r="6302" s="50" customFormat="1" x14ac:dyDescent="0.25"/>
    <row r="6303" s="50" customFormat="1" x14ac:dyDescent="0.25"/>
    <row r="6304" s="50" customFormat="1" x14ac:dyDescent="0.25"/>
    <row r="6305" s="50" customFormat="1" x14ac:dyDescent="0.25"/>
    <row r="6306" s="60" customFormat="1" x14ac:dyDescent="0.25"/>
    <row r="6307" s="60" customFormat="1" x14ac:dyDescent="0.25"/>
    <row r="6308" s="60" customFormat="1" x14ac:dyDescent="0.25"/>
    <row r="6309" s="60" customFormat="1" x14ac:dyDescent="0.25"/>
    <row r="6310" s="62" customFormat="1" x14ac:dyDescent="0.25"/>
    <row r="6311" s="62" customFormat="1" x14ac:dyDescent="0.25"/>
    <row r="6312" s="62" customFormat="1" x14ac:dyDescent="0.25"/>
    <row r="6313" s="62" customFormat="1" x14ac:dyDescent="0.25"/>
    <row r="6314" s="62" customFormat="1" x14ac:dyDescent="0.25"/>
    <row r="6315" s="62" customFormat="1" x14ac:dyDescent="0.25"/>
    <row r="6316" s="62" customFormat="1" x14ac:dyDescent="0.25"/>
    <row r="6317" s="62" customFormat="1" x14ac:dyDescent="0.25"/>
    <row r="6318" s="62" customFormat="1" x14ac:dyDescent="0.25"/>
    <row r="6319" s="62" customFormat="1" x14ac:dyDescent="0.25"/>
    <row r="6320" s="62" customFormat="1" x14ac:dyDescent="0.25"/>
    <row r="6321" s="62" customFormat="1" x14ac:dyDescent="0.25"/>
    <row r="6322" s="62" customFormat="1" x14ac:dyDescent="0.25"/>
    <row r="6323" s="62" customFormat="1" x14ac:dyDescent="0.25"/>
    <row r="6324" s="62" customFormat="1" x14ac:dyDescent="0.25"/>
    <row r="6325" s="62" customFormat="1" x14ac:dyDescent="0.25"/>
    <row r="6326" s="62" customFormat="1" x14ac:dyDescent="0.25"/>
    <row r="6327" s="62" customFormat="1" x14ac:dyDescent="0.25"/>
    <row r="6328" s="62" customFormat="1" x14ac:dyDescent="0.25"/>
    <row r="6329" s="62" customFormat="1" x14ac:dyDescent="0.25"/>
    <row r="6330" s="62" customFormat="1" x14ac:dyDescent="0.25"/>
    <row r="6331" s="62" customFormat="1" x14ac:dyDescent="0.25"/>
    <row r="6332" s="62" customFormat="1" x14ac:dyDescent="0.25"/>
    <row r="6333" s="62" customFormat="1" x14ac:dyDescent="0.25"/>
    <row r="6334" s="62" customFormat="1" x14ac:dyDescent="0.25"/>
    <row r="6335" s="62" customFormat="1" x14ac:dyDescent="0.25"/>
    <row r="6336" s="62" customFormat="1" x14ac:dyDescent="0.25"/>
    <row r="6337" s="62" customFormat="1" x14ac:dyDescent="0.25"/>
    <row r="6338" s="62" customFormat="1" x14ac:dyDescent="0.25"/>
    <row r="6339" s="62" customFormat="1" x14ac:dyDescent="0.25"/>
    <row r="6340" s="62" customFormat="1" x14ac:dyDescent="0.25"/>
    <row r="6341" s="62" customFormat="1" x14ac:dyDescent="0.25"/>
    <row r="6342" s="62" customFormat="1" x14ac:dyDescent="0.25"/>
    <row r="6343" s="62" customFormat="1" x14ac:dyDescent="0.25"/>
    <row r="6344" s="62" customFormat="1" x14ac:dyDescent="0.25"/>
    <row r="6345" s="62" customFormat="1" x14ac:dyDescent="0.25"/>
    <row r="6346" s="62" customFormat="1" x14ac:dyDescent="0.25"/>
    <row r="6347" s="62" customFormat="1" x14ac:dyDescent="0.25"/>
    <row r="6348" s="62" customFormat="1" x14ac:dyDescent="0.25"/>
    <row r="6349" s="62" customFormat="1" x14ac:dyDescent="0.25"/>
    <row r="6350" s="62" customFormat="1" x14ac:dyDescent="0.25"/>
    <row r="6351" s="62" customFormat="1" x14ac:dyDescent="0.25"/>
    <row r="6352" s="62" customFormat="1" x14ac:dyDescent="0.25"/>
    <row r="6353" s="62" customFormat="1" x14ac:dyDescent="0.25"/>
    <row r="6354" s="62" customFormat="1" x14ac:dyDescent="0.25"/>
    <row r="6355" s="62" customFormat="1" x14ac:dyDescent="0.25"/>
    <row r="6356" s="62" customFormat="1" x14ac:dyDescent="0.25"/>
    <row r="6357" s="62" customFormat="1" x14ac:dyDescent="0.25"/>
    <row r="6358" s="62" customFormat="1" x14ac:dyDescent="0.25"/>
    <row r="6359" s="60" customFormat="1" x14ac:dyDescent="0.25"/>
    <row r="6360" s="60" customFormat="1" x14ac:dyDescent="0.25"/>
    <row r="6361" s="60" customFormat="1" x14ac:dyDescent="0.25"/>
    <row r="6362" s="60" customFormat="1" x14ac:dyDescent="0.25"/>
    <row r="6363" s="60" customFormat="1" x14ac:dyDescent="0.25"/>
    <row r="6364" s="60" customFormat="1" x14ac:dyDescent="0.25"/>
    <row r="6365" s="60" customFormat="1" x14ac:dyDescent="0.25"/>
    <row r="6366" s="60" customFormat="1" x14ac:dyDescent="0.25"/>
    <row r="6367" s="60" customFormat="1" x14ac:dyDescent="0.25"/>
    <row r="6368" s="60" customFormat="1" x14ac:dyDescent="0.25"/>
    <row r="6369" s="60" customFormat="1" x14ac:dyDescent="0.25"/>
    <row r="6370" s="60" customFormat="1" x14ac:dyDescent="0.25"/>
    <row r="6371" s="60" customFormat="1" x14ac:dyDescent="0.25"/>
    <row r="6372" s="60" customFormat="1" x14ac:dyDescent="0.25"/>
    <row r="6373" s="60" customFormat="1" x14ac:dyDescent="0.25"/>
    <row r="6374" s="60" customFormat="1" x14ac:dyDescent="0.25"/>
    <row r="6375" s="60" customFormat="1" x14ac:dyDescent="0.25"/>
    <row r="6376" s="60" customFormat="1" x14ac:dyDescent="0.25"/>
    <row r="6377" s="60" customFormat="1" x14ac:dyDescent="0.25"/>
    <row r="6378" s="60" customFormat="1" x14ac:dyDescent="0.25"/>
    <row r="6379" s="60" customFormat="1" x14ac:dyDescent="0.25"/>
    <row r="6380" s="60" customFormat="1" x14ac:dyDescent="0.25"/>
    <row r="6381" s="60" customFormat="1" x14ac:dyDescent="0.25"/>
    <row r="6382" s="60" customFormat="1" x14ac:dyDescent="0.25"/>
    <row r="6383" s="60" customFormat="1" x14ac:dyDescent="0.25"/>
    <row r="6384" s="60" customFormat="1" x14ac:dyDescent="0.25"/>
    <row r="6385" s="60" customFormat="1" x14ac:dyDescent="0.25"/>
    <row r="6386" s="60" customFormat="1" x14ac:dyDescent="0.25"/>
    <row r="6387" s="60" customFormat="1" x14ac:dyDescent="0.25"/>
    <row r="6388" s="60" customFormat="1" x14ac:dyDescent="0.25"/>
    <row r="6389" s="60" customFormat="1" x14ac:dyDescent="0.25"/>
    <row r="6390" s="60" customFormat="1" x14ac:dyDescent="0.25"/>
    <row r="6391" s="60" customFormat="1" x14ac:dyDescent="0.25"/>
    <row r="6392" s="60" customFormat="1" x14ac:dyDescent="0.25"/>
    <row r="6393" s="60" customFormat="1" x14ac:dyDescent="0.25"/>
    <row r="6394" s="60" customFormat="1" x14ac:dyDescent="0.25"/>
    <row r="6395" s="60" customFormat="1" x14ac:dyDescent="0.25"/>
    <row r="6396" s="60" customFormat="1" x14ac:dyDescent="0.25"/>
    <row r="6397" s="60" customFormat="1" x14ac:dyDescent="0.25"/>
    <row r="6398" s="60" customFormat="1" x14ac:dyDescent="0.25"/>
    <row r="6399" s="50" customFormat="1" x14ac:dyDescent="0.25"/>
    <row r="6400" s="60" customFormat="1" x14ac:dyDescent="0.25"/>
    <row r="6401" s="60" customFormat="1" x14ac:dyDescent="0.25"/>
    <row r="6402" s="60" customFormat="1" x14ac:dyDescent="0.25"/>
    <row r="6403" s="60" customFormat="1" x14ac:dyDescent="0.25"/>
    <row r="6404" s="60" customFormat="1" x14ac:dyDescent="0.25"/>
    <row r="6405" s="60" customFormat="1" x14ac:dyDescent="0.25"/>
    <row r="6406" s="60" customFormat="1" x14ac:dyDescent="0.25"/>
    <row r="6407" s="60" customFormat="1" x14ac:dyDescent="0.25"/>
    <row r="6408" s="50" customFormat="1" x14ac:dyDescent="0.25"/>
    <row r="6409" s="60" customFormat="1" x14ac:dyDescent="0.25"/>
    <row r="6410" s="60" customFormat="1" x14ac:dyDescent="0.25"/>
    <row r="6411" s="60" customFormat="1" x14ac:dyDescent="0.25"/>
    <row r="6412" s="60" customFormat="1" x14ac:dyDescent="0.25"/>
    <row r="6413" s="60" customFormat="1" x14ac:dyDescent="0.25"/>
    <row r="6414" s="60" customFormat="1" x14ac:dyDescent="0.25"/>
    <row r="6415" s="60" customFormat="1" x14ac:dyDescent="0.25"/>
    <row r="6416" s="60" customFormat="1" x14ac:dyDescent="0.25"/>
    <row r="6417" s="50" customFormat="1" x14ac:dyDescent="0.25"/>
    <row r="6418" s="60" customFormat="1" x14ac:dyDescent="0.25"/>
    <row r="6419" s="60" customFormat="1" x14ac:dyDescent="0.25"/>
    <row r="6420" s="60" customFormat="1" x14ac:dyDescent="0.25"/>
    <row r="6421" s="60" customFormat="1" x14ac:dyDescent="0.25"/>
    <row r="6422" s="60" customFormat="1" x14ac:dyDescent="0.25"/>
    <row r="6423" s="60" customFormat="1" x14ac:dyDescent="0.25"/>
    <row r="6424" s="60" customFormat="1" x14ac:dyDescent="0.25"/>
    <row r="6425" s="50" customFormat="1" x14ac:dyDescent="0.25"/>
    <row r="6426" s="60" customFormat="1" x14ac:dyDescent="0.25"/>
    <row r="6427" s="60" customFormat="1" x14ac:dyDescent="0.25"/>
    <row r="6428" s="60" customFormat="1" x14ac:dyDescent="0.25"/>
    <row r="6429" s="60" customFormat="1" x14ac:dyDescent="0.25"/>
    <row r="6430" s="60" customFormat="1" x14ac:dyDescent="0.25"/>
    <row r="6431" s="60" customFormat="1" x14ac:dyDescent="0.25"/>
    <row r="6432" s="60" customFormat="1" x14ac:dyDescent="0.25"/>
    <row r="6433" s="50" customFormat="1" x14ac:dyDescent="0.25"/>
    <row r="6434" s="50" customFormat="1" x14ac:dyDescent="0.25"/>
    <row r="6435" s="50" customFormat="1" x14ac:dyDescent="0.25"/>
    <row r="6436" s="50" customFormat="1" x14ac:dyDescent="0.25"/>
    <row r="6437" s="50" customFormat="1" x14ac:dyDescent="0.25"/>
    <row r="6438" s="50" customFormat="1" x14ac:dyDescent="0.25"/>
    <row r="6439" s="50" customFormat="1" x14ac:dyDescent="0.25"/>
    <row r="6440" s="50" customFormat="1" x14ac:dyDescent="0.25"/>
    <row r="6441" s="50" customFormat="1" x14ac:dyDescent="0.25"/>
    <row r="6442" s="50" customFormat="1" x14ac:dyDescent="0.25"/>
    <row r="6443" s="50" customFormat="1" x14ac:dyDescent="0.25"/>
    <row r="6444" s="50" customFormat="1" x14ac:dyDescent="0.25"/>
    <row r="6445" s="50" customFormat="1" x14ac:dyDescent="0.25"/>
    <row r="6446" s="50" customFormat="1" x14ac:dyDescent="0.25"/>
    <row r="6447" s="50" customFormat="1" x14ac:dyDescent="0.25"/>
    <row r="6448" s="50" customFormat="1" x14ac:dyDescent="0.25"/>
    <row r="6449" s="50" customFormat="1" x14ac:dyDescent="0.25"/>
    <row r="6450" s="50" customFormat="1" x14ac:dyDescent="0.25"/>
    <row r="6451" s="50" customFormat="1" x14ac:dyDescent="0.25"/>
    <row r="6452" s="50" customFormat="1" x14ac:dyDescent="0.25"/>
    <row r="6453" s="50" customFormat="1" x14ac:dyDescent="0.25"/>
    <row r="6454" s="50" customFormat="1" x14ac:dyDescent="0.25"/>
    <row r="6455" s="50" customFormat="1" x14ac:dyDescent="0.25"/>
    <row r="6456" s="50" customFormat="1" x14ac:dyDescent="0.25"/>
    <row r="6457" s="50" customFormat="1" x14ac:dyDescent="0.25"/>
    <row r="6458" s="50" customFormat="1" x14ac:dyDescent="0.25"/>
    <row r="6459" s="50" customFormat="1" x14ac:dyDescent="0.25"/>
    <row r="6460" s="50" customFormat="1" x14ac:dyDescent="0.25"/>
    <row r="6461" s="50" customFormat="1" x14ac:dyDescent="0.25"/>
    <row r="6462" s="50" customFormat="1" x14ac:dyDescent="0.25"/>
    <row r="6463" s="50" customFormat="1" x14ac:dyDescent="0.25"/>
    <row r="6464" s="50" customFormat="1" x14ac:dyDescent="0.25"/>
    <row r="6465" s="50" customFormat="1" x14ac:dyDescent="0.25"/>
    <row r="6466" s="50" customFormat="1" x14ac:dyDescent="0.25"/>
    <row r="6467" s="50" customFormat="1" x14ac:dyDescent="0.25"/>
    <row r="6468" s="50" customFormat="1" x14ac:dyDescent="0.25"/>
    <row r="6469" s="50" customFormat="1" x14ac:dyDescent="0.25"/>
    <row r="6470" s="50" customFormat="1" x14ac:dyDescent="0.25"/>
    <row r="6471" s="50" customFormat="1" x14ac:dyDescent="0.25"/>
    <row r="6472" s="50" customFormat="1" x14ac:dyDescent="0.25"/>
    <row r="6473" s="50" customFormat="1" x14ac:dyDescent="0.25"/>
    <row r="6474" s="50" customFormat="1" x14ac:dyDescent="0.25"/>
    <row r="6475" s="50" customFormat="1" x14ac:dyDescent="0.25"/>
    <row r="6476" s="50" customFormat="1" x14ac:dyDescent="0.25"/>
    <row r="6477" s="50" customFormat="1" x14ac:dyDescent="0.25"/>
    <row r="6478" s="50" customFormat="1" x14ac:dyDescent="0.25"/>
    <row r="6479" s="50" customFormat="1" x14ac:dyDescent="0.25"/>
    <row r="6480" s="50" customFormat="1" x14ac:dyDescent="0.25"/>
    <row r="6481" s="50" customFormat="1" x14ac:dyDescent="0.25"/>
    <row r="6482" s="50" customFormat="1" x14ac:dyDescent="0.25"/>
    <row r="6483" s="50" customFormat="1" x14ac:dyDescent="0.25"/>
    <row r="6484" s="50" customFormat="1" x14ac:dyDescent="0.25"/>
    <row r="6485" s="50" customFormat="1" x14ac:dyDescent="0.25"/>
    <row r="6486" s="50" customFormat="1" x14ac:dyDescent="0.25"/>
    <row r="6487" s="50" customFormat="1" x14ac:dyDescent="0.25"/>
    <row r="6488" s="50" customFormat="1" x14ac:dyDescent="0.25"/>
    <row r="6489" s="50" customFormat="1" x14ac:dyDescent="0.25"/>
    <row r="6490" s="50" customFormat="1" x14ac:dyDescent="0.25"/>
    <row r="6491" s="50" customFormat="1" x14ac:dyDescent="0.25"/>
    <row r="6492" s="50" customFormat="1" x14ac:dyDescent="0.25"/>
    <row r="6493" s="50" customFormat="1" x14ac:dyDescent="0.25"/>
    <row r="6494" s="50" customFormat="1" x14ac:dyDescent="0.25"/>
    <row r="6495" s="50" customFormat="1" x14ac:dyDescent="0.25"/>
    <row r="6496" s="50" customFormat="1" x14ac:dyDescent="0.25"/>
    <row r="6497" s="50" customFormat="1" x14ac:dyDescent="0.25"/>
    <row r="6498" s="50" customFormat="1" x14ac:dyDescent="0.25"/>
    <row r="6499" s="50" customFormat="1" x14ac:dyDescent="0.25"/>
    <row r="6500" s="50" customFormat="1" x14ac:dyDescent="0.25"/>
    <row r="6501" s="50" customFormat="1" x14ac:dyDescent="0.25"/>
    <row r="6502" s="50" customFormat="1" x14ac:dyDescent="0.25"/>
    <row r="6503" s="50" customFormat="1" x14ac:dyDescent="0.25"/>
    <row r="6504" s="50" customFormat="1" x14ac:dyDescent="0.25"/>
    <row r="6505" s="50" customFormat="1" x14ac:dyDescent="0.25"/>
    <row r="6506" s="50" customFormat="1" x14ac:dyDescent="0.25"/>
    <row r="6507" s="50" customFormat="1" x14ac:dyDescent="0.25"/>
    <row r="6508" s="50" customFormat="1" x14ac:dyDescent="0.25"/>
    <row r="6509" s="50" customFormat="1" x14ac:dyDescent="0.25"/>
    <row r="6510" s="50" customFormat="1" x14ac:dyDescent="0.25"/>
    <row r="6511" s="50" customFormat="1" x14ac:dyDescent="0.25"/>
    <row r="6512" s="50" customFormat="1" x14ac:dyDescent="0.25"/>
    <row r="6513" s="50" customFormat="1" x14ac:dyDescent="0.25"/>
    <row r="6514" s="50" customFormat="1" x14ac:dyDescent="0.25"/>
    <row r="6515" s="50" customFormat="1" x14ac:dyDescent="0.25"/>
    <row r="6516" s="50" customFormat="1" x14ac:dyDescent="0.25"/>
    <row r="6517" s="50" customFormat="1" x14ac:dyDescent="0.25"/>
    <row r="6518" s="50" customFormat="1" x14ac:dyDescent="0.25"/>
    <row r="6519" s="50" customFormat="1" x14ac:dyDescent="0.25"/>
    <row r="6520" ht="15" customHeight="1" x14ac:dyDescent="0.25"/>
    <row r="6521" s="50" customFormat="1" x14ac:dyDescent="0.25"/>
    <row r="6522" s="50" customFormat="1" x14ac:dyDescent="0.25"/>
    <row r="6523" s="50" customFormat="1" x14ac:dyDescent="0.25"/>
    <row r="6524" s="50" customFormat="1" x14ac:dyDescent="0.25"/>
    <row r="6525" s="50" customFormat="1" x14ac:dyDescent="0.25"/>
    <row r="6526" s="50" customFormat="1" x14ac:dyDescent="0.25"/>
    <row r="6527" s="50" customFormat="1" x14ac:dyDescent="0.25"/>
    <row r="6528" s="50" customFormat="1" x14ac:dyDescent="0.25"/>
    <row r="6529" s="50" customFormat="1" x14ac:dyDescent="0.25"/>
    <row r="6530" s="50" customFormat="1" x14ac:dyDescent="0.25"/>
    <row r="6531" s="50" customFormat="1" x14ac:dyDescent="0.25"/>
    <row r="6532" s="50" customFormat="1" x14ac:dyDescent="0.25"/>
    <row r="6533" s="50" customFormat="1" x14ac:dyDescent="0.25"/>
    <row r="6534" s="50" customFormat="1" x14ac:dyDescent="0.25"/>
    <row r="6535" s="50" customFormat="1" x14ac:dyDescent="0.25"/>
    <row r="6536" s="50" customFormat="1" x14ac:dyDescent="0.25"/>
    <row r="6537" s="50" customFormat="1" x14ac:dyDescent="0.25"/>
    <row r="6538" s="50" customFormat="1" x14ac:dyDescent="0.25"/>
    <row r="6539" s="50" customFormat="1" x14ac:dyDescent="0.25"/>
    <row r="6540" s="50" customFormat="1" x14ac:dyDescent="0.25"/>
    <row r="6541" s="50" customFormat="1" x14ac:dyDescent="0.25"/>
    <row r="6542" s="50" customFormat="1" x14ac:dyDescent="0.25"/>
    <row r="6543" s="50" customFormat="1" x14ac:dyDescent="0.25"/>
    <row r="6544" s="44" customFormat="1" ht="15" customHeight="1" x14ac:dyDescent="0.25"/>
    <row r="6545" s="44" customFormat="1" ht="15" customHeight="1" x14ac:dyDescent="0.25"/>
    <row r="6546" s="44" customFormat="1" ht="15" customHeight="1" x14ac:dyDescent="0.25"/>
    <row r="6547" s="57" customFormat="1" ht="15" customHeight="1" x14ac:dyDescent="0.25"/>
    <row r="6548" s="60" customFormat="1" x14ac:dyDescent="0.25"/>
    <row r="6549" s="60" customFormat="1" x14ac:dyDescent="0.25"/>
    <row r="6550" s="60" customFormat="1" x14ac:dyDescent="0.25"/>
    <row r="6551" s="60" customFormat="1" x14ac:dyDescent="0.25"/>
    <row r="6552" s="60" customFormat="1" x14ac:dyDescent="0.25"/>
    <row r="6553" s="60" customFormat="1" x14ac:dyDescent="0.25"/>
    <row r="6554" s="60" customFormat="1" x14ac:dyDescent="0.25"/>
    <row r="6555" s="57" customFormat="1" x14ac:dyDescent="0.25"/>
    <row r="6556" s="57" customFormat="1" x14ac:dyDescent="0.25"/>
    <row r="6557" s="57" customFormat="1" x14ac:dyDescent="0.25"/>
    <row r="6558" s="57" customFormat="1" x14ac:dyDescent="0.25"/>
    <row r="6559" s="57" customFormat="1" x14ac:dyDescent="0.25"/>
    <row r="6560" s="57" customFormat="1" x14ac:dyDescent="0.25"/>
    <row r="6561" s="57" customFormat="1" x14ac:dyDescent="0.25"/>
    <row r="6562" s="57" customFormat="1" x14ac:dyDescent="0.25"/>
    <row r="6563" s="57" customFormat="1" ht="15" customHeight="1" x14ac:dyDescent="0.25"/>
    <row r="6564" s="60" customFormat="1" x14ac:dyDescent="0.25"/>
    <row r="6565" s="60" customFormat="1" x14ac:dyDescent="0.25"/>
    <row r="6566" s="60" customFormat="1" x14ac:dyDescent="0.25"/>
    <row r="6567" s="60" customFormat="1" x14ac:dyDescent="0.25"/>
    <row r="6568" s="60" customFormat="1" x14ac:dyDescent="0.25"/>
    <row r="6569" s="60" customFormat="1" x14ac:dyDescent="0.25"/>
    <row r="6570" s="60" customFormat="1" x14ac:dyDescent="0.25"/>
    <row r="6571" s="57" customFormat="1" x14ac:dyDescent="0.25"/>
    <row r="6572" s="57" customFormat="1" x14ac:dyDescent="0.25"/>
    <row r="6573" s="57" customFormat="1" x14ac:dyDescent="0.25"/>
    <row r="6574" s="57" customFormat="1" x14ac:dyDescent="0.25"/>
    <row r="6575" s="57" customFormat="1" x14ac:dyDescent="0.25"/>
    <row r="6576" s="57" customFormat="1" x14ac:dyDescent="0.25"/>
    <row r="6577" s="57" customFormat="1" x14ac:dyDescent="0.25"/>
    <row r="6578" s="57" customFormat="1" x14ac:dyDescent="0.25"/>
    <row r="6579" s="57" customFormat="1" ht="15" customHeight="1" x14ac:dyDescent="0.25"/>
    <row r="6580" s="60" customFormat="1" x14ac:dyDescent="0.25"/>
    <row r="6581" s="60" customFormat="1" x14ac:dyDescent="0.25"/>
    <row r="6582" s="60" customFormat="1" x14ac:dyDescent="0.25"/>
    <row r="6583" s="60" customFormat="1" x14ac:dyDescent="0.25"/>
    <row r="6584" s="60" customFormat="1" x14ac:dyDescent="0.25"/>
    <row r="6585" s="60" customFormat="1" x14ac:dyDescent="0.25"/>
    <row r="6586" s="60" customFormat="1" x14ac:dyDescent="0.25"/>
    <row r="6587" s="57" customFormat="1" x14ac:dyDescent="0.25"/>
    <row r="6588" s="57" customFormat="1" x14ac:dyDescent="0.25"/>
    <row r="6589" s="57" customFormat="1" x14ac:dyDescent="0.25"/>
    <row r="6590" s="57" customFormat="1" x14ac:dyDescent="0.25"/>
    <row r="6591" s="57" customFormat="1" x14ac:dyDescent="0.25"/>
    <row r="6592" s="57" customFormat="1" x14ac:dyDescent="0.25"/>
    <row r="6593" s="57" customFormat="1" x14ac:dyDescent="0.25"/>
    <row r="6594" s="57" customFormat="1" x14ac:dyDescent="0.25"/>
    <row r="6595" s="57" customFormat="1" ht="15" customHeight="1" x14ac:dyDescent="0.25"/>
    <row r="6596" s="60" customFormat="1" x14ac:dyDescent="0.25"/>
    <row r="6597" s="60" customFormat="1" x14ac:dyDescent="0.25"/>
    <row r="6598" s="60" customFormat="1" x14ac:dyDescent="0.25"/>
    <row r="6599" s="60" customFormat="1" x14ac:dyDescent="0.25"/>
    <row r="6600" s="60" customFormat="1" x14ac:dyDescent="0.25"/>
    <row r="6601" s="60" customFormat="1" x14ac:dyDescent="0.25"/>
    <row r="6602" s="60" customFormat="1" x14ac:dyDescent="0.25"/>
    <row r="6603" s="57" customFormat="1" x14ac:dyDescent="0.25"/>
    <row r="6604" s="57" customFormat="1" x14ac:dyDescent="0.25"/>
    <row r="6605" s="57" customFormat="1" x14ac:dyDescent="0.25"/>
    <row r="6606" s="57" customFormat="1" x14ac:dyDescent="0.25"/>
    <row r="6607" s="57" customFormat="1" x14ac:dyDescent="0.25"/>
    <row r="6608" s="57" customFormat="1" x14ac:dyDescent="0.25"/>
    <row r="6609" s="57" customFormat="1" x14ac:dyDescent="0.25"/>
    <row r="6610" s="57" customFormat="1" x14ac:dyDescent="0.25"/>
    <row r="6611" s="60" customFormat="1" x14ac:dyDescent="0.25"/>
    <row r="6612" s="60" customFormat="1" x14ac:dyDescent="0.25"/>
    <row r="6613" s="60" customFormat="1" x14ac:dyDescent="0.25"/>
    <row r="6614" s="60" customFormat="1" x14ac:dyDescent="0.25"/>
    <row r="6615" s="60" customFormat="1" x14ac:dyDescent="0.25"/>
    <row r="6616" s="60" customFormat="1" x14ac:dyDescent="0.25"/>
    <row r="6617" s="60" customFormat="1" x14ac:dyDescent="0.25"/>
    <row r="6618" s="57" customFormat="1" x14ac:dyDescent="0.25"/>
    <row r="6619" s="57" customFormat="1" x14ac:dyDescent="0.25"/>
    <row r="6620" s="57" customFormat="1" x14ac:dyDescent="0.25"/>
    <row r="6621" s="57" customFormat="1" x14ac:dyDescent="0.25"/>
    <row r="6622" s="57" customFormat="1" x14ac:dyDescent="0.25"/>
    <row r="6623" s="57" customFormat="1" x14ac:dyDescent="0.25"/>
    <row r="6624" s="57" customFormat="1" x14ac:dyDescent="0.25"/>
    <row r="6625" s="57" customFormat="1" x14ac:dyDescent="0.25"/>
    <row r="6626" s="57" customFormat="1" x14ac:dyDescent="0.25"/>
    <row r="6627" s="57" customFormat="1" x14ac:dyDescent="0.25"/>
    <row r="6628" s="57" customFormat="1" x14ac:dyDescent="0.25"/>
    <row r="6629" s="57" customFormat="1" x14ac:dyDescent="0.25"/>
    <row r="6630" s="60" customFormat="1" x14ac:dyDescent="0.25"/>
    <row r="6631" s="60" customFormat="1" x14ac:dyDescent="0.25"/>
    <row r="6632" s="60" customFormat="1" x14ac:dyDescent="0.25"/>
    <row r="6633" s="60" customFormat="1" x14ac:dyDescent="0.25"/>
    <row r="6634" s="60" customFormat="1" x14ac:dyDescent="0.25"/>
    <row r="6635" s="60" customFormat="1" x14ac:dyDescent="0.25"/>
    <row r="6636" s="60" customFormat="1" x14ac:dyDescent="0.25"/>
    <row r="6637" s="60" customFormat="1" x14ac:dyDescent="0.25"/>
    <row r="6638" s="57" customFormat="1" x14ac:dyDescent="0.25"/>
    <row r="6639" s="60" customFormat="1" x14ac:dyDescent="0.25"/>
    <row r="6640" s="60" customFormat="1" x14ac:dyDescent="0.25"/>
    <row r="6641" s="60" customFormat="1" x14ac:dyDescent="0.25"/>
    <row r="6642" s="60" customFormat="1" x14ac:dyDescent="0.25"/>
    <row r="6643" s="60" customFormat="1" x14ac:dyDescent="0.25"/>
    <row r="6644" s="60" customFormat="1" x14ac:dyDescent="0.25"/>
    <row r="6645" s="60" customFormat="1" x14ac:dyDescent="0.25"/>
    <row r="6646" s="60" customFormat="1" x14ac:dyDescent="0.25"/>
    <row r="6647" s="60" customFormat="1" x14ac:dyDescent="0.25"/>
    <row r="6648" s="60" customFormat="1" x14ac:dyDescent="0.25"/>
    <row r="6649" s="60" customFormat="1" x14ac:dyDescent="0.25"/>
    <row r="6650" s="60" customFormat="1" x14ac:dyDescent="0.25"/>
    <row r="6651" s="60" customFormat="1" x14ac:dyDescent="0.25"/>
    <row r="6652" s="60" customFormat="1" x14ac:dyDescent="0.25"/>
    <row r="6653" s="60" customFormat="1" x14ac:dyDescent="0.25"/>
    <row r="6654" s="57" customFormat="1" x14ac:dyDescent="0.25"/>
    <row r="6655" s="60" customFormat="1" x14ac:dyDescent="0.25"/>
    <row r="6656" s="60" customFormat="1" x14ac:dyDescent="0.25"/>
    <row r="6657" s="60" customFormat="1" x14ac:dyDescent="0.25"/>
    <row r="6658" s="60" customFormat="1" x14ac:dyDescent="0.25"/>
    <row r="6659" s="60" customFormat="1" x14ac:dyDescent="0.25"/>
    <row r="6660" s="60" customFormat="1" x14ac:dyDescent="0.25"/>
    <row r="6661" s="60" customFormat="1" x14ac:dyDescent="0.25"/>
    <row r="6662" s="60" customFormat="1" x14ac:dyDescent="0.25"/>
    <row r="6663" s="60" customFormat="1" x14ac:dyDescent="0.25"/>
    <row r="6664" s="60" customFormat="1" x14ac:dyDescent="0.25"/>
    <row r="6665" s="60" customFormat="1" x14ac:dyDescent="0.25"/>
    <row r="6666" s="60" customFormat="1" x14ac:dyDescent="0.25"/>
    <row r="6667" s="60" customFormat="1" x14ac:dyDescent="0.25"/>
    <row r="6668" s="60" customFormat="1" x14ac:dyDescent="0.25"/>
    <row r="6669" s="60" customFormat="1" x14ac:dyDescent="0.25"/>
    <row r="6670" s="57" customFormat="1" x14ac:dyDescent="0.25"/>
    <row r="6671" s="60" customFormat="1" x14ac:dyDescent="0.25"/>
    <row r="6672" s="60" customFormat="1" x14ac:dyDescent="0.25"/>
    <row r="6673" s="60" customFormat="1" x14ac:dyDescent="0.25"/>
    <row r="6674" s="60" customFormat="1" x14ac:dyDescent="0.25"/>
    <row r="6675" s="60" customFormat="1" x14ac:dyDescent="0.25"/>
    <row r="6676" s="60" customFormat="1" x14ac:dyDescent="0.25"/>
    <row r="6677" s="60" customFormat="1" x14ac:dyDescent="0.25"/>
    <row r="6678" s="60" customFormat="1" x14ac:dyDescent="0.25"/>
    <row r="6679" s="46" customFormat="1" x14ac:dyDescent="0.25"/>
    <row r="6680" s="60" customFormat="1" x14ac:dyDescent="0.25"/>
    <row r="6681" s="60" customFormat="1" x14ac:dyDescent="0.25"/>
    <row r="6682" s="60" customFormat="1" x14ac:dyDescent="0.25"/>
    <row r="6683" s="60" customFormat="1" x14ac:dyDescent="0.25"/>
    <row r="6684" s="60" customFormat="1" x14ac:dyDescent="0.25"/>
    <row r="6685" s="60" customFormat="1" x14ac:dyDescent="0.25"/>
    <row r="6686" s="60" customFormat="1" x14ac:dyDescent="0.25"/>
    <row r="6687" s="60" customFormat="1" x14ac:dyDescent="0.25"/>
    <row r="6688" s="57" customFormat="1" x14ac:dyDescent="0.25"/>
    <row r="6689" s="60" customFormat="1" x14ac:dyDescent="0.25"/>
    <row r="6690" s="60" customFormat="1" x14ac:dyDescent="0.25"/>
    <row r="6691" s="60" customFormat="1" x14ac:dyDescent="0.25"/>
    <row r="6692" s="60" customFormat="1" x14ac:dyDescent="0.25"/>
    <row r="6693" s="60" customFormat="1" x14ac:dyDescent="0.25"/>
    <row r="6694" s="60" customFormat="1" x14ac:dyDescent="0.25"/>
    <row r="6695" s="60" customFormat="1" x14ac:dyDescent="0.25"/>
    <row r="6696" s="60" customFormat="1" x14ac:dyDescent="0.25"/>
    <row r="6697" s="57" customFormat="1" x14ac:dyDescent="0.25"/>
    <row r="6698" s="57" customFormat="1" x14ac:dyDescent="0.25"/>
    <row r="6699" s="57" customFormat="1" x14ac:dyDescent="0.25"/>
    <row r="6700" s="57" customFormat="1" x14ac:dyDescent="0.25"/>
    <row r="6701" s="57" customFormat="1" x14ac:dyDescent="0.25"/>
    <row r="6702" s="57" customFormat="1" x14ac:dyDescent="0.25"/>
    <row r="6703" s="57" customFormat="1" x14ac:dyDescent="0.25"/>
    <row r="6704" s="57" customFormat="1" x14ac:dyDescent="0.25"/>
    <row r="6705" s="57" customFormat="1" x14ac:dyDescent="0.25"/>
    <row r="6706" s="57" customFormat="1" x14ac:dyDescent="0.25"/>
    <row r="6707" s="57" customFormat="1" x14ac:dyDescent="0.25"/>
    <row r="6708" s="57" customFormat="1" x14ac:dyDescent="0.25"/>
    <row r="6709" s="57" customFormat="1" x14ac:dyDescent="0.25"/>
    <row r="6710" s="57" customFormat="1" x14ac:dyDescent="0.25"/>
    <row r="6711" s="57" customFormat="1" x14ac:dyDescent="0.25"/>
    <row r="6712" s="57" customFormat="1" x14ac:dyDescent="0.25"/>
    <row r="6713" s="57" customFormat="1" x14ac:dyDescent="0.25"/>
    <row r="6714" s="57" customFormat="1" x14ac:dyDescent="0.25"/>
    <row r="6715" s="57" customFormat="1" x14ac:dyDescent="0.25"/>
    <row r="6716" s="57" customFormat="1" x14ac:dyDescent="0.25"/>
    <row r="6717" s="57" customFormat="1" x14ac:dyDescent="0.25"/>
    <row r="6718" s="57" customFormat="1" x14ac:dyDescent="0.25"/>
    <row r="6719" s="57" customFormat="1" x14ac:dyDescent="0.25"/>
    <row r="6720" s="50" customFormat="1" x14ac:dyDescent="0.25"/>
    <row r="6721" s="50" customFormat="1" x14ac:dyDescent="0.25"/>
    <row r="6722" s="50" customFormat="1" x14ac:dyDescent="0.25"/>
    <row r="6723" s="50" customFormat="1" x14ac:dyDescent="0.25"/>
    <row r="6724" s="50" customFormat="1" x14ac:dyDescent="0.25"/>
    <row r="6725" s="50" customFormat="1" x14ac:dyDescent="0.25"/>
    <row r="6726" s="50" customFormat="1" x14ac:dyDescent="0.25"/>
    <row r="6727" s="50" customFormat="1" x14ac:dyDescent="0.25"/>
    <row r="6728" s="50" customFormat="1" x14ac:dyDescent="0.25"/>
    <row r="6729" s="50" customFormat="1" x14ac:dyDescent="0.25"/>
    <row r="6730" s="50" customFormat="1" x14ac:dyDescent="0.25"/>
    <row r="6731" s="50" customFormat="1" x14ac:dyDescent="0.25"/>
    <row r="6732" s="50" customFormat="1" x14ac:dyDescent="0.25"/>
    <row r="6733" s="50" customFormat="1" x14ac:dyDescent="0.25"/>
    <row r="6734" s="50" customFormat="1" x14ac:dyDescent="0.25"/>
    <row r="6735" s="50" customFormat="1" x14ac:dyDescent="0.25"/>
    <row r="6736" s="50" customFormat="1" x14ac:dyDescent="0.25"/>
    <row r="6737" s="50" customFormat="1" x14ac:dyDescent="0.25"/>
    <row r="6738" s="50" customFormat="1" x14ac:dyDescent="0.25"/>
    <row r="6739" s="50" customFormat="1" x14ac:dyDescent="0.25"/>
    <row r="6740" s="50" customFormat="1" x14ac:dyDescent="0.25"/>
    <row r="6741" s="50" customFormat="1" x14ac:dyDescent="0.25"/>
    <row r="6742" s="50" customFormat="1" x14ac:dyDescent="0.25"/>
    <row r="6743" s="50" customFormat="1" x14ac:dyDescent="0.25"/>
    <row r="6744" s="50" customFormat="1" x14ac:dyDescent="0.25"/>
    <row r="6745" s="50" customFormat="1" x14ac:dyDescent="0.25"/>
    <row r="6746" s="50" customFormat="1" x14ac:dyDescent="0.25"/>
    <row r="6747" s="50" customFormat="1" x14ac:dyDescent="0.25"/>
    <row r="6748" s="50" customFormat="1" x14ac:dyDescent="0.25"/>
    <row r="6749" s="49" customFormat="1" x14ac:dyDescent="0.25"/>
    <row r="6750" s="49" customFormat="1" x14ac:dyDescent="0.25"/>
    <row r="6751" s="49" customFormat="1" x14ac:dyDescent="0.25"/>
    <row r="6752" s="49" customFormat="1" x14ac:dyDescent="0.25"/>
    <row r="6753" s="49" customFormat="1" x14ac:dyDescent="0.25"/>
    <row r="6754" s="49" customFormat="1" x14ac:dyDescent="0.25"/>
    <row r="6755" s="49" customFormat="1" x14ac:dyDescent="0.25"/>
    <row r="6756" s="49" customFormat="1" x14ac:dyDescent="0.25"/>
    <row r="6757" s="46" customFormat="1" x14ac:dyDescent="0.25"/>
    <row r="6758" s="49" customFormat="1" x14ac:dyDescent="0.25"/>
    <row r="6759" s="49" customFormat="1" x14ac:dyDescent="0.25"/>
    <row r="6760" s="49" customFormat="1" x14ac:dyDescent="0.25"/>
    <row r="6761" s="49" customFormat="1" x14ac:dyDescent="0.25"/>
    <row r="6762" s="49" customFormat="1" x14ac:dyDescent="0.25"/>
    <row r="6763" s="49" customFormat="1" x14ac:dyDescent="0.25"/>
    <row r="6764" s="49" customFormat="1" x14ac:dyDescent="0.25"/>
    <row r="6765" s="46" customFormat="1" x14ac:dyDescent="0.25"/>
    <row r="6766" s="46" customFormat="1" x14ac:dyDescent="0.25"/>
    <row r="6767" s="46" customFormat="1" x14ac:dyDescent="0.25"/>
    <row r="6768" s="49" customFormat="1" x14ac:dyDescent="0.25"/>
    <row r="6769" s="49" customFormat="1" x14ac:dyDescent="0.25"/>
    <row r="6770" s="49" customFormat="1" x14ac:dyDescent="0.25"/>
    <row r="6771" s="49" customFormat="1" x14ac:dyDescent="0.25"/>
    <row r="6772" s="49" customFormat="1" x14ac:dyDescent="0.25"/>
    <row r="6773" s="49" customFormat="1" x14ac:dyDescent="0.25"/>
    <row r="6774" s="49" customFormat="1" x14ac:dyDescent="0.25"/>
    <row r="6775" s="46" customFormat="1" x14ac:dyDescent="0.25"/>
    <row r="6776" s="49" customFormat="1" x14ac:dyDescent="0.25"/>
    <row r="6777" s="49" customFormat="1" x14ac:dyDescent="0.25"/>
    <row r="6778" s="49" customFormat="1" x14ac:dyDescent="0.25"/>
    <row r="6779" s="49" customFormat="1" x14ac:dyDescent="0.25"/>
    <row r="6780" s="49" customFormat="1" x14ac:dyDescent="0.25"/>
    <row r="6781" s="49" customFormat="1" x14ac:dyDescent="0.25"/>
    <row r="6782" s="49" customFormat="1" x14ac:dyDescent="0.25"/>
    <row r="6783" s="46" customFormat="1" x14ac:dyDescent="0.25"/>
    <row r="6784" s="46" customFormat="1" x14ac:dyDescent="0.25"/>
    <row r="6785" s="44" customFormat="1" ht="15" customHeight="1" x14ac:dyDescent="0.25"/>
    <row r="6786" s="46" customFormat="1" x14ac:dyDescent="0.25"/>
    <row r="6787" s="49" customFormat="1" x14ac:dyDescent="0.25"/>
    <row r="6788" s="49" customFormat="1" x14ac:dyDescent="0.25"/>
    <row r="6789" s="49" customFormat="1" x14ac:dyDescent="0.25"/>
    <row r="6790" s="49" customFormat="1" x14ac:dyDescent="0.25"/>
    <row r="6791" s="49" customFormat="1" x14ac:dyDescent="0.25"/>
    <row r="6792" s="49" customFormat="1" x14ac:dyDescent="0.25"/>
    <row r="6793" s="49" customFormat="1" x14ac:dyDescent="0.25"/>
    <row r="6794" s="49" customFormat="1" x14ac:dyDescent="0.25"/>
    <row r="6795" s="49" customFormat="1" x14ac:dyDescent="0.25"/>
    <row r="6796" s="46" customFormat="1" x14ac:dyDescent="0.25"/>
    <row r="6797" s="49" customFormat="1" x14ac:dyDescent="0.25"/>
    <row r="6798" s="49" customFormat="1" x14ac:dyDescent="0.25"/>
    <row r="6799" s="49" customFormat="1" x14ac:dyDescent="0.25"/>
    <row r="6800" s="49" customFormat="1" x14ac:dyDescent="0.25"/>
    <row r="6801" s="49" customFormat="1" x14ac:dyDescent="0.25"/>
    <row r="6802" s="49" customFormat="1" x14ac:dyDescent="0.25"/>
    <row r="6803" s="49" customFormat="1" x14ac:dyDescent="0.25"/>
    <row r="6804" s="46" customFormat="1" x14ac:dyDescent="0.25"/>
    <row r="6805" s="49" customFormat="1" x14ac:dyDescent="0.25"/>
    <row r="6806" s="49" customFormat="1" x14ac:dyDescent="0.25"/>
    <row r="6807" s="49" customFormat="1" x14ac:dyDescent="0.25"/>
    <row r="6808" s="49" customFormat="1" x14ac:dyDescent="0.25"/>
    <row r="6809" s="49" customFormat="1" x14ac:dyDescent="0.25"/>
    <row r="6810" s="49" customFormat="1" x14ac:dyDescent="0.25"/>
    <row r="6811" s="49" customFormat="1" x14ac:dyDescent="0.25"/>
    <row r="6812" s="46" customFormat="1" x14ac:dyDescent="0.25"/>
    <row r="6813" s="46" customFormat="1" x14ac:dyDescent="0.25"/>
    <row r="6814" s="50" customFormat="1" x14ac:dyDescent="0.25"/>
    <row r="6815" s="50" customFormat="1" x14ac:dyDescent="0.25"/>
    <row r="6816" s="50" customFormat="1" x14ac:dyDescent="0.25"/>
    <row r="6817" s="50" customFormat="1" x14ac:dyDescent="0.25"/>
    <row r="6818" s="50" customFormat="1" x14ac:dyDescent="0.25"/>
    <row r="6819" s="50" customFormat="1" x14ac:dyDescent="0.25"/>
    <row r="6820" s="50" customFormat="1" x14ac:dyDescent="0.25"/>
    <row r="6821" s="50" customFormat="1" x14ac:dyDescent="0.25"/>
    <row r="6822" s="50" customFormat="1" x14ac:dyDescent="0.25"/>
    <row r="6823" s="50" customFormat="1" x14ac:dyDescent="0.25"/>
    <row r="6824" s="50" customFormat="1" x14ac:dyDescent="0.25"/>
    <row r="6825" s="50" customFormat="1" x14ac:dyDescent="0.25"/>
    <row r="6826" s="50" customFormat="1" x14ac:dyDescent="0.25"/>
    <row r="6827" s="50" customFormat="1" x14ac:dyDescent="0.25"/>
    <row r="6828" s="46" customFormat="1" x14ac:dyDescent="0.25"/>
    <row r="6829" s="50" customFormat="1" x14ac:dyDescent="0.25"/>
    <row r="6830" s="50" customFormat="1" x14ac:dyDescent="0.25"/>
    <row r="6831" s="50" customFormat="1" x14ac:dyDescent="0.25"/>
    <row r="6832" s="50" customFormat="1" x14ac:dyDescent="0.25"/>
    <row r="6833" s="50" customFormat="1" x14ac:dyDescent="0.25"/>
    <row r="6834" s="50" customFormat="1" x14ac:dyDescent="0.25"/>
    <row r="6835" s="50" customFormat="1" x14ac:dyDescent="0.25"/>
    <row r="6836" s="50" customFormat="1" x14ac:dyDescent="0.25"/>
    <row r="6837" s="50" customFormat="1" x14ac:dyDescent="0.25"/>
    <row r="6838" s="50" customFormat="1" x14ac:dyDescent="0.25"/>
    <row r="6839" s="50" customFormat="1" x14ac:dyDescent="0.25"/>
    <row r="6840" s="50" customFormat="1" x14ac:dyDescent="0.25"/>
    <row r="6841" s="50" customFormat="1" x14ac:dyDescent="0.25"/>
    <row r="6842" s="50" customFormat="1" x14ac:dyDescent="0.25"/>
    <row r="6843" s="50" customFormat="1" x14ac:dyDescent="0.25"/>
    <row r="6844" s="46" customFormat="1" x14ac:dyDescent="0.25"/>
    <row r="6845" s="44" customFormat="1" ht="15" customHeight="1" x14ac:dyDescent="0.25"/>
    <row r="6846" s="46" customFormat="1" x14ac:dyDescent="0.25"/>
    <row r="6847" s="46" customFormat="1" x14ac:dyDescent="0.25"/>
    <row r="6848" s="49" customFormat="1" x14ac:dyDescent="0.25"/>
    <row r="6849" s="49" customFormat="1" x14ac:dyDescent="0.25"/>
    <row r="6850" s="50" customFormat="1" x14ac:dyDescent="0.25"/>
    <row r="6851" s="49" customFormat="1" x14ac:dyDescent="0.25"/>
    <row r="6852" s="49" customFormat="1" x14ac:dyDescent="0.25"/>
    <row r="6853" s="49" customFormat="1" x14ac:dyDescent="0.25"/>
    <row r="6854" s="49" customFormat="1" x14ac:dyDescent="0.25"/>
    <row r="6855" s="49" customFormat="1" x14ac:dyDescent="0.25"/>
    <row r="6856" s="49" customFormat="1" x14ac:dyDescent="0.25"/>
    <row r="6857" s="46" customFormat="1" x14ac:dyDescent="0.25"/>
    <row r="6858" s="49" customFormat="1" x14ac:dyDescent="0.25"/>
    <row r="6859" s="49" customFormat="1" x14ac:dyDescent="0.25"/>
    <row r="6860" s="49" customFormat="1" x14ac:dyDescent="0.25"/>
    <row r="6861" s="49" customFormat="1" x14ac:dyDescent="0.25"/>
    <row r="6862" s="49" customFormat="1" x14ac:dyDescent="0.25"/>
    <row r="6863" s="49" customFormat="1" x14ac:dyDescent="0.25"/>
    <row r="6864" s="49" customFormat="1" x14ac:dyDescent="0.25"/>
    <row r="6865" s="46" customFormat="1" x14ac:dyDescent="0.25"/>
    <row r="6866" s="49" customFormat="1" x14ac:dyDescent="0.25"/>
    <row r="6867" s="49" customFormat="1" x14ac:dyDescent="0.25"/>
    <row r="6868" s="49" customFormat="1" x14ac:dyDescent="0.25"/>
    <row r="6869" s="49" customFormat="1" x14ac:dyDescent="0.25"/>
    <row r="6870" s="49" customFormat="1" x14ac:dyDescent="0.25"/>
    <row r="6871" s="49" customFormat="1" x14ac:dyDescent="0.25"/>
    <row r="6872" s="49" customFormat="1" x14ac:dyDescent="0.25"/>
    <row r="6873" s="46" customFormat="1" x14ac:dyDescent="0.25"/>
    <row r="6874" s="46" customFormat="1" x14ac:dyDescent="0.25"/>
    <row r="6875" s="46" customFormat="1" x14ac:dyDescent="0.25"/>
    <row r="6876" s="44" customFormat="1" ht="15" customHeight="1" x14ac:dyDescent="0.25"/>
    <row r="6877" s="46" customFormat="1" x14ac:dyDescent="0.25"/>
    <row r="6878" s="46" customFormat="1" x14ac:dyDescent="0.25"/>
    <row r="6879" s="46" customFormat="1" x14ac:dyDescent="0.25"/>
    <row r="6880" s="46" customFormat="1" x14ac:dyDescent="0.25"/>
    <row r="6881" s="46" customFormat="1" x14ac:dyDescent="0.25"/>
    <row r="6882" s="46" customFormat="1" x14ac:dyDescent="0.25"/>
    <row r="6883" s="46" customFormat="1" x14ac:dyDescent="0.25"/>
    <row r="6884" s="46" customFormat="1" x14ac:dyDescent="0.25"/>
    <row r="6885" s="46" customFormat="1" x14ac:dyDescent="0.25"/>
    <row r="6886" s="46" customFormat="1" x14ac:dyDescent="0.25"/>
    <row r="6887" s="46" customFormat="1" x14ac:dyDescent="0.25"/>
    <row r="6888" s="46" customFormat="1" x14ac:dyDescent="0.25"/>
    <row r="6889" s="46" customFormat="1" x14ac:dyDescent="0.25"/>
    <row r="6890" s="46" customFormat="1" x14ac:dyDescent="0.25"/>
    <row r="6891" s="46" customFormat="1" x14ac:dyDescent="0.25"/>
    <row r="6892" s="46" customFormat="1" x14ac:dyDescent="0.25"/>
    <row r="6893" s="46" customFormat="1" x14ac:dyDescent="0.25"/>
    <row r="6894" s="46" customFormat="1" x14ac:dyDescent="0.25"/>
    <row r="6895" s="46" customFormat="1" x14ac:dyDescent="0.25"/>
    <row r="6896" s="46" customFormat="1" x14ac:dyDescent="0.25"/>
    <row r="6897" s="46" customFormat="1" x14ac:dyDescent="0.25"/>
    <row r="6898" s="46" customFormat="1" x14ac:dyDescent="0.25"/>
    <row r="6899" s="46" customFormat="1" x14ac:dyDescent="0.25"/>
    <row r="6900" s="46" customFormat="1" x14ac:dyDescent="0.25"/>
    <row r="6901" s="46" customFormat="1" x14ac:dyDescent="0.25"/>
    <row r="6902" s="46" customFormat="1" x14ac:dyDescent="0.25"/>
    <row r="6903" s="46" customFormat="1" x14ac:dyDescent="0.25"/>
    <row r="6904" s="46" customFormat="1" x14ac:dyDescent="0.25"/>
    <row r="6905" s="46" customFormat="1" x14ac:dyDescent="0.25"/>
    <row r="6906" s="46" customFormat="1" x14ac:dyDescent="0.25"/>
    <row r="6907" s="46" customFormat="1" x14ac:dyDescent="0.25"/>
    <row r="6908" s="46" customFormat="1" x14ac:dyDescent="0.25"/>
    <row r="6909" s="46" customFormat="1" x14ac:dyDescent="0.25"/>
    <row r="6910" s="46" customFormat="1" x14ac:dyDescent="0.25"/>
    <row r="6911" s="46" customFormat="1" x14ac:dyDescent="0.25"/>
    <row r="6912" s="46" customFormat="1" x14ac:dyDescent="0.25"/>
    <row r="6913" s="46" customFormat="1" x14ac:dyDescent="0.25"/>
    <row r="6914" s="49" customFormat="1" x14ac:dyDescent="0.25"/>
    <row r="6915" s="49" customFormat="1" x14ac:dyDescent="0.25"/>
    <row r="6916" s="49" customFormat="1" x14ac:dyDescent="0.25"/>
    <row r="6917" s="49" customFormat="1" x14ac:dyDescent="0.25"/>
    <row r="6918" s="49" customFormat="1" x14ac:dyDescent="0.25"/>
    <row r="6919" s="49" customFormat="1" x14ac:dyDescent="0.25"/>
    <row r="6920" s="49" customFormat="1" x14ac:dyDescent="0.25"/>
    <row r="6921" s="49" customFormat="1" x14ac:dyDescent="0.25"/>
    <row r="6922" s="46" customFormat="1" x14ac:dyDescent="0.25"/>
    <row r="6923" s="49" customFormat="1" x14ac:dyDescent="0.25"/>
    <row r="6924" s="49" customFormat="1" x14ac:dyDescent="0.25"/>
    <row r="6925" s="49" customFormat="1" x14ac:dyDescent="0.25"/>
    <row r="6926" s="49" customFormat="1" x14ac:dyDescent="0.25"/>
    <row r="6927" s="49" customFormat="1" x14ac:dyDescent="0.25"/>
    <row r="6928" s="49" customFormat="1" x14ac:dyDescent="0.25"/>
    <row r="6929" s="49" customFormat="1" x14ac:dyDescent="0.25"/>
    <row r="6930" s="46" customFormat="1" x14ac:dyDescent="0.25"/>
    <row r="6931" s="49" customFormat="1" x14ac:dyDescent="0.25"/>
    <row r="6932" s="49" customFormat="1" x14ac:dyDescent="0.25"/>
    <row r="6933" s="49" customFormat="1" x14ac:dyDescent="0.25"/>
    <row r="6934" s="49" customFormat="1" x14ac:dyDescent="0.25"/>
    <row r="6935" s="49" customFormat="1" x14ac:dyDescent="0.25"/>
    <row r="6936" s="49" customFormat="1" x14ac:dyDescent="0.25"/>
    <row r="6937" s="49" customFormat="1" x14ac:dyDescent="0.25"/>
    <row r="6938" s="46" customFormat="1" x14ac:dyDescent="0.25"/>
    <row r="6939" s="46" customFormat="1" x14ac:dyDescent="0.25"/>
    <row r="6940" s="46" customFormat="1" x14ac:dyDescent="0.25"/>
    <row r="6941" s="46" customFormat="1" x14ac:dyDescent="0.25"/>
    <row r="6942" s="46" customFormat="1" x14ac:dyDescent="0.25"/>
    <row r="6943" s="46" customFormat="1" x14ac:dyDescent="0.25"/>
    <row r="6944" s="46" customFormat="1" x14ac:dyDescent="0.25"/>
    <row r="6945" s="46" customFormat="1" x14ac:dyDescent="0.25"/>
    <row r="6946" s="46" customFormat="1" x14ac:dyDescent="0.25"/>
    <row r="6947" s="46" customFormat="1" x14ac:dyDescent="0.25"/>
    <row r="6948" s="46" customFormat="1" x14ac:dyDescent="0.25"/>
    <row r="6949" s="46" customFormat="1" x14ac:dyDescent="0.25"/>
    <row r="6950" s="46" customFormat="1" x14ac:dyDescent="0.25"/>
    <row r="6951" s="46" customFormat="1" x14ac:dyDescent="0.25"/>
    <row r="6952" s="46" customFormat="1" x14ac:dyDescent="0.25"/>
    <row r="6953" s="46" customFormat="1" x14ac:dyDescent="0.25"/>
    <row r="6954" s="46" customFormat="1" x14ac:dyDescent="0.25"/>
    <row r="6955" s="45" customFormat="1" x14ac:dyDescent="0.25"/>
    <row r="6956" s="45" customFormat="1" x14ac:dyDescent="0.25"/>
    <row r="6957" s="45" customFormat="1" x14ac:dyDescent="0.25"/>
    <row r="6958" s="46" customFormat="1" x14ac:dyDescent="0.25"/>
    <row r="6959" s="46" customFormat="1" x14ac:dyDescent="0.25"/>
    <row r="6960" s="46" customFormat="1" x14ac:dyDescent="0.25"/>
    <row r="6961" s="46" customFormat="1" x14ac:dyDescent="0.25"/>
    <row r="6962" s="46" customFormat="1" x14ac:dyDescent="0.25"/>
    <row r="6963" s="46" customFormat="1" x14ac:dyDescent="0.25"/>
    <row r="6964" s="46" customFormat="1" x14ac:dyDescent="0.25"/>
    <row r="6965" s="45" customFormat="1" x14ac:dyDescent="0.25"/>
    <row r="6966" s="45" customFormat="1" x14ac:dyDescent="0.25"/>
    <row r="6967" s="49" customFormat="1" x14ac:dyDescent="0.25"/>
    <row r="6968" s="49" customFormat="1" x14ac:dyDescent="0.25"/>
    <row r="6969" s="49" customFormat="1" x14ac:dyDescent="0.25"/>
    <row r="6970" s="49" customFormat="1" x14ac:dyDescent="0.25"/>
    <row r="6971" s="49" customFormat="1" x14ac:dyDescent="0.25"/>
    <row r="6972" s="49" customFormat="1" x14ac:dyDescent="0.25"/>
    <row r="6973" s="49" customFormat="1" x14ac:dyDescent="0.25"/>
    <row r="6974" s="49" customFormat="1" x14ac:dyDescent="0.25"/>
    <row r="6975" s="45" customFormat="1" x14ac:dyDescent="0.25"/>
    <row r="6976" s="49" customFormat="1" x14ac:dyDescent="0.25"/>
    <row r="6977" s="49" customFormat="1" x14ac:dyDescent="0.25"/>
    <row r="6978" s="49" customFormat="1" x14ac:dyDescent="0.25"/>
    <row r="6979" s="49" customFormat="1" x14ac:dyDescent="0.25"/>
    <row r="6980" s="49" customFormat="1" x14ac:dyDescent="0.25"/>
    <row r="6981" s="49" customFormat="1" x14ac:dyDescent="0.25"/>
    <row r="6982" s="49" customFormat="1" x14ac:dyDescent="0.25"/>
    <row r="6983" s="45" customFormat="1" x14ac:dyDescent="0.25"/>
    <row r="6984" s="44" customFormat="1" ht="15" customHeight="1" x14ac:dyDescent="0.25"/>
    <row r="6985" ht="15" customHeight="1" x14ac:dyDescent="0.25"/>
    <row r="6986" s="42" customFormat="1" ht="15" customHeight="1" x14ac:dyDescent="0.25"/>
    <row r="6987" s="44" customFormat="1" ht="15" customHeight="1" x14ac:dyDescent="0.25"/>
    <row r="6988" s="44" customFormat="1" ht="15" customHeight="1" x14ac:dyDescent="0.25"/>
    <row r="6989" s="46" customFormat="1" x14ac:dyDescent="0.25"/>
    <row r="6990" s="46" customFormat="1" x14ac:dyDescent="0.25"/>
    <row r="6991" s="46" customFormat="1" x14ac:dyDescent="0.25"/>
    <row r="6992" s="46" customFormat="1" x14ac:dyDescent="0.25"/>
    <row r="6993" s="46" customFormat="1" x14ac:dyDescent="0.25"/>
    <row r="6994" s="46" customFormat="1" x14ac:dyDescent="0.25"/>
    <row r="6995" s="46" customFormat="1" x14ac:dyDescent="0.25"/>
    <row r="6996" s="44" customFormat="1" ht="15" customHeight="1" x14ac:dyDescent="0.25"/>
    <row r="6997" s="44" customFormat="1" ht="15" customHeight="1" x14ac:dyDescent="0.25"/>
    <row r="6998" s="44" customFormat="1" ht="15" customHeight="1" x14ac:dyDescent="0.25"/>
    <row r="6999" s="45" customFormat="1" x14ac:dyDescent="0.25"/>
    <row r="7000" s="46" customFormat="1" x14ac:dyDescent="0.25"/>
    <row r="7001" s="46" customFormat="1" x14ac:dyDescent="0.25"/>
    <row r="7002" s="46" customFormat="1" x14ac:dyDescent="0.25"/>
    <row r="7003" s="46" customFormat="1" x14ac:dyDescent="0.25"/>
    <row r="7004" s="46" customFormat="1" x14ac:dyDescent="0.25"/>
    <row r="7005" s="46" customFormat="1" x14ac:dyDescent="0.25"/>
    <row r="7006" s="46" customFormat="1" x14ac:dyDescent="0.25"/>
    <row r="7007" s="46" customFormat="1" x14ac:dyDescent="0.25"/>
    <row r="7008" s="46" customFormat="1" x14ac:dyDescent="0.25"/>
    <row r="7009" s="46" customFormat="1" x14ac:dyDescent="0.25"/>
    <row r="7010" s="46" customFormat="1" x14ac:dyDescent="0.25"/>
    <row r="7011" s="46" customFormat="1" x14ac:dyDescent="0.25"/>
    <row r="7012" s="46" customFormat="1" x14ac:dyDescent="0.25"/>
    <row r="7013" s="46" customFormat="1" x14ac:dyDescent="0.25"/>
    <row r="7014" s="46" customFormat="1" x14ac:dyDescent="0.25"/>
    <row r="7015" s="46" customFormat="1" x14ac:dyDescent="0.25"/>
    <row r="7016" s="45" customFormat="1" x14ac:dyDescent="0.25"/>
    <row r="7017" s="45" customFormat="1" x14ac:dyDescent="0.25"/>
    <row r="7018" s="46" customFormat="1" x14ac:dyDescent="0.25"/>
    <row r="7019" s="46" customFormat="1" x14ac:dyDescent="0.25"/>
    <row r="7020" s="46" customFormat="1" x14ac:dyDescent="0.25"/>
    <row r="7021" s="46" customFormat="1" x14ac:dyDescent="0.25"/>
    <row r="7022" s="46" customFormat="1" x14ac:dyDescent="0.25"/>
    <row r="7023" s="46" customFormat="1" x14ac:dyDescent="0.25"/>
    <row r="7024" s="46" customFormat="1" x14ac:dyDescent="0.25"/>
    <row r="7025" s="46" customFormat="1" x14ac:dyDescent="0.25"/>
    <row r="7026" s="46" customFormat="1" x14ac:dyDescent="0.25"/>
    <row r="7027" s="46" customFormat="1" x14ac:dyDescent="0.25"/>
    <row r="7028" s="46" customFormat="1" x14ac:dyDescent="0.25"/>
    <row r="7029" s="46" customFormat="1" x14ac:dyDescent="0.25"/>
    <row r="7030" s="46" customFormat="1" x14ac:dyDescent="0.25"/>
    <row r="7031" s="46" customFormat="1" x14ac:dyDescent="0.25"/>
    <row r="7032" s="46" customFormat="1" x14ac:dyDescent="0.25"/>
    <row r="7033" s="45" customFormat="1" x14ac:dyDescent="0.25"/>
    <row r="7034" s="45" customFormat="1" x14ac:dyDescent="0.25"/>
    <row r="7035" s="45" customFormat="1" x14ac:dyDescent="0.25"/>
    <row r="7036" s="45" customFormat="1" x14ac:dyDescent="0.25"/>
    <row r="7037" s="44" customFormat="1" ht="15" customHeight="1" x14ac:dyDescent="0.25"/>
    <row r="7038" s="44" customFormat="1" ht="15" customHeight="1" x14ac:dyDescent="0.25"/>
    <row r="7039" s="42" customFormat="1" ht="15" customHeight="1" x14ac:dyDescent="0.25"/>
    <row r="7040" s="44" customFormat="1" ht="15" customHeight="1" x14ac:dyDescent="0.25"/>
    <row r="7041" s="44" customFormat="1" ht="15" customHeight="1" x14ac:dyDescent="0.25"/>
    <row r="7042" s="44" customFormat="1" ht="15" customHeight="1" x14ac:dyDescent="0.25"/>
    <row r="7043" s="44" customFormat="1" ht="15" customHeight="1" x14ac:dyDescent="0.25"/>
    <row r="7044" s="44" customFormat="1" x14ac:dyDescent="0.25"/>
    <row r="7045" s="44" customFormat="1" x14ac:dyDescent="0.25"/>
    <row r="7046" s="44" customFormat="1" x14ac:dyDescent="0.25"/>
    <row r="7047" s="42" customFormat="1" x14ac:dyDescent="0.25"/>
    <row r="7048" s="42" customFormat="1" x14ac:dyDescent="0.25"/>
    <row r="7049" s="42" customFormat="1" x14ac:dyDescent="0.25"/>
    <row r="7050" s="42" customFormat="1" x14ac:dyDescent="0.25"/>
    <row r="7051" s="42" customFormat="1" ht="15" customHeight="1" x14ac:dyDescent="0.25"/>
    <row r="7052" s="42" customFormat="1" ht="15" customHeight="1" x14ac:dyDescent="0.25"/>
    <row r="7053" s="42" customFormat="1" ht="15" customHeight="1" x14ac:dyDescent="0.25"/>
    <row r="7054" s="42" customFormat="1" ht="15" customHeight="1" x14ac:dyDescent="0.25"/>
    <row r="7055" s="42" customFormat="1" ht="15" customHeight="1" x14ac:dyDescent="0.25"/>
    <row r="7056" s="42" customFormat="1" ht="15" customHeight="1" x14ac:dyDescent="0.25"/>
    <row r="7057" s="42" customFormat="1" ht="15" customHeight="1" x14ac:dyDescent="0.25"/>
    <row r="7058" s="42" customFormat="1" ht="15" customHeight="1" x14ac:dyDescent="0.25"/>
    <row r="7059" s="42" customFormat="1" ht="15" customHeight="1" x14ac:dyDescent="0.25"/>
    <row r="7060" s="42" customFormat="1" ht="15" customHeight="1" x14ac:dyDescent="0.25"/>
    <row r="7061" s="42" customFormat="1" ht="15" customHeight="1" x14ac:dyDescent="0.25"/>
    <row r="7062" s="42" customFormat="1" ht="15" customHeight="1" x14ac:dyDescent="0.25"/>
    <row r="7063" s="42" customFormat="1" ht="15" customHeight="1" x14ac:dyDescent="0.25"/>
    <row r="7064" s="42" customFormat="1" ht="15" customHeight="1" x14ac:dyDescent="0.25"/>
    <row r="7065" s="42" customFormat="1" ht="15" customHeight="1" x14ac:dyDescent="0.25"/>
    <row r="7066" ht="15" customHeight="1" x14ac:dyDescent="0.25"/>
    <row r="7067" s="42" customFormat="1" x14ac:dyDescent="0.25"/>
    <row r="7068" s="42" customFormat="1" x14ac:dyDescent="0.25"/>
    <row r="7069" s="42" customFormat="1" x14ac:dyDescent="0.25"/>
    <row r="7070" s="42" customFormat="1" x14ac:dyDescent="0.25"/>
    <row r="7071" s="42" customFormat="1" x14ac:dyDescent="0.25"/>
    <row r="7072" s="42" customFormat="1" x14ac:dyDescent="0.25"/>
    <row r="7073" s="42" customFormat="1" x14ac:dyDescent="0.25"/>
    <row r="7074" s="42" customFormat="1" ht="15" customHeight="1" x14ac:dyDescent="0.25"/>
    <row r="7075" s="42" customFormat="1" ht="15" customHeight="1" x14ac:dyDescent="0.25"/>
    <row r="7076" s="42" customFormat="1" ht="15" customHeight="1" x14ac:dyDescent="0.25"/>
    <row r="7077" s="42" customFormat="1" ht="15" customHeight="1" x14ac:dyDescent="0.25"/>
    <row r="7078" s="42" customFormat="1" ht="15" customHeight="1" x14ac:dyDescent="0.25"/>
    <row r="7079" s="42" customFormat="1" ht="15" customHeight="1" x14ac:dyDescent="0.25"/>
    <row r="7080" s="42" customFormat="1" ht="15" customHeight="1" x14ac:dyDescent="0.25"/>
    <row r="7081" s="42" customFormat="1" ht="15" customHeight="1" x14ac:dyDescent="0.25"/>
    <row r="7082" s="42" customFormat="1" x14ac:dyDescent="0.25"/>
    <row r="7083" s="42" customFormat="1" x14ac:dyDescent="0.25"/>
    <row r="7084" s="42" customFormat="1" x14ac:dyDescent="0.25"/>
    <row r="7085" s="42" customFormat="1" x14ac:dyDescent="0.25"/>
    <row r="7086" s="42" customFormat="1" x14ac:dyDescent="0.25"/>
    <row r="7087" s="42" customFormat="1" x14ac:dyDescent="0.25"/>
    <row r="7089" s="42" customFormat="1" ht="15" customHeight="1" x14ac:dyDescent="0.25"/>
    <row r="7090" s="42" customFormat="1" ht="15" customHeight="1" x14ac:dyDescent="0.25"/>
    <row r="7091" s="42" customFormat="1" ht="15" customHeight="1" x14ac:dyDescent="0.25"/>
    <row r="7092" s="42" customFormat="1" ht="15" customHeight="1" x14ac:dyDescent="0.25"/>
    <row r="7093" s="42" customFormat="1" ht="15" customHeight="1" x14ac:dyDescent="0.25"/>
    <row r="7094" s="42" customFormat="1" ht="15" customHeight="1" x14ac:dyDescent="0.25"/>
    <row r="7095" s="42" customFormat="1" ht="15" customHeight="1" x14ac:dyDescent="0.25"/>
    <row r="7096" s="42" customFormat="1" ht="15" customHeight="1" x14ac:dyDescent="0.25"/>
    <row r="7097" s="42" customFormat="1" ht="15" customHeight="1" x14ac:dyDescent="0.25"/>
    <row r="7098" s="42" customFormat="1" ht="15" customHeight="1" x14ac:dyDescent="0.25"/>
    <row r="7099" s="42" customFormat="1" ht="15" customHeight="1" x14ac:dyDescent="0.25"/>
    <row r="7100" s="42" customFormat="1" ht="15" customHeight="1" x14ac:dyDescent="0.25"/>
    <row r="7101" s="42" customFormat="1" ht="15" customHeight="1" x14ac:dyDescent="0.25"/>
    <row r="7102" s="42" customFormat="1" ht="15" customHeight="1" x14ac:dyDescent="0.25"/>
    <row r="7103" ht="15" customHeight="1" x14ac:dyDescent="0.25"/>
    <row r="7104" s="42" customFormat="1" ht="15" customHeight="1" x14ac:dyDescent="0.25"/>
    <row r="7105" s="42" customFormat="1" ht="15" customHeight="1" x14ac:dyDescent="0.25"/>
    <row r="7106" s="42" customFormat="1" ht="15" customHeight="1" x14ac:dyDescent="0.25"/>
    <row r="7107" s="42" customFormat="1" ht="15" customHeight="1" x14ac:dyDescent="0.25"/>
    <row r="7108" s="42" customFormat="1" ht="15" customHeight="1" x14ac:dyDescent="0.25"/>
    <row r="7109" s="42" customFormat="1" ht="15" customHeight="1" x14ac:dyDescent="0.25"/>
    <row r="7110" s="42" customFormat="1" ht="15" customHeight="1" x14ac:dyDescent="0.25"/>
    <row r="7111" s="42" customFormat="1" ht="15" customHeight="1" x14ac:dyDescent="0.25"/>
    <row r="7112" s="42" customFormat="1" ht="15" customHeight="1" x14ac:dyDescent="0.25"/>
    <row r="7113" s="42" customFormat="1" ht="15" customHeight="1" x14ac:dyDescent="0.25"/>
    <row r="7114" s="46" customFormat="1" x14ac:dyDescent="0.25"/>
    <row r="7115" s="46" customFormat="1" x14ac:dyDescent="0.25"/>
    <row r="7116" s="46" customFormat="1" x14ac:dyDescent="0.25"/>
    <row r="7117" s="46" customFormat="1" x14ac:dyDescent="0.25"/>
    <row r="7118" s="46" customFormat="1" x14ac:dyDescent="0.25"/>
    <row r="7119" s="46" customFormat="1" x14ac:dyDescent="0.25"/>
    <row r="7120" s="46" customFormat="1" x14ac:dyDescent="0.25"/>
    <row r="7121" s="46" customFormat="1" x14ac:dyDescent="0.25"/>
    <row r="7122" s="46" customFormat="1" x14ac:dyDescent="0.25"/>
    <row r="7123" s="46" customFormat="1" x14ac:dyDescent="0.25"/>
    <row r="7124" s="46" customFormat="1" x14ac:dyDescent="0.25"/>
    <row r="7125" s="46" customFormat="1" x14ac:dyDescent="0.25"/>
    <row r="7126" s="46" customFormat="1" x14ac:dyDescent="0.25"/>
    <row r="7127" s="46" customFormat="1" x14ac:dyDescent="0.25"/>
    <row r="7128" s="46" customFormat="1" x14ac:dyDescent="0.25"/>
    <row r="7129" s="46" customFormat="1" x14ac:dyDescent="0.25"/>
    <row r="7130" s="46" customFormat="1" x14ac:dyDescent="0.25"/>
    <row r="7131" s="46" customFormat="1" x14ac:dyDescent="0.25"/>
    <row r="7132" s="46" customFormat="1" x14ac:dyDescent="0.25"/>
    <row r="7133" s="46" customFormat="1" x14ac:dyDescent="0.25"/>
    <row r="7134" s="46" customFormat="1" x14ac:dyDescent="0.25"/>
    <row r="7135" s="42" customFormat="1" ht="15" customHeight="1" x14ac:dyDescent="0.25"/>
    <row r="7136" s="42" customFormat="1" ht="15" customHeight="1" x14ac:dyDescent="0.25"/>
    <row r="7137" s="42" customFormat="1" ht="15" customHeight="1" x14ac:dyDescent="0.25"/>
    <row r="7138" s="42" customFormat="1" ht="15" customHeight="1" x14ac:dyDescent="0.25"/>
    <row r="7139" ht="15" customHeight="1" x14ac:dyDescent="0.25"/>
    <row r="7140" s="42" customFormat="1" ht="15" customHeight="1" x14ac:dyDescent="0.25"/>
    <row r="7141" s="42" customFormat="1" ht="15" customHeight="1" x14ac:dyDescent="0.25"/>
    <row r="7142" s="42" customFormat="1" ht="15" customHeight="1" x14ac:dyDescent="0.25"/>
    <row r="7143" s="42" customFormat="1" ht="15" customHeight="1" x14ac:dyDescent="0.25"/>
    <row r="7144" s="42" customFormat="1" ht="15" customHeight="1" x14ac:dyDescent="0.25"/>
    <row r="7145" s="42" customFormat="1" ht="15" customHeight="1" x14ac:dyDescent="0.25"/>
    <row r="7146" s="42" customFormat="1" ht="15" customHeight="1" x14ac:dyDescent="0.25"/>
    <row r="7147" ht="15" customHeight="1" x14ac:dyDescent="0.25"/>
    <row r="7148" ht="15" customHeight="1" x14ac:dyDescent="0.25"/>
    <row r="7149" s="42" customFormat="1" ht="15" customHeight="1" x14ac:dyDescent="0.25"/>
    <row r="7150" s="42" customFormat="1" ht="15" customHeight="1" x14ac:dyDescent="0.25"/>
    <row r="7151" s="42" customFormat="1" ht="15" customHeight="1" x14ac:dyDescent="0.25"/>
    <row r="7152" s="42" customFormat="1" ht="15" customHeight="1" x14ac:dyDescent="0.25"/>
    <row r="7153" s="42" customFormat="1" ht="15" customHeight="1" x14ac:dyDescent="0.25"/>
    <row r="7154" s="42" customFormat="1" ht="15" customHeight="1" x14ac:dyDescent="0.25"/>
    <row r="7155" s="42" customFormat="1" ht="15" customHeight="1" x14ac:dyDescent="0.25"/>
    <row r="7156" ht="15" customHeight="1" x14ac:dyDescent="0.25"/>
    <row r="7157" ht="15" customHeight="1" x14ac:dyDescent="0.25"/>
    <row r="7158" s="42" customFormat="1" ht="15" customHeight="1" x14ac:dyDescent="0.25"/>
    <row r="7159" s="42" customFormat="1" ht="15" customHeight="1" x14ac:dyDescent="0.25"/>
    <row r="7160" s="42" customFormat="1" ht="15" customHeight="1" x14ac:dyDescent="0.25"/>
    <row r="7161" s="42" customFormat="1" ht="15" customHeight="1" x14ac:dyDescent="0.25"/>
    <row r="7162" s="42" customFormat="1" ht="15" customHeight="1" x14ac:dyDescent="0.25"/>
    <row r="7163" s="42" customFormat="1" ht="15" customHeight="1" x14ac:dyDescent="0.25"/>
    <row r="7164" s="42" customFormat="1" ht="15" customHeight="1" x14ac:dyDescent="0.25"/>
    <row r="7165" s="42" customFormat="1" ht="15" customHeight="1" x14ac:dyDescent="0.25"/>
    <row r="7166" s="42" customFormat="1" ht="15" customHeight="1" x14ac:dyDescent="0.25"/>
    <row r="7167" s="42" customFormat="1" ht="15" customHeight="1" x14ac:dyDescent="0.25"/>
    <row r="7168" s="42" customFormat="1" ht="15" customHeight="1" x14ac:dyDescent="0.25"/>
    <row r="7169" s="42" customFormat="1" ht="15" customHeight="1" x14ac:dyDescent="0.25"/>
    <row r="7170" s="42" customFormat="1" ht="15" customHeight="1" x14ac:dyDescent="0.25"/>
    <row r="7171" s="42" customFormat="1" ht="15" customHeight="1" x14ac:dyDescent="0.25"/>
    <row r="7172" s="42" customFormat="1" ht="15" customHeight="1" x14ac:dyDescent="0.25"/>
    <row r="7173" s="42" customFormat="1" ht="15" customHeight="1" x14ac:dyDescent="0.25"/>
    <row r="7174" s="42" customFormat="1" ht="15" customHeight="1" x14ac:dyDescent="0.25"/>
    <row r="7175" s="42" customFormat="1" ht="15" customHeight="1" x14ac:dyDescent="0.25"/>
    <row r="7176" s="42" customFormat="1" ht="15" customHeight="1" x14ac:dyDescent="0.25"/>
    <row r="7177" s="42" customFormat="1" ht="15" customHeight="1" x14ac:dyDescent="0.25"/>
    <row r="7178" s="42" customFormat="1" ht="15" customHeight="1" x14ac:dyDescent="0.25"/>
    <row r="7179" ht="15" customHeight="1" x14ac:dyDescent="0.25"/>
    <row r="7180" s="42" customFormat="1" ht="15" customHeight="1" x14ac:dyDescent="0.25"/>
    <row r="7181" s="42" customFormat="1" ht="15" customHeight="1" x14ac:dyDescent="0.25"/>
    <row r="7182" s="42" customFormat="1" ht="15" customHeight="1" x14ac:dyDescent="0.25"/>
    <row r="7183" s="42" customFormat="1" ht="15" customHeight="1" x14ac:dyDescent="0.25"/>
    <row r="7184" s="42" customFormat="1" ht="15" customHeight="1" x14ac:dyDescent="0.25"/>
    <row r="7185" s="42" customFormat="1" ht="15" customHeight="1" x14ac:dyDescent="0.25"/>
    <row r="7186" s="42" customFormat="1" ht="15" customHeight="1" x14ac:dyDescent="0.25"/>
    <row r="7187" s="42" customFormat="1" ht="15" customHeight="1" x14ac:dyDescent="0.25"/>
    <row r="7188" s="42" customFormat="1" ht="15" customHeight="1" x14ac:dyDescent="0.25"/>
    <row r="7189" s="42" customFormat="1" ht="15" customHeight="1" x14ac:dyDescent="0.25"/>
    <row r="7190" s="42" customFormat="1" ht="15" customHeight="1" x14ac:dyDescent="0.25"/>
    <row r="7191" s="42" customFormat="1" ht="15" customHeight="1" x14ac:dyDescent="0.25"/>
    <row r="7192" s="42" customFormat="1" ht="15" customHeight="1" x14ac:dyDescent="0.25"/>
    <row r="7193" s="42" customFormat="1" ht="15" customHeight="1" x14ac:dyDescent="0.25"/>
    <row r="7194" s="42" customFormat="1" ht="15" customHeight="1" x14ac:dyDescent="0.25"/>
    <row r="7195" s="42" customFormat="1" ht="15" customHeight="1" x14ac:dyDescent="0.25"/>
    <row r="7196" s="42" customFormat="1" ht="15" customHeight="1" x14ac:dyDescent="0.25"/>
    <row r="7197" s="42" customFormat="1" ht="15" customHeight="1" x14ac:dyDescent="0.25"/>
    <row r="7198" s="42" customFormat="1" ht="15" customHeight="1" x14ac:dyDescent="0.25"/>
    <row r="7199" s="42" customFormat="1" ht="15" customHeight="1" x14ac:dyDescent="0.25"/>
    <row r="7200" s="42" customFormat="1" ht="15" customHeight="1" x14ac:dyDescent="0.25"/>
    <row r="7201" s="42" customFormat="1" ht="15" customHeight="1" x14ac:dyDescent="0.25"/>
    <row r="7202" s="42" customFormat="1" ht="15" customHeight="1" x14ac:dyDescent="0.25"/>
    <row r="7203" s="42" customFormat="1" ht="15" customHeight="1" x14ac:dyDescent="0.25"/>
    <row r="7204" s="42" customFormat="1" ht="15" customHeight="1" x14ac:dyDescent="0.25"/>
    <row r="7205" s="42" customFormat="1" ht="15" customHeight="1" x14ac:dyDescent="0.25"/>
    <row r="7206" s="42" customFormat="1" ht="15" customHeight="1" x14ac:dyDescent="0.25"/>
    <row r="7207" s="42" customFormat="1" ht="15" customHeight="1" x14ac:dyDescent="0.25"/>
    <row r="7208" ht="15" customHeight="1" x14ac:dyDescent="0.25"/>
    <row r="7209" s="42" customFormat="1" ht="15" customHeight="1" x14ac:dyDescent="0.25"/>
    <row r="7210" s="42" customFormat="1" ht="15" customHeight="1" x14ac:dyDescent="0.25"/>
    <row r="7211" s="42" customFormat="1" ht="15" customHeight="1" x14ac:dyDescent="0.25"/>
    <row r="7212" s="42" customFormat="1" ht="15" customHeight="1" x14ac:dyDescent="0.25"/>
    <row r="7213" s="42" customFormat="1" ht="15" customHeight="1" x14ac:dyDescent="0.25"/>
    <row r="7214" s="42" customFormat="1" ht="15" customHeight="1" x14ac:dyDescent="0.25"/>
    <row r="7215" s="42" customFormat="1" ht="15" customHeight="1" x14ac:dyDescent="0.25"/>
    <row r="7216" ht="15" customHeight="1" x14ac:dyDescent="0.25"/>
    <row r="7217" ht="15" customHeight="1" x14ac:dyDescent="0.25"/>
    <row r="7218" ht="15" customHeight="1" x14ac:dyDescent="0.25"/>
    <row r="7219" ht="15" customHeight="1" x14ac:dyDescent="0.25"/>
    <row r="7220" ht="15" customHeight="1" x14ac:dyDescent="0.25"/>
    <row r="7221" s="42" customFormat="1" ht="15" customHeight="1" x14ac:dyDescent="0.25"/>
    <row r="7222" s="42" customFormat="1" ht="15" customHeight="1" x14ac:dyDescent="0.25"/>
    <row r="7223" s="42" customFormat="1" ht="15" customHeight="1" x14ac:dyDescent="0.25"/>
    <row r="7224" s="42" customFormat="1" ht="15" customHeight="1" x14ac:dyDescent="0.25"/>
    <row r="7225" s="42" customFormat="1" ht="15" customHeight="1" x14ac:dyDescent="0.25"/>
    <row r="7226" s="42" customFormat="1" ht="15" customHeight="1" x14ac:dyDescent="0.25"/>
    <row r="7227" s="42" customFormat="1" ht="15" customHeight="1" x14ac:dyDescent="0.25"/>
    <row r="7228" ht="15" customHeight="1" x14ac:dyDescent="0.25"/>
    <row r="7229" ht="15" customHeight="1" x14ac:dyDescent="0.25"/>
    <row r="7230" ht="15" customHeight="1" x14ac:dyDescent="0.25"/>
    <row r="7231" ht="15" customHeight="1" x14ac:dyDescent="0.25"/>
    <row r="7232" ht="15" customHeight="1" x14ac:dyDescent="0.25"/>
    <row r="7233" ht="15" customHeight="1" x14ac:dyDescent="0.25"/>
    <row r="7234" ht="15" customHeight="1" x14ac:dyDescent="0.25"/>
    <row r="7235" ht="15" customHeight="1" x14ac:dyDescent="0.25"/>
    <row r="7236" ht="15" customHeight="1" x14ac:dyDescent="0.25"/>
    <row r="7237" ht="15" customHeight="1" x14ac:dyDescent="0.25"/>
    <row r="7238" s="42" customFormat="1" ht="15" customHeight="1" x14ac:dyDescent="0.25"/>
    <row r="7239" s="42" customFormat="1" ht="15" customHeight="1" x14ac:dyDescent="0.25"/>
    <row r="7240" s="42" customFormat="1" ht="15" customHeight="1" x14ac:dyDescent="0.25"/>
    <row r="7241" s="42" customFormat="1" ht="15" customHeight="1" x14ac:dyDescent="0.25"/>
    <row r="7242" s="42" customFormat="1" ht="15" customHeight="1" x14ac:dyDescent="0.25"/>
    <row r="7243" s="42" customFormat="1" ht="15" customHeight="1" x14ac:dyDescent="0.25"/>
    <row r="7244" s="42" customFormat="1" ht="15" customHeight="1" x14ac:dyDescent="0.25"/>
    <row r="7245" s="42" customFormat="1" ht="15" customHeight="1" x14ac:dyDescent="0.25"/>
    <row r="7246" s="42" customFormat="1" ht="15" customHeight="1" x14ac:dyDescent="0.25"/>
    <row r="7247" s="42" customFormat="1" ht="15" customHeight="1" x14ac:dyDescent="0.25"/>
    <row r="7248" s="42" customFormat="1" ht="15" customHeight="1" x14ac:dyDescent="0.25"/>
    <row r="7249" s="42" customFormat="1" ht="15" customHeight="1" x14ac:dyDescent="0.25"/>
    <row r="7250" s="42" customFormat="1" ht="15" customHeight="1" x14ac:dyDescent="0.25"/>
    <row r="7251" s="42" customFormat="1" ht="15" customHeight="1" x14ac:dyDescent="0.25"/>
    <row r="7252" s="42" customFormat="1" ht="15" customHeight="1" x14ac:dyDescent="0.25"/>
    <row r="7253" s="42" customFormat="1" ht="15" customHeight="1" x14ac:dyDescent="0.25"/>
    <row r="7254" s="42" customFormat="1" ht="15" customHeight="1" x14ac:dyDescent="0.25"/>
    <row r="7255" s="42" customFormat="1" ht="15" customHeight="1" x14ac:dyDescent="0.25"/>
    <row r="7256" s="42" customFormat="1" ht="15" customHeight="1" x14ac:dyDescent="0.25"/>
    <row r="7257" s="42" customFormat="1" ht="15" customHeight="1" x14ac:dyDescent="0.25"/>
    <row r="7258" s="42" customFormat="1" ht="15" customHeight="1" x14ac:dyDescent="0.25"/>
    <row r="7259" ht="15" customHeight="1" x14ac:dyDescent="0.25"/>
    <row r="7260" s="42" customFormat="1" ht="15" customHeight="1" x14ac:dyDescent="0.25"/>
    <row r="7261" s="42" customFormat="1" ht="15" customHeight="1" x14ac:dyDescent="0.25"/>
    <row r="7262" s="42" customFormat="1" ht="15" customHeight="1" x14ac:dyDescent="0.25"/>
    <row r="7263" s="42" customFormat="1" ht="15" customHeight="1" x14ac:dyDescent="0.25"/>
    <row r="7264" s="42" customFormat="1" ht="15" customHeight="1" x14ac:dyDescent="0.25"/>
    <row r="7265" s="42" customFormat="1" ht="15" customHeight="1" x14ac:dyDescent="0.25"/>
    <row r="7266" s="42" customFormat="1" ht="15" customHeight="1" x14ac:dyDescent="0.25"/>
    <row r="7267" s="42" customFormat="1" ht="15" customHeight="1" x14ac:dyDescent="0.25"/>
    <row r="7268" s="42" customFormat="1" ht="15" customHeight="1" x14ac:dyDescent="0.25"/>
    <row r="7269" s="42" customFormat="1" ht="15" customHeight="1" x14ac:dyDescent="0.25"/>
    <row r="7270" s="42" customFormat="1" ht="15" customHeight="1" x14ac:dyDescent="0.25"/>
    <row r="7271" s="42" customFormat="1" ht="15" customHeight="1" x14ac:dyDescent="0.25"/>
    <row r="7272" s="42" customFormat="1" ht="15" customHeight="1" x14ac:dyDescent="0.25"/>
    <row r="7273" s="42" customFormat="1" ht="15" customHeight="1" x14ac:dyDescent="0.25"/>
    <row r="7274" s="42" customFormat="1" ht="15" customHeight="1" x14ac:dyDescent="0.25"/>
    <row r="7275" s="42" customFormat="1" ht="15" customHeight="1" x14ac:dyDescent="0.25"/>
    <row r="7276" s="42" customFormat="1" ht="15" customHeight="1" x14ac:dyDescent="0.25"/>
    <row r="7277" s="42" customFormat="1" ht="15" customHeight="1" x14ac:dyDescent="0.25"/>
    <row r="7278" s="42" customFormat="1" ht="15" customHeight="1" x14ac:dyDescent="0.25"/>
    <row r="7279" s="42" customFormat="1" ht="15" customHeight="1" x14ac:dyDescent="0.25"/>
    <row r="7280" s="42" customFormat="1" ht="15" customHeight="1" x14ac:dyDescent="0.25"/>
    <row r="7281" s="42" customFormat="1" ht="15" customHeight="1" x14ac:dyDescent="0.25"/>
    <row r="7282" ht="15" customHeight="1" x14ac:dyDescent="0.25"/>
    <row r="7283" ht="15" customHeight="1" x14ac:dyDescent="0.25"/>
    <row r="7284" ht="15" customHeight="1" x14ac:dyDescent="0.25"/>
    <row r="7285" ht="15" customHeight="1" x14ac:dyDescent="0.25"/>
    <row r="7286" ht="15" customHeight="1" x14ac:dyDescent="0.25"/>
    <row r="7287" ht="15" customHeight="1" x14ac:dyDescent="0.25"/>
    <row r="7288" ht="15" customHeight="1" x14ac:dyDescent="0.25"/>
    <row r="7289" ht="15" customHeight="1" x14ac:dyDescent="0.25"/>
    <row r="7290" ht="15" customHeight="1" x14ac:dyDescent="0.25"/>
    <row r="7291" ht="15" customHeight="1" x14ac:dyDescent="0.25"/>
    <row r="7292" ht="15" customHeight="1" x14ac:dyDescent="0.25"/>
    <row r="7293" ht="15" customHeight="1" x14ac:dyDescent="0.25"/>
    <row r="7294" ht="15" customHeight="1" x14ac:dyDescent="0.25"/>
    <row r="7295" ht="15" customHeight="1" x14ac:dyDescent="0.25"/>
    <row r="7296" ht="15" customHeight="1" x14ac:dyDescent="0.25"/>
    <row r="7297" ht="15" customHeight="1" x14ac:dyDescent="0.25"/>
    <row r="7298" ht="15" customHeight="1" x14ac:dyDescent="0.25"/>
    <row r="7299" ht="15" customHeight="1" x14ac:dyDescent="0.25"/>
    <row r="7300" ht="15" customHeight="1" x14ac:dyDescent="0.25"/>
    <row r="7301" ht="15" customHeight="1" x14ac:dyDescent="0.25"/>
    <row r="7302" ht="15" customHeight="1" x14ac:dyDescent="0.25"/>
    <row r="7303" ht="15" customHeight="1" x14ac:dyDescent="0.25"/>
    <row r="7304" ht="15" customHeight="1" x14ac:dyDescent="0.25"/>
    <row r="7305" ht="15" customHeight="1" x14ac:dyDescent="0.25"/>
    <row r="7306" ht="15" customHeight="1" x14ac:dyDescent="0.25"/>
    <row r="7307" ht="15" customHeight="1" x14ac:dyDescent="0.25"/>
    <row r="7308" ht="15" customHeight="1" x14ac:dyDescent="0.25"/>
    <row r="7309" s="42" customFormat="1" ht="15" customHeight="1" x14ac:dyDescent="0.25"/>
    <row r="7310" s="42" customFormat="1" ht="15" customHeight="1" x14ac:dyDescent="0.25"/>
    <row r="7311" s="42" customFormat="1" ht="15" customHeight="1" x14ac:dyDescent="0.25"/>
    <row r="7312" s="42" customFormat="1" ht="15" customHeight="1" x14ac:dyDescent="0.25"/>
    <row r="7313" s="42" customFormat="1" ht="15" customHeight="1" x14ac:dyDescent="0.25"/>
    <row r="7314" s="42" customFormat="1" ht="15" customHeight="1" x14ac:dyDescent="0.25"/>
    <row r="7315" s="42" customFormat="1" ht="15" customHeight="1" x14ac:dyDescent="0.25"/>
    <row r="7316" s="42" customFormat="1" ht="15" customHeight="1" x14ac:dyDescent="0.25"/>
    <row r="7317" s="42" customFormat="1" ht="15" customHeight="1" x14ac:dyDescent="0.25"/>
    <row r="7318" s="42" customFormat="1" ht="15" customHeight="1" x14ac:dyDescent="0.25"/>
    <row r="7319" s="42" customFormat="1" ht="15" customHeight="1" x14ac:dyDescent="0.25"/>
    <row r="7320" s="42" customFormat="1" ht="15" customHeight="1" x14ac:dyDescent="0.25"/>
    <row r="7321" s="42" customFormat="1" ht="15" customHeight="1" x14ac:dyDescent="0.25"/>
    <row r="7322" s="42" customFormat="1" ht="15" customHeight="1" x14ac:dyDescent="0.25"/>
    <row r="7323" s="42" customFormat="1" ht="15" customHeight="1" x14ac:dyDescent="0.25"/>
    <row r="7324" s="42" customFormat="1" ht="15" customHeight="1" x14ac:dyDescent="0.25"/>
    <row r="7325" s="42" customFormat="1" ht="15" customHeight="1" x14ac:dyDescent="0.25"/>
    <row r="7326" s="42" customFormat="1" ht="15" customHeight="1" x14ac:dyDescent="0.25"/>
    <row r="7327" s="42" customFormat="1" ht="15" customHeight="1" x14ac:dyDescent="0.25"/>
    <row r="7328" s="42" customFormat="1" ht="15" customHeight="1" x14ac:dyDescent="0.25"/>
    <row r="7329" s="42" customFormat="1" ht="15" customHeight="1" x14ac:dyDescent="0.25"/>
    <row r="7330" s="42" customFormat="1" ht="15" customHeight="1" x14ac:dyDescent="0.25"/>
    <row r="7331" s="42" customFormat="1" ht="15" customHeight="1" x14ac:dyDescent="0.25"/>
    <row r="7332" s="42" customFormat="1" ht="15" customHeight="1" x14ac:dyDescent="0.25"/>
    <row r="7333" s="42" customFormat="1" ht="15" customHeight="1" x14ac:dyDescent="0.25"/>
    <row r="7334" s="42" customFormat="1" ht="15" customHeight="1" x14ac:dyDescent="0.25"/>
    <row r="7335" s="42" customFormat="1" ht="15" customHeight="1" x14ac:dyDescent="0.25"/>
    <row r="7336" s="42" customFormat="1" ht="15" customHeight="1" x14ac:dyDescent="0.25"/>
    <row r="7337" s="42" customFormat="1" ht="15" customHeight="1" x14ac:dyDescent="0.25"/>
    <row r="7338" s="42" customFormat="1" ht="15" customHeight="1" x14ac:dyDescent="0.25"/>
    <row r="7339" s="42" customFormat="1" ht="15" customHeight="1" x14ac:dyDescent="0.25"/>
    <row r="7340" s="42" customFormat="1" ht="15" customHeight="1" x14ac:dyDescent="0.25"/>
    <row r="7341" s="42" customFormat="1" ht="15" customHeight="1" x14ac:dyDescent="0.25"/>
    <row r="7342" s="42" customFormat="1" ht="15" customHeight="1" x14ac:dyDescent="0.25"/>
    <row r="7343" s="42" customFormat="1" ht="15" customHeight="1" x14ac:dyDescent="0.25"/>
    <row r="7344" s="42" customFormat="1" ht="15" customHeight="1" x14ac:dyDescent="0.25"/>
    <row r="7345" s="42" customFormat="1" ht="15" customHeight="1" x14ac:dyDescent="0.25"/>
    <row r="7346" s="42" customFormat="1" ht="15" customHeight="1" x14ac:dyDescent="0.25"/>
    <row r="7347" s="42" customFormat="1" ht="15" customHeight="1" x14ac:dyDescent="0.25"/>
    <row r="7348" s="42" customFormat="1" ht="15" customHeight="1" x14ac:dyDescent="0.25"/>
    <row r="7349" s="42" customFormat="1" ht="15" customHeight="1" x14ac:dyDescent="0.25"/>
    <row r="7350" s="42" customFormat="1" ht="15" customHeight="1" x14ac:dyDescent="0.25"/>
    <row r="7351" s="42" customFormat="1" ht="15" customHeight="1" x14ac:dyDescent="0.25"/>
    <row r="7352" s="42" customFormat="1" ht="15" customHeight="1" x14ac:dyDescent="0.25"/>
    <row r="7353" s="42" customFormat="1" ht="15" customHeight="1" x14ac:dyDescent="0.25"/>
    <row r="7354" s="42" customFormat="1" ht="15" customHeight="1" x14ac:dyDescent="0.25"/>
    <row r="7355" s="42" customFormat="1" ht="15" customHeight="1" x14ac:dyDescent="0.25"/>
    <row r="7356" s="42" customFormat="1" ht="15" customHeight="1" x14ac:dyDescent="0.25"/>
    <row r="7357" s="42" customFormat="1" ht="15" customHeight="1" x14ac:dyDescent="0.25"/>
    <row r="7358" s="42" customFormat="1" ht="15" customHeight="1" x14ac:dyDescent="0.25"/>
    <row r="7359" s="42" customFormat="1" ht="15" customHeight="1" x14ac:dyDescent="0.25"/>
    <row r="7360" s="42" customFormat="1" ht="15" customHeight="1" x14ac:dyDescent="0.25"/>
    <row r="7361" s="42" customFormat="1" ht="15" customHeight="1" x14ac:dyDescent="0.25"/>
    <row r="7362" s="42" customFormat="1" ht="15" customHeight="1" x14ac:dyDescent="0.25"/>
    <row r="7363" s="42" customFormat="1" ht="15" customHeight="1" x14ac:dyDescent="0.25"/>
    <row r="7364" s="42" customFormat="1" ht="15" customHeight="1" x14ac:dyDescent="0.25"/>
    <row r="7365" s="42" customFormat="1" ht="15" customHeight="1" x14ac:dyDescent="0.25"/>
    <row r="7366" s="42" customFormat="1" ht="15" customHeight="1" x14ac:dyDescent="0.25"/>
    <row r="7367" s="42" customFormat="1" ht="15" customHeight="1" x14ac:dyDescent="0.25"/>
    <row r="7368" s="42" customFormat="1" ht="15" customHeight="1" x14ac:dyDescent="0.25"/>
    <row r="7369" s="42" customFormat="1" ht="15" customHeight="1" x14ac:dyDescent="0.25"/>
    <row r="7370" s="42" customFormat="1" ht="15" customHeight="1" x14ac:dyDescent="0.25"/>
    <row r="7371" s="42" customFormat="1" ht="15" customHeight="1" x14ac:dyDescent="0.25"/>
    <row r="7372" s="42" customFormat="1" ht="15" customHeight="1" x14ac:dyDescent="0.25"/>
    <row r="7373" s="42" customFormat="1" ht="15" customHeight="1" x14ac:dyDescent="0.25"/>
    <row r="7374" s="42" customFormat="1" ht="15" customHeight="1" x14ac:dyDescent="0.25"/>
    <row r="7375" s="42" customFormat="1" ht="15" customHeight="1" x14ac:dyDescent="0.25"/>
    <row r="7376" s="42" customFormat="1" ht="15" customHeight="1" x14ac:dyDescent="0.25"/>
    <row r="7377" s="42" customFormat="1" ht="15" customHeight="1" x14ac:dyDescent="0.25"/>
    <row r="7378" s="42" customFormat="1" ht="15" customHeight="1" x14ac:dyDescent="0.25"/>
    <row r="7379" s="42" customFormat="1" ht="15" customHeight="1" x14ac:dyDescent="0.25"/>
    <row r="7380" s="42" customFormat="1" ht="15" customHeight="1" x14ac:dyDescent="0.25"/>
    <row r="7381" s="42" customFormat="1" ht="15" customHeight="1" x14ac:dyDescent="0.25"/>
    <row r="7382" s="42" customFormat="1" ht="15" customHeight="1" x14ac:dyDescent="0.25"/>
    <row r="7383" s="42" customFormat="1" ht="15" customHeight="1" x14ac:dyDescent="0.25"/>
    <row r="7384" s="42" customFormat="1" ht="15" customHeight="1" x14ac:dyDescent="0.25"/>
    <row r="7385" s="42" customFormat="1" ht="15" customHeight="1" x14ac:dyDescent="0.25"/>
    <row r="7386" s="42" customFormat="1" ht="15" customHeight="1" x14ac:dyDescent="0.25"/>
    <row r="7387" s="42" customFormat="1" ht="15" customHeight="1" x14ac:dyDescent="0.25"/>
    <row r="7388" s="42" customFormat="1" ht="15" customHeight="1" x14ac:dyDescent="0.25"/>
    <row r="7389" s="42" customFormat="1" ht="15" customHeight="1" x14ac:dyDescent="0.25"/>
    <row r="7390" s="42" customFormat="1" ht="15" customHeight="1" x14ac:dyDescent="0.25"/>
    <row r="7391" s="42" customFormat="1" ht="15" customHeight="1" x14ac:dyDescent="0.25"/>
    <row r="7392" s="42" customFormat="1" ht="15" customHeight="1" x14ac:dyDescent="0.25"/>
    <row r="7393" s="42" customFormat="1" ht="15" customHeight="1" x14ac:dyDescent="0.25"/>
    <row r="7394" s="42" customFormat="1" ht="15" customHeight="1" x14ac:dyDescent="0.25"/>
    <row r="7395" s="42" customFormat="1" ht="15" customHeight="1" x14ac:dyDescent="0.25"/>
    <row r="7396" s="42" customFormat="1" ht="15" customHeight="1" x14ac:dyDescent="0.25"/>
    <row r="7397" s="42" customFormat="1" ht="15" customHeight="1" x14ac:dyDescent="0.25"/>
    <row r="7398" s="42" customFormat="1" ht="15" customHeight="1" x14ac:dyDescent="0.25"/>
    <row r="7399" ht="15" customHeight="1" x14ac:dyDescent="0.25"/>
    <row r="7400" s="42" customFormat="1" ht="15" customHeight="1" x14ac:dyDescent="0.25"/>
    <row r="7401" s="42" customFormat="1" ht="15" customHeight="1" x14ac:dyDescent="0.25"/>
    <row r="7402" s="42" customFormat="1" ht="15" customHeight="1" x14ac:dyDescent="0.25"/>
    <row r="7403" s="42" customFormat="1" ht="15" customHeight="1" x14ac:dyDescent="0.25"/>
    <row r="7404" s="42" customFormat="1" ht="15" customHeight="1" x14ac:dyDescent="0.25"/>
    <row r="7405" s="42" customFormat="1" ht="15" customHeight="1" x14ac:dyDescent="0.25"/>
    <row r="7406" s="42" customFormat="1" ht="15" customHeight="1" x14ac:dyDescent="0.25"/>
    <row r="7407" ht="15" customHeight="1" x14ac:dyDescent="0.25"/>
    <row r="7408" s="42" customFormat="1" ht="15" customHeight="1" x14ac:dyDescent="0.25"/>
    <row r="7409" s="42" customFormat="1" ht="15" customHeight="1" x14ac:dyDescent="0.25"/>
    <row r="7410" s="42" customFormat="1" ht="15" customHeight="1" x14ac:dyDescent="0.25"/>
    <row r="7411" s="42" customFormat="1" ht="15" customHeight="1" x14ac:dyDescent="0.25"/>
    <row r="7412" s="42" customFormat="1" ht="15" customHeight="1" x14ac:dyDescent="0.25"/>
    <row r="7413" s="42" customFormat="1" ht="15" customHeight="1" x14ac:dyDescent="0.25"/>
    <row r="7414" s="42" customFormat="1" ht="15" customHeight="1" x14ac:dyDescent="0.25"/>
    <row r="7415" ht="15" customHeight="1" x14ac:dyDescent="0.25"/>
    <row r="7416" s="42" customFormat="1" ht="15" customHeight="1" x14ac:dyDescent="0.25"/>
    <row r="7417" s="42" customFormat="1" ht="15" customHeight="1" x14ac:dyDescent="0.25"/>
    <row r="7418" s="42" customFormat="1" ht="15" customHeight="1" x14ac:dyDescent="0.25"/>
    <row r="7419" s="42" customFormat="1" ht="15" customHeight="1" x14ac:dyDescent="0.25"/>
    <row r="7420" s="42" customFormat="1" ht="15" customHeight="1" x14ac:dyDescent="0.25"/>
    <row r="7421" s="42" customFormat="1" ht="15" customHeight="1" x14ac:dyDescent="0.25"/>
    <row r="7422" s="42" customFormat="1" ht="15" customHeight="1" x14ac:dyDescent="0.25"/>
    <row r="7423" ht="15" customHeight="1" x14ac:dyDescent="0.25"/>
    <row r="7424" s="42" customFormat="1" ht="15" customHeight="1" x14ac:dyDescent="0.25"/>
    <row r="7425" s="42" customFormat="1" ht="15" customHeight="1" x14ac:dyDescent="0.25"/>
    <row r="7426" s="42" customFormat="1" ht="15" customHeight="1" x14ac:dyDescent="0.25"/>
    <row r="7427" s="42" customFormat="1" ht="15" customHeight="1" x14ac:dyDescent="0.25"/>
    <row r="7428" s="42" customFormat="1" ht="15" customHeight="1" x14ac:dyDescent="0.25"/>
    <row r="7429" s="42" customFormat="1" ht="15" customHeight="1" x14ac:dyDescent="0.25"/>
    <row r="7430" s="42" customFormat="1" ht="15" customHeight="1" x14ac:dyDescent="0.25"/>
    <row r="7431" ht="15" customHeight="1" x14ac:dyDescent="0.25"/>
    <row r="7432" ht="15" customHeight="1" x14ac:dyDescent="0.25"/>
    <row r="7433" ht="15" customHeight="1" x14ac:dyDescent="0.25"/>
    <row r="7434" ht="15" customHeight="1" x14ac:dyDescent="0.25"/>
    <row r="7435" ht="15" customHeight="1" x14ac:dyDescent="0.25"/>
    <row r="7436" ht="15" customHeight="1" x14ac:dyDescent="0.25"/>
    <row r="7437" ht="15" customHeight="1" x14ac:dyDescent="0.25"/>
    <row r="7438" ht="15" customHeight="1" x14ac:dyDescent="0.25"/>
    <row r="7439" ht="15" customHeight="1" x14ac:dyDescent="0.25"/>
    <row r="7440" ht="15" customHeight="1" x14ac:dyDescent="0.25"/>
    <row r="7441" ht="15" customHeight="1" x14ac:dyDescent="0.25"/>
    <row r="7442" ht="15" customHeight="1" x14ac:dyDescent="0.25"/>
    <row r="7443" ht="15" customHeight="1" x14ac:dyDescent="0.25"/>
    <row r="7444" ht="15" customHeight="1" x14ac:dyDescent="0.25"/>
    <row r="7445" ht="15" customHeight="1" x14ac:dyDescent="0.25"/>
    <row r="7446" ht="15" customHeight="1" x14ac:dyDescent="0.25"/>
    <row r="7447" ht="15" customHeight="1" x14ac:dyDescent="0.25"/>
    <row r="7448" ht="15" customHeight="1" x14ac:dyDescent="0.25"/>
    <row r="7449" ht="15" customHeight="1" x14ac:dyDescent="0.25"/>
    <row r="7450" ht="15" customHeight="1" x14ac:dyDescent="0.25"/>
    <row r="7451" ht="15" customHeight="1" x14ac:dyDescent="0.25"/>
    <row r="7452" ht="15" customHeight="1" x14ac:dyDescent="0.25"/>
    <row r="7453" ht="15" customHeight="1" x14ac:dyDescent="0.25"/>
    <row r="7454" ht="15" customHeight="1" x14ac:dyDescent="0.25"/>
    <row r="7455" ht="15" customHeight="1" x14ac:dyDescent="0.25"/>
    <row r="7456" ht="15" customHeight="1" x14ac:dyDescent="0.25"/>
    <row r="7457" ht="15" customHeight="1" x14ac:dyDescent="0.25"/>
    <row r="7458" ht="15" customHeight="1" x14ac:dyDescent="0.25"/>
    <row r="7459" ht="15" customHeight="1" x14ac:dyDescent="0.25"/>
    <row r="7460" ht="15" customHeight="1" x14ac:dyDescent="0.25"/>
    <row r="7461" ht="15" customHeight="1" x14ac:dyDescent="0.25"/>
    <row r="7462" ht="15" customHeight="1" x14ac:dyDescent="0.25"/>
    <row r="7463" ht="15" customHeight="1" x14ac:dyDescent="0.25"/>
    <row r="7464" ht="15" customHeight="1" x14ac:dyDescent="0.25"/>
    <row r="7465" ht="15" customHeight="1" x14ac:dyDescent="0.25"/>
    <row r="7466" ht="15" customHeight="1" x14ac:dyDescent="0.25"/>
    <row r="7467" ht="15" customHeight="1" x14ac:dyDescent="0.25"/>
    <row r="7468" ht="15" customHeight="1" x14ac:dyDescent="0.25"/>
    <row r="7469" ht="15" customHeight="1" x14ac:dyDescent="0.25"/>
    <row r="7470" ht="15" customHeight="1" x14ac:dyDescent="0.25"/>
    <row r="7471" ht="15" customHeight="1" x14ac:dyDescent="0.25"/>
    <row r="7472" ht="15" customHeight="1" x14ac:dyDescent="0.25"/>
    <row r="7473" ht="15" customHeight="1" x14ac:dyDescent="0.25"/>
    <row r="7474" ht="15" customHeight="1" x14ac:dyDescent="0.25"/>
    <row r="7475" ht="15" customHeight="1" x14ac:dyDescent="0.25"/>
    <row r="7476" ht="15" customHeight="1" x14ac:dyDescent="0.25"/>
    <row r="7477" ht="15" customHeight="1" x14ac:dyDescent="0.25"/>
    <row r="7478" ht="15" customHeight="1" x14ac:dyDescent="0.25"/>
    <row r="7479" ht="15" customHeight="1" x14ac:dyDescent="0.25"/>
    <row r="7480" ht="15" customHeight="1" x14ac:dyDescent="0.25"/>
    <row r="7481" ht="15" customHeight="1" x14ac:dyDescent="0.25"/>
    <row r="7482" ht="15" customHeight="1" x14ac:dyDescent="0.25"/>
    <row r="7483" ht="15" customHeight="1" x14ac:dyDescent="0.25"/>
    <row r="7484" ht="15" customHeight="1" x14ac:dyDescent="0.25"/>
    <row r="7485" ht="15" customHeight="1" x14ac:dyDescent="0.25"/>
    <row r="7486" ht="15" customHeight="1" x14ac:dyDescent="0.25"/>
    <row r="7487" ht="15" customHeight="1" x14ac:dyDescent="0.25"/>
    <row r="7488" ht="15" customHeight="1" x14ac:dyDescent="0.25"/>
    <row r="7489" ht="15" customHeight="1" x14ac:dyDescent="0.25"/>
    <row r="7490" ht="15" customHeight="1" x14ac:dyDescent="0.25"/>
    <row r="7491" ht="15" customHeight="1" x14ac:dyDescent="0.25"/>
    <row r="7492" ht="15" customHeight="1" x14ac:dyDescent="0.25"/>
    <row r="7493" ht="15" customHeight="1" x14ac:dyDescent="0.25"/>
    <row r="7494" ht="15" customHeight="1" x14ac:dyDescent="0.25"/>
    <row r="7495" ht="15" customHeight="1" x14ac:dyDescent="0.25"/>
    <row r="7496" ht="15" customHeight="1" x14ac:dyDescent="0.25"/>
    <row r="7497" ht="15" customHeight="1" x14ac:dyDescent="0.25"/>
    <row r="7498" ht="15" customHeight="1" x14ac:dyDescent="0.25"/>
    <row r="7499" ht="15" customHeight="1" x14ac:dyDescent="0.25"/>
    <row r="7500" ht="15" customHeight="1" x14ac:dyDescent="0.25"/>
    <row r="7501" ht="15" customHeight="1" x14ac:dyDescent="0.25"/>
    <row r="7502" ht="15" customHeight="1" x14ac:dyDescent="0.25"/>
    <row r="7503" ht="15" customHeight="1" x14ac:dyDescent="0.25"/>
    <row r="7504" ht="15" customHeight="1" x14ac:dyDescent="0.25"/>
    <row r="7505" ht="15" customHeight="1" x14ac:dyDescent="0.25"/>
    <row r="7506" ht="15" customHeight="1" x14ac:dyDescent="0.25"/>
    <row r="7507" ht="15" customHeight="1" x14ac:dyDescent="0.25"/>
    <row r="7508" ht="15" customHeight="1" x14ac:dyDescent="0.25"/>
    <row r="7509" ht="15" customHeight="1" x14ac:dyDescent="0.25"/>
    <row r="7510" ht="15" customHeight="1" x14ac:dyDescent="0.25"/>
    <row r="7511" ht="15" customHeight="1" x14ac:dyDescent="0.25"/>
    <row r="7512" ht="15" customHeight="1" x14ac:dyDescent="0.25"/>
    <row r="7513" ht="15" customHeight="1" x14ac:dyDescent="0.25"/>
    <row r="7514" ht="15" customHeight="1" x14ac:dyDescent="0.25"/>
    <row r="7515" ht="15" customHeight="1" x14ac:dyDescent="0.25"/>
    <row r="7516" ht="15" customHeight="1" x14ac:dyDescent="0.25"/>
    <row r="7517" ht="15" customHeight="1" x14ac:dyDescent="0.25"/>
    <row r="7518" ht="15" customHeight="1" x14ac:dyDescent="0.25"/>
    <row r="7519" ht="15" customHeight="1" x14ac:dyDescent="0.25"/>
    <row r="7520" ht="15" customHeight="1" x14ac:dyDescent="0.25"/>
    <row r="7521" ht="15" customHeight="1" x14ac:dyDescent="0.25"/>
    <row r="7522" ht="15" customHeight="1" x14ac:dyDescent="0.25"/>
    <row r="7523" ht="15" customHeight="1" x14ac:dyDescent="0.25"/>
    <row r="7524" ht="15" customHeight="1" x14ac:dyDescent="0.25"/>
    <row r="7525" ht="15" customHeight="1" x14ac:dyDescent="0.25"/>
    <row r="7526" ht="15" customHeight="1" x14ac:dyDescent="0.25"/>
    <row r="7527" ht="15" customHeight="1" x14ac:dyDescent="0.25"/>
    <row r="7528" ht="15" customHeight="1" x14ac:dyDescent="0.25"/>
    <row r="7529" ht="15" customHeight="1" x14ac:dyDescent="0.25"/>
    <row r="7530" ht="15" customHeight="1" x14ac:dyDescent="0.25"/>
    <row r="7531" ht="15" customHeight="1" x14ac:dyDescent="0.25"/>
    <row r="7532" ht="15" customHeight="1" x14ac:dyDescent="0.25"/>
    <row r="7533" ht="15" customHeight="1" x14ac:dyDescent="0.25"/>
    <row r="7534" ht="15" customHeight="1" x14ac:dyDescent="0.25"/>
    <row r="7535" ht="15" customHeight="1" x14ac:dyDescent="0.25"/>
    <row r="7536" ht="15" customHeight="1" x14ac:dyDescent="0.25"/>
    <row r="7537" ht="15" customHeight="1" x14ac:dyDescent="0.25"/>
    <row r="7538" ht="15" customHeight="1" x14ac:dyDescent="0.25"/>
    <row r="7539" ht="15" customHeight="1" x14ac:dyDescent="0.25"/>
    <row r="7540" ht="15" customHeight="1" x14ac:dyDescent="0.25"/>
    <row r="7541" ht="15" customHeight="1" x14ac:dyDescent="0.25"/>
    <row r="7542" ht="15" customHeight="1" x14ac:dyDescent="0.25"/>
    <row r="7543" ht="15" customHeight="1" x14ac:dyDescent="0.25"/>
    <row r="7544" ht="15" customHeight="1" x14ac:dyDescent="0.25"/>
    <row r="7545" ht="15" customHeight="1" x14ac:dyDescent="0.25"/>
    <row r="7546" ht="15" customHeight="1" x14ac:dyDescent="0.25"/>
    <row r="7547" ht="15" customHeight="1" x14ac:dyDescent="0.25"/>
    <row r="7548" ht="15" customHeight="1" x14ac:dyDescent="0.25"/>
    <row r="7549" ht="15" customHeight="1" x14ac:dyDescent="0.25"/>
    <row r="7550" ht="15" customHeight="1" x14ac:dyDescent="0.25"/>
    <row r="7551" ht="15" customHeight="1" x14ac:dyDescent="0.25"/>
    <row r="7552" ht="15" customHeight="1" x14ac:dyDescent="0.25"/>
    <row r="7553" ht="15" customHeight="1" x14ac:dyDescent="0.25"/>
    <row r="7554" ht="15" customHeight="1" x14ac:dyDescent="0.25"/>
    <row r="7555" ht="15" customHeight="1" x14ac:dyDescent="0.25"/>
    <row r="7556" ht="15" customHeight="1" x14ac:dyDescent="0.25"/>
    <row r="7557" ht="15" customHeight="1" x14ac:dyDescent="0.25"/>
    <row r="7558" ht="15" customHeight="1" x14ac:dyDescent="0.25"/>
    <row r="7559" ht="15" customHeight="1" x14ac:dyDescent="0.25"/>
    <row r="7560" ht="15" customHeight="1" x14ac:dyDescent="0.25"/>
    <row r="7561" ht="15" customHeight="1" x14ac:dyDescent="0.25"/>
    <row r="7562" ht="15" customHeight="1" x14ac:dyDescent="0.25"/>
    <row r="7563" ht="15" customHeight="1" x14ac:dyDescent="0.25"/>
    <row r="7564" ht="15" customHeight="1" x14ac:dyDescent="0.25"/>
    <row r="7565" ht="15" customHeight="1" x14ac:dyDescent="0.25"/>
    <row r="7566" ht="15" customHeight="1" x14ac:dyDescent="0.25"/>
    <row r="7567" ht="15" customHeight="1" x14ac:dyDescent="0.25"/>
    <row r="7568" ht="15" customHeight="1" x14ac:dyDescent="0.25"/>
    <row r="7569" ht="15" customHeight="1" x14ac:dyDescent="0.25"/>
    <row r="7570" ht="15" customHeight="1" x14ac:dyDescent="0.25"/>
    <row r="7571" ht="15" customHeight="1" x14ac:dyDescent="0.25"/>
    <row r="7572" ht="15" customHeight="1" x14ac:dyDescent="0.25"/>
    <row r="7573" ht="15" customHeight="1" x14ac:dyDescent="0.25"/>
    <row r="7574" ht="15" customHeight="1" x14ac:dyDescent="0.25"/>
    <row r="7575" ht="15" customHeight="1" x14ac:dyDescent="0.25"/>
    <row r="7576" ht="15" customHeight="1" x14ac:dyDescent="0.25"/>
    <row r="7577" ht="15" customHeight="1" x14ac:dyDescent="0.25"/>
    <row r="7578" ht="15" customHeight="1" x14ac:dyDescent="0.25"/>
    <row r="7579" ht="15" customHeight="1" x14ac:dyDescent="0.25"/>
    <row r="7580" ht="15" customHeight="1" x14ac:dyDescent="0.25"/>
    <row r="7581" ht="15" customHeight="1" x14ac:dyDescent="0.25"/>
    <row r="7582" ht="15" customHeight="1" x14ac:dyDescent="0.25"/>
    <row r="7583" ht="15" customHeight="1" x14ac:dyDescent="0.25"/>
    <row r="7584" ht="15" customHeight="1" x14ac:dyDescent="0.25"/>
    <row r="7585" ht="15" customHeight="1" x14ac:dyDescent="0.25"/>
    <row r="7586" ht="15" customHeight="1" x14ac:dyDescent="0.25"/>
    <row r="7587" ht="15" customHeight="1" x14ac:dyDescent="0.25"/>
    <row r="7588" ht="15" customHeight="1" x14ac:dyDescent="0.25"/>
    <row r="7589" ht="15" customHeight="1" x14ac:dyDescent="0.25"/>
    <row r="7590" ht="15" customHeight="1" x14ac:dyDescent="0.25"/>
    <row r="7591" ht="15" customHeight="1" x14ac:dyDescent="0.25"/>
    <row r="7592" ht="15" customHeight="1" x14ac:dyDescent="0.25"/>
    <row r="7593" ht="15" customHeight="1" x14ac:dyDescent="0.25"/>
    <row r="7594" ht="15" customHeight="1" x14ac:dyDescent="0.25"/>
    <row r="7595" ht="15" customHeight="1" x14ac:dyDescent="0.25"/>
    <row r="7596" ht="15" customHeight="1" x14ac:dyDescent="0.25"/>
    <row r="7597" ht="15" customHeight="1" x14ac:dyDescent="0.25"/>
    <row r="7598" ht="15" customHeight="1" x14ac:dyDescent="0.25"/>
    <row r="7599" ht="15" customHeight="1" x14ac:dyDescent="0.25"/>
    <row r="7600" ht="15" customHeight="1" x14ac:dyDescent="0.25"/>
    <row r="7601" ht="15" customHeight="1" x14ac:dyDescent="0.25"/>
    <row r="7602" ht="15" customHeight="1" x14ac:dyDescent="0.25"/>
    <row r="7603" ht="15" customHeight="1" x14ac:dyDescent="0.25"/>
    <row r="7604" ht="15" customHeight="1" x14ac:dyDescent="0.25"/>
    <row r="7605" ht="15" customHeight="1" x14ac:dyDescent="0.25"/>
    <row r="7606" ht="15" customHeight="1" x14ac:dyDescent="0.25"/>
    <row r="7607" ht="15" customHeight="1" x14ac:dyDescent="0.25"/>
    <row r="7608" ht="15" customHeight="1" x14ac:dyDescent="0.25"/>
    <row r="7609" ht="15" customHeight="1" x14ac:dyDescent="0.25"/>
    <row r="7610" ht="15" customHeight="1" x14ac:dyDescent="0.25"/>
    <row r="7611" ht="15" customHeight="1" x14ac:dyDescent="0.25"/>
    <row r="7612" ht="15" customHeight="1" x14ac:dyDescent="0.25"/>
    <row r="7613" ht="15" customHeight="1" x14ac:dyDescent="0.25"/>
    <row r="7614" ht="15" customHeight="1" x14ac:dyDescent="0.25"/>
    <row r="7615" ht="15" customHeight="1" x14ac:dyDescent="0.25"/>
    <row r="7616" ht="15" customHeight="1" x14ac:dyDescent="0.25"/>
    <row r="7617" ht="15" customHeight="1" x14ac:dyDescent="0.25"/>
    <row r="7618" ht="15" customHeight="1" x14ac:dyDescent="0.25"/>
    <row r="7619" ht="15" customHeight="1" x14ac:dyDescent="0.25"/>
    <row r="7620" ht="15" customHeight="1" x14ac:dyDescent="0.25"/>
    <row r="7621" ht="15" customHeight="1" x14ac:dyDescent="0.25"/>
    <row r="7622" ht="15" customHeight="1" x14ac:dyDescent="0.25"/>
    <row r="7623" ht="15" customHeight="1" x14ac:dyDescent="0.25"/>
    <row r="7624" ht="15" customHeight="1" x14ac:dyDescent="0.25"/>
    <row r="7625" ht="15" customHeight="1" x14ac:dyDescent="0.25"/>
    <row r="7626" ht="15" customHeight="1" x14ac:dyDescent="0.25"/>
    <row r="7627" ht="15" customHeight="1" x14ac:dyDescent="0.25"/>
    <row r="7628" ht="15" customHeight="1" x14ac:dyDescent="0.25"/>
    <row r="7629" ht="15" customHeight="1" x14ac:dyDescent="0.25"/>
    <row r="7630" ht="15" customHeight="1" x14ac:dyDescent="0.25"/>
    <row r="7631" ht="15" customHeight="1" x14ac:dyDescent="0.25"/>
    <row r="7632" ht="15" customHeight="1" x14ac:dyDescent="0.25"/>
    <row r="7633" ht="15" customHeight="1" x14ac:dyDescent="0.25"/>
    <row r="7634" ht="15" customHeight="1" x14ac:dyDescent="0.25"/>
    <row r="7635" ht="15" customHeight="1" x14ac:dyDescent="0.25"/>
    <row r="7636" ht="15" customHeight="1" x14ac:dyDescent="0.25"/>
    <row r="7637" ht="15" customHeight="1" x14ac:dyDescent="0.25"/>
    <row r="7638" ht="15" customHeight="1" x14ac:dyDescent="0.25"/>
    <row r="7639" ht="15" customHeight="1" x14ac:dyDescent="0.25"/>
    <row r="7640" ht="15" customHeight="1" x14ac:dyDescent="0.25"/>
    <row r="7641" ht="15" customHeight="1" x14ac:dyDescent="0.25"/>
    <row r="7642" ht="15" customHeight="1" x14ac:dyDescent="0.25"/>
    <row r="7643" ht="15" customHeight="1" x14ac:dyDescent="0.25"/>
    <row r="7644" ht="15" customHeight="1" x14ac:dyDescent="0.25"/>
    <row r="7645" ht="15" customHeight="1" x14ac:dyDescent="0.25"/>
    <row r="7646" ht="15" customHeight="1" x14ac:dyDescent="0.25"/>
    <row r="7647" ht="15" customHeight="1" x14ac:dyDescent="0.25"/>
    <row r="7648" ht="15" customHeight="1" x14ac:dyDescent="0.25"/>
    <row r="7649" ht="15" customHeight="1" x14ac:dyDescent="0.25"/>
    <row r="7650" ht="15" customHeight="1" x14ac:dyDescent="0.25"/>
    <row r="7651" ht="15" customHeight="1" x14ac:dyDescent="0.25"/>
    <row r="7652" ht="15" customHeight="1" x14ac:dyDescent="0.25"/>
    <row r="7653" ht="15" customHeight="1" x14ac:dyDescent="0.25"/>
    <row r="7654" ht="15" customHeight="1" x14ac:dyDescent="0.25"/>
    <row r="7655" ht="15" customHeight="1" x14ac:dyDescent="0.25"/>
    <row r="7656" ht="15" customHeight="1" x14ac:dyDescent="0.25"/>
    <row r="7657" ht="15" customHeight="1" x14ac:dyDescent="0.25"/>
    <row r="7658" ht="15" customHeight="1" x14ac:dyDescent="0.25"/>
    <row r="7659" ht="15" customHeight="1" x14ac:dyDescent="0.25"/>
    <row r="7660" ht="15" customHeight="1" x14ac:dyDescent="0.25"/>
    <row r="7661" ht="15" customHeight="1" x14ac:dyDescent="0.25"/>
    <row r="7662" ht="15" customHeight="1" x14ac:dyDescent="0.25"/>
    <row r="7663" ht="15" customHeight="1" x14ac:dyDescent="0.25"/>
    <row r="7664" ht="15" customHeight="1" x14ac:dyDescent="0.25"/>
    <row r="7665" ht="15" customHeight="1" x14ac:dyDescent="0.25"/>
    <row r="7666" ht="15" customHeight="1" x14ac:dyDescent="0.25"/>
    <row r="7667" ht="15" customHeight="1" x14ac:dyDescent="0.25"/>
    <row r="7668" ht="15" customHeight="1" x14ac:dyDescent="0.25"/>
    <row r="7669" ht="15" customHeight="1" x14ac:dyDescent="0.25"/>
    <row r="7670" ht="15" customHeight="1" x14ac:dyDescent="0.25"/>
    <row r="7671" ht="15" customHeight="1" x14ac:dyDescent="0.25"/>
    <row r="7672" ht="15" customHeight="1" x14ac:dyDescent="0.25"/>
    <row r="7673" ht="15" customHeight="1" x14ac:dyDescent="0.25"/>
    <row r="7674" ht="15" customHeight="1" x14ac:dyDescent="0.25"/>
    <row r="7675" ht="15" customHeight="1" x14ac:dyDescent="0.25"/>
    <row r="7676" ht="15" customHeight="1" x14ac:dyDescent="0.25"/>
    <row r="7677" ht="15" customHeight="1" x14ac:dyDescent="0.25"/>
    <row r="7678" ht="15" customHeight="1" x14ac:dyDescent="0.25"/>
    <row r="7679" ht="15" customHeight="1" x14ac:dyDescent="0.25"/>
    <row r="7680" ht="15" customHeight="1" x14ac:dyDescent="0.25"/>
    <row r="7681" ht="15" customHeight="1" x14ac:dyDescent="0.25"/>
    <row r="7682" ht="15" customHeight="1" x14ac:dyDescent="0.25"/>
    <row r="7683" ht="15" customHeight="1" x14ac:dyDescent="0.25"/>
    <row r="7684" ht="15" customHeight="1" x14ac:dyDescent="0.25"/>
    <row r="7685" ht="15" customHeight="1" x14ac:dyDescent="0.25"/>
    <row r="7686" ht="15" customHeight="1" x14ac:dyDescent="0.25"/>
    <row r="7687" ht="15" customHeight="1" x14ac:dyDescent="0.25"/>
    <row r="7688" ht="15" customHeight="1" x14ac:dyDescent="0.25"/>
    <row r="7689" ht="15" customHeight="1" x14ac:dyDescent="0.25"/>
    <row r="7690" ht="15" customHeight="1" x14ac:dyDescent="0.25"/>
    <row r="7691" ht="15" customHeight="1" x14ac:dyDescent="0.25"/>
    <row r="7692" ht="15" customHeight="1" x14ac:dyDescent="0.25"/>
    <row r="7693" ht="15" customHeight="1" x14ac:dyDescent="0.25"/>
    <row r="7694" ht="15" customHeight="1" x14ac:dyDescent="0.25"/>
    <row r="7695" ht="15" customHeight="1" x14ac:dyDescent="0.25"/>
    <row r="7696" ht="15" customHeight="1" x14ac:dyDescent="0.25"/>
    <row r="7697" ht="15" customHeight="1" x14ac:dyDescent="0.25"/>
    <row r="7698" ht="15" customHeight="1" x14ac:dyDescent="0.25"/>
    <row r="7699" ht="15" customHeight="1" x14ac:dyDescent="0.25"/>
    <row r="7700" ht="15" customHeight="1" x14ac:dyDescent="0.25"/>
    <row r="7701" ht="15" customHeight="1" x14ac:dyDescent="0.25"/>
    <row r="7702" ht="15" customHeight="1" x14ac:dyDescent="0.25"/>
    <row r="7703" ht="15" customHeight="1" x14ac:dyDescent="0.25"/>
    <row r="7704" ht="15" customHeight="1" x14ac:dyDescent="0.25"/>
    <row r="7705" ht="15" customHeight="1" x14ac:dyDescent="0.25"/>
    <row r="7706" ht="15" customHeight="1" x14ac:dyDescent="0.25"/>
    <row r="7707" ht="15" customHeight="1" x14ac:dyDescent="0.25"/>
    <row r="7708" ht="15" customHeight="1" x14ac:dyDescent="0.25"/>
    <row r="7709" ht="15" customHeight="1" x14ac:dyDescent="0.25"/>
    <row r="7710" ht="15" customHeight="1" x14ac:dyDescent="0.25"/>
    <row r="7711" ht="15" customHeight="1" x14ac:dyDescent="0.25"/>
    <row r="7712" ht="15" customHeight="1" x14ac:dyDescent="0.25"/>
    <row r="7713" ht="15" customHeight="1" x14ac:dyDescent="0.25"/>
    <row r="7714" ht="15" customHeight="1" x14ac:dyDescent="0.25"/>
    <row r="7715" ht="15" customHeight="1" x14ac:dyDescent="0.25"/>
    <row r="7716" ht="15" customHeight="1" x14ac:dyDescent="0.25"/>
    <row r="7717" ht="15" customHeight="1" x14ac:dyDescent="0.25"/>
    <row r="7718" ht="15" customHeight="1" x14ac:dyDescent="0.25"/>
    <row r="7719" ht="15" customHeight="1" x14ac:dyDescent="0.25"/>
    <row r="7720" ht="15" customHeight="1" x14ac:dyDescent="0.25"/>
    <row r="7721" ht="15" customHeight="1" x14ac:dyDescent="0.25"/>
    <row r="7722" ht="15" customHeight="1" x14ac:dyDescent="0.25"/>
    <row r="7723" ht="15" customHeight="1" x14ac:dyDescent="0.25"/>
    <row r="7724" ht="15" customHeight="1" x14ac:dyDescent="0.25"/>
    <row r="7725" ht="15" customHeight="1" x14ac:dyDescent="0.25"/>
    <row r="7726" ht="15" customHeight="1" x14ac:dyDescent="0.25"/>
    <row r="7727" ht="15" customHeight="1" x14ac:dyDescent="0.25"/>
    <row r="7728" ht="15" customHeight="1" x14ac:dyDescent="0.25"/>
    <row r="7729" ht="15" customHeight="1" x14ac:dyDescent="0.25"/>
    <row r="7730" ht="15" customHeight="1" x14ac:dyDescent="0.25"/>
    <row r="7731" ht="15" customHeight="1" x14ac:dyDescent="0.25"/>
    <row r="7732" ht="15" customHeight="1" x14ac:dyDescent="0.25"/>
    <row r="7733" ht="15" customHeight="1" x14ac:dyDescent="0.25"/>
    <row r="7734" ht="15" customHeight="1" x14ac:dyDescent="0.25"/>
    <row r="7735" ht="15" customHeight="1" x14ac:dyDescent="0.25"/>
    <row r="7736" ht="15" customHeight="1" x14ac:dyDescent="0.25"/>
    <row r="7737" ht="15" customHeight="1" x14ac:dyDescent="0.25"/>
    <row r="7738" ht="15" customHeight="1" x14ac:dyDescent="0.25"/>
    <row r="7739" ht="15" customHeight="1" x14ac:dyDescent="0.25"/>
    <row r="7740" ht="15" customHeight="1" x14ac:dyDescent="0.25"/>
    <row r="7741" ht="15" customHeight="1" x14ac:dyDescent="0.25"/>
    <row r="7742" ht="15" customHeight="1" x14ac:dyDescent="0.25"/>
    <row r="7743" ht="15" customHeight="1" x14ac:dyDescent="0.25"/>
    <row r="7744" ht="15" customHeight="1" x14ac:dyDescent="0.25"/>
    <row r="7745" ht="15" customHeight="1" x14ac:dyDescent="0.25"/>
    <row r="7746" ht="15" customHeight="1" x14ac:dyDescent="0.25"/>
    <row r="7747" ht="15" customHeight="1" x14ac:dyDescent="0.25"/>
    <row r="7748" ht="15" customHeight="1" x14ac:dyDescent="0.25"/>
    <row r="7749" ht="15" customHeight="1" x14ac:dyDescent="0.25"/>
    <row r="7750" ht="15" customHeight="1" x14ac:dyDescent="0.25"/>
    <row r="7751" ht="15" customHeight="1" x14ac:dyDescent="0.25"/>
    <row r="7752" ht="15" customHeight="1" x14ac:dyDescent="0.25"/>
    <row r="7753" ht="15" customHeight="1" x14ac:dyDescent="0.25"/>
    <row r="7754" ht="15" customHeight="1" x14ac:dyDescent="0.25"/>
    <row r="7755" ht="15" customHeight="1" x14ac:dyDescent="0.25"/>
    <row r="7756" ht="15" customHeight="1" x14ac:dyDescent="0.25"/>
    <row r="7757" ht="15" customHeight="1" x14ac:dyDescent="0.25"/>
    <row r="7758" ht="15" customHeight="1" x14ac:dyDescent="0.25"/>
    <row r="7759" ht="15" customHeight="1" x14ac:dyDescent="0.25"/>
    <row r="7760" ht="15" customHeight="1" x14ac:dyDescent="0.25"/>
    <row r="7761" ht="15" customHeight="1" x14ac:dyDescent="0.25"/>
    <row r="7762" ht="15" customHeight="1" x14ac:dyDescent="0.25"/>
    <row r="7763" ht="15" customHeight="1" x14ac:dyDescent="0.25"/>
    <row r="7764" ht="15" customHeight="1" x14ac:dyDescent="0.25"/>
    <row r="7765" ht="15" customHeight="1" x14ac:dyDescent="0.25"/>
    <row r="7766" ht="15" customHeight="1" x14ac:dyDescent="0.25"/>
    <row r="7767" ht="15" customHeight="1" x14ac:dyDescent="0.25"/>
    <row r="7768" ht="15" customHeight="1" x14ac:dyDescent="0.25"/>
    <row r="7769" ht="15" customHeight="1" x14ac:dyDescent="0.25"/>
    <row r="7770" ht="15" customHeight="1" x14ac:dyDescent="0.25"/>
    <row r="7771" ht="15" customHeight="1" x14ac:dyDescent="0.25"/>
    <row r="7772" ht="15" customHeight="1" x14ac:dyDescent="0.25"/>
    <row r="7773" ht="15" customHeight="1" x14ac:dyDescent="0.25"/>
    <row r="7774" ht="15" customHeight="1" x14ac:dyDescent="0.25"/>
    <row r="7775" ht="15" customHeight="1" x14ac:dyDescent="0.25"/>
    <row r="7776" ht="15" customHeight="1" x14ac:dyDescent="0.25"/>
    <row r="7777" ht="15" customHeight="1" x14ac:dyDescent="0.25"/>
    <row r="7778" ht="15" customHeight="1" x14ac:dyDescent="0.25"/>
    <row r="7779" ht="15" customHeight="1" x14ac:dyDescent="0.25"/>
    <row r="7780" ht="15" customHeight="1" x14ac:dyDescent="0.25"/>
    <row r="7781" ht="15" customHeight="1" x14ac:dyDescent="0.25"/>
    <row r="7782" ht="15" customHeight="1" x14ac:dyDescent="0.25"/>
    <row r="7783" ht="15" customHeight="1" x14ac:dyDescent="0.25"/>
    <row r="7784" ht="15" customHeight="1" x14ac:dyDescent="0.25"/>
    <row r="7785" ht="15" customHeight="1" x14ac:dyDescent="0.25"/>
    <row r="7786" ht="15" customHeight="1" x14ac:dyDescent="0.25"/>
    <row r="7787" ht="15" customHeight="1" x14ac:dyDescent="0.25"/>
    <row r="7788" ht="15" customHeight="1" x14ac:dyDescent="0.25"/>
    <row r="7789" ht="15" customHeight="1" x14ac:dyDescent="0.25"/>
    <row r="7790" ht="15" customHeight="1" x14ac:dyDescent="0.25"/>
    <row r="7791" ht="15" customHeight="1" x14ac:dyDescent="0.25"/>
    <row r="7792" ht="15" customHeight="1" x14ac:dyDescent="0.25"/>
    <row r="7793" ht="15" customHeight="1" x14ac:dyDescent="0.25"/>
    <row r="7794" ht="15" customHeight="1" x14ac:dyDescent="0.25"/>
    <row r="7795" ht="15" customHeight="1" x14ac:dyDescent="0.25"/>
    <row r="7796" ht="15" customHeight="1" x14ac:dyDescent="0.25"/>
    <row r="7797" ht="15" customHeight="1" x14ac:dyDescent="0.25"/>
    <row r="7798" ht="15" customHeight="1" x14ac:dyDescent="0.25"/>
    <row r="7799" ht="15" customHeight="1" x14ac:dyDescent="0.25"/>
    <row r="7800" ht="15" customHeight="1" x14ac:dyDescent="0.25"/>
    <row r="7801" ht="15" customHeight="1" x14ac:dyDescent="0.25"/>
    <row r="7802" ht="15" customHeight="1" x14ac:dyDescent="0.25"/>
    <row r="7803" ht="15" customHeight="1" x14ac:dyDescent="0.25"/>
    <row r="7804" ht="15" customHeight="1" x14ac:dyDescent="0.25"/>
    <row r="7805" ht="15" customHeight="1" x14ac:dyDescent="0.25"/>
    <row r="7806" ht="15" customHeight="1" x14ac:dyDescent="0.25"/>
    <row r="7807" ht="15" customHeight="1" x14ac:dyDescent="0.25"/>
    <row r="7808" ht="15" customHeight="1" x14ac:dyDescent="0.25"/>
    <row r="7809" ht="15" customHeight="1" x14ac:dyDescent="0.25"/>
    <row r="7810" ht="15" customHeight="1" x14ac:dyDescent="0.25"/>
    <row r="7811" ht="15" customHeight="1" x14ac:dyDescent="0.25"/>
    <row r="7812" ht="15" customHeight="1" x14ac:dyDescent="0.25"/>
    <row r="7813" ht="15" customHeight="1" x14ac:dyDescent="0.25"/>
    <row r="7814" ht="15" customHeight="1" x14ac:dyDescent="0.25"/>
    <row r="7815" ht="15" customHeight="1" x14ac:dyDescent="0.25"/>
    <row r="7816" ht="15" customHeight="1" x14ac:dyDescent="0.25"/>
    <row r="7817" ht="15" customHeight="1" x14ac:dyDescent="0.25"/>
    <row r="7818" ht="15" customHeight="1" x14ac:dyDescent="0.25"/>
    <row r="7819" ht="15" customHeight="1" x14ac:dyDescent="0.25"/>
    <row r="7820" ht="15" customHeight="1" x14ac:dyDescent="0.25"/>
    <row r="7821" ht="15" customHeight="1" x14ac:dyDescent="0.25"/>
    <row r="7822" ht="15" customHeight="1" x14ac:dyDescent="0.25"/>
    <row r="7823" ht="15" customHeight="1" x14ac:dyDescent="0.25"/>
    <row r="7824" ht="15" customHeight="1" x14ac:dyDescent="0.25"/>
    <row r="7825" ht="15" customHeight="1" x14ac:dyDescent="0.25"/>
    <row r="7826" ht="15" customHeight="1" x14ac:dyDescent="0.25"/>
    <row r="7827" ht="15" customHeight="1" x14ac:dyDescent="0.25"/>
    <row r="7828" ht="15" customHeight="1" x14ac:dyDescent="0.25"/>
    <row r="7829" ht="15" customHeight="1" x14ac:dyDescent="0.25"/>
    <row r="7830" ht="15" customHeight="1" x14ac:dyDescent="0.25"/>
    <row r="7831" ht="15" customHeight="1" x14ac:dyDescent="0.25"/>
    <row r="7832" ht="15" customHeight="1" x14ac:dyDescent="0.25"/>
    <row r="7833" ht="15" customHeight="1" x14ac:dyDescent="0.25"/>
    <row r="7834" ht="15" customHeight="1" x14ac:dyDescent="0.25"/>
    <row r="7835" ht="15" customHeight="1" x14ac:dyDescent="0.25"/>
    <row r="7836" ht="15" customHeight="1" x14ac:dyDescent="0.25"/>
    <row r="7837" ht="15" customHeight="1" x14ac:dyDescent="0.25"/>
    <row r="7838" ht="15" customHeight="1" x14ac:dyDescent="0.25"/>
    <row r="7839" ht="15" customHeight="1" x14ac:dyDescent="0.25"/>
    <row r="7840" ht="15" customHeight="1" x14ac:dyDescent="0.25"/>
    <row r="7841" ht="15" customHeight="1" x14ac:dyDescent="0.25"/>
    <row r="7842" ht="15" customHeight="1" x14ac:dyDescent="0.25"/>
    <row r="7843" ht="15" customHeight="1" x14ac:dyDescent="0.25"/>
    <row r="7844" ht="15" customHeight="1" x14ac:dyDescent="0.25"/>
    <row r="7845" ht="15" customHeight="1" x14ac:dyDescent="0.25"/>
    <row r="7846" ht="15" customHeight="1" x14ac:dyDescent="0.25"/>
    <row r="7847" ht="15" customHeight="1" x14ac:dyDescent="0.25"/>
    <row r="7848" ht="15" customHeight="1" x14ac:dyDescent="0.25"/>
    <row r="7849" ht="15" customHeight="1" x14ac:dyDescent="0.25"/>
    <row r="7850" ht="15" customHeight="1" x14ac:dyDescent="0.25"/>
    <row r="7851" ht="15" customHeight="1" x14ac:dyDescent="0.25"/>
    <row r="7852" ht="15" customHeight="1" x14ac:dyDescent="0.25"/>
    <row r="7853" ht="15" customHeight="1" x14ac:dyDescent="0.25"/>
    <row r="7854" ht="15" customHeight="1" x14ac:dyDescent="0.25"/>
    <row r="7855" ht="15" customHeight="1" x14ac:dyDescent="0.25"/>
    <row r="7856" ht="15" customHeight="1" x14ac:dyDescent="0.25"/>
    <row r="7857" ht="15" customHeight="1" x14ac:dyDescent="0.25"/>
    <row r="7858" ht="15" customHeight="1" x14ac:dyDescent="0.25"/>
    <row r="7859" ht="15" customHeight="1" x14ac:dyDescent="0.25"/>
    <row r="7860" ht="15" customHeight="1" x14ac:dyDescent="0.25"/>
    <row r="7861" ht="15" customHeight="1" x14ac:dyDescent="0.25"/>
    <row r="7862" ht="15" customHeight="1" x14ac:dyDescent="0.25"/>
    <row r="7863" ht="15" customHeight="1" x14ac:dyDescent="0.25"/>
    <row r="7864" ht="15" customHeight="1" x14ac:dyDescent="0.25"/>
    <row r="7865" ht="15" customHeight="1" x14ac:dyDescent="0.25"/>
    <row r="7866" ht="15" customHeight="1" x14ac:dyDescent="0.25"/>
    <row r="7867" ht="15" customHeight="1" x14ac:dyDescent="0.25"/>
    <row r="7868" ht="15" customHeight="1" x14ac:dyDescent="0.25"/>
    <row r="7869" ht="15" customHeight="1" x14ac:dyDescent="0.25"/>
    <row r="7870" ht="15" customHeight="1" x14ac:dyDescent="0.25"/>
    <row r="7871" ht="15" customHeight="1" x14ac:dyDescent="0.25"/>
    <row r="7872" ht="15" customHeight="1" x14ac:dyDescent="0.25"/>
    <row r="7873" ht="15" customHeight="1" x14ac:dyDescent="0.25"/>
    <row r="7874" ht="15" customHeight="1" x14ac:dyDescent="0.25"/>
    <row r="7875" ht="15" customHeight="1" x14ac:dyDescent="0.25"/>
    <row r="7876" ht="15" customHeight="1" x14ac:dyDescent="0.25"/>
    <row r="7877" ht="15" customHeight="1" x14ac:dyDescent="0.25"/>
    <row r="7878" ht="15" customHeight="1" x14ac:dyDescent="0.25"/>
    <row r="7879" ht="15" customHeight="1" x14ac:dyDescent="0.25"/>
    <row r="7880" ht="15" customHeight="1" x14ac:dyDescent="0.25"/>
    <row r="7881" ht="15" customHeight="1" x14ac:dyDescent="0.25"/>
    <row r="7882" ht="15" customHeight="1" x14ac:dyDescent="0.25"/>
    <row r="7883" ht="15" customHeight="1" x14ac:dyDescent="0.25"/>
    <row r="7884" ht="15" customHeight="1" x14ac:dyDescent="0.25"/>
    <row r="7885" ht="15" customHeight="1" x14ac:dyDescent="0.25"/>
    <row r="7886" ht="15" customHeight="1" x14ac:dyDescent="0.25"/>
    <row r="7887" ht="15" customHeight="1" x14ac:dyDescent="0.25"/>
    <row r="7888" ht="15" customHeight="1" x14ac:dyDescent="0.25"/>
    <row r="7889" ht="15" customHeight="1" x14ac:dyDescent="0.25"/>
    <row r="7890" ht="15" customHeight="1" x14ac:dyDescent="0.25"/>
    <row r="7891" ht="15" customHeight="1" x14ac:dyDescent="0.25"/>
    <row r="7892" ht="15" customHeight="1" x14ac:dyDescent="0.25"/>
    <row r="7893" ht="15" customHeight="1" x14ac:dyDescent="0.25"/>
    <row r="7894" ht="15" customHeight="1" x14ac:dyDescent="0.25"/>
    <row r="7895" ht="15" customHeight="1" x14ac:dyDescent="0.25"/>
    <row r="7896" ht="15" customHeight="1" x14ac:dyDescent="0.25"/>
    <row r="7897" ht="15" customHeight="1" x14ac:dyDescent="0.25"/>
    <row r="7898" ht="15" customHeight="1" x14ac:dyDescent="0.25"/>
    <row r="7899" ht="15" customHeight="1" x14ac:dyDescent="0.25"/>
    <row r="7900" ht="15" customHeight="1" x14ac:dyDescent="0.25"/>
    <row r="7901" ht="15" customHeight="1" x14ac:dyDescent="0.25"/>
    <row r="7902" ht="15" customHeight="1" x14ac:dyDescent="0.25"/>
    <row r="7903" ht="15" customHeight="1" x14ac:dyDescent="0.25"/>
    <row r="7904" ht="15" customHeight="1" x14ac:dyDescent="0.25"/>
    <row r="7905" ht="15" customHeight="1" x14ac:dyDescent="0.25"/>
    <row r="7906" ht="15" customHeight="1" x14ac:dyDescent="0.25"/>
    <row r="7907" ht="15" customHeight="1" x14ac:dyDescent="0.25"/>
    <row r="7908" ht="15" customHeight="1" x14ac:dyDescent="0.25"/>
    <row r="7909" ht="15" customHeight="1" x14ac:dyDescent="0.25"/>
    <row r="7910" ht="15" customHeight="1" x14ac:dyDescent="0.25"/>
    <row r="7911" ht="15" customHeight="1" x14ac:dyDescent="0.25"/>
    <row r="7912" ht="15" customHeight="1" x14ac:dyDescent="0.25"/>
    <row r="7913" ht="15" customHeight="1" x14ac:dyDescent="0.25"/>
    <row r="7914" ht="15" customHeight="1" x14ac:dyDescent="0.25"/>
    <row r="7915" ht="15" customHeight="1" x14ac:dyDescent="0.25"/>
    <row r="7916" ht="15" customHeight="1" x14ac:dyDescent="0.25"/>
    <row r="7917" ht="15" customHeight="1" x14ac:dyDescent="0.25"/>
    <row r="7918" ht="15" customHeight="1" x14ac:dyDescent="0.25"/>
    <row r="7919" ht="15" customHeight="1" x14ac:dyDescent="0.25"/>
    <row r="7920" ht="15" customHeight="1" x14ac:dyDescent="0.25"/>
    <row r="7921" ht="15" customHeight="1" x14ac:dyDescent="0.25"/>
    <row r="7922" ht="15" customHeight="1" x14ac:dyDescent="0.25"/>
    <row r="7923" ht="15" customHeight="1" x14ac:dyDescent="0.25"/>
    <row r="7924" ht="15" customHeight="1" x14ac:dyDescent="0.25"/>
    <row r="7925" ht="15" customHeight="1" x14ac:dyDescent="0.25"/>
    <row r="7926" ht="15" customHeight="1" x14ac:dyDescent="0.25"/>
    <row r="7927" ht="15" customHeight="1" x14ac:dyDescent="0.25"/>
    <row r="7928" ht="15" customHeight="1" x14ac:dyDescent="0.25"/>
    <row r="7929" ht="15" customHeight="1" x14ac:dyDescent="0.25"/>
    <row r="7930" ht="15" customHeight="1" x14ac:dyDescent="0.25"/>
    <row r="7931" ht="15" customHeight="1" x14ac:dyDescent="0.25"/>
    <row r="7932" ht="15" customHeight="1" x14ac:dyDescent="0.25"/>
    <row r="7933" ht="15" customHeight="1" x14ac:dyDescent="0.25"/>
    <row r="7934" ht="15" customHeight="1" x14ac:dyDescent="0.25"/>
    <row r="7935" ht="15" customHeight="1" x14ac:dyDescent="0.25"/>
    <row r="7936" ht="15" customHeight="1" x14ac:dyDescent="0.25"/>
    <row r="7938" ht="15" customHeight="1" x14ac:dyDescent="0.25"/>
    <row r="7939" ht="15" customHeight="1" x14ac:dyDescent="0.25"/>
    <row r="7940" ht="15" customHeight="1" x14ac:dyDescent="0.25"/>
    <row r="7941" ht="15" customHeight="1" x14ac:dyDescent="0.25"/>
    <row r="7942" ht="15" customHeight="1" x14ac:dyDescent="0.25"/>
    <row r="7943" ht="15" customHeight="1" x14ac:dyDescent="0.25"/>
    <row r="7944" ht="15" customHeight="1" x14ac:dyDescent="0.25"/>
    <row r="7945" ht="15" customHeight="1" x14ac:dyDescent="0.25"/>
    <row r="7946" ht="15" customHeight="1" x14ac:dyDescent="0.25"/>
    <row r="7947" ht="15" customHeight="1" x14ac:dyDescent="0.25"/>
    <row r="7948" ht="15" customHeight="1" x14ac:dyDescent="0.25"/>
    <row r="7949" ht="15" customHeight="1" x14ac:dyDescent="0.25"/>
    <row r="7950" ht="15" customHeight="1" x14ac:dyDescent="0.25"/>
    <row r="7951" ht="15" customHeight="1" x14ac:dyDescent="0.25"/>
    <row r="7952" ht="15" customHeight="1" x14ac:dyDescent="0.25"/>
    <row r="7953" ht="15" customHeight="1" x14ac:dyDescent="0.25"/>
    <row r="7954" ht="15" customHeight="1" x14ac:dyDescent="0.25"/>
    <row r="7955" ht="15" customHeight="1" x14ac:dyDescent="0.25"/>
    <row r="7956" ht="15" customHeight="1" x14ac:dyDescent="0.25"/>
    <row r="7957" ht="15" customHeight="1" x14ac:dyDescent="0.25"/>
    <row r="7958" ht="15" customHeight="1" x14ac:dyDescent="0.25"/>
    <row r="7959" ht="15" customHeight="1" x14ac:dyDescent="0.25"/>
    <row r="7960" ht="15" customHeight="1" x14ac:dyDescent="0.25"/>
    <row r="7961" ht="15" customHeight="1" x14ac:dyDescent="0.25"/>
    <row r="7962" ht="15" customHeight="1" x14ac:dyDescent="0.25"/>
    <row r="7963" ht="15" customHeight="1" x14ac:dyDescent="0.25"/>
    <row r="7964" ht="15" customHeight="1" x14ac:dyDescent="0.25"/>
    <row r="7965" ht="15" customHeight="1" x14ac:dyDescent="0.25"/>
    <row r="7966" ht="15" customHeight="1" x14ac:dyDescent="0.25"/>
    <row r="7967" ht="15" customHeight="1" x14ac:dyDescent="0.25"/>
    <row r="7968" ht="15" customHeight="1" x14ac:dyDescent="0.25"/>
    <row r="7969" ht="15" customHeight="1" x14ac:dyDescent="0.25"/>
    <row r="7970" ht="15" customHeight="1" x14ac:dyDescent="0.25"/>
    <row r="7971" ht="15" customHeight="1" x14ac:dyDescent="0.25"/>
    <row r="7972" ht="15" customHeight="1" x14ac:dyDescent="0.25"/>
    <row r="7973" ht="15" customHeight="1" x14ac:dyDescent="0.25"/>
    <row r="7974" ht="15" customHeight="1" x14ac:dyDescent="0.25"/>
    <row r="7975" ht="15" customHeight="1" x14ac:dyDescent="0.25"/>
    <row r="7976" ht="15" customHeight="1" x14ac:dyDescent="0.25"/>
    <row r="7977" ht="15" customHeight="1" x14ac:dyDescent="0.25"/>
    <row r="7978" ht="15" customHeight="1" x14ac:dyDescent="0.25"/>
    <row r="7979" ht="15" customHeight="1" x14ac:dyDescent="0.25"/>
    <row r="7980" ht="15" customHeight="1" x14ac:dyDescent="0.25"/>
    <row r="7981" ht="15" customHeight="1" x14ac:dyDescent="0.25"/>
    <row r="7982" ht="15" customHeight="1" x14ac:dyDescent="0.25"/>
    <row r="7983" ht="15" customHeight="1" x14ac:dyDescent="0.25"/>
    <row r="7984" ht="15" customHeight="1" x14ac:dyDescent="0.25"/>
    <row r="7985" ht="15" customHeight="1" x14ac:dyDescent="0.25"/>
    <row r="7986" ht="15" customHeight="1" x14ac:dyDescent="0.25"/>
    <row r="7987" ht="15" customHeight="1" x14ac:dyDescent="0.25"/>
    <row r="7988" ht="15" customHeight="1" x14ac:dyDescent="0.25"/>
    <row r="7989" ht="15" customHeight="1" x14ac:dyDescent="0.25"/>
    <row r="7990" ht="15" customHeight="1" x14ac:dyDescent="0.25"/>
    <row r="7991" ht="15" customHeight="1" x14ac:dyDescent="0.25"/>
    <row r="7992" ht="15" customHeight="1" x14ac:dyDescent="0.25"/>
    <row r="7993" ht="15" customHeight="1" x14ac:dyDescent="0.25"/>
    <row r="7994" ht="15" customHeight="1" x14ac:dyDescent="0.25"/>
    <row r="7995" ht="15" customHeight="1" x14ac:dyDescent="0.25"/>
    <row r="7996" ht="15" customHeight="1" x14ac:dyDescent="0.25"/>
    <row r="7997" ht="15" customHeight="1" x14ac:dyDescent="0.25"/>
    <row r="7998" ht="15" customHeight="1" x14ac:dyDescent="0.25"/>
    <row r="7999" ht="15" customHeight="1" x14ac:dyDescent="0.25"/>
    <row r="8000" ht="15" customHeight="1" x14ac:dyDescent="0.25"/>
    <row r="8001" ht="15" customHeight="1" x14ac:dyDescent="0.25"/>
    <row r="8002" ht="15" customHeight="1" x14ac:dyDescent="0.25"/>
    <row r="8003" ht="15" customHeight="1" x14ac:dyDescent="0.25"/>
    <row r="8004" ht="15" customHeight="1" x14ac:dyDescent="0.25"/>
    <row r="8005" ht="15" customHeight="1" x14ac:dyDescent="0.25"/>
    <row r="8006" ht="15" customHeight="1" x14ac:dyDescent="0.25"/>
    <row r="8007" ht="15" customHeight="1" x14ac:dyDescent="0.25"/>
    <row r="8008" ht="15" customHeight="1" x14ac:dyDescent="0.25"/>
    <row r="8009" ht="15" customHeight="1" x14ac:dyDescent="0.25"/>
    <row r="8010" ht="15" customHeight="1" x14ac:dyDescent="0.25"/>
    <row r="8011" ht="15" customHeight="1" x14ac:dyDescent="0.25"/>
    <row r="8012" ht="15" customHeight="1" x14ac:dyDescent="0.25"/>
    <row r="8013" ht="15" customHeight="1" x14ac:dyDescent="0.25"/>
    <row r="8014" ht="15" customHeight="1" x14ac:dyDescent="0.25"/>
    <row r="8015" ht="15" customHeight="1" x14ac:dyDescent="0.25"/>
    <row r="8016" ht="15" customHeight="1" x14ac:dyDescent="0.25"/>
    <row r="8017" ht="15" customHeight="1" x14ac:dyDescent="0.25"/>
    <row r="8018" ht="15" customHeight="1" x14ac:dyDescent="0.25"/>
    <row r="8019" ht="15" customHeight="1" x14ac:dyDescent="0.25"/>
    <row r="8020" ht="15" customHeight="1" x14ac:dyDescent="0.25"/>
    <row r="8021" ht="15" customHeight="1" x14ac:dyDescent="0.25"/>
    <row r="8022" ht="15" customHeight="1" x14ac:dyDescent="0.25"/>
    <row r="8023" ht="15" customHeight="1" x14ac:dyDescent="0.25"/>
    <row r="8024" ht="15" customHeight="1" x14ac:dyDescent="0.25"/>
    <row r="8025" ht="15" customHeight="1" x14ac:dyDescent="0.25"/>
    <row r="8026" ht="15" customHeight="1" x14ac:dyDescent="0.25"/>
    <row r="8027" ht="15" customHeight="1" x14ac:dyDescent="0.25"/>
    <row r="8028" ht="15" customHeight="1" x14ac:dyDescent="0.25"/>
    <row r="8029" ht="15" customHeight="1" x14ac:dyDescent="0.25"/>
    <row r="8030" ht="15" customHeight="1" x14ac:dyDescent="0.25"/>
    <row r="8031" ht="15" customHeight="1" x14ac:dyDescent="0.25"/>
    <row r="8032" ht="15" customHeight="1" x14ac:dyDescent="0.25"/>
    <row r="8033" ht="15" customHeight="1" x14ac:dyDescent="0.25"/>
    <row r="8034" ht="15" customHeight="1" x14ac:dyDescent="0.25"/>
    <row r="8035" ht="15" customHeight="1" x14ac:dyDescent="0.25"/>
    <row r="8036" ht="15" customHeight="1" x14ac:dyDescent="0.25"/>
    <row r="8037" ht="15" customHeight="1" x14ac:dyDescent="0.25"/>
    <row r="8038" ht="15" customHeight="1" x14ac:dyDescent="0.25"/>
    <row r="8039" ht="15" customHeight="1" x14ac:dyDescent="0.25"/>
    <row r="8040" ht="15" customHeight="1" x14ac:dyDescent="0.25"/>
    <row r="8041" ht="15" customHeight="1" x14ac:dyDescent="0.25"/>
    <row r="8042" ht="15" customHeight="1" x14ac:dyDescent="0.25"/>
    <row r="8043" ht="15" customHeight="1" x14ac:dyDescent="0.25"/>
    <row r="8044" ht="15" customHeight="1" x14ac:dyDescent="0.25"/>
    <row r="8045" ht="15" customHeight="1" x14ac:dyDescent="0.25"/>
    <row r="8046" ht="15" customHeight="1" x14ac:dyDescent="0.25"/>
    <row r="8047" ht="15" customHeight="1" x14ac:dyDescent="0.25"/>
    <row r="8048" ht="15" customHeight="1" x14ac:dyDescent="0.25"/>
    <row r="8049" ht="15" customHeight="1" x14ac:dyDescent="0.25"/>
    <row r="8050" ht="15" customHeight="1" x14ac:dyDescent="0.25"/>
    <row r="8051" ht="15" customHeight="1" x14ac:dyDescent="0.25"/>
    <row r="8052" ht="15" customHeight="1" x14ac:dyDescent="0.25"/>
    <row r="8053" ht="15" customHeight="1" x14ac:dyDescent="0.25"/>
    <row r="8054" ht="15" customHeight="1" x14ac:dyDescent="0.25"/>
    <row r="8055" ht="15" customHeight="1" x14ac:dyDescent="0.25"/>
    <row r="8056" ht="15" customHeight="1" x14ac:dyDescent="0.25"/>
    <row r="8057" ht="15" customHeight="1" x14ac:dyDescent="0.25"/>
    <row r="8058" ht="15" customHeight="1" x14ac:dyDescent="0.25"/>
    <row r="8059" ht="15" customHeight="1" x14ac:dyDescent="0.25"/>
    <row r="8060" ht="15" customHeight="1" x14ac:dyDescent="0.25"/>
    <row r="8061" ht="15" customHeight="1" x14ac:dyDescent="0.25"/>
    <row r="8062" ht="15" customHeight="1" x14ac:dyDescent="0.25"/>
    <row r="8063" ht="15" customHeight="1" x14ac:dyDescent="0.25"/>
    <row r="8064" ht="15" customHeight="1" x14ac:dyDescent="0.25"/>
    <row r="8065" ht="15" customHeight="1" x14ac:dyDescent="0.25"/>
    <row r="8066" ht="15" customHeight="1" x14ac:dyDescent="0.25"/>
    <row r="8067" ht="15" customHeight="1" x14ac:dyDescent="0.25"/>
    <row r="8068" ht="15" customHeight="1" x14ac:dyDescent="0.25"/>
    <row r="8069" ht="15" customHeight="1" x14ac:dyDescent="0.25"/>
    <row r="8070" ht="15" customHeight="1" x14ac:dyDescent="0.25"/>
    <row r="8071" ht="15" customHeight="1" x14ac:dyDescent="0.25"/>
    <row r="8072" ht="15" customHeight="1" x14ac:dyDescent="0.25"/>
    <row r="8073" ht="15" customHeight="1" x14ac:dyDescent="0.25"/>
    <row r="8074" ht="15" customHeight="1" x14ac:dyDescent="0.25"/>
    <row r="8075" ht="15" customHeight="1" x14ac:dyDescent="0.25"/>
    <row r="8076" ht="15" customHeight="1" x14ac:dyDescent="0.25"/>
    <row r="8077" ht="15" customHeight="1" x14ac:dyDescent="0.25"/>
    <row r="8078" ht="15" customHeight="1" x14ac:dyDescent="0.25"/>
    <row r="8079" ht="15" customHeight="1" x14ac:dyDescent="0.25"/>
    <row r="8080" ht="15" customHeight="1" x14ac:dyDescent="0.25"/>
    <row r="8081" ht="15" customHeight="1" x14ac:dyDescent="0.25"/>
    <row r="8082" ht="15" customHeight="1" x14ac:dyDescent="0.25"/>
    <row r="8083" ht="15" customHeight="1" x14ac:dyDescent="0.25"/>
    <row r="8084" ht="15" customHeight="1" x14ac:dyDescent="0.25"/>
    <row r="8085" ht="15" customHeight="1" x14ac:dyDescent="0.25"/>
    <row r="8086" ht="15" customHeight="1" x14ac:dyDescent="0.25"/>
    <row r="8087" ht="15" customHeight="1" x14ac:dyDescent="0.25"/>
    <row r="8088" ht="15" customHeight="1" x14ac:dyDescent="0.25"/>
    <row r="8089" ht="15" customHeight="1" x14ac:dyDescent="0.25"/>
    <row r="8090" ht="15" customHeight="1" x14ac:dyDescent="0.25"/>
    <row r="8091" ht="15" customHeight="1" x14ac:dyDescent="0.25"/>
    <row r="8092" ht="15" customHeight="1" x14ac:dyDescent="0.25"/>
    <row r="8093" ht="15" customHeight="1" x14ac:dyDescent="0.25"/>
    <row r="8094" ht="15" customHeight="1" x14ac:dyDescent="0.25"/>
    <row r="8095" ht="15" customHeight="1" x14ac:dyDescent="0.25"/>
    <row r="8096" ht="15" customHeight="1" x14ac:dyDescent="0.25"/>
    <row r="8097" ht="15" customHeight="1" x14ac:dyDescent="0.25"/>
    <row r="8098" ht="15" customHeight="1" x14ac:dyDescent="0.25"/>
    <row r="8099" ht="15" customHeight="1" x14ac:dyDescent="0.25"/>
    <row r="8100" ht="15" customHeight="1" x14ac:dyDescent="0.25"/>
    <row r="8101" ht="15" customHeight="1" x14ac:dyDescent="0.25"/>
    <row r="8102" ht="15" customHeight="1" x14ac:dyDescent="0.25"/>
    <row r="8103" ht="15" customHeight="1" x14ac:dyDescent="0.25"/>
    <row r="8104" ht="15" customHeight="1" x14ac:dyDescent="0.25"/>
    <row r="8105" ht="15" customHeight="1" x14ac:dyDescent="0.25"/>
    <row r="8106" ht="15" customHeight="1" x14ac:dyDescent="0.25"/>
    <row r="8107" ht="15" customHeight="1" x14ac:dyDescent="0.25"/>
    <row r="8108" ht="15" customHeight="1" x14ac:dyDescent="0.25"/>
    <row r="8109" ht="15" customHeight="1" x14ac:dyDescent="0.25"/>
    <row r="8110" ht="15" customHeight="1" x14ac:dyDescent="0.25"/>
    <row r="8111" ht="15" customHeight="1" x14ac:dyDescent="0.25"/>
    <row r="8112" ht="15" customHeight="1" x14ac:dyDescent="0.25"/>
    <row r="8113" ht="15" customHeight="1" x14ac:dyDescent="0.25"/>
    <row r="8114" ht="15" customHeight="1" x14ac:dyDescent="0.25"/>
    <row r="8116" ht="15" customHeight="1" x14ac:dyDescent="0.25"/>
    <row r="8117" ht="15" customHeight="1" x14ac:dyDescent="0.25"/>
    <row r="8118" ht="15" customHeight="1" x14ac:dyDescent="0.25"/>
    <row r="8119" ht="15" customHeight="1" x14ac:dyDescent="0.25"/>
    <row r="8120" ht="15" customHeight="1" x14ac:dyDescent="0.25"/>
    <row r="8121" ht="15" customHeight="1" x14ac:dyDescent="0.25"/>
    <row r="8122" ht="15" customHeight="1" x14ac:dyDescent="0.25"/>
    <row r="8123" ht="15" customHeight="1" x14ac:dyDescent="0.25"/>
    <row r="8124" ht="15" customHeight="1" x14ac:dyDescent="0.25"/>
    <row r="8125" ht="15" customHeight="1" x14ac:dyDescent="0.25"/>
    <row r="8126" ht="15" customHeight="1" x14ac:dyDescent="0.25"/>
    <row r="8127" ht="15" customHeight="1" x14ac:dyDescent="0.25"/>
    <row r="8128" ht="15" customHeight="1" x14ac:dyDescent="0.25"/>
    <row r="8129" ht="15" customHeight="1" x14ac:dyDescent="0.25"/>
    <row r="8130" ht="15" customHeight="1" x14ac:dyDescent="0.25"/>
    <row r="8131" ht="15" customHeight="1" x14ac:dyDescent="0.25"/>
    <row r="8132" ht="15" customHeight="1" x14ac:dyDescent="0.25"/>
    <row r="8133" ht="15" customHeight="1" x14ac:dyDescent="0.25"/>
    <row r="8134" ht="15" customHeight="1" x14ac:dyDescent="0.25"/>
    <row r="8135" ht="15" customHeight="1" x14ac:dyDescent="0.25"/>
    <row r="8136" ht="15" customHeight="1" x14ac:dyDescent="0.25"/>
    <row r="8137" ht="15" customHeight="1" x14ac:dyDescent="0.25"/>
    <row r="8138" ht="15" customHeight="1" x14ac:dyDescent="0.25"/>
    <row r="8139" ht="15" customHeight="1" x14ac:dyDescent="0.25"/>
    <row r="8140" ht="15" customHeight="1" x14ac:dyDescent="0.25"/>
    <row r="8141" ht="15" customHeight="1" x14ac:dyDescent="0.25"/>
    <row r="8142" ht="15" customHeight="1" x14ac:dyDescent="0.25"/>
    <row r="8143" ht="15" customHeight="1" x14ac:dyDescent="0.25"/>
    <row r="8144" ht="15" customHeight="1" x14ac:dyDescent="0.25"/>
    <row r="8145" ht="15" customHeight="1" x14ac:dyDescent="0.25"/>
    <row r="8146" ht="15" customHeight="1" x14ac:dyDescent="0.25"/>
    <row r="8147" ht="15" customHeight="1" x14ac:dyDescent="0.25"/>
    <row r="8148" ht="15" customHeight="1" x14ac:dyDescent="0.25"/>
    <row r="8149" ht="15" customHeight="1" x14ac:dyDescent="0.25"/>
    <row r="8150" ht="15" customHeight="1" x14ac:dyDescent="0.25"/>
    <row r="8151" ht="15" customHeight="1" x14ac:dyDescent="0.25"/>
    <row r="8152" ht="15" customHeight="1" x14ac:dyDescent="0.25"/>
    <row r="8153" ht="15" customHeight="1" x14ac:dyDescent="0.25"/>
    <row r="8154" ht="15" customHeight="1" x14ac:dyDescent="0.25"/>
    <row r="8155" ht="15" customHeight="1" x14ac:dyDescent="0.25"/>
    <row r="8156" ht="15" customHeight="1" x14ac:dyDescent="0.25"/>
    <row r="8157" ht="15" customHeight="1" x14ac:dyDescent="0.25"/>
    <row r="8158" ht="15" customHeight="1" x14ac:dyDescent="0.25"/>
    <row r="8159" ht="15" customHeight="1" x14ac:dyDescent="0.25"/>
    <row r="8160" ht="15" customHeight="1" x14ac:dyDescent="0.25"/>
    <row r="8161" ht="15" customHeight="1" x14ac:dyDescent="0.25"/>
    <row r="8162" ht="15" customHeight="1" x14ac:dyDescent="0.25"/>
    <row r="8163" ht="15" customHeight="1" x14ac:dyDescent="0.25"/>
    <row r="8164" ht="15" customHeight="1" x14ac:dyDescent="0.25"/>
    <row r="8165" ht="15" customHeight="1" x14ac:dyDescent="0.25"/>
    <row r="8166" ht="15" customHeight="1" x14ac:dyDescent="0.25"/>
    <row r="8167" ht="15" customHeight="1" x14ac:dyDescent="0.25"/>
    <row r="8168" ht="15" customHeight="1" x14ac:dyDescent="0.25"/>
    <row r="8169" ht="15" customHeight="1" x14ac:dyDescent="0.25"/>
    <row r="8170" ht="15" customHeight="1" x14ac:dyDescent="0.25"/>
    <row r="8171" ht="15" customHeight="1" x14ac:dyDescent="0.25"/>
    <row r="8172" ht="15" customHeight="1" x14ac:dyDescent="0.25"/>
    <row r="8173" ht="15" customHeight="1" x14ac:dyDescent="0.25"/>
    <row r="8174" ht="15" customHeight="1" x14ac:dyDescent="0.25"/>
    <row r="8176" ht="15" customHeight="1" x14ac:dyDescent="0.25"/>
    <row r="8177" ht="15" customHeight="1" x14ac:dyDescent="0.25"/>
    <row r="8178" ht="15" customHeight="1" x14ac:dyDescent="0.25"/>
    <row r="8179" ht="15" customHeight="1" x14ac:dyDescent="0.25"/>
    <row r="8180" ht="15" customHeight="1" x14ac:dyDescent="0.25"/>
    <row r="8181" ht="15" customHeight="1" x14ac:dyDescent="0.25"/>
    <row r="8182" ht="15" customHeight="1" x14ac:dyDescent="0.25"/>
    <row r="8183" ht="15" customHeight="1" x14ac:dyDescent="0.25"/>
    <row r="8184" ht="15" customHeight="1" x14ac:dyDescent="0.25"/>
    <row r="8185" ht="15" customHeight="1" x14ac:dyDescent="0.25"/>
    <row r="8186" ht="15" customHeight="1" x14ac:dyDescent="0.25"/>
    <row r="8187" ht="15" customHeight="1" x14ac:dyDescent="0.25"/>
    <row r="8188" ht="15" customHeight="1" x14ac:dyDescent="0.25"/>
    <row r="8189" ht="15" customHeight="1" x14ac:dyDescent="0.25"/>
    <row r="8190" ht="15" customHeight="1" x14ac:dyDescent="0.25"/>
    <row r="8191" ht="15" customHeight="1" x14ac:dyDescent="0.25"/>
    <row r="8192" ht="15" customHeight="1" x14ac:dyDescent="0.25"/>
    <row r="8193" ht="15" customHeight="1" x14ac:dyDescent="0.25"/>
    <row r="8194" ht="15" customHeight="1" x14ac:dyDescent="0.25"/>
    <row r="8195" ht="15" customHeight="1" x14ac:dyDescent="0.25"/>
    <row r="8196" ht="15" customHeight="1" x14ac:dyDescent="0.25"/>
    <row r="8197" ht="15" customHeight="1" x14ac:dyDescent="0.25"/>
    <row r="8198" ht="15" customHeight="1" x14ac:dyDescent="0.25"/>
    <row r="8199" ht="15" customHeight="1" x14ac:dyDescent="0.25"/>
    <row r="8200" ht="15" customHeight="1" x14ac:dyDescent="0.25"/>
    <row r="8205" ht="15" customHeight="1" x14ac:dyDescent="0.25"/>
    <row r="8206" ht="15" customHeight="1" x14ac:dyDescent="0.25"/>
    <row r="8207" ht="15" customHeight="1" x14ac:dyDescent="0.25"/>
    <row r="8208" ht="15" customHeight="1" x14ac:dyDescent="0.25"/>
    <row r="8209" ht="15" customHeight="1" x14ac:dyDescent="0.25"/>
    <row r="8210" ht="15" customHeight="1" x14ac:dyDescent="0.25"/>
    <row r="8211" ht="15" customHeight="1" x14ac:dyDescent="0.25"/>
    <row r="8212" ht="15" customHeight="1" x14ac:dyDescent="0.25"/>
    <row r="8213" ht="15" customHeight="1" x14ac:dyDescent="0.25"/>
    <row r="8214" ht="15" customHeight="1" x14ac:dyDescent="0.25"/>
    <row r="8215" ht="15" customHeight="1" x14ac:dyDescent="0.25"/>
    <row r="8216" ht="15" customHeight="1" x14ac:dyDescent="0.25"/>
    <row r="8217" ht="15" customHeight="1" x14ac:dyDescent="0.25"/>
    <row r="8218" ht="15" customHeight="1" x14ac:dyDescent="0.25"/>
    <row r="8219" ht="15" customHeight="1" x14ac:dyDescent="0.25"/>
    <row r="8220" ht="15" customHeight="1" x14ac:dyDescent="0.25"/>
    <row r="8221" ht="15" customHeight="1" x14ac:dyDescent="0.25"/>
    <row r="8222" ht="15" customHeight="1" x14ac:dyDescent="0.25"/>
    <row r="8223" ht="15" customHeight="1" x14ac:dyDescent="0.25"/>
    <row r="8224" ht="15" customHeight="1" x14ac:dyDescent="0.25"/>
    <row r="8225" ht="15" customHeight="1" x14ac:dyDescent="0.25"/>
    <row r="8226" ht="15" customHeight="1" x14ac:dyDescent="0.25"/>
    <row r="8227" ht="15" customHeight="1" x14ac:dyDescent="0.25"/>
    <row r="8228" ht="15" customHeight="1" x14ac:dyDescent="0.25"/>
    <row r="8229" ht="15" customHeight="1" x14ac:dyDescent="0.25"/>
    <row r="8230" ht="15" customHeight="1" x14ac:dyDescent="0.25"/>
    <row r="8231" ht="15" customHeight="1" x14ac:dyDescent="0.25"/>
    <row r="8232" ht="15" customHeight="1" x14ac:dyDescent="0.25"/>
    <row r="8233" ht="15" customHeight="1" x14ac:dyDescent="0.25"/>
    <row r="8234" ht="15" customHeight="1" x14ac:dyDescent="0.25"/>
    <row r="8235" ht="15" customHeight="1" x14ac:dyDescent="0.25"/>
    <row r="8236" ht="15" customHeight="1" x14ac:dyDescent="0.25"/>
    <row r="8237" ht="15" customHeight="1" x14ac:dyDescent="0.25"/>
    <row r="8238" ht="15" customHeight="1" x14ac:dyDescent="0.25"/>
    <row r="8239" ht="15" customHeight="1" x14ac:dyDescent="0.25"/>
    <row r="8240" ht="15" customHeight="1" x14ac:dyDescent="0.25"/>
    <row r="8241" ht="15" customHeight="1" x14ac:dyDescent="0.25"/>
    <row r="8242" ht="15" customHeight="1" x14ac:dyDescent="0.25"/>
    <row r="8243" ht="15" customHeight="1" x14ac:dyDescent="0.25"/>
    <row r="8244" ht="15" customHeight="1" x14ac:dyDescent="0.25"/>
    <row r="8245" ht="15" customHeight="1" x14ac:dyDescent="0.25"/>
    <row r="8249" ht="15" customHeight="1" x14ac:dyDescent="0.25"/>
    <row r="8250" ht="15" customHeight="1" x14ac:dyDescent="0.25"/>
    <row r="8251" ht="15" customHeight="1" x14ac:dyDescent="0.25"/>
    <row r="8252" ht="15" customHeight="1" x14ac:dyDescent="0.25"/>
    <row r="8253" ht="15" customHeight="1" x14ac:dyDescent="0.25"/>
    <row r="8254" ht="15" customHeight="1" x14ac:dyDescent="0.25"/>
    <row r="8255" ht="15" customHeight="1" x14ac:dyDescent="0.25"/>
    <row r="8256" ht="15" customHeight="1" x14ac:dyDescent="0.25"/>
    <row r="8257" ht="15" customHeight="1" x14ac:dyDescent="0.25"/>
    <row r="8258" ht="15" customHeight="1" x14ac:dyDescent="0.25"/>
    <row r="8259" ht="15" customHeight="1" x14ac:dyDescent="0.25"/>
    <row r="8260" ht="15" customHeight="1" x14ac:dyDescent="0.25"/>
    <row r="8261" ht="15" customHeight="1" x14ac:dyDescent="0.25"/>
    <row r="8262" ht="15" customHeight="1" x14ac:dyDescent="0.25"/>
    <row r="8263" ht="15" customHeight="1" x14ac:dyDescent="0.25"/>
    <row r="8264" ht="15" customHeight="1" x14ac:dyDescent="0.25"/>
    <row r="8265" ht="15" customHeight="1" x14ac:dyDescent="0.25"/>
    <row r="8266" ht="15" customHeight="1" x14ac:dyDescent="0.25"/>
    <row r="8267" ht="15" customHeight="1" x14ac:dyDescent="0.25"/>
    <row r="8268" ht="15" customHeight="1" x14ac:dyDescent="0.25"/>
    <row r="8269" ht="15" customHeight="1" x14ac:dyDescent="0.25"/>
    <row r="8270" ht="15" customHeight="1" x14ac:dyDescent="0.25"/>
    <row r="8271" ht="15" customHeight="1" x14ac:dyDescent="0.25"/>
    <row r="8272" ht="15" customHeight="1" x14ac:dyDescent="0.25"/>
    <row r="8273" ht="15" customHeight="1" x14ac:dyDescent="0.25"/>
    <row r="8274" ht="15" customHeight="1" x14ac:dyDescent="0.25"/>
    <row r="8275" ht="15" customHeight="1" x14ac:dyDescent="0.25"/>
    <row r="8276" ht="15" customHeight="1" x14ac:dyDescent="0.25"/>
    <row r="8277" ht="15" customHeight="1" x14ac:dyDescent="0.25"/>
    <row r="8278" ht="15" customHeight="1" x14ac:dyDescent="0.25"/>
    <row r="8279" ht="15" customHeight="1" x14ac:dyDescent="0.25"/>
    <row r="8280" ht="15" customHeight="1" x14ac:dyDescent="0.25"/>
    <row r="8293" ht="15" customHeight="1" x14ac:dyDescent="0.25"/>
    <row r="8294" ht="15" customHeight="1" x14ac:dyDescent="0.25"/>
    <row r="8295" ht="15" customHeight="1" x14ac:dyDescent="0.25"/>
    <row r="8296" ht="15" customHeight="1" x14ac:dyDescent="0.25"/>
    <row r="8297" ht="15" customHeight="1" x14ac:dyDescent="0.25"/>
    <row r="8298" ht="15" customHeight="1" x14ac:dyDescent="0.25"/>
    <row r="8299" ht="15" customHeight="1" x14ac:dyDescent="0.25"/>
    <row r="8300" ht="15" customHeight="1" x14ac:dyDescent="0.25"/>
    <row r="8301" ht="15" customHeight="1" x14ac:dyDescent="0.25"/>
    <row r="8302" ht="15" customHeight="1" x14ac:dyDescent="0.25"/>
    <row r="8303" ht="15" customHeight="1" x14ac:dyDescent="0.25"/>
    <row r="8304" ht="15" customHeight="1" x14ac:dyDescent="0.25"/>
    <row r="8305" ht="15" customHeight="1" x14ac:dyDescent="0.25"/>
    <row r="8306" ht="15" customHeight="1" x14ac:dyDescent="0.25"/>
    <row r="8307" ht="15" customHeight="1" x14ac:dyDescent="0.25"/>
    <row r="8308" ht="15" customHeight="1" x14ac:dyDescent="0.25"/>
    <row r="8309" ht="15" customHeight="1" x14ac:dyDescent="0.25"/>
    <row r="8315" ht="15" customHeight="1" x14ac:dyDescent="0.25"/>
    <row r="8316" ht="15" customHeight="1" x14ac:dyDescent="0.25"/>
    <row r="8317" ht="15" customHeight="1" x14ac:dyDescent="0.25"/>
    <row r="8318" ht="15" customHeight="1" x14ac:dyDescent="0.25"/>
    <row r="8319" ht="15" customHeight="1" x14ac:dyDescent="0.25"/>
    <row r="8320" ht="15" customHeight="1" x14ac:dyDescent="0.25"/>
    <row r="8321" ht="15" customHeight="1" x14ac:dyDescent="0.25"/>
    <row r="8322" ht="15" customHeight="1" x14ac:dyDescent="0.25"/>
    <row r="8323" ht="15" customHeight="1" x14ac:dyDescent="0.25"/>
    <row r="8324" ht="15" customHeight="1" x14ac:dyDescent="0.25"/>
    <row r="8337" ht="15" customHeight="1" x14ac:dyDescent="0.25"/>
    <row r="8338" ht="15" customHeight="1" x14ac:dyDescent="0.25"/>
    <row r="8339" ht="15" customHeight="1" x14ac:dyDescent="0.25"/>
    <row r="8340" ht="15" customHeight="1" x14ac:dyDescent="0.25"/>
    <row r="8341" ht="15" customHeight="1" x14ac:dyDescent="0.25"/>
    <row r="8342" ht="15" customHeight="1" x14ac:dyDescent="0.25"/>
    <row r="8343" ht="15" customHeight="1" x14ac:dyDescent="0.25"/>
    <row r="8344" ht="15" customHeight="1" x14ac:dyDescent="0.25"/>
    <row r="8345" ht="15" customHeight="1" x14ac:dyDescent="0.25"/>
    <row r="8346" ht="15" customHeight="1" x14ac:dyDescent="0.25"/>
    <row r="8347" ht="15" customHeight="1" x14ac:dyDescent="0.25"/>
    <row r="8348" ht="15" customHeight="1" x14ac:dyDescent="0.25"/>
    <row r="8349" ht="15" customHeight="1" x14ac:dyDescent="0.25"/>
    <row r="8350" ht="15" customHeight="1" x14ac:dyDescent="0.25"/>
    <row r="8351" ht="15" customHeight="1" x14ac:dyDescent="0.25"/>
    <row r="8352" ht="15" customHeight="1" x14ac:dyDescent="0.25"/>
    <row r="8359" ht="15" customHeight="1" x14ac:dyDescent="0.25"/>
    <row r="8360" ht="15" customHeight="1" x14ac:dyDescent="0.25"/>
    <row r="8361" ht="15" customHeight="1" x14ac:dyDescent="0.25"/>
    <row r="8362" ht="15" customHeight="1" x14ac:dyDescent="0.25"/>
    <row r="8363" ht="15" customHeight="1" x14ac:dyDescent="0.25"/>
    <row r="8364" ht="15" customHeight="1" x14ac:dyDescent="0.25"/>
    <row r="8365" ht="15" customHeight="1" x14ac:dyDescent="0.25"/>
    <row r="8366" ht="15" customHeight="1" x14ac:dyDescent="0.25"/>
    <row r="8367" ht="15" customHeight="1" x14ac:dyDescent="0.25"/>
    <row r="8368" ht="15" customHeight="1" x14ac:dyDescent="0.25"/>
    <row r="8381" ht="15" customHeight="1" x14ac:dyDescent="0.25"/>
    <row r="8382" ht="15" customHeight="1" x14ac:dyDescent="0.25"/>
    <row r="8383" ht="15" customHeight="1" x14ac:dyDescent="0.25"/>
    <row r="8384" ht="15" customHeight="1" x14ac:dyDescent="0.25"/>
    <row r="8385" ht="15" customHeight="1" x14ac:dyDescent="0.25"/>
    <row r="8386" ht="15" customHeight="1" x14ac:dyDescent="0.25"/>
    <row r="8387" ht="15" customHeight="1" x14ac:dyDescent="0.25"/>
    <row r="8388" ht="15" customHeight="1" x14ac:dyDescent="0.25"/>
    <row r="8389" ht="15" customHeight="1" x14ac:dyDescent="0.25"/>
    <row r="8390" ht="15" customHeight="1" x14ac:dyDescent="0.25"/>
    <row r="8391" ht="15" customHeight="1" x14ac:dyDescent="0.25"/>
    <row r="8392" ht="15" customHeight="1" x14ac:dyDescent="0.25"/>
    <row r="8393" ht="15" customHeight="1" x14ac:dyDescent="0.25"/>
    <row r="8394" ht="15" customHeight="1" x14ac:dyDescent="0.25"/>
    <row r="8395" ht="15" customHeight="1" x14ac:dyDescent="0.25"/>
    <row r="8403" ht="15" customHeight="1" x14ac:dyDescent="0.25"/>
    <row r="8404" ht="15" customHeight="1" x14ac:dyDescent="0.25"/>
    <row r="8405" ht="15" customHeight="1" x14ac:dyDescent="0.25"/>
    <row r="8406" ht="15" customHeight="1" x14ac:dyDescent="0.25"/>
    <row r="8407" ht="15" customHeight="1" x14ac:dyDescent="0.25"/>
    <row r="8408" ht="15" customHeight="1" x14ac:dyDescent="0.25"/>
    <row r="8409" ht="15" customHeight="1" x14ac:dyDescent="0.25"/>
    <row r="8410" ht="15" customHeight="1" x14ac:dyDescent="0.25"/>
    <row r="8411" ht="15" customHeight="1" x14ac:dyDescent="0.25"/>
    <row r="8412" ht="15" customHeight="1" x14ac:dyDescent="0.25"/>
    <row r="8425" ht="15" customHeight="1" x14ac:dyDescent="0.25"/>
    <row r="8426" ht="15" customHeight="1" x14ac:dyDescent="0.25"/>
    <row r="8427" ht="15" customHeight="1" x14ac:dyDescent="0.25"/>
    <row r="8428" ht="15" customHeight="1" x14ac:dyDescent="0.25"/>
    <row r="8429" ht="15" customHeight="1" x14ac:dyDescent="0.25"/>
    <row r="8430" ht="15" customHeight="1" x14ac:dyDescent="0.25"/>
    <row r="8431" ht="15" customHeight="1" x14ac:dyDescent="0.25"/>
    <row r="8432" ht="15" customHeight="1" x14ac:dyDescent="0.25"/>
    <row r="8433" ht="15" customHeight="1" x14ac:dyDescent="0.25"/>
    <row r="8434" ht="15" customHeight="1" x14ac:dyDescent="0.25"/>
    <row r="8435" ht="15" customHeight="1" x14ac:dyDescent="0.25"/>
    <row r="8436" ht="15" customHeight="1" x14ac:dyDescent="0.25"/>
    <row r="8437" ht="15" customHeight="1" x14ac:dyDescent="0.25"/>
    <row r="8438" ht="15" customHeight="1" x14ac:dyDescent="0.25"/>
    <row r="8447" ht="15" customHeight="1" x14ac:dyDescent="0.25"/>
    <row r="8448" ht="15" customHeight="1" x14ac:dyDescent="0.25"/>
    <row r="8449" ht="15" customHeight="1" x14ac:dyDescent="0.25"/>
    <row r="8450" ht="15" customHeight="1" x14ac:dyDescent="0.25"/>
    <row r="8451" ht="15" customHeight="1" x14ac:dyDescent="0.25"/>
    <row r="8452" ht="15" customHeight="1" x14ac:dyDescent="0.25"/>
    <row r="8453" ht="15" customHeight="1" x14ac:dyDescent="0.25"/>
    <row r="8454" ht="15" customHeight="1" x14ac:dyDescent="0.25"/>
    <row r="8455" ht="15" customHeight="1" x14ac:dyDescent="0.25"/>
    <row r="8456" ht="15" customHeight="1" x14ac:dyDescent="0.25"/>
    <row r="8469" ht="15" customHeight="1" x14ac:dyDescent="0.25"/>
    <row r="8470" ht="15" customHeight="1" x14ac:dyDescent="0.25"/>
    <row r="8471" ht="15" customHeight="1" x14ac:dyDescent="0.25"/>
    <row r="8472" ht="15" customHeight="1" x14ac:dyDescent="0.25"/>
    <row r="8473" ht="15" customHeight="1" x14ac:dyDescent="0.25"/>
    <row r="8474" ht="15" customHeight="1" x14ac:dyDescent="0.25"/>
    <row r="8475" ht="15" customHeight="1" x14ac:dyDescent="0.25"/>
    <row r="8476" ht="15" customHeight="1" x14ac:dyDescent="0.25"/>
    <row r="8477" ht="15" customHeight="1" x14ac:dyDescent="0.25"/>
    <row r="8478" ht="15" customHeight="1" x14ac:dyDescent="0.25"/>
    <row r="8491" ht="15" customHeight="1" x14ac:dyDescent="0.25"/>
    <row r="8492" ht="15" customHeight="1" x14ac:dyDescent="0.25"/>
    <row r="8493" ht="15" customHeight="1" x14ac:dyDescent="0.25"/>
    <row r="8494" ht="15" customHeight="1" x14ac:dyDescent="0.25"/>
    <row r="8495" ht="15" customHeight="1" x14ac:dyDescent="0.25"/>
    <row r="8496" ht="15" customHeight="1" x14ac:dyDescent="0.25"/>
    <row r="8497" ht="15" customHeight="1" x14ac:dyDescent="0.25"/>
    <row r="8498" ht="15" customHeight="1" x14ac:dyDescent="0.25"/>
    <row r="8499" ht="15" customHeight="1" x14ac:dyDescent="0.25"/>
    <row r="8500" ht="15" customHeight="1" x14ac:dyDescent="0.25"/>
    <row r="8513" ht="15" customHeight="1" x14ac:dyDescent="0.25"/>
    <row r="8514" ht="15" customHeight="1" x14ac:dyDescent="0.25"/>
    <row r="8515" ht="15" customHeight="1" x14ac:dyDescent="0.25"/>
    <row r="8516" ht="15" customHeight="1" x14ac:dyDescent="0.25"/>
    <row r="8517" ht="15" customHeight="1" x14ac:dyDescent="0.25"/>
    <row r="8518" ht="15" customHeight="1" x14ac:dyDescent="0.25"/>
    <row r="8519" ht="15" customHeight="1" x14ac:dyDescent="0.25"/>
    <row r="8520" ht="15" customHeight="1" x14ac:dyDescent="0.25"/>
    <row r="8521" ht="15" customHeight="1" x14ac:dyDescent="0.25"/>
    <row r="8522" ht="15" customHeight="1" x14ac:dyDescent="0.25"/>
    <row r="8535" ht="15" customHeight="1" x14ac:dyDescent="0.25"/>
    <row r="8536" ht="15" customHeight="1" x14ac:dyDescent="0.25"/>
    <row r="8537" ht="15" customHeight="1" x14ac:dyDescent="0.25"/>
    <row r="8538" ht="15" customHeight="1" x14ac:dyDescent="0.25"/>
    <row r="8539" ht="15" customHeight="1" x14ac:dyDescent="0.25"/>
    <row r="8540" ht="15" customHeight="1" x14ac:dyDescent="0.25"/>
    <row r="8541" ht="15" customHeight="1" x14ac:dyDescent="0.25"/>
    <row r="8542" ht="15" customHeight="1" x14ac:dyDescent="0.25"/>
    <row r="8543" ht="15" customHeight="1" x14ac:dyDescent="0.25"/>
    <row r="8544" ht="15" customHeight="1" x14ac:dyDescent="0.25"/>
    <row r="8557" ht="15" customHeight="1" x14ac:dyDescent="0.25"/>
    <row r="8558" ht="15" customHeight="1" x14ac:dyDescent="0.25"/>
    <row r="8559" ht="15" customHeight="1" x14ac:dyDescent="0.25"/>
    <row r="8560" ht="15" customHeight="1" x14ac:dyDescent="0.25"/>
    <row r="8561" ht="15" customHeight="1" x14ac:dyDescent="0.25"/>
    <row r="8562" ht="15" customHeight="1" x14ac:dyDescent="0.25"/>
    <row r="8563" ht="15" customHeight="1" x14ac:dyDescent="0.25"/>
    <row r="8564" ht="15" customHeight="1" x14ac:dyDescent="0.25"/>
    <row r="8565" ht="15" customHeight="1" x14ac:dyDescent="0.25"/>
    <row r="8566" ht="15" customHeight="1" x14ac:dyDescent="0.25"/>
    <row r="8579" ht="15" customHeight="1" x14ac:dyDescent="0.25"/>
    <row r="8580" ht="15" customHeight="1" x14ac:dyDescent="0.25"/>
    <row r="8581" ht="15" customHeight="1" x14ac:dyDescent="0.25"/>
    <row r="8582" ht="15" customHeight="1" x14ac:dyDescent="0.25"/>
    <row r="8583" ht="15" customHeight="1" x14ac:dyDescent="0.25"/>
    <row r="8584" ht="15" customHeight="1" x14ac:dyDescent="0.25"/>
    <row r="8585" ht="15" customHeight="1" x14ac:dyDescent="0.25"/>
    <row r="8586" ht="15" customHeight="1" x14ac:dyDescent="0.25"/>
    <row r="8587" ht="15" customHeight="1" x14ac:dyDescent="0.25"/>
    <row r="8588" ht="15" customHeight="1" x14ac:dyDescent="0.25"/>
    <row r="8601" ht="15" customHeight="1" x14ac:dyDescent="0.25"/>
    <row r="8602" ht="15" customHeight="1" x14ac:dyDescent="0.25"/>
    <row r="8603" ht="15" customHeight="1" x14ac:dyDescent="0.25"/>
    <row r="8604" ht="15" customHeight="1" x14ac:dyDescent="0.25"/>
    <row r="8605" ht="15" customHeight="1" x14ac:dyDescent="0.25"/>
    <row r="8606" ht="15" customHeight="1" x14ac:dyDescent="0.25"/>
    <row r="8607" ht="15" customHeight="1" x14ac:dyDescent="0.25"/>
    <row r="8608" ht="15" customHeight="1" x14ac:dyDescent="0.25"/>
    <row r="8609" ht="15" customHeight="1" x14ac:dyDescent="0.25"/>
    <row r="8610" ht="15" customHeight="1" x14ac:dyDescent="0.25"/>
    <row r="8623" ht="15" customHeight="1" x14ac:dyDescent="0.25"/>
    <row r="8624" ht="15" customHeight="1" x14ac:dyDescent="0.25"/>
    <row r="8625" ht="15" customHeight="1" x14ac:dyDescent="0.25"/>
    <row r="8626" ht="15" customHeight="1" x14ac:dyDescent="0.25"/>
    <row r="8627" ht="15" customHeight="1" x14ac:dyDescent="0.25"/>
    <row r="8628" ht="15" customHeight="1" x14ac:dyDescent="0.25"/>
    <row r="8629" ht="15" customHeight="1" x14ac:dyDescent="0.25"/>
    <row r="8630" ht="15" customHeight="1" x14ac:dyDescent="0.25"/>
    <row r="8631" ht="15" customHeight="1" x14ac:dyDescent="0.25"/>
    <row r="8632" ht="15" customHeight="1" x14ac:dyDescent="0.25"/>
    <row r="8645" s="41" customFormat="1" x14ac:dyDescent="0.25"/>
    <row r="8816" ht="15" customHeight="1" x14ac:dyDescent="0.25"/>
    <row r="8817" ht="15" customHeight="1" x14ac:dyDescent="0.25"/>
    <row r="8818" ht="15" customHeight="1" x14ac:dyDescent="0.25"/>
    <row r="8819" ht="15" customHeight="1" x14ac:dyDescent="0.25"/>
    <row r="8820" ht="15" customHeight="1" x14ac:dyDescent="0.25"/>
    <row r="8821" ht="15" customHeight="1" x14ac:dyDescent="0.25"/>
    <row r="8822" ht="15" customHeight="1" x14ac:dyDescent="0.25"/>
    <row r="8823" ht="15" customHeight="1" x14ac:dyDescent="0.25"/>
    <row r="8824" ht="15" customHeight="1" x14ac:dyDescent="0.25"/>
    <row r="8825" ht="15" customHeight="1" x14ac:dyDescent="0.25"/>
    <row r="8826" ht="15" customHeight="1" x14ac:dyDescent="0.25"/>
    <row r="8827" ht="15" customHeight="1" x14ac:dyDescent="0.25"/>
    <row r="8828" ht="15" customHeight="1" x14ac:dyDescent="0.25"/>
    <row r="8829" ht="15" customHeight="1" x14ac:dyDescent="0.25"/>
    <row r="8830" ht="15" customHeight="1" x14ac:dyDescent="0.25"/>
    <row r="8831" ht="15" customHeight="1" x14ac:dyDescent="0.25"/>
    <row r="8832" ht="15" customHeight="1" x14ac:dyDescent="0.25"/>
    <row r="8833" ht="15" customHeight="1" x14ac:dyDescent="0.25"/>
    <row r="8834" ht="15" customHeight="1" x14ac:dyDescent="0.25"/>
    <row r="8835" ht="15" customHeight="1" x14ac:dyDescent="0.25"/>
    <row r="8836" ht="15" customHeight="1" x14ac:dyDescent="0.25"/>
    <row r="8837" ht="15" customHeight="1" x14ac:dyDescent="0.25"/>
    <row r="8838" ht="15" customHeight="1" x14ac:dyDescent="0.25"/>
    <row r="8839" ht="15" customHeight="1" x14ac:dyDescent="0.25"/>
    <row r="8840" ht="15" customHeight="1" x14ac:dyDescent="0.25"/>
    <row r="8841" ht="15" customHeight="1" x14ac:dyDescent="0.25"/>
    <row r="8842" ht="15" customHeight="1" x14ac:dyDescent="0.25"/>
    <row r="8843" ht="15" customHeight="1" x14ac:dyDescent="0.25"/>
    <row r="8844" ht="15" customHeight="1" x14ac:dyDescent="0.25"/>
    <row r="8845" ht="15" customHeight="1" x14ac:dyDescent="0.25"/>
    <row r="8846" ht="15" customHeight="1" x14ac:dyDescent="0.25"/>
    <row r="8847" ht="15" customHeight="1" x14ac:dyDescent="0.25"/>
    <row r="8848" ht="15" customHeight="1" x14ac:dyDescent="0.25"/>
    <row r="8849" ht="15" customHeight="1" x14ac:dyDescent="0.25"/>
    <row r="8850" ht="15" customHeight="1" x14ac:dyDescent="0.25"/>
    <row r="8851" ht="15" customHeight="1" x14ac:dyDescent="0.25"/>
    <row r="8852" ht="15" customHeight="1" x14ac:dyDescent="0.25"/>
    <row r="8853" ht="15" customHeight="1" x14ac:dyDescent="0.25"/>
    <row r="8854" ht="15" customHeight="1" x14ac:dyDescent="0.25"/>
    <row r="8855" ht="15" customHeight="1" x14ac:dyDescent="0.25"/>
    <row r="8856" ht="15" customHeight="1" x14ac:dyDescent="0.25"/>
    <row r="8857" ht="15" customHeight="1" x14ac:dyDescent="0.25"/>
    <row r="8858" ht="15" customHeight="1" x14ac:dyDescent="0.25"/>
    <row r="8859" ht="15" customHeight="1" x14ac:dyDescent="0.25"/>
    <row r="8860" ht="15" customHeight="1" x14ac:dyDescent="0.25"/>
    <row r="8861" ht="15" customHeight="1" x14ac:dyDescent="0.25"/>
    <row r="8862" ht="15" customHeight="1" x14ac:dyDescent="0.25"/>
    <row r="8863" ht="15" customHeight="1" x14ac:dyDescent="0.25"/>
    <row r="8864" ht="15" customHeight="1" x14ac:dyDescent="0.25"/>
    <row r="8865" ht="15" customHeight="1" x14ac:dyDescent="0.25"/>
    <row r="8866" ht="15" customHeight="1" x14ac:dyDescent="0.25"/>
    <row r="8867" ht="15" customHeight="1" x14ac:dyDescent="0.25"/>
    <row r="8868" ht="15" customHeight="1" x14ac:dyDescent="0.25"/>
    <row r="8869" ht="15" customHeight="1" x14ac:dyDescent="0.25"/>
    <row r="8870" ht="15" customHeight="1" x14ac:dyDescent="0.25"/>
    <row r="8871" ht="15" customHeight="1" x14ac:dyDescent="0.25"/>
    <row r="8872" ht="15" customHeight="1" x14ac:dyDescent="0.25"/>
    <row r="8873" ht="15" customHeight="1" x14ac:dyDescent="0.25"/>
    <row r="8874" ht="15" customHeight="1" x14ac:dyDescent="0.25"/>
    <row r="8875" ht="15" customHeight="1" x14ac:dyDescent="0.25"/>
    <row r="8876" ht="15" customHeight="1" x14ac:dyDescent="0.25"/>
    <row r="8877" ht="15" customHeight="1" x14ac:dyDescent="0.25"/>
    <row r="8878" ht="15" customHeight="1" x14ac:dyDescent="0.25"/>
    <row r="8879" ht="15" customHeight="1" x14ac:dyDescent="0.25"/>
    <row r="8880" ht="15" customHeight="1" x14ac:dyDescent="0.25"/>
    <row r="8881" ht="15" customHeight="1" x14ac:dyDescent="0.25"/>
    <row r="8882" ht="15" customHeight="1" x14ac:dyDescent="0.25"/>
    <row r="8883" ht="15" customHeight="1" x14ac:dyDescent="0.25"/>
    <row r="8884" ht="15" customHeight="1" x14ac:dyDescent="0.25"/>
    <row r="8885" ht="15" customHeight="1" x14ac:dyDescent="0.25"/>
    <row r="8886" ht="15" customHeight="1" x14ac:dyDescent="0.25"/>
    <row r="8887" ht="15" customHeight="1" x14ac:dyDescent="0.25"/>
    <row r="9159" ht="15" customHeight="1" x14ac:dyDescent="0.25"/>
    <row r="9160" ht="15" customHeight="1" x14ac:dyDescent="0.25"/>
    <row r="9161" ht="15" customHeight="1" x14ac:dyDescent="0.25"/>
    <row r="9162" ht="15" customHeight="1" x14ac:dyDescent="0.25"/>
    <row r="9163" ht="15" customHeight="1" x14ac:dyDescent="0.25"/>
    <row r="9164" ht="15" customHeight="1" x14ac:dyDescent="0.25"/>
    <row r="9165" ht="15" customHeight="1" x14ac:dyDescent="0.25"/>
    <row r="9166" ht="15" customHeight="1" x14ac:dyDescent="0.25"/>
    <row r="9174" ht="15" customHeight="1" x14ac:dyDescent="0.25"/>
    <row r="9175" ht="15" customHeight="1" x14ac:dyDescent="0.25"/>
    <row r="9176" ht="15" customHeight="1" x14ac:dyDescent="0.25"/>
    <row r="9177" ht="15" customHeight="1" x14ac:dyDescent="0.25"/>
    <row r="9178" ht="15" customHeight="1" x14ac:dyDescent="0.25"/>
    <row r="9179" ht="15" customHeight="1" x14ac:dyDescent="0.25"/>
    <row r="9180" ht="15" customHeight="1" x14ac:dyDescent="0.25"/>
    <row r="9181" ht="15" customHeight="1" x14ac:dyDescent="0.25"/>
    <row r="9189" ht="15" customHeight="1" x14ac:dyDescent="0.25"/>
    <row r="9190" ht="15" customHeight="1" x14ac:dyDescent="0.25"/>
    <row r="9191" ht="15" customHeight="1" x14ac:dyDescent="0.25"/>
    <row r="9192" ht="15" customHeight="1" x14ac:dyDescent="0.25"/>
    <row r="9193" ht="15" customHeight="1" x14ac:dyDescent="0.25"/>
    <row r="9194" ht="15" customHeight="1" x14ac:dyDescent="0.25"/>
    <row r="9195" ht="15" customHeight="1" x14ac:dyDescent="0.25"/>
    <row r="9196" ht="15" customHeight="1" x14ac:dyDescent="0.25"/>
    <row r="9500" ht="15" customHeight="1" x14ac:dyDescent="0.25"/>
    <row r="9501" ht="15" customHeight="1" x14ac:dyDescent="0.25"/>
    <row r="9502" ht="15" customHeight="1" x14ac:dyDescent="0.25"/>
    <row r="9503" ht="15" customHeight="1" x14ac:dyDescent="0.25"/>
    <row r="9504" ht="15" customHeight="1" x14ac:dyDescent="0.25"/>
    <row r="9505" ht="15" customHeight="1" x14ac:dyDescent="0.25"/>
    <row r="9506" ht="15" customHeight="1" x14ac:dyDescent="0.25"/>
    <row r="9507" ht="15" customHeight="1" x14ac:dyDescent="0.25"/>
    <row r="9529" ht="15" customHeight="1" x14ac:dyDescent="0.25"/>
    <row r="9530" ht="15" customHeight="1" x14ac:dyDescent="0.25"/>
    <row r="9531" ht="15" customHeight="1" x14ac:dyDescent="0.25"/>
    <row r="9532" ht="15" customHeight="1" x14ac:dyDescent="0.25"/>
    <row r="9533" ht="15" customHeight="1" x14ac:dyDescent="0.25"/>
    <row r="9534" ht="15" customHeight="1" x14ac:dyDescent="0.25"/>
    <row r="9535" ht="15" customHeight="1" x14ac:dyDescent="0.25"/>
    <row r="9536" ht="15" customHeight="1" x14ac:dyDescent="0.25"/>
    <row r="9558" ht="15" customHeight="1" x14ac:dyDescent="0.25"/>
    <row r="9559" ht="15" customHeight="1" x14ac:dyDescent="0.25"/>
    <row r="9560" ht="15" customHeight="1" x14ac:dyDescent="0.25"/>
    <row r="9561" ht="15" customHeight="1" x14ac:dyDescent="0.25"/>
    <row r="9562" ht="15" customHeight="1" x14ac:dyDescent="0.25"/>
    <row r="9563" ht="15" customHeight="1" x14ac:dyDescent="0.25"/>
    <row r="9564" ht="15" customHeight="1" x14ac:dyDescent="0.25"/>
    <row r="9565" ht="15" customHeight="1" x14ac:dyDescent="0.25"/>
    <row r="9624" ht="15" customHeight="1" x14ac:dyDescent="0.25"/>
    <row r="9625" ht="15" customHeight="1" x14ac:dyDescent="0.25"/>
    <row r="9626" ht="15" customHeight="1" x14ac:dyDescent="0.25"/>
    <row r="9627" ht="15" customHeight="1" x14ac:dyDescent="0.25"/>
    <row r="9628" ht="15" customHeight="1" x14ac:dyDescent="0.25"/>
    <row r="9629" ht="15" customHeight="1" x14ac:dyDescent="0.25"/>
    <row r="9630" ht="15" customHeight="1" x14ac:dyDescent="0.25"/>
    <row r="9631" ht="15" customHeight="1" x14ac:dyDescent="0.25"/>
    <row r="9646" ht="15" customHeight="1" x14ac:dyDescent="0.25"/>
    <row r="9647" ht="15" customHeight="1" x14ac:dyDescent="0.25"/>
    <row r="9648" ht="15" customHeight="1" x14ac:dyDescent="0.25"/>
    <row r="9649" ht="15" customHeight="1" x14ac:dyDescent="0.25"/>
    <row r="9650" ht="15" customHeight="1" x14ac:dyDescent="0.25"/>
    <row r="9651" ht="15" customHeight="1" x14ac:dyDescent="0.25"/>
    <row r="9652" ht="15" customHeight="1" x14ac:dyDescent="0.25"/>
    <row r="9653" ht="15" customHeight="1" x14ac:dyDescent="0.25"/>
    <row r="9668" ht="15" customHeight="1" x14ac:dyDescent="0.25"/>
    <row r="9669" ht="15" customHeight="1" x14ac:dyDescent="0.25"/>
    <row r="9670" ht="15" customHeight="1" x14ac:dyDescent="0.25"/>
    <row r="9671" ht="15" customHeight="1" x14ac:dyDescent="0.25"/>
    <row r="9672" ht="15" customHeight="1" x14ac:dyDescent="0.25"/>
    <row r="9673" ht="15" customHeight="1" x14ac:dyDescent="0.25"/>
    <row r="9674" ht="15" customHeight="1" x14ac:dyDescent="0.25"/>
    <row r="9675" ht="15" customHeight="1" x14ac:dyDescent="0.25"/>
    <row r="9690" ht="15" customHeight="1" x14ac:dyDescent="0.25"/>
    <row r="9691" ht="15" customHeight="1" x14ac:dyDescent="0.25"/>
    <row r="9692" ht="15" customHeight="1" x14ac:dyDescent="0.25"/>
    <row r="9693" ht="15" customHeight="1" x14ac:dyDescent="0.25"/>
    <row r="9694" ht="15" customHeight="1" x14ac:dyDescent="0.25"/>
    <row r="9695" ht="15" customHeight="1" x14ac:dyDescent="0.25"/>
    <row r="9696" ht="15" customHeight="1" x14ac:dyDescent="0.25"/>
    <row r="9697" ht="15" customHeight="1" x14ac:dyDescent="0.25"/>
    <row r="9705" ht="15" customHeight="1" x14ac:dyDescent="0.25"/>
    <row r="9706" ht="15" customHeight="1" x14ac:dyDescent="0.25"/>
    <row r="9707" ht="15" customHeight="1" x14ac:dyDescent="0.25"/>
    <row r="9708" ht="15" customHeight="1" x14ac:dyDescent="0.25"/>
    <row r="9709" ht="15" customHeight="1" x14ac:dyDescent="0.25"/>
    <row r="9710" ht="15" customHeight="1" x14ac:dyDescent="0.25"/>
    <row r="9711" ht="15" customHeight="1" x14ac:dyDescent="0.25"/>
    <row r="9712" ht="15" customHeight="1" x14ac:dyDescent="0.25"/>
    <row r="9720" ht="15" customHeight="1" x14ac:dyDescent="0.25"/>
    <row r="9721" ht="15" customHeight="1" x14ac:dyDescent="0.25"/>
    <row r="9722" ht="15" customHeight="1" x14ac:dyDescent="0.25"/>
    <row r="9723" ht="15" customHeight="1" x14ac:dyDescent="0.25"/>
    <row r="9724" ht="15" customHeight="1" x14ac:dyDescent="0.25"/>
    <row r="9725" ht="15" customHeight="1" x14ac:dyDescent="0.25"/>
    <row r="9726" ht="15" customHeight="1" x14ac:dyDescent="0.25"/>
    <row r="9727" ht="15" customHeight="1" x14ac:dyDescent="0.25"/>
    <row r="9735" ht="15" customHeight="1" x14ac:dyDescent="0.25"/>
    <row r="9736" ht="15" customHeight="1" x14ac:dyDescent="0.25"/>
    <row r="9737" ht="15" customHeight="1" x14ac:dyDescent="0.25"/>
    <row r="9738" ht="15" customHeight="1" x14ac:dyDescent="0.25"/>
    <row r="9739" ht="15" customHeight="1" x14ac:dyDescent="0.25"/>
    <row r="9740" ht="15" customHeight="1" x14ac:dyDescent="0.25"/>
    <row r="9741" ht="15" customHeight="1" x14ac:dyDescent="0.25"/>
    <row r="9742" ht="15" customHeight="1" x14ac:dyDescent="0.25"/>
    <row r="9750" ht="15" customHeight="1" x14ac:dyDescent="0.25"/>
    <row r="9751" ht="15" customHeight="1" x14ac:dyDescent="0.25"/>
    <row r="9752" ht="15" customHeight="1" x14ac:dyDescent="0.25"/>
    <row r="9753" ht="15" customHeight="1" x14ac:dyDescent="0.25"/>
    <row r="9754" ht="15" customHeight="1" x14ac:dyDescent="0.25"/>
    <row r="9755" ht="15" customHeight="1" x14ac:dyDescent="0.25"/>
    <row r="9756" ht="15" customHeight="1" x14ac:dyDescent="0.25"/>
    <row r="9757" ht="15" customHeight="1" x14ac:dyDescent="0.25"/>
    <row r="9765" ht="15" customHeight="1" x14ac:dyDescent="0.25"/>
    <row r="9766" ht="15" customHeight="1" x14ac:dyDescent="0.25"/>
    <row r="9767" ht="15" customHeight="1" x14ac:dyDescent="0.25"/>
    <row r="9768" ht="15" customHeight="1" x14ac:dyDescent="0.25"/>
    <row r="9769" ht="15" customHeight="1" x14ac:dyDescent="0.25"/>
    <row r="9770" ht="15" customHeight="1" x14ac:dyDescent="0.25"/>
    <row r="9771" ht="15" customHeight="1" x14ac:dyDescent="0.25"/>
    <row r="9772" ht="15" customHeight="1" x14ac:dyDescent="0.25"/>
  </sheetData>
  <phoneticPr fontId="1" type="noConversion"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Menu_Ajout.Menu_ajout">
                <anchor moveWithCells="1" sizeWithCells="1">
                  <from>
                    <xdr:col>19</xdr:col>
                    <xdr:colOff>0</xdr:colOff>
                    <xdr:row>0</xdr:row>
                    <xdr:rowOff>19050</xdr:rowOff>
                  </from>
                  <to>
                    <xdr:col>21</xdr:col>
                    <xdr:colOff>19050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Menu_Prêt.Menu_prêt">
                <anchor moveWithCells="1" sizeWithCells="1">
                  <from>
                    <xdr:col>19</xdr:col>
                    <xdr:colOff>9525</xdr:colOff>
                    <xdr:row>0</xdr:row>
                    <xdr:rowOff>419100</xdr:rowOff>
                  </from>
                  <to>
                    <xdr:col>21</xdr:col>
                    <xdr:colOff>0</xdr:colOff>
                    <xdr:row>0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6" name="Button 7">
              <controlPr defaultSize="0" print="0" autoFill="0" autoPict="0" macro="[0]!Menu_recherche_s.Menu_recherche_s">
                <anchor moveWithCells="1" sizeWithCells="1">
                  <from>
                    <xdr:col>19</xdr:col>
                    <xdr:colOff>0</xdr:colOff>
                    <xdr:row>0</xdr:row>
                    <xdr:rowOff>828675</xdr:rowOff>
                  </from>
                  <to>
                    <xdr:col>20</xdr:col>
                    <xdr:colOff>752475</xdr:colOff>
                    <xdr:row>0</xdr:row>
                    <xdr:rowOff>1152525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7" name="Button 8">
              <controlPr defaultSize="0" print="0" autoFill="0" autoPict="0" macro="[0]!Menu_reset.Menu_reset">
                <anchor moveWithCells="1" sizeWithCells="1">
                  <from>
                    <xdr:col>17</xdr:col>
                    <xdr:colOff>466725</xdr:colOff>
                    <xdr:row>0</xdr:row>
                    <xdr:rowOff>790575</xdr:rowOff>
                  </from>
                  <to>
                    <xdr:col>18</xdr:col>
                    <xdr:colOff>523875</xdr:colOff>
                    <xdr:row>0</xdr:row>
                    <xdr:rowOff>1171575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41BB125-5C95-47F3-B845-28C6D595162F}">
          <x14:formula1>
            <xm:f>Data!$A$2:$A$10</xm:f>
          </x14:formula1>
          <xm:sqref>C3:H3 C12:H12 C21:H21 C30:H30 C39:H39 C48:H48 C64:H64 C80:H80 C57:H57 C73:H73 C89:H89 C98:H98 C107:H107 C116:H116 C125:H125 C134:H134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BBC6E-3113-4D79-9139-36201DC1C39B}">
  <sheetPr codeName="Blad1"/>
  <dimension ref="A1:T97"/>
  <sheetViews>
    <sheetView tabSelected="1" workbookViewId="0">
      <selection activeCell="N16" sqref="N16"/>
    </sheetView>
  </sheetViews>
  <sheetFormatPr defaultRowHeight="15" x14ac:dyDescent="0.25"/>
  <cols>
    <col min="1" max="1" width="9.140625" style="92"/>
    <col min="2" max="2" width="11.140625" style="92" bestFit="1" customWidth="1"/>
    <col min="3" max="3" width="11.5703125" style="98" bestFit="1" customWidth="1"/>
    <col min="4" max="4" width="6.85546875" style="92" bestFit="1" customWidth="1"/>
    <col min="5" max="5" width="7.28515625" style="92" bestFit="1" customWidth="1"/>
    <col min="6" max="6" width="17.28515625" style="92" bestFit="1" customWidth="1"/>
    <col min="7" max="7" width="10.28515625" bestFit="1" customWidth="1"/>
    <col min="8" max="8" width="12.5703125" bestFit="1" customWidth="1"/>
    <col min="9" max="9" width="11.140625" bestFit="1" customWidth="1"/>
    <col min="10" max="10" width="10" bestFit="1" customWidth="1"/>
    <col min="13" max="13" width="26.7109375" bestFit="1" customWidth="1"/>
    <col min="14" max="17" width="6" bestFit="1" customWidth="1"/>
    <col min="18" max="18" width="5" bestFit="1" customWidth="1"/>
    <col min="19" max="19" width="3" bestFit="1" customWidth="1"/>
    <col min="20" max="20" width="10" bestFit="1" customWidth="1"/>
    <col min="21" max="24" width="6.85546875" bestFit="1" customWidth="1"/>
    <col min="25" max="25" width="10" bestFit="1" customWidth="1"/>
    <col min="26" max="65" width="13.42578125" bestFit="1" customWidth="1"/>
    <col min="66" max="66" width="12.140625" bestFit="1" customWidth="1"/>
    <col min="67" max="67" width="10" bestFit="1" customWidth="1"/>
    <col min="68" max="68" width="12.42578125" bestFit="1" customWidth="1"/>
    <col min="69" max="69" width="16.5703125" bestFit="1" customWidth="1"/>
    <col min="70" max="70" width="13.42578125" bestFit="1" customWidth="1"/>
    <col min="71" max="71" width="17.7109375" bestFit="1" customWidth="1"/>
    <col min="72" max="72" width="13" bestFit="1" customWidth="1"/>
    <col min="73" max="73" width="17.28515625" bestFit="1" customWidth="1"/>
    <col min="74" max="74" width="12.42578125" bestFit="1" customWidth="1"/>
    <col min="75" max="75" width="16.5703125" bestFit="1" customWidth="1"/>
    <col min="76" max="76" width="12.5703125" bestFit="1" customWidth="1"/>
    <col min="77" max="77" width="16.7109375" bestFit="1" customWidth="1"/>
    <col min="78" max="78" width="13.42578125" bestFit="1" customWidth="1"/>
    <col min="79" max="79" width="17.7109375" bestFit="1" customWidth="1"/>
    <col min="80" max="80" width="12.42578125" bestFit="1" customWidth="1"/>
    <col min="81" max="81" width="16.5703125" bestFit="1" customWidth="1"/>
    <col min="82" max="82" width="13.42578125" bestFit="1" customWidth="1"/>
    <col min="83" max="83" width="17.7109375" bestFit="1" customWidth="1"/>
    <col min="84" max="84" width="13" bestFit="1" customWidth="1"/>
    <col min="85" max="85" width="17.28515625" bestFit="1" customWidth="1"/>
    <col min="86" max="86" width="12.42578125" bestFit="1" customWidth="1"/>
    <col min="87" max="87" width="16.5703125" bestFit="1" customWidth="1"/>
    <col min="88" max="88" width="12.5703125" bestFit="1" customWidth="1"/>
    <col min="89" max="89" width="16.7109375" bestFit="1" customWidth="1"/>
    <col min="90" max="90" width="13.42578125" bestFit="1" customWidth="1"/>
    <col min="91" max="91" width="17.7109375" bestFit="1" customWidth="1"/>
    <col min="92" max="92" width="12.42578125" bestFit="1" customWidth="1"/>
    <col min="93" max="93" width="16.5703125" bestFit="1" customWidth="1"/>
    <col min="94" max="94" width="13.42578125" bestFit="1" customWidth="1"/>
    <col min="95" max="95" width="17.7109375" bestFit="1" customWidth="1"/>
    <col min="96" max="96" width="13" bestFit="1" customWidth="1"/>
    <col min="97" max="97" width="17.28515625" bestFit="1" customWidth="1"/>
    <col min="98" max="98" width="12.42578125" bestFit="1" customWidth="1"/>
    <col min="99" max="99" width="16.5703125" bestFit="1" customWidth="1"/>
    <col min="100" max="100" width="12.5703125" bestFit="1" customWidth="1"/>
    <col min="101" max="101" width="16.7109375" bestFit="1" customWidth="1"/>
    <col min="102" max="102" width="13.42578125" bestFit="1" customWidth="1"/>
    <col min="103" max="103" width="17.7109375" bestFit="1" customWidth="1"/>
    <col min="104" max="104" width="12.42578125" bestFit="1" customWidth="1"/>
    <col min="105" max="105" width="16.5703125" bestFit="1" customWidth="1"/>
    <col min="106" max="106" width="13.42578125" bestFit="1" customWidth="1"/>
    <col min="107" max="107" width="17.7109375" bestFit="1" customWidth="1"/>
    <col min="108" max="108" width="13" bestFit="1" customWidth="1"/>
    <col min="109" max="109" width="17.28515625" bestFit="1" customWidth="1"/>
    <col min="110" max="110" width="12.42578125" bestFit="1" customWidth="1"/>
    <col min="111" max="111" width="16.5703125" bestFit="1" customWidth="1"/>
    <col min="112" max="112" width="12.5703125" bestFit="1" customWidth="1"/>
    <col min="113" max="113" width="16.7109375" bestFit="1" customWidth="1"/>
    <col min="114" max="114" width="10" bestFit="1" customWidth="1"/>
  </cols>
  <sheetData>
    <row r="1" spans="1:20" ht="15.75" thickBot="1" x14ac:dyDescent="0.3">
      <c r="A1" s="92" t="s">
        <v>92</v>
      </c>
      <c r="B1" s="92" t="s">
        <v>90</v>
      </c>
      <c r="C1" s="98" t="s">
        <v>91</v>
      </c>
      <c r="D1" s="92" t="s">
        <v>104</v>
      </c>
      <c r="E1" s="92" t="s">
        <v>105</v>
      </c>
      <c r="F1" s="92" t="s">
        <v>93</v>
      </c>
      <c r="G1" s="13" t="s">
        <v>0</v>
      </c>
      <c r="H1" s="13" t="s">
        <v>1</v>
      </c>
      <c r="I1" s="14" t="s">
        <v>7</v>
      </c>
      <c r="J1" t="s">
        <v>103</v>
      </c>
      <c r="M1" s="99" t="s">
        <v>107</v>
      </c>
      <c r="N1" s="99" t="s">
        <v>108</v>
      </c>
    </row>
    <row r="2" spans="1:20" x14ac:dyDescent="0.25">
      <c r="A2" s="92">
        <v>2021</v>
      </c>
      <c r="B2" s="92" t="s">
        <v>32</v>
      </c>
      <c r="C2" s="98">
        <v>44655</v>
      </c>
      <c r="D2" s="92" t="s">
        <v>97</v>
      </c>
      <c r="E2" s="92" t="s">
        <v>18</v>
      </c>
      <c r="F2" s="92" t="s">
        <v>2</v>
      </c>
      <c r="G2" s="96" t="s">
        <v>94</v>
      </c>
      <c r="H2" s="96" t="s">
        <v>95</v>
      </c>
      <c r="I2" s="97">
        <v>7.36</v>
      </c>
      <c r="J2" s="92"/>
      <c r="M2" s="111" t="s">
        <v>106</v>
      </c>
      <c r="N2" s="92" t="s">
        <v>97</v>
      </c>
      <c r="O2" s="92" t="s">
        <v>98</v>
      </c>
      <c r="P2" s="92" t="s">
        <v>99</v>
      </c>
      <c r="Q2" s="92" t="s">
        <v>100</v>
      </c>
      <c r="R2" s="92" t="s">
        <v>101</v>
      </c>
      <c r="S2" s="92" t="s">
        <v>102</v>
      </c>
      <c r="T2" s="92" t="s">
        <v>96</v>
      </c>
    </row>
    <row r="3" spans="1:20" x14ac:dyDescent="0.25">
      <c r="A3" s="92">
        <v>2021</v>
      </c>
      <c r="B3" s="92" t="s">
        <v>32</v>
      </c>
      <c r="C3" s="98">
        <v>44655</v>
      </c>
      <c r="D3" s="92" t="s">
        <v>97</v>
      </c>
      <c r="E3" s="92" t="s">
        <v>18</v>
      </c>
      <c r="F3" s="92" t="s">
        <v>17</v>
      </c>
      <c r="G3" t="s">
        <v>94</v>
      </c>
      <c r="H3" t="s">
        <v>95</v>
      </c>
      <c r="I3">
        <v>-0.5</v>
      </c>
      <c r="M3" s="101">
        <v>2021</v>
      </c>
      <c r="N3" s="100"/>
      <c r="O3" s="100"/>
      <c r="P3" s="100"/>
      <c r="Q3" s="100"/>
      <c r="R3" s="100"/>
      <c r="S3" s="100"/>
      <c r="T3" s="100"/>
    </row>
    <row r="4" spans="1:20" x14ac:dyDescent="0.25">
      <c r="A4" s="92">
        <v>2021</v>
      </c>
      <c r="B4" s="92" t="s">
        <v>32</v>
      </c>
      <c r="C4" s="98">
        <v>44656</v>
      </c>
      <c r="D4" s="92" t="s">
        <v>98</v>
      </c>
      <c r="E4" s="92" t="s">
        <v>18</v>
      </c>
      <c r="F4" s="92" t="s">
        <v>2</v>
      </c>
      <c r="G4" t="s">
        <v>94</v>
      </c>
      <c r="H4" t="s">
        <v>95</v>
      </c>
      <c r="I4">
        <v>7.36</v>
      </c>
      <c r="M4" s="112" t="s">
        <v>32</v>
      </c>
      <c r="N4" s="113">
        <v>6.86</v>
      </c>
      <c r="O4" s="113">
        <v>6.86</v>
      </c>
      <c r="P4" s="113">
        <v>6.86</v>
      </c>
      <c r="Q4" s="113">
        <v>6.86</v>
      </c>
      <c r="R4" s="113">
        <v>5.7</v>
      </c>
      <c r="S4" s="113">
        <v>5</v>
      </c>
      <c r="T4" s="113">
        <v>38.14</v>
      </c>
    </row>
    <row r="5" spans="1:20" x14ac:dyDescent="0.25">
      <c r="A5" s="92">
        <v>2021</v>
      </c>
      <c r="B5" s="92" t="s">
        <v>32</v>
      </c>
      <c r="C5" s="98">
        <v>44656</v>
      </c>
      <c r="D5" s="92" t="s">
        <v>98</v>
      </c>
      <c r="E5" s="92" t="s">
        <v>18</v>
      </c>
      <c r="F5" s="92" t="s">
        <v>17</v>
      </c>
      <c r="G5" t="s">
        <v>94</v>
      </c>
      <c r="H5" t="s">
        <v>95</v>
      </c>
      <c r="I5">
        <v>-0.5</v>
      </c>
      <c r="M5" s="109" t="s">
        <v>94</v>
      </c>
      <c r="N5" s="110"/>
      <c r="O5" s="110"/>
      <c r="P5" s="110"/>
      <c r="Q5" s="110"/>
      <c r="R5" s="110"/>
      <c r="S5" s="110"/>
      <c r="T5" s="110"/>
    </row>
    <row r="6" spans="1:20" x14ac:dyDescent="0.25">
      <c r="A6" s="92">
        <v>2021</v>
      </c>
      <c r="B6" s="92" t="s">
        <v>32</v>
      </c>
      <c r="C6" s="98">
        <v>44657</v>
      </c>
      <c r="D6" s="92" t="s">
        <v>99</v>
      </c>
      <c r="E6" s="92" t="s">
        <v>18</v>
      </c>
      <c r="F6" s="92" t="s">
        <v>2</v>
      </c>
      <c r="G6" t="s">
        <v>94</v>
      </c>
      <c r="H6" t="s">
        <v>95</v>
      </c>
      <c r="I6">
        <v>7.36</v>
      </c>
      <c r="M6" s="107" t="s">
        <v>95</v>
      </c>
      <c r="N6" s="108"/>
      <c r="O6" s="108"/>
      <c r="P6" s="108"/>
      <c r="Q6" s="108"/>
      <c r="R6" s="108"/>
      <c r="S6" s="108"/>
      <c r="T6" s="108"/>
    </row>
    <row r="7" spans="1:20" x14ac:dyDescent="0.25">
      <c r="A7" s="92">
        <v>2021</v>
      </c>
      <c r="B7" s="92" t="s">
        <v>32</v>
      </c>
      <c r="C7" s="98">
        <v>44657</v>
      </c>
      <c r="D7" s="92" t="s">
        <v>99</v>
      </c>
      <c r="E7" s="92" t="s">
        <v>18</v>
      </c>
      <c r="F7" s="92" t="s">
        <v>17</v>
      </c>
      <c r="G7" t="s">
        <v>94</v>
      </c>
      <c r="H7" t="s">
        <v>95</v>
      </c>
      <c r="I7">
        <v>-0.5</v>
      </c>
      <c r="M7" s="103" t="s">
        <v>2</v>
      </c>
      <c r="N7" s="104">
        <v>7.36</v>
      </c>
      <c r="O7" s="104">
        <v>7.36</v>
      </c>
      <c r="P7" s="104">
        <v>7.36</v>
      </c>
      <c r="Q7" s="104">
        <v>7.36</v>
      </c>
      <c r="R7" s="104">
        <v>6.2</v>
      </c>
      <c r="S7" s="104">
        <v>5</v>
      </c>
      <c r="T7" s="104">
        <v>40.64</v>
      </c>
    </row>
    <row r="8" spans="1:20" x14ac:dyDescent="0.25">
      <c r="A8" s="92">
        <v>2021</v>
      </c>
      <c r="B8" s="92" t="s">
        <v>32</v>
      </c>
      <c r="C8" s="98">
        <v>44658</v>
      </c>
      <c r="D8" s="92" t="s">
        <v>100</v>
      </c>
      <c r="E8" s="92" t="s">
        <v>18</v>
      </c>
      <c r="F8" s="92" t="s">
        <v>2</v>
      </c>
      <c r="G8" t="s">
        <v>94</v>
      </c>
      <c r="H8" t="s">
        <v>95</v>
      </c>
      <c r="I8">
        <v>7.36</v>
      </c>
      <c r="M8" s="105" t="s">
        <v>17</v>
      </c>
      <c r="N8" s="106">
        <v>-0.5</v>
      </c>
      <c r="O8" s="106">
        <v>-0.5</v>
      </c>
      <c r="P8" s="106">
        <v>-0.5</v>
      </c>
      <c r="Q8" s="106">
        <v>-0.5</v>
      </c>
      <c r="R8" s="106">
        <v>-0.5</v>
      </c>
      <c r="S8" s="106">
        <v>0</v>
      </c>
      <c r="T8" s="106">
        <v>-2.5</v>
      </c>
    </row>
    <row r="9" spans="1:20" x14ac:dyDescent="0.25">
      <c r="A9" s="92">
        <v>2021</v>
      </c>
      <c r="B9" s="92" t="s">
        <v>32</v>
      </c>
      <c r="C9" s="98">
        <v>44658</v>
      </c>
      <c r="D9" s="92" t="s">
        <v>100</v>
      </c>
      <c r="E9" s="92" t="s">
        <v>18</v>
      </c>
      <c r="F9" s="92" t="s">
        <v>17</v>
      </c>
      <c r="G9" t="s">
        <v>94</v>
      </c>
      <c r="H9" t="s">
        <v>95</v>
      </c>
      <c r="I9">
        <v>-0.5</v>
      </c>
      <c r="M9" s="102"/>
      <c r="N9" s="100"/>
      <c r="O9" s="100"/>
      <c r="P9" s="100"/>
      <c r="Q9" s="100"/>
      <c r="R9" s="100"/>
      <c r="S9" s="100"/>
      <c r="T9" s="100"/>
    </row>
    <row r="10" spans="1:20" x14ac:dyDescent="0.25">
      <c r="A10" s="92">
        <v>2021</v>
      </c>
      <c r="B10" s="92" t="s">
        <v>32</v>
      </c>
      <c r="C10" s="98">
        <v>44659</v>
      </c>
      <c r="D10" s="92" t="s">
        <v>101</v>
      </c>
      <c r="E10" s="92" t="s">
        <v>18</v>
      </c>
      <c r="F10" s="92" t="s">
        <v>2</v>
      </c>
      <c r="G10" t="s">
        <v>94</v>
      </c>
      <c r="H10" t="s">
        <v>95</v>
      </c>
      <c r="I10">
        <v>6.2</v>
      </c>
      <c r="M10" s="112" t="s">
        <v>33</v>
      </c>
      <c r="N10" s="113">
        <v>6.86</v>
      </c>
      <c r="O10" s="113">
        <v>6.86</v>
      </c>
      <c r="P10" s="113">
        <v>6.86</v>
      </c>
      <c r="Q10" s="113">
        <v>6.86</v>
      </c>
      <c r="R10" s="113">
        <v>5.7</v>
      </c>
      <c r="S10" s="113">
        <v>5</v>
      </c>
      <c r="T10" s="113">
        <v>38.14</v>
      </c>
    </row>
    <row r="11" spans="1:20" x14ac:dyDescent="0.25">
      <c r="A11" s="92">
        <v>2021</v>
      </c>
      <c r="B11" s="92" t="s">
        <v>32</v>
      </c>
      <c r="C11" s="98">
        <v>44659</v>
      </c>
      <c r="D11" s="92" t="s">
        <v>101</v>
      </c>
      <c r="E11" s="92" t="s">
        <v>18</v>
      </c>
      <c r="F11" s="92" t="s">
        <v>17</v>
      </c>
      <c r="G11" t="s">
        <v>94</v>
      </c>
      <c r="H11" t="s">
        <v>95</v>
      </c>
      <c r="I11">
        <v>-0.5</v>
      </c>
      <c r="M11" s="102"/>
      <c r="N11" s="100"/>
      <c r="O11" s="100"/>
      <c r="P11" s="100"/>
      <c r="Q11" s="100"/>
      <c r="R11" s="100"/>
      <c r="S11" s="100"/>
      <c r="T11" s="100"/>
    </row>
    <row r="12" spans="1:20" x14ac:dyDescent="0.25">
      <c r="A12" s="92">
        <v>2021</v>
      </c>
      <c r="B12" s="92" t="s">
        <v>32</v>
      </c>
      <c r="C12" s="98">
        <v>44660</v>
      </c>
      <c r="D12" s="92" t="s">
        <v>102</v>
      </c>
      <c r="E12" s="92" t="s">
        <v>18</v>
      </c>
      <c r="F12" s="92" t="s">
        <v>2</v>
      </c>
      <c r="G12" t="s">
        <v>94</v>
      </c>
      <c r="H12" t="s">
        <v>95</v>
      </c>
      <c r="I12">
        <v>5</v>
      </c>
      <c r="M12" s="112" t="s">
        <v>34</v>
      </c>
      <c r="N12" s="113">
        <v>6.86</v>
      </c>
      <c r="O12" s="113">
        <v>6.86</v>
      </c>
      <c r="P12" s="113">
        <v>6.86</v>
      </c>
      <c r="Q12" s="113">
        <v>6.86</v>
      </c>
      <c r="R12" s="113">
        <v>5.7</v>
      </c>
      <c r="S12" s="113">
        <v>5</v>
      </c>
      <c r="T12" s="113">
        <v>38.14</v>
      </c>
    </row>
    <row r="13" spans="1:20" x14ac:dyDescent="0.25">
      <c r="A13" s="92">
        <v>2021</v>
      </c>
      <c r="B13" s="92" t="s">
        <v>32</v>
      </c>
      <c r="C13" s="98">
        <v>44660</v>
      </c>
      <c r="D13" s="92" t="s">
        <v>102</v>
      </c>
      <c r="E13" s="92" t="s">
        <v>18</v>
      </c>
      <c r="F13" s="92" t="s">
        <v>17</v>
      </c>
      <c r="G13" t="s">
        <v>94</v>
      </c>
      <c r="H13" t="s">
        <v>95</v>
      </c>
      <c r="I13">
        <v>0</v>
      </c>
      <c r="M13" s="109" t="s">
        <v>94</v>
      </c>
      <c r="N13" s="110"/>
      <c r="O13" s="110"/>
      <c r="P13" s="110"/>
      <c r="Q13" s="110"/>
      <c r="R13" s="110"/>
      <c r="S13" s="110"/>
      <c r="T13" s="110"/>
    </row>
    <row r="14" spans="1:20" x14ac:dyDescent="0.25">
      <c r="A14" s="92">
        <v>2021</v>
      </c>
      <c r="B14" s="92" t="s">
        <v>33</v>
      </c>
      <c r="C14" s="98">
        <v>44662</v>
      </c>
      <c r="D14" s="92" t="s">
        <v>97</v>
      </c>
      <c r="E14" s="92" t="s">
        <v>18</v>
      </c>
      <c r="F14" s="92" t="s">
        <v>2</v>
      </c>
      <c r="G14" t="s">
        <v>94</v>
      </c>
      <c r="H14" t="s">
        <v>95</v>
      </c>
      <c r="I14">
        <v>7.36</v>
      </c>
      <c r="M14" s="107" t="s">
        <v>95</v>
      </c>
      <c r="N14" s="108"/>
      <c r="O14" s="108"/>
      <c r="P14" s="108"/>
      <c r="Q14" s="108"/>
      <c r="R14" s="108"/>
      <c r="S14" s="108"/>
      <c r="T14" s="108"/>
    </row>
    <row r="15" spans="1:20" x14ac:dyDescent="0.25">
      <c r="A15" s="92">
        <v>2021</v>
      </c>
      <c r="B15" s="92" t="s">
        <v>33</v>
      </c>
      <c r="C15" s="98">
        <v>44662</v>
      </c>
      <c r="D15" s="92" t="s">
        <v>97</v>
      </c>
      <c r="E15" s="92" t="s">
        <v>18</v>
      </c>
      <c r="F15" s="92" t="s">
        <v>17</v>
      </c>
      <c r="G15" t="s">
        <v>94</v>
      </c>
      <c r="H15" t="s">
        <v>95</v>
      </c>
      <c r="I15">
        <v>-0.5</v>
      </c>
      <c r="M15" s="103" t="s">
        <v>2</v>
      </c>
      <c r="N15" s="104">
        <v>7.36</v>
      </c>
      <c r="O15" s="104">
        <v>7.36</v>
      </c>
      <c r="P15" s="104">
        <v>7.36</v>
      </c>
      <c r="Q15" s="104">
        <v>7.36</v>
      </c>
      <c r="R15" s="104">
        <v>6.2</v>
      </c>
      <c r="S15" s="104">
        <v>5</v>
      </c>
      <c r="T15" s="104">
        <v>40.64</v>
      </c>
    </row>
    <row r="16" spans="1:20" x14ac:dyDescent="0.25">
      <c r="A16" s="92">
        <v>2021</v>
      </c>
      <c r="B16" s="92" t="s">
        <v>33</v>
      </c>
      <c r="C16" s="98">
        <v>44663</v>
      </c>
      <c r="D16" s="92" t="s">
        <v>98</v>
      </c>
      <c r="E16" s="92" t="s">
        <v>18</v>
      </c>
      <c r="F16" s="92" t="s">
        <v>2</v>
      </c>
      <c r="G16" t="s">
        <v>94</v>
      </c>
      <c r="H16" t="s">
        <v>95</v>
      </c>
      <c r="I16">
        <v>7.36</v>
      </c>
      <c r="M16" s="105" t="s">
        <v>17</v>
      </c>
      <c r="N16" s="106">
        <v>-0.5</v>
      </c>
      <c r="O16" s="106">
        <v>-0.5</v>
      </c>
      <c r="P16" s="106">
        <v>-0.5</v>
      </c>
      <c r="Q16" s="106">
        <v>-0.5</v>
      </c>
      <c r="R16" s="106">
        <v>-0.5</v>
      </c>
      <c r="S16" s="106">
        <v>0</v>
      </c>
      <c r="T16" s="106">
        <v>-2.5</v>
      </c>
    </row>
    <row r="17" spans="1:20" x14ac:dyDescent="0.25">
      <c r="A17" s="92">
        <v>2021</v>
      </c>
      <c r="B17" s="92" t="s">
        <v>33</v>
      </c>
      <c r="C17" s="98">
        <v>44663</v>
      </c>
      <c r="D17" s="92" t="s">
        <v>98</v>
      </c>
      <c r="E17" s="92" t="s">
        <v>18</v>
      </c>
      <c r="F17" s="92" t="s">
        <v>17</v>
      </c>
      <c r="G17" t="s">
        <v>94</v>
      </c>
      <c r="H17" t="s">
        <v>95</v>
      </c>
      <c r="I17">
        <v>-0.5</v>
      </c>
      <c r="M17" s="102"/>
      <c r="N17" s="100"/>
      <c r="O17" s="100"/>
      <c r="P17" s="100"/>
      <c r="Q17" s="100"/>
      <c r="R17" s="100"/>
      <c r="S17" s="100"/>
      <c r="T17" s="100"/>
    </row>
    <row r="18" spans="1:20" x14ac:dyDescent="0.25">
      <c r="A18" s="92">
        <v>2021</v>
      </c>
      <c r="B18" s="92" t="s">
        <v>33</v>
      </c>
      <c r="C18" s="98">
        <v>44664</v>
      </c>
      <c r="D18" s="92" t="s">
        <v>99</v>
      </c>
      <c r="E18" s="92" t="s">
        <v>18</v>
      </c>
      <c r="F18" s="92" t="s">
        <v>2</v>
      </c>
      <c r="G18" t="s">
        <v>94</v>
      </c>
      <c r="H18" t="s">
        <v>95</v>
      </c>
      <c r="I18">
        <v>7.36</v>
      </c>
      <c r="M18" s="112" t="s">
        <v>35</v>
      </c>
      <c r="N18" s="113">
        <v>6.86</v>
      </c>
      <c r="O18" s="113">
        <v>6.86</v>
      </c>
      <c r="P18" s="113">
        <v>6.86</v>
      </c>
      <c r="Q18" s="113">
        <v>6.86</v>
      </c>
      <c r="R18" s="113">
        <v>5.7</v>
      </c>
      <c r="S18" s="113">
        <v>5</v>
      </c>
      <c r="T18" s="113">
        <v>38.14</v>
      </c>
    </row>
    <row r="19" spans="1:20" x14ac:dyDescent="0.25">
      <c r="A19" s="92">
        <v>2021</v>
      </c>
      <c r="B19" s="92" t="s">
        <v>33</v>
      </c>
      <c r="C19" s="98">
        <v>44664</v>
      </c>
      <c r="D19" s="92" t="s">
        <v>99</v>
      </c>
      <c r="E19" s="92" t="s">
        <v>18</v>
      </c>
      <c r="F19" s="92" t="s">
        <v>17</v>
      </c>
      <c r="G19" t="s">
        <v>94</v>
      </c>
      <c r="H19" t="s">
        <v>95</v>
      </c>
      <c r="I19">
        <v>-0.5</v>
      </c>
      <c r="M19" s="109" t="s">
        <v>94</v>
      </c>
      <c r="N19" s="110"/>
      <c r="O19" s="110"/>
      <c r="P19" s="110"/>
      <c r="Q19" s="110"/>
      <c r="R19" s="110"/>
      <c r="S19" s="110"/>
      <c r="T19" s="110"/>
    </row>
    <row r="20" spans="1:20" x14ac:dyDescent="0.25">
      <c r="A20" s="92">
        <v>2021</v>
      </c>
      <c r="B20" s="92" t="s">
        <v>33</v>
      </c>
      <c r="C20" s="98">
        <v>44665</v>
      </c>
      <c r="D20" s="92" t="s">
        <v>100</v>
      </c>
      <c r="E20" s="92" t="s">
        <v>18</v>
      </c>
      <c r="F20" s="92" t="s">
        <v>2</v>
      </c>
      <c r="G20" t="s">
        <v>94</v>
      </c>
      <c r="H20" t="s">
        <v>95</v>
      </c>
      <c r="I20">
        <v>7.36</v>
      </c>
      <c r="M20" s="107" t="s">
        <v>95</v>
      </c>
      <c r="N20" s="108"/>
      <c r="O20" s="108"/>
      <c r="P20" s="108"/>
      <c r="Q20" s="108"/>
      <c r="R20" s="108"/>
      <c r="S20" s="108"/>
      <c r="T20" s="108"/>
    </row>
    <row r="21" spans="1:20" x14ac:dyDescent="0.25">
      <c r="A21" s="92">
        <v>2021</v>
      </c>
      <c r="B21" s="92" t="s">
        <v>33</v>
      </c>
      <c r="C21" s="98">
        <v>44665</v>
      </c>
      <c r="D21" s="92" t="s">
        <v>100</v>
      </c>
      <c r="E21" s="92" t="s">
        <v>18</v>
      </c>
      <c r="F21" s="92" t="s">
        <v>17</v>
      </c>
      <c r="G21" t="s">
        <v>94</v>
      </c>
      <c r="H21" t="s">
        <v>95</v>
      </c>
      <c r="I21">
        <v>-0.5</v>
      </c>
      <c r="M21" s="103" t="s">
        <v>2</v>
      </c>
      <c r="N21" s="104">
        <v>7.36</v>
      </c>
      <c r="O21" s="104">
        <v>7.36</v>
      </c>
      <c r="P21" s="104">
        <v>7.36</v>
      </c>
      <c r="Q21" s="104">
        <v>7.36</v>
      </c>
      <c r="R21" s="104">
        <v>6.2</v>
      </c>
      <c r="S21" s="104">
        <v>5</v>
      </c>
      <c r="T21" s="104">
        <v>40.64</v>
      </c>
    </row>
    <row r="22" spans="1:20" x14ac:dyDescent="0.25">
      <c r="A22" s="92">
        <v>2021</v>
      </c>
      <c r="B22" s="92" t="s">
        <v>33</v>
      </c>
      <c r="C22" s="98">
        <v>44666</v>
      </c>
      <c r="D22" s="92" t="s">
        <v>101</v>
      </c>
      <c r="E22" s="92" t="s">
        <v>18</v>
      </c>
      <c r="F22" s="92" t="s">
        <v>2</v>
      </c>
      <c r="G22" t="s">
        <v>94</v>
      </c>
      <c r="H22" t="s">
        <v>95</v>
      </c>
      <c r="I22">
        <v>6.2</v>
      </c>
      <c r="M22" s="105" t="s">
        <v>17</v>
      </c>
      <c r="N22" s="106">
        <v>-0.5</v>
      </c>
      <c r="O22" s="106">
        <v>-0.5</v>
      </c>
      <c r="P22" s="106">
        <v>-0.5</v>
      </c>
      <c r="Q22" s="106">
        <v>-0.5</v>
      </c>
      <c r="R22" s="106">
        <v>-0.5</v>
      </c>
      <c r="S22" s="106">
        <v>0</v>
      </c>
      <c r="T22" s="106">
        <v>-2.5</v>
      </c>
    </row>
    <row r="23" spans="1:20" x14ac:dyDescent="0.25">
      <c r="A23" s="92">
        <v>2021</v>
      </c>
      <c r="B23" s="92" t="s">
        <v>33</v>
      </c>
      <c r="C23" s="98">
        <v>44666</v>
      </c>
      <c r="D23" s="92" t="s">
        <v>101</v>
      </c>
      <c r="E23" s="92" t="s">
        <v>18</v>
      </c>
      <c r="F23" s="92" t="s">
        <v>17</v>
      </c>
      <c r="G23" t="s">
        <v>94</v>
      </c>
      <c r="H23" t="s">
        <v>95</v>
      </c>
      <c r="I23">
        <v>-0.5</v>
      </c>
      <c r="M23" s="102"/>
      <c r="N23" s="100"/>
      <c r="O23" s="100"/>
      <c r="P23" s="100"/>
      <c r="Q23" s="100"/>
      <c r="R23" s="100"/>
      <c r="S23" s="100"/>
      <c r="T23" s="100"/>
    </row>
    <row r="24" spans="1:20" x14ac:dyDescent="0.25">
      <c r="A24" s="92">
        <v>2021</v>
      </c>
      <c r="B24" s="92" t="s">
        <v>33</v>
      </c>
      <c r="C24" s="98">
        <v>44667</v>
      </c>
      <c r="D24" s="92" t="s">
        <v>102</v>
      </c>
      <c r="E24" s="92" t="s">
        <v>18</v>
      </c>
      <c r="F24" s="92" t="s">
        <v>2</v>
      </c>
      <c r="G24" t="s">
        <v>94</v>
      </c>
      <c r="H24" t="s">
        <v>95</v>
      </c>
      <c r="I24">
        <v>5</v>
      </c>
      <c r="M24" s="112" t="s">
        <v>36</v>
      </c>
      <c r="N24" s="113">
        <v>6.86</v>
      </c>
      <c r="O24" s="113">
        <v>6.86</v>
      </c>
      <c r="P24" s="113">
        <v>6.86</v>
      </c>
      <c r="Q24" s="113">
        <v>6.86</v>
      </c>
      <c r="R24" s="113">
        <v>5.7</v>
      </c>
      <c r="S24" s="113">
        <v>5</v>
      </c>
      <c r="T24" s="113">
        <v>38.14</v>
      </c>
    </row>
    <row r="25" spans="1:20" x14ac:dyDescent="0.25">
      <c r="A25" s="92">
        <v>2021</v>
      </c>
      <c r="B25" s="92" t="s">
        <v>33</v>
      </c>
      <c r="C25" s="98">
        <v>44667</v>
      </c>
      <c r="D25" s="92" t="s">
        <v>102</v>
      </c>
      <c r="E25" s="92" t="s">
        <v>18</v>
      </c>
      <c r="F25" s="92" t="s">
        <v>17</v>
      </c>
      <c r="G25" t="s">
        <v>94</v>
      </c>
      <c r="H25" t="s">
        <v>95</v>
      </c>
      <c r="I25">
        <v>0</v>
      </c>
      <c r="M25" s="109" t="s">
        <v>94</v>
      </c>
      <c r="N25" s="110"/>
      <c r="O25" s="110"/>
      <c r="P25" s="110"/>
      <c r="Q25" s="110"/>
      <c r="R25" s="110"/>
      <c r="S25" s="110"/>
      <c r="T25" s="110"/>
    </row>
    <row r="26" spans="1:20" x14ac:dyDescent="0.25">
      <c r="A26" s="92">
        <v>2021</v>
      </c>
      <c r="B26" s="92" t="s">
        <v>34</v>
      </c>
      <c r="C26" s="98">
        <v>44669</v>
      </c>
      <c r="D26" s="92" t="s">
        <v>97</v>
      </c>
      <c r="E26" s="92" t="s">
        <v>18</v>
      </c>
      <c r="F26" s="92" t="s">
        <v>2</v>
      </c>
      <c r="G26" t="s">
        <v>94</v>
      </c>
      <c r="H26" t="s">
        <v>95</v>
      </c>
      <c r="I26">
        <v>7.36</v>
      </c>
      <c r="M26" s="107" t="s">
        <v>95</v>
      </c>
      <c r="N26" s="108"/>
      <c r="O26" s="108"/>
      <c r="P26" s="108"/>
      <c r="Q26" s="108"/>
      <c r="R26" s="108"/>
      <c r="S26" s="108"/>
      <c r="T26" s="108"/>
    </row>
    <row r="27" spans="1:20" x14ac:dyDescent="0.25">
      <c r="A27" s="92">
        <v>2021</v>
      </c>
      <c r="B27" s="92" t="s">
        <v>34</v>
      </c>
      <c r="C27" s="98">
        <v>44669</v>
      </c>
      <c r="D27" s="92" t="s">
        <v>97</v>
      </c>
      <c r="E27" s="92" t="s">
        <v>18</v>
      </c>
      <c r="F27" s="92" t="s">
        <v>17</v>
      </c>
      <c r="G27" t="s">
        <v>94</v>
      </c>
      <c r="H27" t="s">
        <v>95</v>
      </c>
      <c r="I27">
        <v>-0.5</v>
      </c>
      <c r="M27" s="103" t="s">
        <v>2</v>
      </c>
      <c r="N27" s="104">
        <v>7.36</v>
      </c>
      <c r="O27" s="104">
        <v>7.36</v>
      </c>
      <c r="P27" s="104">
        <v>7.36</v>
      </c>
      <c r="Q27" s="104">
        <v>7.36</v>
      </c>
      <c r="R27" s="104">
        <v>6.2</v>
      </c>
      <c r="S27" s="104">
        <v>5</v>
      </c>
      <c r="T27" s="104">
        <v>40.64</v>
      </c>
    </row>
    <row r="28" spans="1:20" x14ac:dyDescent="0.25">
      <c r="A28" s="92">
        <v>2021</v>
      </c>
      <c r="B28" s="92" t="s">
        <v>34</v>
      </c>
      <c r="C28" s="98">
        <v>44670</v>
      </c>
      <c r="D28" s="92" t="s">
        <v>98</v>
      </c>
      <c r="E28" s="92" t="s">
        <v>18</v>
      </c>
      <c r="F28" s="92" t="s">
        <v>2</v>
      </c>
      <c r="G28" t="s">
        <v>94</v>
      </c>
      <c r="H28" t="s">
        <v>95</v>
      </c>
      <c r="I28">
        <v>7.36</v>
      </c>
      <c r="M28" s="105" t="s">
        <v>17</v>
      </c>
      <c r="N28" s="106">
        <v>-0.5</v>
      </c>
      <c r="O28" s="106">
        <v>-0.5</v>
      </c>
      <c r="P28" s="106">
        <v>-0.5</v>
      </c>
      <c r="Q28" s="106">
        <v>-0.5</v>
      </c>
      <c r="R28" s="106">
        <v>-0.5</v>
      </c>
      <c r="S28" s="106">
        <v>0</v>
      </c>
      <c r="T28" s="106">
        <v>-2.5</v>
      </c>
    </row>
    <row r="29" spans="1:20" x14ac:dyDescent="0.25">
      <c r="A29" s="92">
        <v>2021</v>
      </c>
      <c r="B29" s="92" t="s">
        <v>34</v>
      </c>
      <c r="C29" s="98">
        <v>44670</v>
      </c>
      <c r="D29" s="92" t="s">
        <v>98</v>
      </c>
      <c r="E29" s="92" t="s">
        <v>18</v>
      </c>
      <c r="F29" s="92" t="s">
        <v>17</v>
      </c>
      <c r="G29" t="s">
        <v>94</v>
      </c>
      <c r="H29" t="s">
        <v>95</v>
      </c>
      <c r="I29">
        <v>-0.5</v>
      </c>
      <c r="M29" s="102"/>
      <c r="N29" s="100"/>
      <c r="O29" s="100"/>
      <c r="P29" s="100"/>
      <c r="Q29" s="100"/>
      <c r="R29" s="100"/>
      <c r="S29" s="100"/>
      <c r="T29" s="100"/>
    </row>
    <row r="30" spans="1:20" x14ac:dyDescent="0.25">
      <c r="A30" s="92">
        <v>2021</v>
      </c>
      <c r="B30" s="92" t="s">
        <v>34</v>
      </c>
      <c r="C30" s="98">
        <v>44671</v>
      </c>
      <c r="D30" s="92" t="s">
        <v>99</v>
      </c>
      <c r="E30" s="92" t="s">
        <v>18</v>
      </c>
      <c r="F30" s="92" t="s">
        <v>2</v>
      </c>
      <c r="G30" t="s">
        <v>94</v>
      </c>
      <c r="H30" t="s">
        <v>95</v>
      </c>
      <c r="I30">
        <v>7.36</v>
      </c>
      <c r="M30" s="112" t="s">
        <v>37</v>
      </c>
      <c r="N30" s="113">
        <v>6.86</v>
      </c>
      <c r="O30" s="113">
        <v>6.86</v>
      </c>
      <c r="P30" s="113">
        <v>6.86</v>
      </c>
      <c r="Q30" s="113">
        <v>6.86</v>
      </c>
      <c r="R30" s="113">
        <v>5.7</v>
      </c>
      <c r="S30" s="113">
        <v>5</v>
      </c>
      <c r="T30" s="113">
        <v>38.14</v>
      </c>
    </row>
    <row r="31" spans="1:20" x14ac:dyDescent="0.25">
      <c r="A31" s="92">
        <v>2021</v>
      </c>
      <c r="B31" s="92" t="s">
        <v>34</v>
      </c>
      <c r="C31" s="98">
        <v>44671</v>
      </c>
      <c r="D31" s="92" t="s">
        <v>99</v>
      </c>
      <c r="E31" s="92" t="s">
        <v>18</v>
      </c>
      <c r="F31" s="92" t="s">
        <v>17</v>
      </c>
      <c r="G31" t="s">
        <v>94</v>
      </c>
      <c r="H31" t="s">
        <v>95</v>
      </c>
      <c r="I31">
        <v>-0.5</v>
      </c>
      <c r="M31" s="109" t="s">
        <v>94</v>
      </c>
      <c r="N31" s="110"/>
      <c r="O31" s="110"/>
      <c r="P31" s="110"/>
      <c r="Q31" s="110"/>
      <c r="R31" s="110"/>
      <c r="S31" s="110"/>
      <c r="T31" s="110"/>
    </row>
    <row r="32" spans="1:20" x14ac:dyDescent="0.25">
      <c r="A32" s="92">
        <v>2021</v>
      </c>
      <c r="B32" s="92" t="s">
        <v>34</v>
      </c>
      <c r="C32" s="98">
        <v>44672</v>
      </c>
      <c r="D32" s="92" t="s">
        <v>100</v>
      </c>
      <c r="E32" s="92" t="s">
        <v>18</v>
      </c>
      <c r="F32" s="92" t="s">
        <v>2</v>
      </c>
      <c r="G32" t="s">
        <v>94</v>
      </c>
      <c r="H32" t="s">
        <v>95</v>
      </c>
      <c r="I32">
        <v>7.36</v>
      </c>
      <c r="M32" s="107" t="s">
        <v>95</v>
      </c>
      <c r="N32" s="108"/>
      <c r="O32" s="108"/>
      <c r="P32" s="108"/>
      <c r="Q32" s="108"/>
      <c r="R32" s="108"/>
      <c r="S32" s="108"/>
      <c r="T32" s="108"/>
    </row>
    <row r="33" spans="1:20" x14ac:dyDescent="0.25">
      <c r="A33" s="92">
        <v>2021</v>
      </c>
      <c r="B33" s="92" t="s">
        <v>34</v>
      </c>
      <c r="C33" s="98">
        <v>44672</v>
      </c>
      <c r="D33" s="92" t="s">
        <v>100</v>
      </c>
      <c r="E33" s="92" t="s">
        <v>18</v>
      </c>
      <c r="F33" s="92" t="s">
        <v>17</v>
      </c>
      <c r="G33" t="s">
        <v>94</v>
      </c>
      <c r="H33" t="s">
        <v>95</v>
      </c>
      <c r="I33">
        <v>-0.5</v>
      </c>
      <c r="M33" s="103" t="s">
        <v>2</v>
      </c>
      <c r="N33" s="104">
        <v>7.36</v>
      </c>
      <c r="O33" s="104">
        <v>7.36</v>
      </c>
      <c r="P33" s="104">
        <v>7.36</v>
      </c>
      <c r="Q33" s="104">
        <v>7.36</v>
      </c>
      <c r="R33" s="104">
        <v>6.2</v>
      </c>
      <c r="S33" s="104">
        <v>5</v>
      </c>
      <c r="T33" s="104">
        <v>40.64</v>
      </c>
    </row>
    <row r="34" spans="1:20" x14ac:dyDescent="0.25">
      <c r="A34" s="92">
        <v>2021</v>
      </c>
      <c r="B34" s="92" t="s">
        <v>34</v>
      </c>
      <c r="C34" s="98">
        <v>44673</v>
      </c>
      <c r="D34" s="92" t="s">
        <v>101</v>
      </c>
      <c r="E34" s="92" t="s">
        <v>18</v>
      </c>
      <c r="F34" s="92" t="s">
        <v>2</v>
      </c>
      <c r="G34" t="s">
        <v>94</v>
      </c>
      <c r="H34" t="s">
        <v>95</v>
      </c>
      <c r="I34">
        <v>6.2</v>
      </c>
      <c r="M34" s="105" t="s">
        <v>17</v>
      </c>
      <c r="N34" s="106">
        <v>-0.5</v>
      </c>
      <c r="O34" s="106">
        <v>-0.5</v>
      </c>
      <c r="P34" s="106">
        <v>-0.5</v>
      </c>
      <c r="Q34" s="106">
        <v>-0.5</v>
      </c>
      <c r="R34" s="106">
        <v>-0.5</v>
      </c>
      <c r="S34" s="106">
        <v>0</v>
      </c>
      <c r="T34" s="106">
        <v>-2.5</v>
      </c>
    </row>
    <row r="35" spans="1:20" x14ac:dyDescent="0.25">
      <c r="A35" s="92">
        <v>2021</v>
      </c>
      <c r="B35" s="92" t="s">
        <v>34</v>
      </c>
      <c r="C35" s="98">
        <v>44673</v>
      </c>
      <c r="D35" s="92" t="s">
        <v>101</v>
      </c>
      <c r="E35" s="92" t="s">
        <v>18</v>
      </c>
      <c r="F35" s="92" t="s">
        <v>17</v>
      </c>
      <c r="G35" t="s">
        <v>94</v>
      </c>
      <c r="H35" t="s">
        <v>95</v>
      </c>
      <c r="I35">
        <v>-0.5</v>
      </c>
      <c r="M35" s="102"/>
      <c r="N35" s="100"/>
      <c r="O35" s="100"/>
      <c r="P35" s="100"/>
      <c r="Q35" s="100"/>
      <c r="R35" s="100"/>
      <c r="S35" s="100"/>
      <c r="T35" s="100"/>
    </row>
    <row r="36" spans="1:20" x14ac:dyDescent="0.25">
      <c r="A36" s="92">
        <v>2021</v>
      </c>
      <c r="B36" s="92" t="s">
        <v>34</v>
      </c>
      <c r="C36" s="98">
        <v>44674</v>
      </c>
      <c r="D36" s="92" t="s">
        <v>102</v>
      </c>
      <c r="E36" s="92" t="s">
        <v>18</v>
      </c>
      <c r="F36" s="92" t="s">
        <v>2</v>
      </c>
      <c r="G36" t="s">
        <v>94</v>
      </c>
      <c r="H36" t="s">
        <v>95</v>
      </c>
      <c r="I36">
        <v>5</v>
      </c>
      <c r="M36" s="112" t="s">
        <v>38</v>
      </c>
      <c r="N36" s="113">
        <v>6.86</v>
      </c>
      <c r="O36" s="113">
        <v>6.86</v>
      </c>
      <c r="P36" s="113">
        <v>6.86</v>
      </c>
      <c r="Q36" s="113">
        <v>6.86</v>
      </c>
      <c r="R36" s="113">
        <v>5.7</v>
      </c>
      <c r="S36" s="113">
        <v>5</v>
      </c>
      <c r="T36" s="113">
        <v>38.14</v>
      </c>
    </row>
    <row r="37" spans="1:20" x14ac:dyDescent="0.25">
      <c r="A37" s="92">
        <v>2021</v>
      </c>
      <c r="B37" s="92" t="s">
        <v>34</v>
      </c>
      <c r="C37" s="98">
        <v>44674</v>
      </c>
      <c r="D37" s="92" t="s">
        <v>102</v>
      </c>
      <c r="E37" s="92" t="s">
        <v>18</v>
      </c>
      <c r="F37" s="92" t="s">
        <v>17</v>
      </c>
      <c r="G37" t="s">
        <v>94</v>
      </c>
      <c r="H37" t="s">
        <v>95</v>
      </c>
      <c r="I37">
        <v>0</v>
      </c>
      <c r="M37" s="109" t="s">
        <v>94</v>
      </c>
      <c r="N37" s="110"/>
      <c r="O37" s="110"/>
      <c r="P37" s="110"/>
      <c r="Q37" s="110"/>
      <c r="R37" s="110"/>
      <c r="S37" s="110"/>
      <c r="T37" s="110"/>
    </row>
    <row r="38" spans="1:20" x14ac:dyDescent="0.25">
      <c r="A38" s="92">
        <v>2021</v>
      </c>
      <c r="B38" s="92" t="s">
        <v>35</v>
      </c>
      <c r="C38" s="98">
        <v>44676</v>
      </c>
      <c r="D38" s="92" t="s">
        <v>97</v>
      </c>
      <c r="E38" s="92" t="s">
        <v>18</v>
      </c>
      <c r="F38" s="92" t="s">
        <v>2</v>
      </c>
      <c r="G38" t="s">
        <v>94</v>
      </c>
      <c r="H38" t="s">
        <v>95</v>
      </c>
      <c r="I38">
        <v>7.36</v>
      </c>
      <c r="M38" s="107" t="s">
        <v>95</v>
      </c>
      <c r="N38" s="108"/>
      <c r="O38" s="108"/>
      <c r="P38" s="108"/>
      <c r="Q38" s="108"/>
      <c r="R38" s="108"/>
      <c r="S38" s="108"/>
      <c r="T38" s="108"/>
    </row>
    <row r="39" spans="1:20" x14ac:dyDescent="0.25">
      <c r="A39" s="92">
        <v>2021</v>
      </c>
      <c r="B39" s="92" t="s">
        <v>35</v>
      </c>
      <c r="C39" s="98">
        <v>44676</v>
      </c>
      <c r="D39" s="92" t="s">
        <v>97</v>
      </c>
      <c r="E39" s="92" t="s">
        <v>18</v>
      </c>
      <c r="F39" s="92" t="s">
        <v>17</v>
      </c>
      <c r="G39" t="s">
        <v>94</v>
      </c>
      <c r="H39" t="s">
        <v>95</v>
      </c>
      <c r="I39">
        <v>-0.5</v>
      </c>
      <c r="M39" s="103" t="s">
        <v>2</v>
      </c>
      <c r="N39" s="104">
        <v>7.36</v>
      </c>
      <c r="O39" s="104">
        <v>7.36</v>
      </c>
      <c r="P39" s="104">
        <v>7.36</v>
      </c>
      <c r="Q39" s="104">
        <v>7.36</v>
      </c>
      <c r="R39" s="104">
        <v>6.2</v>
      </c>
      <c r="S39" s="104">
        <v>5</v>
      </c>
      <c r="T39" s="104">
        <v>40.64</v>
      </c>
    </row>
    <row r="40" spans="1:20" x14ac:dyDescent="0.25">
      <c r="A40" s="92">
        <v>2021</v>
      </c>
      <c r="B40" s="92" t="s">
        <v>35</v>
      </c>
      <c r="C40" s="98">
        <v>44677</v>
      </c>
      <c r="D40" s="92" t="s">
        <v>98</v>
      </c>
      <c r="E40" s="92" t="s">
        <v>18</v>
      </c>
      <c r="F40" s="92" t="s">
        <v>2</v>
      </c>
      <c r="G40" t="s">
        <v>94</v>
      </c>
      <c r="H40" t="s">
        <v>95</v>
      </c>
      <c r="I40">
        <v>7.36</v>
      </c>
      <c r="M40" s="105" t="s">
        <v>17</v>
      </c>
      <c r="N40" s="106">
        <v>-0.5</v>
      </c>
      <c r="O40" s="106">
        <v>-0.5</v>
      </c>
      <c r="P40" s="106">
        <v>-0.5</v>
      </c>
      <c r="Q40" s="106">
        <v>-0.5</v>
      </c>
      <c r="R40" s="106">
        <v>-0.5</v>
      </c>
      <c r="S40" s="106">
        <v>0</v>
      </c>
      <c r="T40" s="106">
        <v>-2.5</v>
      </c>
    </row>
    <row r="41" spans="1:20" x14ac:dyDescent="0.25">
      <c r="A41" s="92">
        <v>2021</v>
      </c>
      <c r="B41" s="92" t="s">
        <v>35</v>
      </c>
      <c r="C41" s="98">
        <v>44677</v>
      </c>
      <c r="D41" s="92" t="s">
        <v>98</v>
      </c>
      <c r="E41" s="92" t="s">
        <v>18</v>
      </c>
      <c r="F41" s="92" t="s">
        <v>17</v>
      </c>
      <c r="G41" t="s">
        <v>94</v>
      </c>
      <c r="H41" t="s">
        <v>95</v>
      </c>
      <c r="I41">
        <v>-0.5</v>
      </c>
      <c r="M41" s="102"/>
      <c r="N41" s="100"/>
      <c r="O41" s="100"/>
      <c r="P41" s="100"/>
      <c r="Q41" s="100"/>
      <c r="R41" s="100"/>
      <c r="S41" s="100"/>
      <c r="T41" s="100"/>
    </row>
    <row r="42" spans="1:20" x14ac:dyDescent="0.25">
      <c r="A42" s="92">
        <v>2021</v>
      </c>
      <c r="B42" s="92" t="s">
        <v>35</v>
      </c>
      <c r="C42" s="98">
        <v>44678</v>
      </c>
      <c r="D42" s="92" t="s">
        <v>99</v>
      </c>
      <c r="E42" s="92" t="s">
        <v>18</v>
      </c>
      <c r="F42" s="92" t="s">
        <v>2</v>
      </c>
      <c r="G42" t="s">
        <v>94</v>
      </c>
      <c r="H42" t="s">
        <v>95</v>
      </c>
      <c r="I42">
        <v>7.36</v>
      </c>
      <c r="M42" s="112" t="s">
        <v>82</v>
      </c>
      <c r="N42" s="113">
        <v>6.86</v>
      </c>
      <c r="O42" s="113">
        <v>6.86</v>
      </c>
      <c r="P42" s="113">
        <v>6.86</v>
      </c>
      <c r="Q42" s="113">
        <v>6.86</v>
      </c>
      <c r="R42" s="113">
        <v>5.7</v>
      </c>
      <c r="S42" s="113">
        <v>5</v>
      </c>
      <c r="T42" s="113">
        <v>38.14</v>
      </c>
    </row>
    <row r="43" spans="1:20" x14ac:dyDescent="0.25">
      <c r="A43" s="92">
        <v>2021</v>
      </c>
      <c r="B43" s="92" t="s">
        <v>35</v>
      </c>
      <c r="C43" s="98">
        <v>44678</v>
      </c>
      <c r="D43" s="92" t="s">
        <v>99</v>
      </c>
      <c r="E43" s="92" t="s">
        <v>18</v>
      </c>
      <c r="F43" s="92" t="s">
        <v>17</v>
      </c>
      <c r="G43" t="s">
        <v>94</v>
      </c>
      <c r="H43" t="s">
        <v>95</v>
      </c>
      <c r="I43">
        <v>-0.5</v>
      </c>
      <c r="M43" s="109" t="s">
        <v>94</v>
      </c>
      <c r="N43" s="110"/>
      <c r="O43" s="110"/>
      <c r="P43" s="110"/>
      <c r="Q43" s="110"/>
      <c r="R43" s="110"/>
      <c r="S43" s="110"/>
      <c r="T43" s="110"/>
    </row>
    <row r="44" spans="1:20" x14ac:dyDescent="0.25">
      <c r="A44" s="92">
        <v>2021</v>
      </c>
      <c r="B44" s="92" t="s">
        <v>35</v>
      </c>
      <c r="C44" s="98">
        <v>44679</v>
      </c>
      <c r="D44" s="92" t="s">
        <v>100</v>
      </c>
      <c r="E44" s="92" t="s">
        <v>18</v>
      </c>
      <c r="F44" s="92" t="s">
        <v>2</v>
      </c>
      <c r="G44" t="s">
        <v>94</v>
      </c>
      <c r="H44" t="s">
        <v>95</v>
      </c>
      <c r="I44">
        <v>7.36</v>
      </c>
      <c r="M44" s="107" t="s">
        <v>95</v>
      </c>
      <c r="N44" s="108"/>
      <c r="O44" s="108"/>
      <c r="P44" s="108"/>
      <c r="Q44" s="108"/>
      <c r="R44" s="108"/>
      <c r="S44" s="108"/>
      <c r="T44" s="108"/>
    </row>
    <row r="45" spans="1:20" x14ac:dyDescent="0.25">
      <c r="A45" s="92">
        <v>2021</v>
      </c>
      <c r="B45" s="92" t="s">
        <v>35</v>
      </c>
      <c r="C45" s="98">
        <v>44679</v>
      </c>
      <c r="D45" s="92" t="s">
        <v>100</v>
      </c>
      <c r="E45" s="92" t="s">
        <v>18</v>
      </c>
      <c r="F45" s="92" t="s">
        <v>17</v>
      </c>
      <c r="G45" t="s">
        <v>94</v>
      </c>
      <c r="H45" t="s">
        <v>95</v>
      </c>
      <c r="I45">
        <v>-0.5</v>
      </c>
      <c r="M45" s="103" t="s">
        <v>2</v>
      </c>
      <c r="N45" s="104">
        <v>7.36</v>
      </c>
      <c r="O45" s="104">
        <v>7.36</v>
      </c>
      <c r="P45" s="104">
        <v>7.36</v>
      </c>
      <c r="Q45" s="104">
        <v>7.36</v>
      </c>
      <c r="R45" s="104">
        <v>6.2</v>
      </c>
      <c r="S45" s="104">
        <v>5</v>
      </c>
      <c r="T45" s="104">
        <v>40.64</v>
      </c>
    </row>
    <row r="46" spans="1:20" x14ac:dyDescent="0.25">
      <c r="A46" s="92">
        <v>2021</v>
      </c>
      <c r="B46" s="92" t="s">
        <v>35</v>
      </c>
      <c r="C46" s="98">
        <v>44680</v>
      </c>
      <c r="D46" s="92" t="s">
        <v>101</v>
      </c>
      <c r="E46" s="92" t="s">
        <v>18</v>
      </c>
      <c r="F46" s="92" t="s">
        <v>2</v>
      </c>
      <c r="G46" t="s">
        <v>94</v>
      </c>
      <c r="H46" t="s">
        <v>95</v>
      </c>
      <c r="I46">
        <v>6.2</v>
      </c>
      <c r="M46" s="105" t="s">
        <v>17</v>
      </c>
      <c r="N46" s="106">
        <v>-0.5</v>
      </c>
      <c r="O46" s="106">
        <v>-0.5</v>
      </c>
      <c r="P46" s="106">
        <v>-0.5</v>
      </c>
      <c r="Q46" s="106">
        <v>-0.5</v>
      </c>
      <c r="R46" s="106">
        <v>-0.5</v>
      </c>
      <c r="S46" s="106">
        <v>0</v>
      </c>
      <c r="T46" s="106">
        <v>-2.5</v>
      </c>
    </row>
    <row r="47" spans="1:20" x14ac:dyDescent="0.25">
      <c r="A47" s="92">
        <v>2021</v>
      </c>
      <c r="B47" s="92" t="s">
        <v>35</v>
      </c>
      <c r="C47" s="98">
        <v>44680</v>
      </c>
      <c r="D47" s="92" t="s">
        <v>101</v>
      </c>
      <c r="E47" s="92" t="s">
        <v>18</v>
      </c>
      <c r="F47" s="92" t="s">
        <v>17</v>
      </c>
      <c r="G47" t="s">
        <v>94</v>
      </c>
      <c r="H47" t="s">
        <v>95</v>
      </c>
      <c r="I47">
        <v>-0.5</v>
      </c>
      <c r="M47" s="102"/>
      <c r="N47" s="100"/>
      <c r="O47" s="100"/>
      <c r="P47" s="100"/>
      <c r="Q47" s="100"/>
      <c r="R47" s="100"/>
      <c r="S47" s="100"/>
      <c r="T47" s="100"/>
    </row>
    <row r="48" spans="1:20" x14ac:dyDescent="0.25">
      <c r="A48" s="92">
        <v>2021</v>
      </c>
      <c r="B48" s="92" t="s">
        <v>35</v>
      </c>
      <c r="C48" s="98">
        <v>44681</v>
      </c>
      <c r="D48" s="92" t="s">
        <v>102</v>
      </c>
      <c r="E48" s="92" t="s">
        <v>18</v>
      </c>
      <c r="F48" s="92" t="s">
        <v>2</v>
      </c>
      <c r="G48" t="s">
        <v>94</v>
      </c>
      <c r="H48" t="s">
        <v>95</v>
      </c>
      <c r="I48">
        <v>5</v>
      </c>
      <c r="M48" s="101" t="s">
        <v>96</v>
      </c>
      <c r="N48" s="100">
        <v>54.88</v>
      </c>
      <c r="O48" s="100">
        <v>54.88</v>
      </c>
      <c r="P48" s="100">
        <v>54.88</v>
      </c>
      <c r="Q48" s="100">
        <v>54.88</v>
      </c>
      <c r="R48" s="100">
        <v>45.600000000000009</v>
      </c>
      <c r="S48" s="100">
        <v>40</v>
      </c>
      <c r="T48" s="100">
        <v>305.11999999999995</v>
      </c>
    </row>
    <row r="49" spans="1:9" x14ac:dyDescent="0.25">
      <c r="A49" s="92">
        <v>2021</v>
      </c>
      <c r="B49" s="92" t="s">
        <v>35</v>
      </c>
      <c r="C49" s="98">
        <v>44681</v>
      </c>
      <c r="D49" s="92" t="s">
        <v>102</v>
      </c>
      <c r="E49" s="92" t="s">
        <v>18</v>
      </c>
      <c r="F49" s="92" t="s">
        <v>17</v>
      </c>
      <c r="G49" t="s">
        <v>94</v>
      </c>
      <c r="H49" t="s">
        <v>95</v>
      </c>
      <c r="I49">
        <v>0</v>
      </c>
    </row>
    <row r="50" spans="1:9" x14ac:dyDescent="0.25">
      <c r="A50" s="92">
        <v>2021</v>
      </c>
      <c r="B50" s="92" t="s">
        <v>36</v>
      </c>
      <c r="C50" s="98">
        <v>44683</v>
      </c>
      <c r="D50" s="92" t="s">
        <v>97</v>
      </c>
      <c r="E50" s="92" t="s">
        <v>18</v>
      </c>
      <c r="F50" s="92" t="s">
        <v>2</v>
      </c>
      <c r="G50" t="s">
        <v>94</v>
      </c>
      <c r="H50" t="s">
        <v>95</v>
      </c>
      <c r="I50">
        <v>7.36</v>
      </c>
    </row>
    <row r="51" spans="1:9" x14ac:dyDescent="0.25">
      <c r="A51" s="92">
        <v>2021</v>
      </c>
      <c r="B51" s="92" t="s">
        <v>36</v>
      </c>
      <c r="C51" s="98">
        <v>44683</v>
      </c>
      <c r="D51" s="92" t="s">
        <v>97</v>
      </c>
      <c r="E51" s="92" t="s">
        <v>18</v>
      </c>
      <c r="F51" s="92" t="s">
        <v>17</v>
      </c>
      <c r="G51" t="s">
        <v>94</v>
      </c>
      <c r="H51" t="s">
        <v>95</v>
      </c>
      <c r="I51">
        <v>-0.5</v>
      </c>
    </row>
    <row r="52" spans="1:9" x14ac:dyDescent="0.25">
      <c r="A52" s="92">
        <v>2021</v>
      </c>
      <c r="B52" s="92" t="s">
        <v>36</v>
      </c>
      <c r="C52" s="98">
        <v>44684</v>
      </c>
      <c r="D52" s="92" t="s">
        <v>98</v>
      </c>
      <c r="E52" s="92" t="s">
        <v>18</v>
      </c>
      <c r="F52" s="92" t="s">
        <v>2</v>
      </c>
      <c r="G52" t="s">
        <v>94</v>
      </c>
      <c r="H52" t="s">
        <v>95</v>
      </c>
      <c r="I52">
        <v>7.36</v>
      </c>
    </row>
    <row r="53" spans="1:9" x14ac:dyDescent="0.25">
      <c r="A53" s="92">
        <v>2021</v>
      </c>
      <c r="B53" s="92" t="s">
        <v>36</v>
      </c>
      <c r="C53" s="98">
        <v>44684</v>
      </c>
      <c r="D53" s="92" t="s">
        <v>98</v>
      </c>
      <c r="E53" s="92" t="s">
        <v>18</v>
      </c>
      <c r="F53" s="92" t="s">
        <v>17</v>
      </c>
      <c r="G53" t="s">
        <v>94</v>
      </c>
      <c r="H53" t="s">
        <v>95</v>
      </c>
      <c r="I53">
        <v>-0.5</v>
      </c>
    </row>
    <row r="54" spans="1:9" x14ac:dyDescent="0.25">
      <c r="A54" s="92">
        <v>2021</v>
      </c>
      <c r="B54" s="92" t="s">
        <v>36</v>
      </c>
      <c r="C54" s="98">
        <v>44685</v>
      </c>
      <c r="D54" s="92" t="s">
        <v>99</v>
      </c>
      <c r="E54" s="92" t="s">
        <v>18</v>
      </c>
      <c r="F54" s="92" t="s">
        <v>2</v>
      </c>
      <c r="G54" t="s">
        <v>94</v>
      </c>
      <c r="H54" t="s">
        <v>95</v>
      </c>
      <c r="I54">
        <v>7.36</v>
      </c>
    </row>
    <row r="55" spans="1:9" x14ac:dyDescent="0.25">
      <c r="A55" s="92">
        <v>2021</v>
      </c>
      <c r="B55" s="92" t="s">
        <v>36</v>
      </c>
      <c r="C55" s="98">
        <v>44685</v>
      </c>
      <c r="D55" s="92" t="s">
        <v>99</v>
      </c>
      <c r="E55" s="92" t="s">
        <v>18</v>
      </c>
      <c r="F55" s="92" t="s">
        <v>17</v>
      </c>
      <c r="G55" t="s">
        <v>94</v>
      </c>
      <c r="H55" t="s">
        <v>95</v>
      </c>
      <c r="I55">
        <v>-0.5</v>
      </c>
    </row>
    <row r="56" spans="1:9" x14ac:dyDescent="0.25">
      <c r="A56" s="92">
        <v>2021</v>
      </c>
      <c r="B56" s="92" t="s">
        <v>36</v>
      </c>
      <c r="C56" s="98">
        <v>44686</v>
      </c>
      <c r="D56" s="92" t="s">
        <v>100</v>
      </c>
      <c r="E56" s="92" t="s">
        <v>18</v>
      </c>
      <c r="F56" s="92" t="s">
        <v>2</v>
      </c>
      <c r="G56" t="s">
        <v>94</v>
      </c>
      <c r="H56" t="s">
        <v>95</v>
      </c>
      <c r="I56">
        <v>7.36</v>
      </c>
    </row>
    <row r="57" spans="1:9" x14ac:dyDescent="0.25">
      <c r="A57" s="92">
        <v>2021</v>
      </c>
      <c r="B57" s="92" t="s">
        <v>36</v>
      </c>
      <c r="C57" s="98">
        <v>44686</v>
      </c>
      <c r="D57" s="92" t="s">
        <v>100</v>
      </c>
      <c r="E57" s="92" t="s">
        <v>18</v>
      </c>
      <c r="F57" s="92" t="s">
        <v>17</v>
      </c>
      <c r="G57" t="s">
        <v>94</v>
      </c>
      <c r="H57" t="s">
        <v>95</v>
      </c>
      <c r="I57">
        <v>-0.5</v>
      </c>
    </row>
    <row r="58" spans="1:9" x14ac:dyDescent="0.25">
      <c r="A58" s="92">
        <v>2021</v>
      </c>
      <c r="B58" s="92" t="s">
        <v>36</v>
      </c>
      <c r="C58" s="98">
        <v>44687</v>
      </c>
      <c r="D58" s="92" t="s">
        <v>101</v>
      </c>
      <c r="E58" s="92" t="s">
        <v>18</v>
      </c>
      <c r="F58" s="92" t="s">
        <v>2</v>
      </c>
      <c r="G58" t="s">
        <v>94</v>
      </c>
      <c r="H58" t="s">
        <v>95</v>
      </c>
      <c r="I58">
        <v>6.2</v>
      </c>
    </row>
    <row r="59" spans="1:9" x14ac:dyDescent="0.25">
      <c r="A59" s="92">
        <v>2021</v>
      </c>
      <c r="B59" s="92" t="s">
        <v>36</v>
      </c>
      <c r="C59" s="98">
        <v>44687</v>
      </c>
      <c r="D59" s="92" t="s">
        <v>101</v>
      </c>
      <c r="E59" s="92" t="s">
        <v>18</v>
      </c>
      <c r="F59" s="92" t="s">
        <v>17</v>
      </c>
      <c r="G59" t="s">
        <v>94</v>
      </c>
      <c r="H59" t="s">
        <v>95</v>
      </c>
      <c r="I59">
        <v>-0.5</v>
      </c>
    </row>
    <row r="60" spans="1:9" x14ac:dyDescent="0.25">
      <c r="A60" s="92">
        <v>2021</v>
      </c>
      <c r="B60" s="92" t="s">
        <v>36</v>
      </c>
      <c r="C60" s="98">
        <v>44688</v>
      </c>
      <c r="D60" s="92" t="s">
        <v>102</v>
      </c>
      <c r="E60" s="92" t="s">
        <v>18</v>
      </c>
      <c r="F60" s="92" t="s">
        <v>2</v>
      </c>
      <c r="G60" t="s">
        <v>94</v>
      </c>
      <c r="H60" t="s">
        <v>95</v>
      </c>
      <c r="I60">
        <v>5</v>
      </c>
    </row>
    <row r="61" spans="1:9" x14ac:dyDescent="0.25">
      <c r="A61" s="92">
        <v>2021</v>
      </c>
      <c r="B61" s="92" t="s">
        <v>36</v>
      </c>
      <c r="C61" s="98">
        <v>44688</v>
      </c>
      <c r="D61" s="92" t="s">
        <v>102</v>
      </c>
      <c r="E61" s="92" t="s">
        <v>18</v>
      </c>
      <c r="F61" s="92" t="s">
        <v>17</v>
      </c>
      <c r="G61" t="s">
        <v>94</v>
      </c>
      <c r="H61" t="s">
        <v>95</v>
      </c>
      <c r="I61">
        <v>0</v>
      </c>
    </row>
    <row r="62" spans="1:9" x14ac:dyDescent="0.25">
      <c r="A62" s="92">
        <v>2021</v>
      </c>
      <c r="B62" s="92" t="s">
        <v>37</v>
      </c>
      <c r="C62" s="98">
        <v>44690</v>
      </c>
      <c r="D62" s="92" t="s">
        <v>97</v>
      </c>
      <c r="E62" s="92" t="s">
        <v>18</v>
      </c>
      <c r="F62" s="92" t="s">
        <v>2</v>
      </c>
      <c r="G62" t="s">
        <v>94</v>
      </c>
      <c r="H62" t="s">
        <v>95</v>
      </c>
      <c r="I62">
        <v>7.36</v>
      </c>
    </row>
    <row r="63" spans="1:9" x14ac:dyDescent="0.25">
      <c r="A63" s="92">
        <v>2021</v>
      </c>
      <c r="B63" s="92" t="s">
        <v>37</v>
      </c>
      <c r="C63" s="98">
        <v>44690</v>
      </c>
      <c r="D63" s="92" t="s">
        <v>97</v>
      </c>
      <c r="E63" s="92" t="s">
        <v>18</v>
      </c>
      <c r="F63" s="92" t="s">
        <v>17</v>
      </c>
      <c r="G63" t="s">
        <v>94</v>
      </c>
      <c r="H63" t="s">
        <v>95</v>
      </c>
      <c r="I63">
        <v>-0.5</v>
      </c>
    </row>
    <row r="64" spans="1:9" x14ac:dyDescent="0.25">
      <c r="A64" s="92">
        <v>2021</v>
      </c>
      <c r="B64" s="92" t="s">
        <v>37</v>
      </c>
      <c r="C64" s="98">
        <v>44691</v>
      </c>
      <c r="D64" s="92" t="s">
        <v>98</v>
      </c>
      <c r="E64" s="92" t="s">
        <v>18</v>
      </c>
      <c r="F64" s="92" t="s">
        <v>2</v>
      </c>
      <c r="G64" t="s">
        <v>94</v>
      </c>
      <c r="H64" t="s">
        <v>95</v>
      </c>
      <c r="I64">
        <v>7.36</v>
      </c>
    </row>
    <row r="65" spans="1:9" x14ac:dyDescent="0.25">
      <c r="A65" s="92">
        <v>2021</v>
      </c>
      <c r="B65" s="92" t="s">
        <v>37</v>
      </c>
      <c r="C65" s="98">
        <v>44691</v>
      </c>
      <c r="D65" s="92" t="s">
        <v>98</v>
      </c>
      <c r="E65" s="92" t="s">
        <v>18</v>
      </c>
      <c r="F65" s="92" t="s">
        <v>17</v>
      </c>
      <c r="G65" t="s">
        <v>94</v>
      </c>
      <c r="H65" t="s">
        <v>95</v>
      </c>
      <c r="I65">
        <v>-0.5</v>
      </c>
    </row>
    <row r="66" spans="1:9" x14ac:dyDescent="0.25">
      <c r="A66" s="92">
        <v>2021</v>
      </c>
      <c r="B66" s="92" t="s">
        <v>37</v>
      </c>
      <c r="C66" s="98">
        <v>44692</v>
      </c>
      <c r="D66" s="92" t="s">
        <v>99</v>
      </c>
      <c r="E66" s="92" t="s">
        <v>18</v>
      </c>
      <c r="F66" s="92" t="s">
        <v>2</v>
      </c>
      <c r="G66" t="s">
        <v>94</v>
      </c>
      <c r="H66" t="s">
        <v>95</v>
      </c>
      <c r="I66">
        <v>7.36</v>
      </c>
    </row>
    <row r="67" spans="1:9" x14ac:dyDescent="0.25">
      <c r="A67" s="92">
        <v>2021</v>
      </c>
      <c r="B67" s="92" t="s">
        <v>37</v>
      </c>
      <c r="C67" s="98">
        <v>44692</v>
      </c>
      <c r="D67" s="92" t="s">
        <v>99</v>
      </c>
      <c r="E67" s="92" t="s">
        <v>18</v>
      </c>
      <c r="F67" s="92" t="s">
        <v>17</v>
      </c>
      <c r="G67" t="s">
        <v>94</v>
      </c>
      <c r="H67" t="s">
        <v>95</v>
      </c>
      <c r="I67">
        <v>-0.5</v>
      </c>
    </row>
    <row r="68" spans="1:9" x14ac:dyDescent="0.25">
      <c r="A68" s="92">
        <v>2021</v>
      </c>
      <c r="B68" s="92" t="s">
        <v>37</v>
      </c>
      <c r="C68" s="98">
        <v>44693</v>
      </c>
      <c r="D68" s="92" t="s">
        <v>100</v>
      </c>
      <c r="E68" s="92" t="s">
        <v>18</v>
      </c>
      <c r="F68" s="92" t="s">
        <v>2</v>
      </c>
      <c r="G68" t="s">
        <v>94</v>
      </c>
      <c r="H68" t="s">
        <v>95</v>
      </c>
      <c r="I68">
        <v>7.36</v>
      </c>
    </row>
    <row r="69" spans="1:9" x14ac:dyDescent="0.25">
      <c r="A69" s="92">
        <v>2021</v>
      </c>
      <c r="B69" s="92" t="s">
        <v>37</v>
      </c>
      <c r="C69" s="98">
        <v>44693</v>
      </c>
      <c r="D69" s="92" t="s">
        <v>100</v>
      </c>
      <c r="E69" s="92" t="s">
        <v>18</v>
      </c>
      <c r="F69" s="92" t="s">
        <v>17</v>
      </c>
      <c r="G69" t="s">
        <v>94</v>
      </c>
      <c r="H69" t="s">
        <v>95</v>
      </c>
      <c r="I69">
        <v>-0.5</v>
      </c>
    </row>
    <row r="70" spans="1:9" x14ac:dyDescent="0.25">
      <c r="A70" s="92">
        <v>2021</v>
      </c>
      <c r="B70" s="92" t="s">
        <v>37</v>
      </c>
      <c r="C70" s="98">
        <v>44694</v>
      </c>
      <c r="D70" s="92" t="s">
        <v>101</v>
      </c>
      <c r="E70" s="92" t="s">
        <v>18</v>
      </c>
      <c r="F70" s="92" t="s">
        <v>2</v>
      </c>
      <c r="G70" t="s">
        <v>94</v>
      </c>
      <c r="H70" t="s">
        <v>95</v>
      </c>
      <c r="I70">
        <v>6.2</v>
      </c>
    </row>
    <row r="71" spans="1:9" x14ac:dyDescent="0.25">
      <c r="A71" s="92">
        <v>2021</v>
      </c>
      <c r="B71" s="92" t="s">
        <v>37</v>
      </c>
      <c r="C71" s="98">
        <v>44694</v>
      </c>
      <c r="D71" s="92" t="s">
        <v>101</v>
      </c>
      <c r="E71" s="92" t="s">
        <v>18</v>
      </c>
      <c r="F71" s="92" t="s">
        <v>17</v>
      </c>
      <c r="G71" t="s">
        <v>94</v>
      </c>
      <c r="H71" t="s">
        <v>95</v>
      </c>
      <c r="I71">
        <v>-0.5</v>
      </c>
    </row>
    <row r="72" spans="1:9" x14ac:dyDescent="0.25">
      <c r="A72" s="92">
        <v>2021</v>
      </c>
      <c r="B72" s="92" t="s">
        <v>37</v>
      </c>
      <c r="C72" s="98">
        <v>44695</v>
      </c>
      <c r="D72" s="92" t="s">
        <v>102</v>
      </c>
      <c r="E72" s="92" t="s">
        <v>18</v>
      </c>
      <c r="F72" s="92" t="s">
        <v>2</v>
      </c>
      <c r="G72" t="s">
        <v>94</v>
      </c>
      <c r="H72" t="s">
        <v>95</v>
      </c>
      <c r="I72">
        <v>5</v>
      </c>
    </row>
    <row r="73" spans="1:9" x14ac:dyDescent="0.25">
      <c r="A73" s="92">
        <v>2021</v>
      </c>
      <c r="B73" s="92" t="s">
        <v>37</v>
      </c>
      <c r="C73" s="98">
        <v>44695</v>
      </c>
      <c r="D73" s="92" t="s">
        <v>102</v>
      </c>
      <c r="E73" s="92" t="s">
        <v>18</v>
      </c>
      <c r="F73" s="92" t="s">
        <v>17</v>
      </c>
      <c r="G73" t="s">
        <v>94</v>
      </c>
      <c r="H73" t="s">
        <v>95</v>
      </c>
      <c r="I73">
        <v>0</v>
      </c>
    </row>
    <row r="74" spans="1:9" x14ac:dyDescent="0.25">
      <c r="A74" s="92">
        <v>2021</v>
      </c>
      <c r="B74" s="92" t="s">
        <v>38</v>
      </c>
      <c r="C74" s="98">
        <v>44697</v>
      </c>
      <c r="D74" s="92" t="s">
        <v>97</v>
      </c>
      <c r="E74" s="92" t="s">
        <v>18</v>
      </c>
      <c r="F74" s="92" t="s">
        <v>2</v>
      </c>
      <c r="G74" t="s">
        <v>94</v>
      </c>
      <c r="H74" t="s">
        <v>95</v>
      </c>
      <c r="I74">
        <v>7.36</v>
      </c>
    </row>
    <row r="75" spans="1:9" x14ac:dyDescent="0.25">
      <c r="A75" s="92">
        <v>2021</v>
      </c>
      <c r="B75" s="92" t="s">
        <v>38</v>
      </c>
      <c r="C75" s="98">
        <v>44697</v>
      </c>
      <c r="D75" s="92" t="s">
        <v>97</v>
      </c>
      <c r="E75" s="92" t="s">
        <v>18</v>
      </c>
      <c r="F75" s="92" t="s">
        <v>17</v>
      </c>
      <c r="G75" t="s">
        <v>94</v>
      </c>
      <c r="H75" t="s">
        <v>95</v>
      </c>
      <c r="I75">
        <v>-0.5</v>
      </c>
    </row>
    <row r="76" spans="1:9" x14ac:dyDescent="0.25">
      <c r="A76" s="92">
        <v>2021</v>
      </c>
      <c r="B76" s="92" t="s">
        <v>38</v>
      </c>
      <c r="C76" s="98">
        <v>44698</v>
      </c>
      <c r="D76" s="92" t="s">
        <v>98</v>
      </c>
      <c r="E76" s="92" t="s">
        <v>18</v>
      </c>
      <c r="F76" s="92" t="s">
        <v>2</v>
      </c>
      <c r="G76" t="s">
        <v>94</v>
      </c>
      <c r="H76" t="s">
        <v>95</v>
      </c>
      <c r="I76">
        <v>7.36</v>
      </c>
    </row>
    <row r="77" spans="1:9" x14ac:dyDescent="0.25">
      <c r="A77" s="92">
        <v>2021</v>
      </c>
      <c r="B77" s="92" t="s">
        <v>38</v>
      </c>
      <c r="C77" s="98">
        <v>44698</v>
      </c>
      <c r="D77" s="92" t="s">
        <v>98</v>
      </c>
      <c r="E77" s="92" t="s">
        <v>18</v>
      </c>
      <c r="F77" s="92" t="s">
        <v>17</v>
      </c>
      <c r="G77" t="s">
        <v>94</v>
      </c>
      <c r="H77" t="s">
        <v>95</v>
      </c>
      <c r="I77">
        <v>-0.5</v>
      </c>
    </row>
    <row r="78" spans="1:9" x14ac:dyDescent="0.25">
      <c r="A78" s="92">
        <v>2021</v>
      </c>
      <c r="B78" s="92" t="s">
        <v>38</v>
      </c>
      <c r="C78" s="98">
        <v>44699</v>
      </c>
      <c r="D78" s="92" t="s">
        <v>99</v>
      </c>
      <c r="E78" s="92" t="s">
        <v>18</v>
      </c>
      <c r="F78" s="92" t="s">
        <v>2</v>
      </c>
      <c r="G78" t="s">
        <v>94</v>
      </c>
      <c r="H78" t="s">
        <v>95</v>
      </c>
      <c r="I78">
        <v>7.36</v>
      </c>
    </row>
    <row r="79" spans="1:9" x14ac:dyDescent="0.25">
      <c r="A79" s="92">
        <v>2021</v>
      </c>
      <c r="B79" s="92" t="s">
        <v>38</v>
      </c>
      <c r="C79" s="98">
        <v>44699</v>
      </c>
      <c r="D79" s="92" t="s">
        <v>99</v>
      </c>
      <c r="E79" s="92" t="s">
        <v>18</v>
      </c>
      <c r="F79" s="92" t="s">
        <v>17</v>
      </c>
      <c r="G79" t="s">
        <v>94</v>
      </c>
      <c r="H79" t="s">
        <v>95</v>
      </c>
      <c r="I79">
        <v>-0.5</v>
      </c>
    </row>
    <row r="80" spans="1:9" x14ac:dyDescent="0.25">
      <c r="A80" s="92">
        <v>2021</v>
      </c>
      <c r="B80" s="92" t="s">
        <v>38</v>
      </c>
      <c r="C80" s="98">
        <v>44700</v>
      </c>
      <c r="D80" s="92" t="s">
        <v>100</v>
      </c>
      <c r="E80" s="92" t="s">
        <v>18</v>
      </c>
      <c r="F80" s="92" t="s">
        <v>2</v>
      </c>
      <c r="G80" t="s">
        <v>94</v>
      </c>
      <c r="H80" t="s">
        <v>95</v>
      </c>
      <c r="I80">
        <v>7.36</v>
      </c>
    </row>
    <row r="81" spans="1:9" x14ac:dyDescent="0.25">
      <c r="A81" s="92">
        <v>2021</v>
      </c>
      <c r="B81" s="92" t="s">
        <v>38</v>
      </c>
      <c r="C81" s="98">
        <v>44700</v>
      </c>
      <c r="D81" s="92" t="s">
        <v>100</v>
      </c>
      <c r="E81" s="92" t="s">
        <v>18</v>
      </c>
      <c r="F81" s="92" t="s">
        <v>17</v>
      </c>
      <c r="G81" t="s">
        <v>94</v>
      </c>
      <c r="H81" t="s">
        <v>95</v>
      </c>
      <c r="I81">
        <v>-0.5</v>
      </c>
    </row>
    <row r="82" spans="1:9" x14ac:dyDescent="0.25">
      <c r="A82" s="92">
        <v>2021</v>
      </c>
      <c r="B82" s="92" t="s">
        <v>38</v>
      </c>
      <c r="C82" s="98">
        <v>44701</v>
      </c>
      <c r="D82" s="92" t="s">
        <v>101</v>
      </c>
      <c r="E82" s="92" t="s">
        <v>18</v>
      </c>
      <c r="F82" s="92" t="s">
        <v>2</v>
      </c>
      <c r="G82" t="s">
        <v>94</v>
      </c>
      <c r="H82" t="s">
        <v>95</v>
      </c>
      <c r="I82">
        <v>6.2</v>
      </c>
    </row>
    <row r="83" spans="1:9" x14ac:dyDescent="0.25">
      <c r="A83" s="92">
        <v>2021</v>
      </c>
      <c r="B83" s="92" t="s">
        <v>38</v>
      </c>
      <c r="C83" s="98">
        <v>44701</v>
      </c>
      <c r="D83" s="92" t="s">
        <v>101</v>
      </c>
      <c r="E83" s="92" t="s">
        <v>18</v>
      </c>
      <c r="F83" s="92" t="s">
        <v>17</v>
      </c>
      <c r="G83" t="s">
        <v>94</v>
      </c>
      <c r="H83" t="s">
        <v>95</v>
      </c>
      <c r="I83">
        <v>-0.5</v>
      </c>
    </row>
    <row r="84" spans="1:9" x14ac:dyDescent="0.25">
      <c r="A84" s="92">
        <v>2021</v>
      </c>
      <c r="B84" s="92" t="s">
        <v>38</v>
      </c>
      <c r="C84" s="98">
        <v>44702</v>
      </c>
      <c r="D84" s="92" t="s">
        <v>102</v>
      </c>
      <c r="E84" s="92" t="s">
        <v>18</v>
      </c>
      <c r="F84" s="92" t="s">
        <v>2</v>
      </c>
      <c r="G84" t="s">
        <v>94</v>
      </c>
      <c r="H84" t="s">
        <v>95</v>
      </c>
      <c r="I84">
        <v>5</v>
      </c>
    </row>
    <row r="85" spans="1:9" x14ac:dyDescent="0.25">
      <c r="A85" s="92">
        <v>2021</v>
      </c>
      <c r="B85" s="92" t="s">
        <v>38</v>
      </c>
      <c r="C85" s="98">
        <v>44702</v>
      </c>
      <c r="D85" s="92" t="s">
        <v>102</v>
      </c>
      <c r="E85" s="92" t="s">
        <v>18</v>
      </c>
      <c r="F85" s="92" t="s">
        <v>17</v>
      </c>
      <c r="G85" t="s">
        <v>94</v>
      </c>
      <c r="H85" t="s">
        <v>95</v>
      </c>
      <c r="I85">
        <v>0</v>
      </c>
    </row>
    <row r="86" spans="1:9" x14ac:dyDescent="0.25">
      <c r="A86" s="92">
        <v>2021</v>
      </c>
      <c r="B86" s="92" t="s">
        <v>82</v>
      </c>
      <c r="C86" s="98">
        <v>44704</v>
      </c>
      <c r="D86" s="92" t="s">
        <v>97</v>
      </c>
      <c r="E86" s="92" t="s">
        <v>18</v>
      </c>
      <c r="F86" s="92" t="s">
        <v>2</v>
      </c>
      <c r="G86" t="s">
        <v>94</v>
      </c>
      <c r="H86" t="s">
        <v>95</v>
      </c>
      <c r="I86">
        <v>7.36</v>
      </c>
    </row>
    <row r="87" spans="1:9" x14ac:dyDescent="0.25">
      <c r="A87" s="92">
        <v>2021</v>
      </c>
      <c r="B87" s="92" t="s">
        <v>82</v>
      </c>
      <c r="C87" s="98">
        <v>44704</v>
      </c>
      <c r="D87" s="92" t="s">
        <v>97</v>
      </c>
      <c r="E87" s="92" t="s">
        <v>18</v>
      </c>
      <c r="F87" s="92" t="s">
        <v>17</v>
      </c>
      <c r="G87" t="s">
        <v>94</v>
      </c>
      <c r="H87" t="s">
        <v>95</v>
      </c>
      <c r="I87">
        <v>-0.5</v>
      </c>
    </row>
    <row r="88" spans="1:9" x14ac:dyDescent="0.25">
      <c r="A88" s="92">
        <v>2021</v>
      </c>
      <c r="B88" s="92" t="s">
        <v>82</v>
      </c>
      <c r="C88" s="98">
        <v>44705</v>
      </c>
      <c r="D88" s="92" t="s">
        <v>98</v>
      </c>
      <c r="E88" s="92" t="s">
        <v>18</v>
      </c>
      <c r="F88" s="92" t="s">
        <v>2</v>
      </c>
      <c r="G88" t="s">
        <v>94</v>
      </c>
      <c r="H88" t="s">
        <v>95</v>
      </c>
      <c r="I88">
        <v>7.36</v>
      </c>
    </row>
    <row r="89" spans="1:9" x14ac:dyDescent="0.25">
      <c r="A89" s="92">
        <v>2021</v>
      </c>
      <c r="B89" s="92" t="s">
        <v>82</v>
      </c>
      <c r="C89" s="98">
        <v>44705</v>
      </c>
      <c r="D89" s="92" t="s">
        <v>98</v>
      </c>
      <c r="E89" s="92" t="s">
        <v>18</v>
      </c>
      <c r="F89" s="92" t="s">
        <v>17</v>
      </c>
      <c r="G89" t="s">
        <v>94</v>
      </c>
      <c r="H89" t="s">
        <v>95</v>
      </c>
      <c r="I89">
        <v>-0.5</v>
      </c>
    </row>
    <row r="90" spans="1:9" x14ac:dyDescent="0.25">
      <c r="A90" s="92">
        <v>2021</v>
      </c>
      <c r="B90" s="92" t="s">
        <v>82</v>
      </c>
      <c r="C90" s="98">
        <v>44706</v>
      </c>
      <c r="D90" s="92" t="s">
        <v>99</v>
      </c>
      <c r="E90" s="92" t="s">
        <v>18</v>
      </c>
      <c r="F90" s="92" t="s">
        <v>2</v>
      </c>
      <c r="G90" t="s">
        <v>94</v>
      </c>
      <c r="H90" t="s">
        <v>95</v>
      </c>
      <c r="I90">
        <v>7.36</v>
      </c>
    </row>
    <row r="91" spans="1:9" x14ac:dyDescent="0.25">
      <c r="A91" s="92">
        <v>2021</v>
      </c>
      <c r="B91" s="92" t="s">
        <v>82</v>
      </c>
      <c r="C91" s="98">
        <v>44706</v>
      </c>
      <c r="D91" s="92" t="s">
        <v>99</v>
      </c>
      <c r="E91" s="92" t="s">
        <v>18</v>
      </c>
      <c r="F91" s="92" t="s">
        <v>17</v>
      </c>
      <c r="G91" t="s">
        <v>94</v>
      </c>
      <c r="H91" t="s">
        <v>95</v>
      </c>
      <c r="I91">
        <v>-0.5</v>
      </c>
    </row>
    <row r="92" spans="1:9" x14ac:dyDescent="0.25">
      <c r="A92" s="92">
        <v>2021</v>
      </c>
      <c r="B92" s="92" t="s">
        <v>82</v>
      </c>
      <c r="C92" s="98">
        <v>44707</v>
      </c>
      <c r="D92" s="92" t="s">
        <v>100</v>
      </c>
      <c r="E92" s="92" t="s">
        <v>18</v>
      </c>
      <c r="F92" s="92" t="s">
        <v>2</v>
      </c>
      <c r="G92" t="s">
        <v>94</v>
      </c>
      <c r="H92" t="s">
        <v>95</v>
      </c>
      <c r="I92">
        <v>7.36</v>
      </c>
    </row>
    <row r="93" spans="1:9" x14ac:dyDescent="0.25">
      <c r="A93" s="92">
        <v>2021</v>
      </c>
      <c r="B93" s="92" t="s">
        <v>82</v>
      </c>
      <c r="C93" s="98">
        <v>44707</v>
      </c>
      <c r="D93" s="92" t="s">
        <v>100</v>
      </c>
      <c r="E93" s="92" t="s">
        <v>18</v>
      </c>
      <c r="F93" s="92" t="s">
        <v>17</v>
      </c>
      <c r="G93" t="s">
        <v>94</v>
      </c>
      <c r="H93" t="s">
        <v>95</v>
      </c>
      <c r="I93">
        <v>-0.5</v>
      </c>
    </row>
    <row r="94" spans="1:9" x14ac:dyDescent="0.25">
      <c r="A94" s="92">
        <v>2021</v>
      </c>
      <c r="B94" s="92" t="s">
        <v>82</v>
      </c>
      <c r="C94" s="98">
        <v>44708</v>
      </c>
      <c r="D94" s="92" t="s">
        <v>101</v>
      </c>
      <c r="E94" s="92" t="s">
        <v>18</v>
      </c>
      <c r="F94" s="92" t="s">
        <v>2</v>
      </c>
      <c r="G94" t="s">
        <v>94</v>
      </c>
      <c r="H94" t="s">
        <v>95</v>
      </c>
      <c r="I94">
        <v>6.2</v>
      </c>
    </row>
    <row r="95" spans="1:9" x14ac:dyDescent="0.25">
      <c r="A95" s="92">
        <v>2021</v>
      </c>
      <c r="B95" s="92" t="s">
        <v>82</v>
      </c>
      <c r="C95" s="98">
        <v>44708</v>
      </c>
      <c r="D95" s="92" t="s">
        <v>101</v>
      </c>
      <c r="E95" s="92" t="s">
        <v>18</v>
      </c>
      <c r="F95" s="92" t="s">
        <v>17</v>
      </c>
      <c r="G95" t="s">
        <v>94</v>
      </c>
      <c r="H95" t="s">
        <v>95</v>
      </c>
      <c r="I95">
        <v>-0.5</v>
      </c>
    </row>
    <row r="96" spans="1:9" x14ac:dyDescent="0.25">
      <c r="A96" s="92">
        <v>2021</v>
      </c>
      <c r="B96" s="92" t="s">
        <v>82</v>
      </c>
      <c r="C96" s="98">
        <v>44709</v>
      </c>
      <c r="D96" s="92" t="s">
        <v>102</v>
      </c>
      <c r="E96" s="92" t="s">
        <v>18</v>
      </c>
      <c r="F96" s="92" t="s">
        <v>2</v>
      </c>
      <c r="G96" t="s">
        <v>94</v>
      </c>
      <c r="H96" t="s">
        <v>95</v>
      </c>
      <c r="I96">
        <v>5</v>
      </c>
    </row>
    <row r="97" spans="1:9" x14ac:dyDescent="0.25">
      <c r="A97" s="92">
        <v>2021</v>
      </c>
      <c r="B97" s="92" t="s">
        <v>82</v>
      </c>
      <c r="C97" s="98">
        <v>44709</v>
      </c>
      <c r="D97" s="92" t="s">
        <v>102</v>
      </c>
      <c r="E97" s="92" t="s">
        <v>18</v>
      </c>
      <c r="F97" s="92" t="s">
        <v>17</v>
      </c>
      <c r="G97" t="s">
        <v>94</v>
      </c>
      <c r="H97" t="s">
        <v>95</v>
      </c>
      <c r="I97">
        <v>0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467060-91F6-475B-95AD-F1A78092C5CC}">
  <sheetPr codeName="Feuil4">
    <tabColor theme="4" tint="0.59999389629810485"/>
  </sheetPr>
  <dimension ref="A1"/>
  <sheetViews>
    <sheetView workbookViewId="0">
      <selection activeCell="E27" sqref="E27"/>
    </sheetView>
  </sheetViews>
  <sheetFormatPr defaultColWidth="11.42578125" defaultRowHeight="15" x14ac:dyDescent="0.25"/>
  <sheetData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EDCE23A-881D-4338-AB6F-4830B33CEEBB}">
          <x14:formula1>
            <xm:f>Data!$A$2:$A$10</xm:f>
          </x14:formula1>
          <xm:sqref>C1:H1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14830E-7BDE-4F82-833C-A60786ADC655}">
  <sheetPr codeName="Feuil5">
    <tabColor theme="7" tint="0.59999389629810485"/>
  </sheetPr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074E55-AE7E-4C91-8E42-E81F833E1143}">
  <sheetPr codeName="Feuil12">
    <tabColor theme="9" tint="0.59999389629810485"/>
  </sheetPr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7932FF-2709-4EA7-AD8F-D50640CEA2CE}">
  <sheetPr codeName="Feuil1"/>
  <dimension ref="A2:Q29"/>
  <sheetViews>
    <sheetView topLeftCell="A4" zoomScaleNormal="100" workbookViewId="0">
      <selection activeCell="L9" sqref="L9"/>
    </sheetView>
  </sheetViews>
  <sheetFormatPr defaultColWidth="11.42578125" defaultRowHeight="15" x14ac:dyDescent="0.25"/>
  <cols>
    <col min="1" max="1" width="12.85546875" customWidth="1"/>
    <col min="2" max="2" width="15.7109375" customWidth="1"/>
    <col min="9" max="9" width="0.85546875" customWidth="1"/>
  </cols>
  <sheetData>
    <row r="2" spans="1:17" x14ac:dyDescent="0.25">
      <c r="A2" s="1" t="s">
        <v>18</v>
      </c>
      <c r="B2" t="s">
        <v>77</v>
      </c>
      <c r="C2" s="65" t="s">
        <v>78</v>
      </c>
      <c r="D2" s="66">
        <v>14</v>
      </c>
    </row>
    <row r="3" spans="1:17" x14ac:dyDescent="0.25">
      <c r="A3" s="1" t="s">
        <v>23</v>
      </c>
      <c r="C3" s="67" t="s">
        <v>27</v>
      </c>
      <c r="D3" s="66">
        <v>52</v>
      </c>
    </row>
    <row r="4" spans="1:17" x14ac:dyDescent="0.25">
      <c r="A4" s="1" t="s">
        <v>19</v>
      </c>
      <c r="F4" t="s">
        <v>28</v>
      </c>
    </row>
    <row r="5" spans="1:17" x14ac:dyDescent="0.25">
      <c r="A5" s="1" t="s">
        <v>22</v>
      </c>
    </row>
    <row r="6" spans="1:17" x14ac:dyDescent="0.25">
      <c r="A6" s="1" t="s">
        <v>20</v>
      </c>
      <c r="F6" t="s">
        <v>29</v>
      </c>
    </row>
    <row r="7" spans="1:17" x14ac:dyDescent="0.25">
      <c r="A7" s="1" t="s">
        <v>24</v>
      </c>
    </row>
    <row r="8" spans="1:17" x14ac:dyDescent="0.25">
      <c r="A8" s="1" t="s">
        <v>21</v>
      </c>
    </row>
    <row r="9" spans="1:17" x14ac:dyDescent="0.25">
      <c r="A9" s="1" t="s">
        <v>25</v>
      </c>
    </row>
    <row r="10" spans="1:17" x14ac:dyDescent="0.25">
      <c r="A10" s="1" t="s">
        <v>26</v>
      </c>
    </row>
    <row r="11" spans="1:17" ht="15.75" thickBot="1" x14ac:dyDescent="0.3"/>
    <row r="12" spans="1:17" ht="15.75" thickBot="1" x14ac:dyDescent="0.3">
      <c r="A12" s="2"/>
      <c r="B12" s="3"/>
      <c r="C12" s="30" t="s">
        <v>18</v>
      </c>
      <c r="D12" s="30" t="str">
        <f>C12</f>
        <v>Matin</v>
      </c>
      <c r="E12" s="30" t="str">
        <f>C12</f>
        <v>Matin</v>
      </c>
      <c r="F12" s="30" t="str">
        <f>C12</f>
        <v>Matin</v>
      </c>
      <c r="G12" s="30" t="str">
        <f>C12</f>
        <v>Matin</v>
      </c>
      <c r="H12" s="30" t="s">
        <v>18</v>
      </c>
      <c r="I12" s="4"/>
      <c r="J12" s="5"/>
      <c r="K12" s="6"/>
      <c r="L12" s="6"/>
      <c r="M12" s="6"/>
      <c r="N12" s="6"/>
      <c r="O12" s="6"/>
      <c r="P12" s="54"/>
      <c r="Q12" s="51"/>
    </row>
    <row r="13" spans="1:17" x14ac:dyDescent="0.25">
      <c r="A13" s="58"/>
      <c r="B13" s="27" t="s">
        <v>2</v>
      </c>
      <c r="C13" s="31" cm="1">
        <f t="array" ref="C13">_xlfn.IFS(OR(C12="Matin",C12="Aprèm",C12="Nuit"),7.36,C12="Journée",7.08,C12="",0)</f>
        <v>7.36</v>
      </c>
      <c r="D13" s="31" cm="1">
        <f t="array" ref="D13">_xlfn.IFS(OR(D12="Matin",D12="Aprèm",D12="Nuit"),7.36,D12="Journée",7.08,D12="",0)</f>
        <v>7.36</v>
      </c>
      <c r="E13" s="31" cm="1">
        <f t="array" ref="E13">_xlfn.IFS(OR(E12="Matin",E12="Aprèm",E12="Nuit"),7.36,E12="Journée",7.08,E12="",0)</f>
        <v>7.36</v>
      </c>
      <c r="F13" s="31" cm="1">
        <f t="array" ref="F13">_xlfn.IFS(OR(F12="Matin",F12="Aprèm",F12="Nuit"),7.36,F12="Journée",7.08,F12="",0)</f>
        <v>7.36</v>
      </c>
      <c r="G13" s="31" cm="1">
        <f t="array" ref="G13">_xlfn.IFS(OR(G12="Matin",G12="Aprèm",G12="Nuit"),6.2,G12="Journée",7.08)</f>
        <v>6.2</v>
      </c>
      <c r="H13" s="32">
        <f>IF(H12="Matin",5,0)</f>
        <v>5</v>
      </c>
      <c r="I13" s="4"/>
      <c r="J13" s="81">
        <f>C13+D13+E13+F13+G13+H13</f>
        <v>40.64</v>
      </c>
      <c r="K13" s="7"/>
      <c r="L13" s="7"/>
      <c r="M13" s="7"/>
      <c r="N13" s="7"/>
      <c r="O13" s="7"/>
      <c r="P13" s="55"/>
      <c r="Q13" s="52"/>
    </row>
    <row r="14" spans="1:17" x14ac:dyDescent="0.25">
      <c r="A14" s="59"/>
      <c r="B14" s="28" t="s">
        <v>16</v>
      </c>
      <c r="C14" s="33"/>
      <c r="D14" s="34"/>
      <c r="E14" s="33"/>
      <c r="F14" s="34"/>
      <c r="G14" s="33"/>
      <c r="H14" s="33"/>
      <c r="I14" s="4"/>
      <c r="J14" s="8"/>
      <c r="K14" s="12">
        <f>C14+D14+E14+F14+G14</f>
        <v>0</v>
      </c>
      <c r="L14" s="7"/>
      <c r="M14" s="7"/>
      <c r="N14" s="7"/>
      <c r="O14" s="7"/>
      <c r="P14" s="55"/>
      <c r="Q14" s="52"/>
    </row>
    <row r="15" spans="1:17" x14ac:dyDescent="0.25">
      <c r="A15" s="59"/>
      <c r="B15" s="29" t="s">
        <v>17</v>
      </c>
      <c r="C15" s="35" cm="1">
        <f t="array" ref="C15">_xlfn.IFS(OR(C12="Matin",C12="Aprèm",C12="Nuit"),0.5,OR(C12="Journée",C12=""),0)</f>
        <v>0.5</v>
      </c>
      <c r="D15" s="35" cm="1">
        <f t="array" ref="D15">_xlfn.IFS(OR(D12="Matin",D12="Aprèm",D12="Nuit"),0.5,OR(D12="Journée",D12=""),0)</f>
        <v>0.5</v>
      </c>
      <c r="E15" s="35" cm="1">
        <f t="array" ref="E15">_xlfn.IFS(OR(E12="Matin",E12="Aprèm",E12="Nuit"),0.5,OR(E12="Journée",E12=""),0)</f>
        <v>0.5</v>
      </c>
      <c r="F15" s="35" cm="1">
        <f t="array" ref="F15">_xlfn.IFS(OR(F12="Matin",F12="Aprèm",F12="Nuit"),0.5,OR(F12="Journée",F12=""),0)</f>
        <v>0.5</v>
      </c>
      <c r="G15" s="35" cm="1">
        <f t="array" ref="G15">_xlfn.IFS(OR(G12="Matin",G12="Aprèm",G12="Nuit"),0.5,OR(G12="Journée",G12=""),0)</f>
        <v>0.5</v>
      </c>
      <c r="H15" s="35">
        <v>0</v>
      </c>
      <c r="I15" s="4"/>
      <c r="J15" s="8"/>
      <c r="K15" s="7"/>
      <c r="L15" s="81">
        <f>C15+D15+E15+F15+G15+H15</f>
        <v>2.5</v>
      </c>
      <c r="M15" s="7"/>
      <c r="N15" s="7"/>
      <c r="O15" s="7"/>
      <c r="P15" s="47">
        <f>J13+K14-L15-M16-N17-O18</f>
        <v>38.14</v>
      </c>
      <c r="Q15" s="48">
        <v>1</v>
      </c>
    </row>
    <row r="16" spans="1:17" x14ac:dyDescent="0.25">
      <c r="A16" s="59"/>
      <c r="B16" s="28" t="s">
        <v>15</v>
      </c>
      <c r="C16" s="33"/>
      <c r="D16" s="34"/>
      <c r="E16" s="33"/>
      <c r="F16" s="34"/>
      <c r="G16" s="33"/>
      <c r="H16" s="33"/>
      <c r="I16" s="4"/>
      <c r="J16" s="8"/>
      <c r="K16" s="7"/>
      <c r="L16" s="7"/>
      <c r="M16" s="12">
        <f>C16+D16+E16+F16+G16+H16</f>
        <v>0</v>
      </c>
      <c r="N16" s="7"/>
      <c r="O16" s="7"/>
      <c r="P16" s="55"/>
      <c r="Q16" s="52"/>
    </row>
    <row r="17" spans="1:17" x14ac:dyDescent="0.25">
      <c r="A17" s="59"/>
      <c r="B17" s="29" t="s">
        <v>4</v>
      </c>
      <c r="C17" s="35"/>
      <c r="D17" s="36"/>
      <c r="E17" s="35"/>
      <c r="F17" s="36"/>
      <c r="G17" s="35"/>
      <c r="H17" s="35"/>
      <c r="I17" s="4"/>
      <c r="J17" s="8"/>
      <c r="K17" s="7"/>
      <c r="L17" s="7"/>
      <c r="M17" s="7"/>
      <c r="N17" s="81">
        <f>C17+D17+E17+F17+G17+H17</f>
        <v>0</v>
      </c>
      <c r="O17" s="7"/>
      <c r="P17" s="55"/>
      <c r="Q17" s="52"/>
    </row>
    <row r="18" spans="1:17" ht="15.75" thickBot="1" x14ac:dyDescent="0.3">
      <c r="A18" s="61"/>
      <c r="B18" s="28" t="s">
        <v>5</v>
      </c>
      <c r="C18" s="37"/>
      <c r="D18" s="38"/>
      <c r="E18" s="37"/>
      <c r="F18" s="38"/>
      <c r="G18" s="37"/>
      <c r="H18" s="37"/>
      <c r="I18" s="4"/>
      <c r="J18" s="9"/>
      <c r="K18" s="10"/>
      <c r="L18" s="10"/>
      <c r="M18" s="10"/>
      <c r="N18" s="10"/>
      <c r="O18" s="11">
        <f>C18+D18+E18+F18+G18+H18</f>
        <v>0</v>
      </c>
      <c r="P18" s="56"/>
      <c r="Q18" s="53"/>
    </row>
    <row r="19" spans="1:17" ht="15.75" thickBot="1" x14ac:dyDescent="0.3"/>
    <row r="20" spans="1:17" ht="15.75" thickBot="1" x14ac:dyDescent="0.3">
      <c r="A20" s="72"/>
      <c r="B20" s="71"/>
      <c r="C20" s="71"/>
      <c r="D20" s="71"/>
      <c r="E20" s="71"/>
      <c r="F20" s="71"/>
      <c r="G20" s="71" t="s">
        <v>80</v>
      </c>
      <c r="H20" s="71"/>
      <c r="I20" s="40"/>
      <c r="J20" s="83"/>
      <c r="K20" s="84"/>
      <c r="L20" s="83"/>
      <c r="M20" s="84"/>
      <c r="N20" s="83"/>
      <c r="O20" s="84"/>
      <c r="P20" s="85"/>
      <c r="Q20" s="86"/>
    </row>
    <row r="21" spans="1:17" ht="14.25" customHeight="1" thickBot="1" x14ac:dyDescent="0.3"/>
    <row r="22" spans="1:17" s="39" customFormat="1" ht="15.75" thickBot="1" x14ac:dyDescent="0.3">
      <c r="A22" s="70"/>
      <c r="B22" s="71"/>
      <c r="C22" s="71"/>
      <c r="D22" s="71"/>
      <c r="E22" s="71"/>
      <c r="F22" s="71"/>
      <c r="G22" s="74" t="s">
        <v>81</v>
      </c>
      <c r="H22" s="71"/>
      <c r="I22" s="40"/>
      <c r="J22" s="83"/>
      <c r="K22" s="84"/>
      <c r="L22" s="83"/>
      <c r="M22" s="84"/>
      <c r="N22" s="83"/>
      <c r="O22" s="84"/>
      <c r="P22" s="85"/>
      <c r="Q22" s="86"/>
    </row>
    <row r="23" spans="1:17" ht="15.75" thickBot="1" x14ac:dyDescent="0.3"/>
    <row r="24" spans="1:17" s="39" customFormat="1" ht="15.75" thickBot="1" x14ac:dyDescent="0.3">
      <c r="A24" s="70"/>
      <c r="B24" s="71"/>
      <c r="C24" s="71"/>
      <c r="D24" s="71"/>
      <c r="E24" s="71"/>
      <c r="F24" s="71"/>
      <c r="G24" s="71" t="s">
        <v>31</v>
      </c>
      <c r="H24" s="71"/>
      <c r="I24" s="40"/>
      <c r="J24" s="83"/>
      <c r="K24" s="84"/>
      <c r="L24" s="83"/>
      <c r="M24" s="84"/>
      <c r="N24" s="83"/>
      <c r="O24" s="84"/>
      <c r="P24" s="85"/>
      <c r="Q24" s="86"/>
    </row>
    <row r="29" spans="1:17" x14ac:dyDescent="0.25">
      <c r="B29" t="s">
        <v>30</v>
      </c>
    </row>
  </sheetData>
  <dataValidations count="1">
    <dataValidation type="list" allowBlank="1" showInputMessage="1" showErrorMessage="1" sqref="C12:H12" xr:uid="{2B9BA9E9-E3C4-433C-B4B9-0F001B9CA3AE}">
      <formula1>$A$2:$A$10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6</vt:i4>
      </vt:variant>
    </vt:vector>
  </HeadingPairs>
  <TitlesOfParts>
    <vt:vector size="6" baseType="lpstr">
      <vt:lpstr>IMPREGNATION</vt:lpstr>
      <vt:lpstr>IMP</vt:lpstr>
      <vt:lpstr>LASER</vt:lpstr>
      <vt:lpstr>EXCITATION</vt:lpstr>
      <vt:lpstr>BOBINAGE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GUILLEBAUD Axel</dc:creator>
  <cp:lastModifiedBy>BSA</cp:lastModifiedBy>
  <dcterms:created xsi:type="dcterms:W3CDTF">2022-05-20T09:19:00Z</dcterms:created>
  <dcterms:modified xsi:type="dcterms:W3CDTF">2022-06-17T18:41:22Z</dcterms:modified>
</cp:coreProperties>
</file>