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namedSheetViews/namedSheetView1.xml" ContentType="application/vnd.ms-excel.namedsheetview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A56657E-23C7-4325-812B-AD4C5B233047}" xr6:coauthVersionLast="47" xr6:coauthVersionMax="47" xr10:uidLastSave="{00000000-0000-0000-0000-000000000000}"/>
  <bookViews>
    <workbookView xWindow="-120" yWindow="-120" windowWidth="29040" windowHeight="16440" xr2:uid="{22130CFA-E10A-40BF-ABEC-7720D8284846}"/>
  </bookViews>
  <sheets>
    <sheet name="2022" sheetId="76" r:id="rId1"/>
  </sheets>
  <externalReferences>
    <externalReference r:id="rId2"/>
  </externalReferences>
  <definedNames>
    <definedName name="_xlnm.Print_Area" localSheetId="0">'2022'!$A$1:$K$4</definedName>
    <definedName name="_xlnm.Print_Titles" localSheetId="0">'2022'!$1:$3</definedName>
    <definedName name="ATOTA">'[1]Bloc A'!$L$116</definedName>
    <definedName name="BTOTB">'[1]Bloc B(fait)'!$L$87</definedName>
    <definedName name="CTOTC">'[1]Bloc C'!$L$67</definedName>
    <definedName name="DTOTD">'[1]Bloc D'!$K$27</definedName>
    <definedName name="EXP">#REF!</definedName>
    <definedName name="Projet" localSheetId="0">'2022'!#REF!</definedName>
    <definedName name="Z_03A19001_41F6_4F7A_B661_5F43166F06D2_.wvu.FilterData" localSheetId="0" hidden="1">'2022'!#REF!</definedName>
    <definedName name="Z_1DB57EA8_3B32_4CA9_9A7E_EF16ECD0D6CC_.wvu.PrintArea" localSheetId="0" hidden="1">'2022'!#REF!</definedName>
    <definedName name="Z_2CA9CE41_31F1_42E2_8965_F272F48FDDB7_.wvu.Cols" localSheetId="0" hidden="1">'2022'!$B:$D,'2022'!#REF!</definedName>
    <definedName name="Z_2CA9CE41_31F1_42E2_8965_F272F48FDDB7_.wvu.FilterData" localSheetId="0" hidden="1">'2022'!#REF!</definedName>
    <definedName name="Z_2CA9CE41_31F1_42E2_8965_F272F48FDDB7_.wvu.PrintArea" localSheetId="0" hidden="1">'2022'!#REF!</definedName>
    <definedName name="Z_2CA9CE41_31F1_42E2_8965_F272F48FDDB7_.wvu.PrintTitles" localSheetId="0" hidden="1">'2022'!$1:$3</definedName>
    <definedName name="Z_31860CB1_FAA8_42E1_89FE_AB254EBC7F9E_.wvu.FilterData" localSheetId="0" hidden="1">'2022'!#REF!</definedName>
    <definedName name="Z_31860CB1_FAA8_42E1_89FE_AB254EBC7F9E_.wvu.PrintArea" localSheetId="0" hidden="1">'2022'!#REF!</definedName>
    <definedName name="Z_31860CB1_FAA8_42E1_89FE_AB254EBC7F9E_.wvu.PrintTitles" localSheetId="0" hidden="1">'2022'!$1:$3</definedName>
    <definedName name="Z_36A00E33_19D3_44DD_8B09_2297DDF7C189_.wvu.FilterData" localSheetId="0" hidden="1">'2022'!#REF!</definedName>
    <definedName name="Z_5C1CDB9B_663A_4C28_A176_3FF16C14EC5B_.wvu.FilterData" localSheetId="0" hidden="1">'2022'!#REF!</definedName>
    <definedName name="Z_5C1CDB9B_663A_4C28_A176_3FF16C14EC5B_.wvu.PrintArea" localSheetId="0" hidden="1">'2022'!#REF!</definedName>
    <definedName name="Z_5C1CDB9B_663A_4C28_A176_3FF16C14EC5B_.wvu.PrintTitles" localSheetId="0" hidden="1">'2022'!$1:$3</definedName>
    <definedName name="Z_5D98D94E_4EC9_4D95_A660_E8FD4EE20297_.wvu.Cols" localSheetId="0" hidden="1">'2022'!#REF!,'2022'!#REF!</definedName>
    <definedName name="Z_5D98D94E_4EC9_4D95_A660_E8FD4EE20297_.wvu.FilterData" localSheetId="0" hidden="1">'2022'!#REF!</definedName>
    <definedName name="Z_5D98D94E_4EC9_4D95_A660_E8FD4EE20297_.wvu.PrintArea" localSheetId="0" hidden="1">'2022'!#REF!</definedName>
    <definedName name="Z_5D98D94E_4EC9_4D95_A660_E8FD4EE20297_.wvu.PrintTitles" localSheetId="0" hidden="1">'2022'!$1:$3</definedName>
    <definedName name="Z_649159E7_981B_4C79_83E4_11269FF7193A_.wvu.FilterData" localSheetId="0" hidden="1">'2022'!#REF!</definedName>
    <definedName name="Z_662A67DD_1C07_4516_AC30_CB35E03BD3F1_.wvu.FilterData" localSheetId="0" hidden="1">'2022'!#REF!</definedName>
    <definedName name="Z_752A9B72_32BC_4926_B9A0_4F72DF687DF6_.wvu.FilterData" localSheetId="0" hidden="1">'2022'!#REF!</definedName>
    <definedName name="Z_8ACC8D04_08EC_4BF4_8FBC_3B1FED81D832_.wvu.FilterData" localSheetId="0" hidden="1">'2022'!#REF!</definedName>
    <definedName name="Z_8B8A988B_ABFC_42C1_A6E9_0B21E95C5C0C_.wvu.FilterData" localSheetId="0" hidden="1">'2022'!#REF!</definedName>
    <definedName name="Z_B076CBA9_C1F1_4E22_8CC0_236C91294364_.wvu.Cols" localSheetId="0" hidden="1">'2022'!$B:$D</definedName>
    <definedName name="Z_C87C83E9_F5FF_442B_9CFD_AD70592D3B01_.wvu.Cols" localSheetId="0" hidden="1">'2022'!$B:$D,'2022'!#REF!</definedName>
    <definedName name="Z_C87C83E9_F5FF_442B_9CFD_AD70592D3B01_.wvu.FilterData" localSheetId="0" hidden="1">'2022'!#REF!</definedName>
    <definedName name="Z_C87C83E9_F5FF_442B_9CFD_AD70592D3B01_.wvu.PrintArea" localSheetId="0" hidden="1">'2022'!#REF!</definedName>
    <definedName name="Z_C87C83E9_F5FF_442B_9CFD_AD70592D3B01_.wvu.PrintTitles" localSheetId="0" hidden="1">'2022'!$1:$3</definedName>
    <definedName name="Z_E1A0085B_94B1_4B59_8DF6_8F4376AB0E1E_.wvu.FilterData" localSheetId="0" hidden="1">'2022'!#REF!</definedName>
  </definedNames>
  <calcPr calcId="191029"/>
  <customWorkbookViews>
    <customWorkbookView name="chrsim - Affichage personnalisé" guid="{1DB57EA8-3B32-4CA9-9A7E-EF16ECD0D6CC}" mergeInterval="0" personalView="1" maximized="1" xWindow="1" yWindow="1" windowWidth="1362" windowHeight="543" tabRatio="723" activeSheetId="9"/>
    <customWorkbookView name="Your User Name - Affichage personnalisé" guid="{31860CB1-FAA8-42E1-89FE-AB254EBC7F9E}" mergeInterval="0" personalView="1" maximized="1" xWindow="1" yWindow="1" windowWidth="1280" windowHeight="832" tabRatio="723" activeSheetId="3"/>
    <customWorkbookView name="sebbre - Affichage personnalisé" guid="{B076CBA9-C1F1-4E22-8CC0-236C91294364}" mergeInterval="0" personalView="1" maximized="1" xWindow="1" yWindow="1" windowWidth="1280" windowHeight="791" tabRatio="723" activeSheetId="9"/>
    <customWorkbookView name="Benoit St-Jean - Affichage personnalisé" guid="{2CA9CE41-31F1-42E2-8965-F272F48FDDB7}" mergeInterval="0" personalView="1" maximized="1" xWindow="1" yWindow="1" windowWidth="1362" windowHeight="543" tabRatio="723" activeSheetId="9"/>
    <customWorkbookView name="  - Affichage personnalisé" guid="{C87C83E9-F5FF-442B-9CFD-AD70592D3B01}" mergeInterval="0" personalView="1" maximized="1" xWindow="1" yWindow="1" windowWidth="1680" windowHeight="829" tabRatio="723" activeSheetId="8"/>
    <customWorkbookView name="davfor - Affichage personnalisé" guid="{5C1CDB9B-663A-4C28-A176-3FF16C14EC5B}" mergeInterval="0" personalView="1" maximized="1" xWindow="1" yWindow="1" windowWidth="1267" windowHeight="771" tabRatio="723" activeSheetId="9"/>
    <customWorkbookView name="St-Jean Benoit - Affichage personnalisé" guid="{5D98D94E-4EC9-4D95-A660-E8FD4EE20297}" mergeInterval="0" personalView="1" maximized="1" windowWidth="1362" windowHeight="545" tabRatio="717" activeSheetId="6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" i="76" l="1"/>
  <c r="G4" i="76"/>
  <c r="H4" i="76" s="1"/>
  <c r="C2" i="76" l="1"/>
  <c r="L4" i="76" l="1"/>
  <c r="M4" i="76"/>
  <c r="N4" i="76" s="1"/>
  <c r="AI4" i="76"/>
  <c r="AH4" i="76"/>
  <c r="AB4" i="76"/>
  <c r="O4" i="76" l="1"/>
  <c r="P4" i="76" s="1"/>
  <c r="AI2" i="76"/>
  <c r="AB2" i="76"/>
  <c r="Q4" i="76" l="1"/>
  <c r="AH2" i="76"/>
  <c r="R4" i="76" l="1"/>
  <c r="S4" i="76" s="1"/>
  <c r="T4" i="76" l="1"/>
  <c r="U4" i="76" s="1"/>
  <c r="V4" i="76" s="1"/>
  <c r="W4" i="76" s="1"/>
  <c r="X4" i="76" s="1"/>
  <c r="Y4" i="76" l="1"/>
  <c r="Z4" i="76" l="1"/>
  <c r="AA4" i="76" s="1"/>
</calcChain>
</file>

<file path=xl/sharedStrings.xml><?xml version="1.0" encoding="utf-8"?>
<sst xmlns="http://schemas.openxmlformats.org/spreadsheetml/2006/main" count="48" uniqueCount="48">
  <si>
    <t>Sem. en cours</t>
  </si>
  <si>
    <t>Statut</t>
  </si>
  <si>
    <t>Rév</t>
  </si>
  <si>
    <t>Restant</t>
  </si>
  <si>
    <t>Sem restant</t>
  </si>
  <si>
    <t>Étapes</t>
  </si>
  <si>
    <t>L</t>
  </si>
  <si>
    <t>Mar</t>
  </si>
  <si>
    <t>Mer</t>
  </si>
  <si>
    <t>J</t>
  </si>
  <si>
    <t>V</t>
  </si>
  <si>
    <t>Semaine 2</t>
  </si>
  <si>
    <t>Semaine 3</t>
  </si>
  <si>
    <t>En cours</t>
  </si>
  <si>
    <t>Final Projeté</t>
  </si>
  <si>
    <t>% Reel</t>
  </si>
  <si>
    <t>Suivi AGIL</t>
  </si>
  <si>
    <t>Autorisé $</t>
  </si>
  <si>
    <t>Engagé $</t>
  </si>
  <si>
    <t>Restant $</t>
  </si>
  <si>
    <t>Date Facture</t>
  </si>
  <si>
    <t>% Fact</t>
  </si>
  <si>
    <t>Facturé $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</si>
  <si>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</si>
  <si>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</si>
  <si>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</si>
  <si>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</si>
  <si>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</si>
  <si>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</si>
  <si>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</si>
  <si>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</si>
  <si>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</si>
  <si>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</si>
  <si>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</si>
  <si>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</si>
  <si>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16</t>
  </si>
  <si>
    <t>20</t>
  </si>
  <si>
    <t>Semaines</t>
  </si>
  <si>
    <t>Mois 4 et 5</t>
  </si>
  <si>
    <t>1- Si la colonne C est au statut  "En cours" et que la date de la colonne A est supérieur à la date du jour nous devons voir le résultat de la colonne H divisé par la colonne L (semble fonctionner)</t>
  </si>
  <si>
    <t>2 -  Si la colonne C est au statut "En cours" et que la date de la colonne A est antérieur à la date du jour (C2), nous devons voir 0 dans les colonnes L à X (la formule pour L4 et la formule pour M4 à X4 ne fonctionnent pas)</t>
  </si>
  <si>
    <t xml:space="preserve">Résultat qui doit apparaitre dans les Colonnes M à X </t>
  </si>
  <si>
    <t>Résultat qui doit apparaitre dans la colonne L</t>
  </si>
  <si>
    <t>3 - Si la colonne C est au statut différent de "En cours" nous devons voir 0 dans les colonnes M à X (ne fonctionne pas) Ici, la date de la colonne A ne doit pas impacté le résultat</t>
  </si>
  <si>
    <t>1 - Si la colonne C est au statut  différent de "En cours" nous devons voir 0 dans la colonne L (semble fonctionner) Ici, la date de la colonne A ne doit pas impacté le résultat</t>
  </si>
  <si>
    <t>Résultat qui doit apparaitre dans les colonne Y et Z - Ces colonnes sont le cumul des semaines 16-17-18 et 19</t>
  </si>
  <si>
    <t>Ces colonnes doivent réagir de la même façon que les colonnes M à X, mais en tenant compte que le calcul est pour 4 semaines</t>
  </si>
  <si>
    <t>4- Si la colonne C est au statut "En cours" et que le chiffre inscrit dans les cellules M3 à M12 est supérieur à la cellule L4, il faut voir 0 (ne fonctionne pas toujours)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</si>
</sst>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 * #,##0.00_)\ &quot;$&quot;_ ;_ * \(#,##0.00\)\ &quot;$&quot;_ ;_ * &quot;-&quot;??_)\ &quot;$&quot;_ ;_ @_ "/>
    <numFmt numFmtId="165" formatCode="_-* #,##0.00\ &quot;$&quot;_-;\-* #,##0.00\ &quot;$&quot;_-;_-* &quot;-&quot;??\ &quot;$&quot;_-;_-@_-"/>
    <numFmt numFmtId="166" formatCode="_-* #,##0.00\ _$_-;\-* #,##0.00\ _$_-;_-* &quot;-&quot;??\ _$_-;_-@_-"/>
    <numFmt numFmtId="167" formatCode="0.0"/>
    <numFmt numFmtId="168" formatCode="_ * #,##0.00_)\ [$€-1]_ ;_ * \(#,##0.00\)\ [$€-1]_ ;_ * &quot;-&quot;??_)\ [$€-1]_ "/>
    <numFmt numFmtId="169" formatCode="#,##0.00\ &quot;$&quot;"/>
    <numFmt numFmtId="170" formatCode="_-* #,##0\ _$_-;\-* #,##0\ _$_-;_-* &quot;-&quot;??\ _$_-;_-@_-"/>
  </numFmts>
  <fonts count="3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0"/>
      <name val="Arial"/>
      <family val="2"/>
    </font>
    <font>
      <b/>
      <sz val="9"/>
      <color indexed="10"/>
      <name val="Arial"/>
      <family val="2"/>
    </font>
    <font>
      <sz val="9"/>
      <color indexed="10"/>
      <name val="Arial"/>
      <family val="2"/>
    </font>
    <font>
      <b/>
      <sz val="24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FFC00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i/>
      <sz val="10"/>
      <color rgb="FF7F7F7F"/>
      <name val="Arial"/>
      <family val="2"/>
    </font>
    <font>
      <sz val="18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sz val="12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86">
    <xf numFmtId="0" fontId="0" fillId="0" borderId="0"/>
    <xf numFmtId="168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11" fillId="0" borderId="0"/>
    <xf numFmtId="0" fontId="7" fillId="0" borderId="0"/>
    <xf numFmtId="9" fontId="7" fillId="0" borderId="0" applyFont="0" applyFill="0" applyBorder="0" applyAlignment="0" applyProtection="0"/>
    <xf numFmtId="0" fontId="6" fillId="0" borderId="0"/>
    <xf numFmtId="0" fontId="5" fillId="0" borderId="0"/>
    <xf numFmtId="0" fontId="16" fillId="0" borderId="0"/>
    <xf numFmtId="0" fontId="4" fillId="0" borderId="0"/>
    <xf numFmtId="0" fontId="20" fillId="0" borderId="0" applyNumberFormat="0" applyFill="0" applyBorder="0" applyAlignment="0" applyProtection="0"/>
    <xf numFmtId="0" fontId="3" fillId="0" borderId="0"/>
    <xf numFmtId="0" fontId="3" fillId="0" borderId="0"/>
    <xf numFmtId="0" fontId="2" fillId="0" borderId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7" fillId="0" borderId="0"/>
    <xf numFmtId="0" fontId="1" fillId="0" borderId="0"/>
    <xf numFmtId="0" fontId="1" fillId="0" borderId="0"/>
    <xf numFmtId="0" fontId="7" fillId="0" borderId="0"/>
    <xf numFmtId="0" fontId="16" fillId="0" borderId="0"/>
    <xf numFmtId="0" fontId="16" fillId="0" borderId="0"/>
    <xf numFmtId="0" fontId="7" fillId="0" borderId="0"/>
    <xf numFmtId="9" fontId="7" fillId="0" borderId="0" applyFont="0" applyFill="0" applyBorder="0" applyAlignment="0" applyProtection="0"/>
    <xf numFmtId="0" fontId="16" fillId="0" borderId="0"/>
    <xf numFmtId="0" fontId="22" fillId="0" borderId="0" applyNumberFormat="0" applyFill="0" applyBorder="0" applyAlignment="0" applyProtection="0"/>
    <xf numFmtId="0" fontId="23" fillId="0" borderId="20" applyNumberFormat="0" applyFill="0" applyAlignment="0" applyProtection="0"/>
    <xf numFmtId="0" fontId="24" fillId="0" borderId="21" applyNumberFormat="0" applyFill="0" applyAlignment="0" applyProtection="0"/>
    <xf numFmtId="0" fontId="25" fillId="0" borderId="22" applyNumberFormat="0" applyFill="0" applyAlignment="0" applyProtection="0"/>
    <xf numFmtId="0" fontId="25" fillId="0" borderId="0" applyNumberFormat="0" applyFill="0" applyBorder="0" applyAlignment="0" applyProtection="0"/>
    <xf numFmtId="0" fontId="26" fillId="5" borderId="0" applyNumberFormat="0" applyBorder="0" applyAlignment="0" applyProtection="0"/>
    <xf numFmtId="0" fontId="27" fillId="6" borderId="0" applyNumberFormat="0" applyBorder="0" applyAlignment="0" applyProtection="0"/>
    <xf numFmtId="0" fontId="28" fillId="7" borderId="0" applyNumberFormat="0" applyBorder="0" applyAlignment="0" applyProtection="0"/>
    <xf numFmtId="0" fontId="29" fillId="8" borderId="23" applyNumberFormat="0" applyAlignment="0" applyProtection="0"/>
    <xf numFmtId="0" fontId="30" fillId="9" borderId="24" applyNumberFormat="0" applyAlignment="0" applyProtection="0"/>
    <xf numFmtId="0" fontId="31" fillId="9" borderId="23" applyNumberFormat="0" applyAlignment="0" applyProtection="0"/>
    <xf numFmtId="0" fontId="32" fillId="0" borderId="25" applyNumberFormat="0" applyFill="0" applyAlignment="0" applyProtection="0"/>
    <xf numFmtId="0" fontId="33" fillId="10" borderId="26" applyNumberFormat="0" applyAlignment="0" applyProtection="0"/>
    <xf numFmtId="0" fontId="1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17" fillId="0" borderId="28" applyNumberFormat="0" applyFill="0" applyAlignment="0" applyProtection="0"/>
    <xf numFmtId="0" fontId="19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6" fillId="17" borderId="0" applyNumberFormat="0" applyBorder="0" applyAlignment="0" applyProtection="0"/>
    <xf numFmtId="0" fontId="16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16" fillId="21" borderId="0" applyNumberFormat="0" applyBorder="0" applyAlignment="0" applyProtection="0"/>
    <xf numFmtId="0" fontId="16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4" borderId="0" applyNumberFormat="0" applyBorder="0" applyAlignment="0" applyProtection="0"/>
    <xf numFmtId="0" fontId="16" fillId="25" borderId="0" applyNumberFormat="0" applyBorder="0" applyAlignment="0" applyProtection="0"/>
    <xf numFmtId="0" fontId="16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16" fillId="29" borderId="0" applyNumberFormat="0" applyBorder="0" applyAlignment="0" applyProtection="0"/>
    <xf numFmtId="0" fontId="16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32" borderId="0" applyNumberFormat="0" applyBorder="0" applyAlignment="0" applyProtection="0"/>
    <xf numFmtId="0" fontId="16" fillId="33" borderId="0" applyNumberFormat="0" applyBorder="0" applyAlignment="0" applyProtection="0"/>
    <xf numFmtId="0" fontId="16" fillId="34" borderId="0" applyNumberFormat="0" applyBorder="0" applyAlignment="0" applyProtection="0"/>
    <xf numFmtId="0" fontId="19" fillId="35" borderId="0" applyNumberFormat="0" applyBorder="0" applyAlignment="0" applyProtection="0"/>
    <xf numFmtId="0" fontId="16" fillId="0" borderId="0"/>
    <xf numFmtId="0" fontId="16" fillId="11" borderId="27" applyNumberFormat="0" applyFont="0" applyAlignment="0" applyProtection="0"/>
    <xf numFmtId="0" fontId="7" fillId="0" borderId="0"/>
    <xf numFmtId="0" fontId="16" fillId="0" borderId="0"/>
    <xf numFmtId="0" fontId="16" fillId="0" borderId="0"/>
    <xf numFmtId="0" fontId="7" fillId="0" borderId="0"/>
    <xf numFmtId="0" fontId="16" fillId="0" borderId="0"/>
    <xf numFmtId="0" fontId="7" fillId="0" borderId="0"/>
    <xf numFmtId="0" fontId="1" fillId="0" borderId="0"/>
    <xf numFmtId="0" fontId="16" fillId="0" borderId="0"/>
    <xf numFmtId="0" fontId="7" fillId="0" borderId="0"/>
    <xf numFmtId="0" fontId="7" fillId="0" borderId="0"/>
    <xf numFmtId="0" fontId="16" fillId="0" borderId="0"/>
    <xf numFmtId="0" fontId="1" fillId="0" borderId="0"/>
    <xf numFmtId="9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</cellStyleXfs>
  <cellXfs count="68">
    <xf numFmtId="0" fontId="0" fillId="0" borderId="0" xfId="0"/>
    <xf numFmtId="0" fontId="9" fillId="0" borderId="0" xfId="0" applyFont="1"/>
    <xf numFmtId="165" fontId="9" fillId="0" borderId="0" xfId="3" applyFont="1" applyAlignment="1">
      <alignment horizontal="center"/>
    </xf>
    <xf numFmtId="0" fontId="8" fillId="0" borderId="0" xfId="0" applyFont="1"/>
    <xf numFmtId="170" fontId="9" fillId="0" borderId="0" xfId="2" applyNumberFormat="1" applyFont="1" applyAlignment="1">
      <alignment horizontal="center"/>
    </xf>
    <xf numFmtId="0" fontId="8" fillId="2" borderId="7" xfId="0" applyFont="1" applyFill="1" applyBorder="1" applyAlignment="1" applyProtection="1">
      <alignment horizontal="center" vertical="center"/>
      <protection locked="0"/>
    </xf>
    <xf numFmtId="170" fontId="8" fillId="2" borderId="7" xfId="2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170" fontId="8" fillId="2" borderId="0" xfId="2" applyNumberFormat="1" applyFont="1" applyFill="1" applyBorder="1" applyAlignment="1" applyProtection="1">
      <alignment horizontal="center" vertical="center"/>
      <protection locked="0"/>
    </xf>
    <xf numFmtId="165" fontId="8" fillId="2" borderId="7" xfId="3" applyFont="1" applyFill="1" applyBorder="1" applyAlignment="1" applyProtection="1">
      <alignment horizontal="center" vertical="center"/>
      <protection locked="0"/>
    </xf>
    <xf numFmtId="165" fontId="8" fillId="2" borderId="0" xfId="3" applyFont="1" applyFill="1" applyBorder="1" applyAlignment="1" applyProtection="1">
      <alignment horizontal="center" vertical="center"/>
      <protection locked="0"/>
    </xf>
    <xf numFmtId="9" fontId="10" fillId="2" borderId="7" xfId="2" applyNumberFormat="1" applyFont="1" applyFill="1" applyBorder="1" applyAlignment="1" applyProtection="1">
      <alignment horizontal="center" vertical="center"/>
      <protection locked="0"/>
    </xf>
    <xf numFmtId="9" fontId="10" fillId="2" borderId="0" xfId="2" applyNumberFormat="1" applyFont="1" applyFill="1" applyBorder="1" applyAlignment="1" applyProtection="1">
      <alignment horizontal="center" vertical="center"/>
      <protection locked="0"/>
    </xf>
    <xf numFmtId="9" fontId="10" fillId="0" borderId="0" xfId="2" applyNumberFormat="1" applyFont="1" applyAlignment="1">
      <alignment horizontal="center"/>
    </xf>
    <xf numFmtId="169" fontId="12" fillId="2" borderId="7" xfId="3" applyNumberFormat="1" applyFont="1" applyFill="1" applyBorder="1" applyAlignment="1" applyProtection="1">
      <alignment horizontal="center" vertical="center"/>
      <protection locked="0"/>
    </xf>
    <xf numFmtId="169" fontId="9" fillId="2" borderId="7" xfId="3" applyNumberFormat="1" applyFont="1" applyFill="1" applyBorder="1" applyAlignment="1" applyProtection="1">
      <alignment horizontal="center" vertical="center"/>
      <protection locked="0"/>
    </xf>
    <xf numFmtId="169" fontId="12" fillId="2" borderId="0" xfId="3" applyNumberFormat="1" applyFont="1" applyFill="1" applyBorder="1" applyAlignment="1" applyProtection="1">
      <alignment horizontal="center" vertical="center"/>
      <protection locked="0"/>
    </xf>
    <xf numFmtId="169" fontId="9" fillId="2" borderId="0" xfId="3" applyNumberFormat="1" applyFont="1" applyFill="1" applyBorder="1" applyAlignment="1" applyProtection="1">
      <alignment horizontal="center" vertical="center"/>
      <protection locked="0"/>
    </xf>
    <xf numFmtId="169" fontId="13" fillId="0" borderId="0" xfId="3" applyNumberFormat="1" applyFont="1" applyAlignment="1">
      <alignment horizontal="center"/>
    </xf>
    <xf numFmtId="169" fontId="9" fillId="0" borderId="0" xfId="3" applyNumberFormat="1" applyFont="1" applyAlignment="1">
      <alignment horizontal="center"/>
    </xf>
    <xf numFmtId="0" fontId="8" fillId="3" borderId="7" xfId="0" applyFont="1" applyFill="1" applyBorder="1" applyAlignment="1" applyProtection="1">
      <alignment horizontal="center" vertical="center"/>
      <protection locked="0"/>
    </xf>
    <xf numFmtId="0" fontId="8" fillId="3" borderId="0" xfId="0" applyFont="1" applyFill="1" applyAlignment="1" applyProtection="1">
      <alignment horizontal="center" vertical="center"/>
      <protection locked="0"/>
    </xf>
    <xf numFmtId="0" fontId="0" fillId="0" borderId="2" xfId="0" applyBorder="1"/>
    <xf numFmtId="9" fontId="9" fillId="0" borderId="5" xfId="6" applyFont="1" applyFill="1" applyBorder="1" applyAlignment="1" applyProtection="1">
      <alignment horizontal="center"/>
      <protection locked="0"/>
    </xf>
    <xf numFmtId="14" fontId="9" fillId="0" borderId="12" xfId="0" applyNumberFormat="1" applyFont="1" applyBorder="1" applyAlignment="1" applyProtection="1">
      <alignment horizontal="center"/>
      <protection locked="0"/>
    </xf>
    <xf numFmtId="0" fontId="14" fillId="4" borderId="7" xfId="0" applyFont="1" applyFill="1" applyBorder="1" applyAlignment="1" applyProtection="1">
      <alignment horizontal="center" vertical="center"/>
      <protection locked="0"/>
    </xf>
    <xf numFmtId="170" fontId="8" fillId="4" borderId="6" xfId="2" applyNumberFormat="1" applyFont="1" applyFill="1" applyBorder="1" applyAlignment="1" applyProtection="1">
      <alignment horizontal="center" vertical="center"/>
      <protection locked="0"/>
    </xf>
    <xf numFmtId="169" fontId="7" fillId="0" borderId="2" xfId="0" applyNumberFormat="1" applyFont="1" applyBorder="1"/>
    <xf numFmtId="169" fontId="16" fillId="0" borderId="2" xfId="0" applyNumberFormat="1" applyFont="1" applyBorder="1"/>
    <xf numFmtId="169" fontId="10" fillId="0" borderId="0" xfId="3" applyNumberFormat="1" applyFont="1" applyAlignment="1">
      <alignment horizontal="center"/>
    </xf>
    <xf numFmtId="0" fontId="9" fillId="0" borderId="0" xfId="0" applyFont="1" applyAlignment="1">
      <alignment vertical="center" wrapText="1"/>
    </xf>
    <xf numFmtId="170" fontId="8" fillId="2" borderId="7" xfId="2" applyNumberFormat="1" applyFont="1" applyFill="1" applyBorder="1" applyAlignment="1" applyProtection="1">
      <alignment horizontal="left" vertical="center"/>
      <protection locked="0"/>
    </xf>
    <xf numFmtId="170" fontId="8" fillId="2" borderId="0" xfId="2" applyNumberFormat="1" applyFont="1" applyFill="1" applyBorder="1" applyAlignment="1" applyProtection="1">
      <alignment horizontal="left" vertical="center"/>
      <protection locked="0"/>
    </xf>
    <xf numFmtId="170" fontId="9" fillId="0" borderId="0" xfId="2" applyNumberFormat="1" applyFont="1" applyAlignment="1">
      <alignment horizontal="left"/>
    </xf>
    <xf numFmtId="0" fontId="8" fillId="0" borderId="14" xfId="0" applyFont="1" applyBorder="1" applyAlignment="1" applyProtection="1">
      <alignment horizontal="center" vertical="center" wrapText="1"/>
      <protection locked="0"/>
    </xf>
    <xf numFmtId="0" fontId="9" fillId="0" borderId="15" xfId="0" applyFont="1" applyBorder="1" applyAlignment="1" applyProtection="1">
      <alignment horizontal="center"/>
      <protection locked="0"/>
    </xf>
    <xf numFmtId="167" fontId="9" fillId="0" borderId="15" xfId="0" applyNumberFormat="1" applyFont="1" applyBorder="1" applyAlignment="1" applyProtection="1">
      <alignment horizontal="center"/>
      <protection locked="0"/>
    </xf>
    <xf numFmtId="0" fontId="8" fillId="0" borderId="18" xfId="0" applyFont="1" applyBorder="1" applyAlignment="1" applyProtection="1">
      <alignment horizontal="center" vertical="center" wrapText="1"/>
      <protection locked="0"/>
    </xf>
    <xf numFmtId="0" fontId="8" fillId="0" borderId="10" xfId="0" applyFont="1" applyBorder="1" applyAlignment="1" applyProtection="1">
      <alignment horizontal="center" vertical="center" wrapText="1"/>
      <protection locked="0"/>
    </xf>
    <xf numFmtId="170" fontId="8" fillId="4" borderId="8" xfId="2" applyNumberFormat="1" applyFont="1" applyFill="1" applyBorder="1" applyAlignment="1" applyProtection="1">
      <alignment horizontal="center" vertical="center" wrapText="1"/>
      <protection locked="0"/>
    </xf>
    <xf numFmtId="165" fontId="8" fillId="0" borderId="8" xfId="3" applyFont="1" applyBorder="1" applyAlignment="1" applyProtection="1">
      <alignment horizontal="center" vertical="center" wrapText="1"/>
      <protection locked="0"/>
    </xf>
    <xf numFmtId="170" fontId="8" fillId="0" borderId="8" xfId="2" applyNumberFormat="1" applyFont="1" applyBorder="1" applyAlignment="1" applyProtection="1">
      <alignment horizontal="center" vertical="center" wrapText="1"/>
      <protection locked="0"/>
    </xf>
    <xf numFmtId="169" fontId="9" fillId="0" borderId="8" xfId="3" applyNumberFormat="1" applyFont="1" applyBorder="1" applyAlignment="1" applyProtection="1">
      <alignment horizontal="center" vertical="center" wrapText="1"/>
      <protection locked="0"/>
    </xf>
    <xf numFmtId="170" fontId="8" fillId="0" borderId="8" xfId="2" applyNumberFormat="1" applyFont="1" applyBorder="1" applyAlignment="1" applyProtection="1">
      <alignment horizontal="left" vertical="center" wrapText="1"/>
      <protection locked="0"/>
    </xf>
    <xf numFmtId="9" fontId="9" fillId="0" borderId="8" xfId="2" applyNumberFormat="1" applyFont="1" applyBorder="1" applyAlignment="1" applyProtection="1">
      <alignment horizontal="center" vertical="center" wrapText="1"/>
      <protection locked="0"/>
    </xf>
    <xf numFmtId="0" fontId="8" fillId="0" borderId="19" xfId="0" applyFont="1" applyBorder="1" applyAlignment="1" applyProtection="1">
      <alignment horizontal="center" vertical="center" wrapText="1"/>
      <protection locked="0"/>
    </xf>
    <xf numFmtId="14" fontId="0" fillId="0" borderId="13" xfId="0" applyNumberFormat="1" applyBorder="1" applyAlignment="1" applyProtection="1">
      <alignment horizontal="center"/>
      <protection locked="0"/>
    </xf>
    <xf numFmtId="14" fontId="7" fillId="0" borderId="2" xfId="0" applyNumberFormat="1" applyFont="1" applyBorder="1" applyAlignment="1">
      <alignment horizontal="left" wrapText="1"/>
    </xf>
    <xf numFmtId="9" fontId="7" fillId="0" borderId="2" xfId="0" applyNumberFormat="1" applyFont="1" applyBorder="1"/>
    <xf numFmtId="169" fontId="18" fillId="0" borderId="5" xfId="0" applyNumberFormat="1" applyFont="1" applyBorder="1"/>
    <xf numFmtId="167" fontId="18" fillId="0" borderId="5" xfId="0" applyNumberFormat="1" applyFont="1" applyBorder="1"/>
    <xf numFmtId="167" fontId="9" fillId="0" borderId="17" xfId="0" applyNumberFormat="1" applyFont="1" applyBorder="1" applyAlignment="1" applyProtection="1">
      <alignment horizontal="center"/>
      <protection locked="0"/>
    </xf>
    <xf numFmtId="167" fontId="8" fillId="0" borderId="11" xfId="0" applyNumberFormat="1" applyFont="1" applyBorder="1"/>
    <xf numFmtId="0" fontId="8" fillId="0" borderId="11" xfId="0" applyFont="1" applyBorder="1"/>
    <xf numFmtId="0" fontId="14" fillId="0" borderId="7" xfId="0" applyFont="1" applyFill="1" applyBorder="1" applyAlignment="1" applyProtection="1">
      <alignment horizontal="center" vertical="center"/>
      <protection locked="0"/>
    </xf>
    <xf numFmtId="170" fontId="8" fillId="0" borderId="6" xfId="2" applyNumberFormat="1" applyFont="1" applyFill="1" applyBorder="1" applyAlignment="1" applyProtection="1">
      <alignment horizontal="center" vertical="center"/>
      <protection locked="0"/>
    </xf>
    <xf numFmtId="170" fontId="8" fillId="0" borderId="8" xfId="2" applyNumberFormat="1" applyFont="1" applyFill="1" applyBorder="1" applyAlignment="1" applyProtection="1">
      <alignment horizontal="center" vertical="center" wrapText="1"/>
      <protection locked="0"/>
    </xf>
    <xf numFmtId="14" fontId="37" fillId="0" borderId="0" xfId="0" applyNumberFormat="1" applyFont="1"/>
    <xf numFmtId="169" fontId="38" fillId="0" borderId="0" xfId="3" applyNumberFormat="1" applyFont="1" applyAlignment="1">
      <alignment horizontal="left"/>
    </xf>
    <xf numFmtId="169" fontId="7" fillId="0" borderId="2" xfId="0" applyNumberFormat="1" applyFont="1" applyFill="1" applyBorder="1"/>
    <xf numFmtId="169" fontId="35" fillId="0" borderId="0" xfId="3" applyNumberFormat="1" applyFont="1" applyAlignment="1">
      <alignment horizontal="left"/>
    </xf>
    <xf numFmtId="169" fontId="38" fillId="0" borderId="0" xfId="3" applyNumberFormat="1" applyFont="1" applyAlignment="1">
      <alignment horizontal="left"/>
    </xf>
    <xf numFmtId="0" fontId="8" fillId="0" borderId="11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36" fillId="3" borderId="9" xfId="0" applyFont="1" applyFill="1" applyBorder="1" applyAlignment="1" applyProtection="1">
      <alignment horizontal="center" vertical="center"/>
      <protection locked="0"/>
    </xf>
    <xf numFmtId="0" fontId="36" fillId="3" borderId="4" xfId="0" applyFont="1" applyFill="1" applyBorder="1" applyAlignment="1" applyProtection="1">
      <alignment horizontal="center" vertical="center"/>
      <protection locked="0"/>
    </xf>
    <xf numFmtId="0" fontId="36" fillId="3" borderId="3" xfId="0" applyFont="1" applyFill="1" applyBorder="1" applyAlignment="1" applyProtection="1">
      <alignment horizontal="center" vertical="center"/>
      <protection locked="0"/>
    </xf>
    <xf numFmtId="165" fontId="35" fillId="0" borderId="0" xfId="3" applyFont="1" applyAlignment="1"/>
  </cellXfs>
  <cellStyles count="86">
    <cellStyle name="20 % - Accent1 2" xfId="43" xr:uid="{EEDA00F8-8B58-4CA5-9617-877BA1ECBBFA}"/>
    <cellStyle name="20 % - Accent2 2" xfId="47" xr:uid="{03987B72-0446-4FFC-864E-A75144B23F20}"/>
    <cellStyle name="20 % - Accent3 2" xfId="51" xr:uid="{B58AEAED-5772-40A6-A995-4169C884BDE4}"/>
    <cellStyle name="20 % - Accent4 2" xfId="55" xr:uid="{B2992B74-15A8-4DE2-9DA7-FF26C6A929F0}"/>
    <cellStyle name="20 % - Accent5 2" xfId="59" xr:uid="{2BF2CF9C-AC1D-46F0-A5B2-BAE10DCF98EB}"/>
    <cellStyle name="20 % - Accent6 2" xfId="63" xr:uid="{6F52E5C9-79E8-4C27-8BAF-E2559D56A161}"/>
    <cellStyle name="40 % - Accent1 2" xfId="44" xr:uid="{FFA1A0BB-5875-4694-A666-982ECD7B5E76}"/>
    <cellStyle name="40 % - Accent2 2" xfId="48" xr:uid="{79590C13-9B96-4596-B09F-7B41649F3D28}"/>
    <cellStyle name="40 % - Accent3 2" xfId="52" xr:uid="{934651F2-5387-446D-AFA9-C9803576D8D5}"/>
    <cellStyle name="40 % - Accent4 2" xfId="56" xr:uid="{7FD41EA0-62EE-418C-8BC1-5A98B3163DED}"/>
    <cellStyle name="40 % - Accent5 2" xfId="60" xr:uid="{7CED3B8D-56DF-4B0B-9109-407865533868}"/>
    <cellStyle name="40 % - Accent6 2" xfId="64" xr:uid="{AFEA0C4C-35E1-4605-A1EA-22DDFFFE8241}"/>
    <cellStyle name="60 % - Accent1 2" xfId="45" xr:uid="{08907FF5-F872-4117-94ED-9F4738E1101F}"/>
    <cellStyle name="60 % - Accent2 2" xfId="49" xr:uid="{C83CEC44-E2DB-46C6-A34C-B84E0EA8CE7D}"/>
    <cellStyle name="60 % - Accent3 2" xfId="53" xr:uid="{EE851400-D074-43A8-B0E6-7338980C8B53}"/>
    <cellStyle name="60 % - Accent4 2" xfId="57" xr:uid="{3538079D-0FDE-4F39-ADEA-AFA9747AE17D}"/>
    <cellStyle name="60 % - Accent5 2" xfId="61" xr:uid="{09B07BEE-F5B1-450D-BD76-26BBC241D922}"/>
    <cellStyle name="60 % - Accent6 2" xfId="65" xr:uid="{EE632E2D-E6FF-4816-AB01-923ABB77C413}"/>
    <cellStyle name="Accent1 2" xfId="42" xr:uid="{79787CBE-37D7-476D-9F6B-7DEC4F31DAA4}"/>
    <cellStyle name="Accent2 2" xfId="46" xr:uid="{E3F4109E-022E-450B-8954-A09F91969AA5}"/>
    <cellStyle name="Accent3 2" xfId="50" xr:uid="{4D0ADC42-9BA0-45D7-AF35-7A06C819E0FB}"/>
    <cellStyle name="Accent4 2" xfId="54" xr:uid="{8788FAF3-FF9F-4B2C-91A8-7A8AF49FCA4A}"/>
    <cellStyle name="Accent5 2" xfId="58" xr:uid="{95826AC0-4A7A-4E83-9B09-A855A19418F0}"/>
    <cellStyle name="Accent6 2" xfId="62" xr:uid="{C8116BB5-F0F5-4D62-8C9C-FC6EB9644DE5}"/>
    <cellStyle name="Avertissement 2" xfId="39" xr:uid="{E0A9255D-003E-4355-84FD-F58F7F8FB96E}"/>
    <cellStyle name="Calcul 2" xfId="36" xr:uid="{9DB7D128-3834-4600-AB4A-F9A1FABB1915}"/>
    <cellStyle name="Cellule liée 2" xfId="37" xr:uid="{D2FE5484-70D1-46DF-AE30-B024CCFFEEE7}"/>
    <cellStyle name="Commentaire 2" xfId="67" xr:uid="{21B0599F-61FF-4932-984A-1AB122B8892C}"/>
    <cellStyle name="Entrée 2" xfId="34" xr:uid="{3AB5CE1C-1DE3-4B1C-B8DA-62E8EDB2A778}"/>
    <cellStyle name="Euro" xfId="1" xr:uid="{00000000-0005-0000-0000-000000000000}"/>
    <cellStyle name="Insatisfaisant 2" xfId="32" xr:uid="{B492958C-5C32-46E2-BDE7-993EA6FE83BF}"/>
    <cellStyle name="Komma" xfId="2" builtinId="3"/>
    <cellStyle name="Lien hypertexte 2" xfId="11" xr:uid="{2DD97703-C1A7-42C9-ACAC-5EEA3FEDAAB2}"/>
    <cellStyle name="Monétaire 2" xfId="16" xr:uid="{50C00DF6-FA6E-4B36-A8B1-5FAD50A59234}"/>
    <cellStyle name="Monétaire 2 2" xfId="81" xr:uid="{FC2B131A-929E-4363-ACF4-6091E9848794}"/>
    <cellStyle name="Neutre 2" xfId="33" xr:uid="{17114C8E-74D8-4A85-A93B-13C6DE37B6B5}"/>
    <cellStyle name="Normal 10" xfId="9" xr:uid="{5FBD7584-861F-42F0-A449-5C7F6AF100ED}"/>
    <cellStyle name="Normal 11" xfId="82" xr:uid="{9B51BD2C-2ED6-413D-B84C-3D4BED48B792}"/>
    <cellStyle name="Normal 12" xfId="83" xr:uid="{C703CD1C-D1AD-453B-BF7E-78D1C24064E8}"/>
    <cellStyle name="Normal 13" xfId="84" xr:uid="{1DCC8A01-78B6-428B-B72A-F054A9DFA1AD}"/>
    <cellStyle name="Normal 14" xfId="85" xr:uid="{752B56B4-AF82-47D4-B13D-D8116BCE88F4}"/>
    <cellStyle name="Normal 15" xfId="12" xr:uid="{77448E62-E0F0-4178-AEA5-04CDD91D8737}"/>
    <cellStyle name="Normal 15 2" xfId="19" xr:uid="{EDBD8599-6224-44B4-BC7F-3BBACCCB4F64}"/>
    <cellStyle name="Normal 16" xfId="20" xr:uid="{29B31029-430B-4994-9608-5526019B45AD}"/>
    <cellStyle name="Normal 17" xfId="17" xr:uid="{5357F97F-AC90-464F-99AC-06271E1D40DA}"/>
    <cellStyle name="Normal 18" xfId="18" xr:uid="{950B9478-F007-46D6-A5BD-A623CF8C062B}"/>
    <cellStyle name="Normal 2" xfId="4" xr:uid="{00000000-0005-0000-0000-000005000000}"/>
    <cellStyle name="Normal 2 2" xfId="5" xr:uid="{00000000-0005-0000-0000-000006000000}"/>
    <cellStyle name="Normal 2 2 2" xfId="69" xr:uid="{59E8FAF0-1CBB-4485-95F5-849575539DA0}"/>
    <cellStyle name="Normal 2 3" xfId="21" xr:uid="{E7EA71E3-95ED-4DE5-B7B7-320D6F4AEE7F}"/>
    <cellStyle name="Normal 3" xfId="7" xr:uid="{F6062422-C9C3-47D8-BB9B-33E0B7C058F6}"/>
    <cellStyle name="Normal 3 2" xfId="70" xr:uid="{18F4E614-9BD5-41BE-8122-FEF3D52D1470}"/>
    <cellStyle name="Normal 3 3" xfId="22" xr:uid="{A24A49A8-4F35-432F-9625-F25CA1424DEF}"/>
    <cellStyle name="Normal 4" xfId="8" xr:uid="{892C13BB-AAC8-4742-92DD-E1B2480D0D0A}"/>
    <cellStyle name="Normal 4 2" xfId="72" xr:uid="{80D5CD68-213F-4393-9C5D-CC2BB3D127D4}"/>
    <cellStyle name="Normal 4 3" xfId="68" xr:uid="{3E32FFE1-23E8-43C2-BFEC-43879B5E6C2A}"/>
    <cellStyle name="Normal 4 4" xfId="25" xr:uid="{978610E7-E669-4185-B7E0-EDF7C3B43F3D}"/>
    <cellStyle name="Normal 5" xfId="10" xr:uid="{F552182D-EC07-4C8E-9535-3B666698FBD7}"/>
    <cellStyle name="Normal 5 2" xfId="71" xr:uid="{AA6257D0-20FD-4A47-AEA6-0E4D4835391E}"/>
    <cellStyle name="Normal 5 3" xfId="23" xr:uid="{1D143F48-54BF-41E5-9E3B-DF4C9AED48E7}"/>
    <cellStyle name="Normal 6" xfId="13" xr:uid="{A82D0808-D579-4E01-9B33-D21FB24C60B8}"/>
    <cellStyle name="Normal 6 2" xfId="76" xr:uid="{E5B08156-E5FE-479B-B3E6-DEE5476BD956}"/>
    <cellStyle name="Normal 6 3" xfId="73" xr:uid="{571BD0AE-E338-4C92-9B3A-428BC1C16C03}"/>
    <cellStyle name="Normal 7" xfId="14" xr:uid="{B639CD6D-FC42-4F27-81FB-C313302C90AB}"/>
    <cellStyle name="Normal 7 2" xfId="77" xr:uid="{8BFADF25-CF82-4EC8-87A1-80C3AB34F8E7}"/>
    <cellStyle name="Normal 7 3" xfId="78" xr:uid="{29586AB2-D2EE-42C7-8CE7-D0F43C70AF4E}"/>
    <cellStyle name="Normal 7 4" xfId="66" xr:uid="{31DD330C-69AB-4770-BEEC-B9317EFF82F2}"/>
    <cellStyle name="Normal 8" xfId="74" xr:uid="{FC2FFD51-DD8A-4E13-8AAA-ADE783CC15DE}"/>
    <cellStyle name="Normal 8 2" xfId="79" xr:uid="{B4E663AE-4262-429C-9160-6A04112EDA4E}"/>
    <cellStyle name="Normal 9" xfId="75" xr:uid="{D764CD38-D30B-4C5A-A3CE-322588BCFF21}"/>
    <cellStyle name="Pourcentage 2" xfId="15" xr:uid="{8DA9F3E9-4865-4E25-80F2-51C08D92D79B}"/>
    <cellStyle name="Pourcentage 2 2" xfId="24" xr:uid="{9CD8092B-89B8-4480-B2DF-B6FDCFEE5A5D}"/>
    <cellStyle name="Pourcentage 3" xfId="80" xr:uid="{234188AA-8914-48C0-916D-DBE2836CDDAF}"/>
    <cellStyle name="Procent" xfId="6" builtinId="5"/>
    <cellStyle name="Satisfaisant 2" xfId="31" xr:uid="{7AB744B6-FF45-4433-8356-53CE74138F00}"/>
    <cellStyle name="Sortie 2" xfId="35" xr:uid="{DA3EACE6-9CD3-4D54-BCE0-ED58CDB2524B}"/>
    <cellStyle name="Standaard" xfId="0" builtinId="0"/>
    <cellStyle name="Texte explicatif 2" xfId="40" xr:uid="{FCF0DC1A-F7A6-41A0-9914-0FAD0DA38801}"/>
    <cellStyle name="Titre 2" xfId="26" xr:uid="{7B7A3D1A-C0A9-484D-B5A5-ABEEBEDE22F9}"/>
    <cellStyle name="Titre 1 2" xfId="27" xr:uid="{047C1306-0138-4E8E-9BD3-E1F7AE4A3A2B}"/>
    <cellStyle name="Titre 2 2" xfId="28" xr:uid="{A296405E-B887-4878-90C6-CAAE4CC3B28A}"/>
    <cellStyle name="Titre 3 2" xfId="29" xr:uid="{E66715AC-C2F5-41A8-9423-E4ADAD76E3F7}"/>
    <cellStyle name="Titre 4 2" xfId="30" xr:uid="{6CFB31F5-CEB4-43F7-B6D1-99ED630E95BB}"/>
    <cellStyle name="Total 2" xfId="41" xr:uid="{ABE4E0D8-2DDE-4110-8136-591444EF34E4}"/>
    <cellStyle name="Valuta" xfId="3" builtinId="4"/>
    <cellStyle name="Vérification 2" xfId="38" xr:uid="{5F29B278-68FA-42D2-A9F2-1B95DA513BF1}"/>
  </cellStyles>
  <dxfs count="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Arial"/>
        <family val="2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 style="thick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 style="thick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C000"/>
        <name val="Arial"/>
        <family val="2"/>
        <scheme val="none"/>
      </font>
      <numFmt numFmtId="169" formatCode="#,##0.00\ &quot;$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C000"/>
        <name val="Arial"/>
        <family val="2"/>
        <scheme val="none"/>
      </font>
      <numFmt numFmtId="169" formatCode="#,##0.00\ &quot;$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71" formatCode="#,##0\ &quot;$&quot;"/>
      <fill>
        <patternFill patternType="solid">
          <fgColor indexed="64"/>
          <bgColor theme="6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9" formatCode="#,##0.00\ &quot;$&quot;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3" formatCode="0%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72" formatCode="yyyy/mm/dd"/>
      <alignment horizontal="left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9" formatCode="#,##0.00\ &quot;$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169" formatCode="#,##0.00\ &quot;$&quot;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9" formatCode="#,##0.00\ &quot;$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numFmt numFmtId="172" formatCode="yyyy/mm/dd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72" formatCode="yyyy/mm/dd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border outline="0">
        <top style="medium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66"/>
      <color rgb="FF00FFCC"/>
      <color rgb="FFCC99FF"/>
      <color rgb="FF000000"/>
      <color rgb="FFF8CBA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uher/AppData/Local/Microsoft/Windows/Temporary%20Internet%20Files/Content.Outlook/DE5P84L8/Copie%20de%20Bordereau%20de%20prix%20-%20Projets%20ZS06%20Lot%207_EX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loc A"/>
      <sheetName val="Bloc B(fait)"/>
      <sheetName val="Bloc C"/>
      <sheetName val="Bloc D"/>
      <sheetName val="Combinaisons"/>
      <sheetName val="Feuil2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namedSheetViews/namedSheetView1.xml><?xml version="1.0" encoding="utf-8"?>
<namedSheetViews xmlns="http://schemas.microsoft.com/office/spreadsheetml/2019/namedsheetviews" xmlns:x="http://schemas.openxmlformats.org/spreadsheetml/2006/main" xmlns:mc="http://schemas.openxmlformats.org/markup-compatibility/2006" xmlns:x14="http://schemas.microsoft.com/office/spreadsheetml/2009/9/main" mc:Ignorable="x14">
  <namedSheetView name="ValéryB" id="{098C8BB9-E0D5-4101-9D11-4808B7341B39}">
    <nsvFilter filterId="{CA148E83-194D-4F25-9D89-82CB50E030A1}" ref="A3:AI4" tableId="2"/>
  </namedSheetView>
</namedSheetView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501E2E7-D393-4CCA-9E8F-9D0261012284}" name="Tableau33" displayName="Tableau33" ref="A3:AI4" totalsRowShown="0" headerRowDxfId="37" dataDxfId="36" tableBorderDxfId="35">
  <autoFilter ref="A3:AI4" xr:uid="{CA148E83-194D-4F25-9D89-82CB50E030A1}"/>
  <tableColumns count="35">
    <tableColumn id="15" xr3:uid="{50D11694-A296-42F2-87EE-98E074837420}" name="Final Projeté" dataDxfId="34"/>
    <tableColumn id="20" xr3:uid="{A12E7827-FD0A-4AF9-A5A6-6253A4AC4535}" name="% Reel" dataDxfId="33"/>
    <tableColumn id="21" xr3:uid="{F27524C0-76B2-46FC-85AF-6B152F561196}" name="Statut" dataDxfId="32"/>
    <tableColumn id="22" xr3:uid="{C64ACAA1-DFC2-42C4-8FC9-504B9C7CBE63}" name="Suivi AGIL" dataDxfId="31"/>
    <tableColumn id="29" xr3:uid="{B9DE6362-7985-49D7-899B-028E57F5765C}" name="Autorisé $" dataDxfId="30"/>
    <tableColumn id="30" xr3:uid="{719578EC-1098-4BB4-B5B7-0DC2A5DA2328}" name="Rév" dataDxfId="29"/>
    <tableColumn id="31" xr3:uid="{BB398124-C01F-4CAC-A975-8E6BB3B5D8F8}" name="Engagé $" dataDxfId="28"/>
    <tableColumn id="32" xr3:uid="{61D52097-7C9B-49D4-91FA-9F67EBB570D3}" name="Restant $" dataDxfId="27">
      <calculatedColumnFormula>E4-G4</calculatedColumnFormula>
    </tableColumn>
    <tableColumn id="33" xr3:uid="{5C76F0BE-FB83-40D1-9CCD-B47E3DE3D4FB}" name="Date Facture" dataDxfId="26"/>
    <tableColumn id="34" xr3:uid="{B86C2C77-D334-418E-84E8-9550A49A3EBC}" name="% Fact" dataDxfId="25"/>
    <tableColumn id="35" xr3:uid="{73126546-3226-497E-BF9E-671F0D73B8B1}" name="Facturé $" dataDxfId="24"/>
    <tableColumn id="42" xr3:uid="{8265B9F1-E370-43C2-8EE1-BBF1625E1E05}" name="Sem restant" dataDxfId="23">
      <calculatedColumnFormula>IF(C4&lt;&gt;"En cours",0,DATEDIF($C$2,A4,"d")/7)</calculatedColumnFormula>
    </tableColumn>
    <tableColumn id="43" xr3:uid="{669F4B20-FEC8-4DF7-ABC7-58270BC3331A}" name="1" dataDxfId="22">
      <calculatedColumnFormula>IF(AND($C4="en cours",Tableau33[[#This Row],[Final Projeté]]&gt;C2),Tableau33[[#This Row],[Facturé $]]/MAX(1,Tableau33[[#This Row],[Sem restant]]),0)</calculatedColumnFormula>
    </tableColumn>
    <tableColumn id="44" xr3:uid="{055D9FDB-117C-4C29-9BBD-3DE464849171}" name="2" dataDxfId="21">
      <calculatedColumnFormula>IF($C4="en cours",MIN(Tableau33[[#This Row],[1]],$K4-SUM($M4:M4)),0)</calculatedColumnFormula>
    </tableColumn>
    <tableColumn id="45" xr3:uid="{9C2AB2AC-7227-4E8A-8130-5F9781DF2B04}" name="3" dataDxfId="20">
      <calculatedColumnFormula>IF($C4="en cours",MIN(Tableau33[[#This Row],[2]],$K4-SUM($M4:N4)),0)</calculatedColumnFormula>
    </tableColumn>
    <tableColumn id="46" xr3:uid="{5FE06D84-3BF5-40A4-8273-D1BD6545F5C8}" name="4" dataDxfId="19">
      <calculatedColumnFormula>IF($C4="en cours",MIN(Tableau33[[#This Row],[3]],$K4-SUM($M4:O4)),0)</calculatedColumnFormula>
    </tableColumn>
    <tableColumn id="47" xr3:uid="{CB5510A7-0CE3-4893-9010-3B1AD314E7F9}" name="5" dataDxfId="18">
      <calculatedColumnFormula>IF($C4="en cours",MIN(Tableau33[[#This Row],[4]],$K4-SUM($M4:P4)),0)</calculatedColumnFormula>
    </tableColumn>
    <tableColumn id="48" xr3:uid="{DB0AF163-F262-4315-B636-B46806A67600}" name="6" dataDxfId="17">
      <calculatedColumnFormula>IF($C4="en cours",MIN(Tableau33[[#This Row],[5]],$K4-SUM($M4:Q4)),0)</calculatedColumnFormula>
    </tableColumn>
    <tableColumn id="49" xr3:uid="{61378A6A-45D9-4212-9246-79471FAD0B25}" name="7" dataDxfId="16">
      <calculatedColumnFormula>IF($C4="en cours",MIN(Tableau33[[#This Row],[6]],$K4-SUM($M4:R4)),0)</calculatedColumnFormula>
    </tableColumn>
    <tableColumn id="50" xr3:uid="{CC71A521-59E1-473F-8A77-E4B0CBD45868}" name="8" dataDxfId="15">
      <calculatedColumnFormula>IF($C4="en cours",MIN(Tableau33[[#This Row],[7]],$K4-SUM($M4:S4)),0)</calculatedColumnFormula>
    </tableColumn>
    <tableColumn id="51" xr3:uid="{18195CA2-513D-43D9-B6E1-19156819152F}" name="9" dataDxfId="14">
      <calculatedColumnFormula>IF($C4="en cours",MIN(Tableau33[[#This Row],[8]],$K4-SUM($M4:T4)),0)</calculatedColumnFormula>
    </tableColumn>
    <tableColumn id="52" xr3:uid="{77AD8F24-E040-408B-BDBE-2A3B990523E6}" name="10" dataDxfId="13">
      <calculatedColumnFormula>IF($C4="en cours",MIN(Tableau33[[#This Row],[9]],$K4-SUM($M4:U4)),0)</calculatedColumnFormula>
    </tableColumn>
    <tableColumn id="53" xr3:uid="{DA247821-7195-4BE3-AD49-60F2B5F6ABC2}" name="11" dataDxfId="12">
      <calculatedColumnFormula>IF($C4="en cours",MIN(Tableau33[[#This Row],[10]],$K4-SUM($M4:V4)),0)</calculatedColumnFormula>
    </tableColumn>
    <tableColumn id="54" xr3:uid="{5AAE3502-37B8-403C-B98B-27CBA51C1FDB}" name="12" dataDxfId="11">
      <calculatedColumnFormula>IF($C4="en cours",MIN(Tableau33[[#This Row],[11]],$K4-SUM($M4:W4)),0)</calculatedColumnFormula>
    </tableColumn>
    <tableColumn id="55" xr3:uid="{7865BFCA-76B6-428E-9D27-85A16CA65FD4}" name="16" dataDxfId="10">
      <calculatedColumnFormula>IF($C4="en cours",MIN(Tableau33[[#This Row],[12]]*4,$K4-SUM($M4:X4)),0)</calculatedColumnFormula>
    </tableColumn>
    <tableColumn id="56" xr3:uid="{8B7A4F12-7ED8-4AB8-84B9-FB399F7B20C4}" name="20" dataDxfId="9">
      <calculatedColumnFormula>IF($C4="en cours",MIN(Tableau33[[#This Row],[16]],$K4-SUM($M4:Y4)),0)</calculatedColumnFormula>
    </tableColumn>
    <tableColumn id="57" xr3:uid="{C000A3ED-6EA8-4277-B5EA-27E7CCA185AC}" name="Restant" dataDxfId="8">
      <calculatedColumnFormula>IF($C4="en cours",$K4-SUM($M4:Z4),0)</calculatedColumnFormula>
    </tableColumn>
    <tableColumn id="58" xr3:uid="{C8B1F6D2-EDB6-4F8D-92FB-0D87FC7F2A36}" name="Étapes" dataDxfId="7"/>
    <tableColumn id="69" xr3:uid="{D5DF3F79-8470-4462-9003-87A7E0F6C903}" name="L" dataDxfId="6"/>
    <tableColumn id="68" xr3:uid="{37AA10EB-AC9E-4750-BBDA-57DD43189037}" name="Mar" dataDxfId="5"/>
    <tableColumn id="67" xr3:uid="{2F86E7DE-D710-4B89-8CD1-3AA4FC88BA90}" name="Mer" dataDxfId="4"/>
    <tableColumn id="66" xr3:uid="{AC209AF9-C8A4-4951-B0E5-55F993B36E27}" name="J" dataDxfId="3"/>
    <tableColumn id="59" xr3:uid="{5061FB95-99E4-465B-9E19-E59E791E48C1}" name="V" dataDxfId="2"/>
    <tableColumn id="10" xr3:uid="{FD824D13-1D56-4A40-A50A-D7D3E531E04C}" name="Semaine 2" dataDxfId="1">
      <calculatedColumnFormula>SUM(#REF!)</calculatedColumnFormula>
    </tableColumn>
    <tableColumn id="39" xr3:uid="{AF4D45CC-EEB2-4284-B538-F269844D617F}" name="Semaine 3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Solstice">
      <a:dk1>
        <a:sysClr val="windowText" lastClr="000000"/>
      </a:dk1>
      <a:lt1>
        <a:sysClr val="window" lastClr="FFFFFF"/>
      </a:lt1>
      <a:dk2>
        <a:srgbClr val="4F271C"/>
      </a:dk2>
      <a:lt2>
        <a:srgbClr val="E7DEC9"/>
      </a:lt2>
      <a:accent1>
        <a:srgbClr val="3891A7"/>
      </a:accent1>
      <a:accent2>
        <a:srgbClr val="FEB80A"/>
      </a:accent2>
      <a:accent3>
        <a:srgbClr val="C32D2E"/>
      </a:accent3>
      <a:accent4>
        <a:srgbClr val="84AA33"/>
      </a:accent4>
      <a:accent5>
        <a:srgbClr val="964305"/>
      </a:accent5>
      <a:accent6>
        <a:srgbClr val="475A8D"/>
      </a:accent6>
      <a:hlink>
        <a:srgbClr val="8DC765"/>
      </a:hlink>
      <a:folHlink>
        <a:srgbClr val="AA8A1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19/04/relationships/namedSheetView" Target="../namedSheetViews/namedSheetView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184BFE-11AD-48E1-8426-B05C2A5B19A4}">
  <sheetPr codeName="Feuil62">
    <tabColor rgb="FFFFFF00"/>
  </sheetPr>
  <dimension ref="A1:HT71"/>
  <sheetViews>
    <sheetView tabSelected="1" zoomScaleNormal="100" workbookViewId="0">
      <pane xSplit="1" ySplit="3" topLeftCell="B4" activePane="bottomRight" state="frozen"/>
      <selection pane="topRight" activeCell="N1" sqref="N1"/>
      <selection pane="bottomLeft" activeCell="A4" sqref="A4"/>
      <selection pane="bottomRight" activeCell="A4" sqref="A4"/>
    </sheetView>
  </sheetViews>
  <sheetFormatPr defaultColWidth="11.42578125" defaultRowHeight="12" x14ac:dyDescent="0.2"/>
  <cols>
    <col min="1" max="1" width="12.140625" style="3" customWidth="1"/>
    <col min="2" max="2" width="8.140625" style="4" customWidth="1"/>
    <col min="3" max="3" width="10.42578125" style="4" customWidth="1"/>
    <col min="4" max="4" width="14" style="4" hidden="1" customWidth="1"/>
    <col min="5" max="5" width="12.7109375" style="2" customWidth="1"/>
    <col min="6" max="6" width="6.5703125" style="4" customWidth="1"/>
    <col min="7" max="7" width="11.42578125" style="18" customWidth="1"/>
    <col min="8" max="8" width="13" style="18" customWidth="1"/>
    <col min="9" max="9" width="14.140625" style="33" customWidth="1"/>
    <col min="10" max="10" width="8.5703125" style="13" customWidth="1"/>
    <col min="11" max="11" width="11.42578125" style="19" customWidth="1"/>
    <col min="12" max="12" width="12" style="1" customWidth="1"/>
    <col min="13" max="13" width="10.85546875" style="1" customWidth="1"/>
    <col min="14" max="14" width="11.140625" style="1" customWidth="1"/>
    <col min="15" max="15" width="11.28515625" style="1" customWidth="1"/>
    <col min="16" max="16" width="9.85546875" style="1" customWidth="1"/>
    <col min="17" max="23" width="10.28515625" style="1" customWidth="1"/>
    <col min="24" max="24" width="12.7109375" style="1" customWidth="1"/>
    <col min="25" max="27" width="11.42578125" style="1" customWidth="1"/>
    <col min="28" max="28" width="29.5703125" style="1" hidden="1" customWidth="1"/>
    <col min="29" max="29" width="3.5703125" style="1" hidden="1" customWidth="1"/>
    <col min="30" max="30" width="4.5703125" style="1" hidden="1" customWidth="1"/>
    <col min="31" max="31" width="4.28515625" style="1" hidden="1" customWidth="1"/>
    <col min="32" max="32" width="3.28515625" style="1" hidden="1" customWidth="1"/>
    <col min="33" max="33" width="3.42578125" style="1" hidden="1" customWidth="1"/>
    <col min="34" max="34" width="8.42578125" style="1" hidden="1" customWidth="1"/>
    <col min="35" max="35" width="8.5703125" style="1" hidden="1" customWidth="1"/>
    <col min="36" max="16384" width="11.42578125" style="1"/>
  </cols>
  <sheetData>
    <row r="1" spans="1:35" ht="35.25" customHeight="1" x14ac:dyDescent="0.2">
      <c r="A1" s="5"/>
      <c r="C1" s="54"/>
      <c r="D1" s="25"/>
      <c r="E1" s="9"/>
      <c r="F1" s="6"/>
      <c r="G1" s="14"/>
      <c r="H1" s="14"/>
      <c r="I1" s="31"/>
      <c r="J1" s="11"/>
      <c r="K1" s="15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3" t="s">
        <v>0</v>
      </c>
    </row>
    <row r="2" spans="1:35" ht="21" thickBot="1" x14ac:dyDescent="0.25">
      <c r="A2" s="7"/>
      <c r="B2" s="55"/>
      <c r="C2" s="57">
        <f ca="1">TODAY()</f>
        <v>44728</v>
      </c>
      <c r="D2" s="26"/>
      <c r="E2" s="10"/>
      <c r="F2" s="8"/>
      <c r="G2" s="16"/>
      <c r="H2" s="16"/>
      <c r="I2" s="32"/>
      <c r="J2" s="12"/>
      <c r="K2" s="17"/>
      <c r="L2" s="21"/>
      <c r="M2" s="64" t="s">
        <v>37</v>
      </c>
      <c r="N2" s="65"/>
      <c r="O2" s="65"/>
      <c r="P2" s="65"/>
      <c r="Q2" s="65"/>
      <c r="R2" s="65"/>
      <c r="S2" s="65"/>
      <c r="T2" s="65"/>
      <c r="U2" s="65"/>
      <c r="V2" s="65"/>
      <c r="W2" s="65"/>
      <c r="X2" s="66"/>
      <c r="Y2" s="64" t="s">
        <v>38</v>
      </c>
      <c r="Z2" s="66"/>
      <c r="AA2" s="21"/>
      <c r="AB2" s="52" t="e">
        <f>AB4+#REF!+#REF!+#REF!+#REF!+#REF!+#REF!+#REF!+#REF!+#REF!+#REF!+#REF!+#REF!+#REF!+#REF!+#REF!+#REF!+#REF!+#REF!+#REF!+#REF!+#REF!+#REF!+#REF!+#REF!+#REF!+#REF!+#REF!+#REF!+#REF!+#REF!+#REF!+#REF!+#REF!+#REF!+#REF!+#REF!+#REF!+#REF!+#REF!+#REF!+#REF!+#REF!+#REF!+#REF!</f>
        <v>#REF!</v>
      </c>
      <c r="AC2" s="52"/>
      <c r="AD2" s="53"/>
      <c r="AE2" s="53"/>
      <c r="AF2" s="62"/>
      <c r="AG2" s="63"/>
      <c r="AH2" s="52" t="e">
        <f>AH4+#REF!+#REF!+#REF!+#REF!+#REF!+#REF!+#REF!+#REF!+#REF!+#REF!+#REF!+#REF!+#REF!+#REF!+#REF!+#REF!+#REF!+#REF!+#REF!+#REF!+#REF!+#REF!+#REF!+#REF!+#REF!+#REF!+#REF!+#REF!+#REF!+#REF!+#REF!+#REF!+#REF!+#REF!+#REF!+#REF!+#REF!+#REF!+#REF!+#REF!+#REF!+#REF!+#REF!+#REF!</f>
        <v>#REF!</v>
      </c>
      <c r="AI2" s="52" t="e">
        <f>AI4+#REF!+#REF!+#REF!+#REF!+#REF!+#REF!+#REF!+#REF!+#REF!+#REF!+#REF!+#REF!+#REF!+#REF!+#REF!+#REF!+#REF!+#REF!+#REF!+#REF!+#REF!+#REF!+#REF!+#REF!+#REF!+#REF!+#REF!+#REF!+#REF!+#REF!+#REF!+#REF!+#REF!+#REF!+#REF!+#REF!+#REF!+#REF!+#REF!+#REF!+#REF!+#REF!+#REF!+#REF!</f>
        <v>#REF!</v>
      </c>
    </row>
    <row r="3" spans="1:35" s="30" customFormat="1" ht="55.5" customHeight="1" thickTop="1" x14ac:dyDescent="0.2">
      <c r="A3" s="38" t="s">
        <v>14</v>
      </c>
      <c r="B3" s="56" t="s">
        <v>15</v>
      </c>
      <c r="C3" s="56" t="s">
        <v>1</v>
      </c>
      <c r="D3" s="39" t="s">
        <v>16</v>
      </c>
      <c r="E3" s="40" t="s">
        <v>17</v>
      </c>
      <c r="F3" s="41" t="s">
        <v>2</v>
      </c>
      <c r="G3" s="42" t="s">
        <v>18</v>
      </c>
      <c r="H3" s="42" t="s">
        <v>19</v>
      </c>
      <c r="I3" s="43" t="s">
        <v>20</v>
      </c>
      <c r="J3" s="44" t="s">
        <v>21</v>
      </c>
      <c r="K3" s="42" t="s">
        <v>22</v>
      </c>
      <c r="L3" s="38" t="s">
        <v>4</v>
      </c>
      <c r="M3" s="38" t="s">
        <v>23</v>
      </c>
      <c r="N3" s="38" t="s">
        <v>24</v>
      </c>
      <c r="O3" s="38" t="s">
        <v>25</v>
      </c>
      <c r="P3" s="38" t="s">
        <v>26</v>
      </c>
      <c r="Q3" s="38" t="s">
        <v>27</v>
      </c>
      <c r="R3" s="38" t="s">
        <v>28</v>
      </c>
      <c r="S3" s="38" t="s">
        <v>29</v>
      </c>
      <c r="T3" s="38" t="s">
        <v>30</v>
      </c>
      <c r="U3" s="38" t="s">
        <v>31</v>
      </c>
      <c r="V3" s="38" t="s">
        <v>32</v>
      </c>
      <c r="W3" s="38" t="s">
        <v>33</v>
      </c>
      <c r="X3" s="38" t="s">
        <v>34</v>
      </c>
      <c r="Y3" s="38" t="s">
        <v>35</v>
      </c>
      <c r="Z3" s="38" t="s">
        <v>36</v>
      </c>
      <c r="AA3" s="45" t="s">
        <v>3</v>
      </c>
      <c r="AB3" s="37" t="s">
        <v>5</v>
      </c>
      <c r="AC3" s="34" t="s">
        <v>6</v>
      </c>
      <c r="AD3" s="34" t="s">
        <v>7</v>
      </c>
      <c r="AE3" s="34" t="s">
        <v>8</v>
      </c>
      <c r="AF3" s="34" t="s">
        <v>9</v>
      </c>
      <c r="AG3" s="34" t="s">
        <v>10</v>
      </c>
      <c r="AH3" s="34" t="s">
        <v>11</v>
      </c>
      <c r="AI3" s="34" t="s">
        <v>12</v>
      </c>
    </row>
    <row r="4" spans="1:35" customFormat="1" ht="52.5" customHeight="1" x14ac:dyDescent="0.2">
      <c r="A4" s="24">
        <v>44727</v>
      </c>
      <c r="B4" s="23">
        <v>0.5</v>
      </c>
      <c r="C4" s="46" t="s">
        <v>13</v>
      </c>
      <c r="D4" s="23">
        <v>0.5</v>
      </c>
      <c r="E4" s="27">
        <v>6092.28</v>
      </c>
      <c r="F4" s="22"/>
      <c r="G4" s="28">
        <f>B4*E4</f>
        <v>3046.14</v>
      </c>
      <c r="H4" s="59">
        <f>E4-G4</f>
        <v>3046.14</v>
      </c>
      <c r="I4" s="47">
        <v>44617</v>
      </c>
      <c r="J4" s="48">
        <v>0.5</v>
      </c>
      <c r="K4" s="27">
        <f>E4*J4</f>
        <v>3046.14</v>
      </c>
      <c r="L4" s="50" t="e">
        <f ca="1">IF(C4&lt;&gt;"En cours",0,DATEDIF($C$2,A4,"d")/7)</f>
        <v>#NUM!</v>
      </c>
      <c r="M4" s="49">
        <f ca="1">IF(AND($C4="en cours",Tableau33[[#This Row],[Final Projeté]]&gt;C2),Tableau33[[#This Row],[Facturé $]]/MAX(1,Tableau33[[#This Row],[Sem restant]]),0)</f>
        <v>0</v>
      </c>
      <c r="N4" s="49">
        <f ca="1">IF($C4="en cours",MIN(Tableau33[[#This Row],[1]],$K4-SUM($M4:M4)),0)</f>
        <v>0</v>
      </c>
      <c r="O4" s="49">
        <f ca="1">IF($C4="en cours",MIN(Tableau33[[#This Row],[2]],$K4-SUM($M4:N4)),0)</f>
        <v>0</v>
      </c>
      <c r="P4" s="49">
        <f ca="1">IF($C4="en cours",MIN(Tableau33[[#This Row],[3]],$K4-SUM($M4:O4)),0)</f>
        <v>0</v>
      </c>
      <c r="Q4" s="49">
        <f ca="1">IF($C4="en cours",MIN(Tableau33[[#This Row],[4]],$K4-SUM($M4:P4)),0)</f>
        <v>0</v>
      </c>
      <c r="R4" s="49">
        <f ca="1">IF($C4="en cours",MIN(Tableau33[[#This Row],[5]],$K4-SUM($M4:Q4)),0)</f>
        <v>0</v>
      </c>
      <c r="S4" s="49">
        <f ca="1">IF($C4="en cours",MIN(Tableau33[[#This Row],[6]],$K4-SUM($M4:R4)),0)</f>
        <v>0</v>
      </c>
      <c r="T4" s="49">
        <f ca="1">IF($C4="en cours",MIN(Tableau33[[#This Row],[7]],$K4-SUM($M4:S4)),0)</f>
        <v>0</v>
      </c>
      <c r="U4" s="49">
        <f ca="1">IF($C4="en cours",MIN(Tableau33[[#This Row],[8]],$K4-SUM($M4:T4)),0)</f>
        <v>0</v>
      </c>
      <c r="V4" s="49">
        <f ca="1">IF($C4="en cours",MIN(Tableau33[[#This Row],[9]],$K4-SUM($M4:U4)),0)</f>
        <v>0</v>
      </c>
      <c r="W4" s="49">
        <f ca="1">IF($C4="en cours",MIN(Tableau33[[#This Row],[10]],$K4-SUM($M4:V4)),0)</f>
        <v>0</v>
      </c>
      <c r="X4" s="49">
        <f ca="1">IF($C4="en cours",MIN(Tableau33[[#This Row],[11]],$K4-SUM($M4:W4)),0)</f>
        <v>0</v>
      </c>
      <c r="Y4" s="49">
        <f ca="1">IF($C4="en cours",MIN(Tableau33[[#This Row],[12]]*4,$K4-SUM($M4:X4)),0)</f>
        <v>0</v>
      </c>
      <c r="Z4" s="49">
        <f ca="1">IF($C4="en cours",MIN(Tableau33[[#This Row],[16]],$K4-SUM($M4:Y4)),0)</f>
        <v>0</v>
      </c>
      <c r="AA4" s="49">
        <f ca="1">IF($C4="en cours",$K4-SUM($M4:Z4),0)</f>
        <v>3046.14</v>
      </c>
      <c r="AB4" s="36" t="e">
        <f>SUM(#REF!)</f>
        <v>#REF!</v>
      </c>
      <c r="AC4" s="35"/>
      <c r="AD4" s="35"/>
      <c r="AE4" s="35"/>
      <c r="AF4" s="35"/>
      <c r="AG4" s="35"/>
      <c r="AH4" s="36" t="e">
        <f>SUM(#REF!)</f>
        <v>#REF!</v>
      </c>
      <c r="AI4" s="51" t="e">
        <f>SUM(#REF!)</f>
        <v>#REF!</v>
      </c>
    </row>
    <row r="5" spans="1:35" s="3" customFormat="1" ht="15.75" customHeight="1" x14ac:dyDescent="0.2">
      <c r="B5" s="4"/>
      <c r="C5" s="4"/>
      <c r="D5" s="4"/>
      <c r="E5" s="2"/>
      <c r="F5" s="4"/>
      <c r="G5" s="29"/>
      <c r="H5" s="29"/>
      <c r="I5" s="33"/>
      <c r="J5" s="13"/>
      <c r="K5" s="19"/>
    </row>
    <row r="6" spans="1:35" s="3" customFormat="1" ht="15.75" customHeight="1" x14ac:dyDescent="0.2">
      <c r="B6" s="4"/>
      <c r="C6" s="4"/>
      <c r="D6" s="4"/>
      <c r="E6" s="2"/>
      <c r="F6" s="4"/>
      <c r="G6" s="29"/>
      <c r="H6" s="29"/>
      <c r="I6" s="33"/>
      <c r="J6" s="13"/>
      <c r="K6" s="19"/>
    </row>
    <row r="7" spans="1:35" s="3" customFormat="1" ht="15.75" customHeight="1" x14ac:dyDescent="0.2">
      <c r="B7" s="4"/>
      <c r="C7" s="4"/>
      <c r="D7" s="4"/>
      <c r="E7" s="2"/>
      <c r="F7" s="4"/>
      <c r="G7" s="29"/>
      <c r="H7" s="29"/>
      <c r="I7" s="33"/>
      <c r="J7" s="13"/>
      <c r="K7" s="19"/>
    </row>
    <row r="8" spans="1:35" s="3" customFormat="1" ht="33.6" customHeight="1" x14ac:dyDescent="0.35">
      <c r="B8" s="60" t="s">
        <v>41</v>
      </c>
      <c r="C8" s="60"/>
      <c r="D8" s="60"/>
      <c r="E8" s="60"/>
      <c r="F8" s="60"/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</row>
    <row r="9" spans="1:35" s="3" customFormat="1" ht="24" customHeight="1" x14ac:dyDescent="0.2">
      <c r="B9" s="61" t="s">
        <v>39</v>
      </c>
      <c r="C9" s="61"/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</row>
    <row r="10" spans="1:35" s="3" customFormat="1" ht="29.1" customHeight="1" x14ac:dyDescent="0.2">
      <c r="B10" s="61" t="s">
        <v>40</v>
      </c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</row>
    <row r="11" spans="1:35" s="3" customFormat="1" ht="30" customHeight="1" x14ac:dyDescent="0.2">
      <c r="B11" s="61" t="s">
        <v>43</v>
      </c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</row>
    <row r="12" spans="1:35" s="3" customFormat="1" ht="31.5" customHeight="1" x14ac:dyDescent="0.2">
      <c r="B12" s="61" t="s">
        <v>47</v>
      </c>
      <c r="C12" s="61"/>
      <c r="D12" s="61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</row>
    <row r="13" spans="1:35" s="3" customFormat="1" ht="31.5" customHeight="1" x14ac:dyDescent="0.2">
      <c r="B13" s="58"/>
      <c r="C13" s="58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</row>
    <row r="14" spans="1:35" s="3" customFormat="1" ht="18.600000000000001" customHeight="1" x14ac:dyDescent="0.35">
      <c r="B14" s="60" t="s">
        <v>42</v>
      </c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</row>
    <row r="15" spans="1:35" ht="15.75" customHeight="1" x14ac:dyDescent="0.2">
      <c r="B15" s="61" t="s">
        <v>44</v>
      </c>
      <c r="C15" s="61"/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</row>
    <row r="16" spans="1:35" ht="15.75" customHeight="1" x14ac:dyDescent="0.35">
      <c r="E16" s="67"/>
      <c r="F16" s="67"/>
      <c r="G16" s="67"/>
      <c r="H16" s="67"/>
      <c r="I16" s="67"/>
      <c r="J16" s="67"/>
      <c r="K16" s="67"/>
      <c r="L16" s="67"/>
    </row>
    <row r="17" spans="1:228" ht="15.75" customHeight="1" x14ac:dyDescent="0.35">
      <c r="E17" s="67"/>
      <c r="F17" s="67"/>
      <c r="G17" s="67"/>
      <c r="H17" s="67"/>
      <c r="I17" s="67"/>
      <c r="J17" s="67"/>
      <c r="K17" s="67"/>
      <c r="L17" s="67"/>
    </row>
    <row r="18" spans="1:228" ht="15.75" customHeight="1" x14ac:dyDescent="0.35">
      <c r="E18" s="67"/>
      <c r="F18" s="67"/>
      <c r="G18" s="67"/>
      <c r="H18" s="67"/>
      <c r="I18" s="67"/>
      <c r="J18" s="67"/>
      <c r="K18" s="67"/>
      <c r="L18" s="67"/>
    </row>
    <row r="19" spans="1:228" ht="24.6" customHeight="1" x14ac:dyDescent="0.35">
      <c r="B19" s="60" t="s">
        <v>45</v>
      </c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</row>
    <row r="20" spans="1:228" ht="15.75" customHeight="1" x14ac:dyDescent="0.2">
      <c r="B20" s="61" t="s">
        <v>46</v>
      </c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</row>
    <row r="21" spans="1:228" ht="15.75" customHeight="1" x14ac:dyDescent="0.2">
      <c r="G21" s="29"/>
      <c r="H21" s="29"/>
    </row>
    <row r="22" spans="1:228" s="33" customFormat="1" ht="15.75" customHeight="1" x14ac:dyDescent="0.2">
      <c r="A22" s="3"/>
      <c r="B22" s="4"/>
      <c r="C22" s="4"/>
      <c r="D22" s="4"/>
      <c r="E22" s="2"/>
      <c r="F22" s="4"/>
      <c r="G22" s="29"/>
      <c r="H22" s="29"/>
      <c r="J22" s="13"/>
      <c r="K22" s="19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</row>
    <row r="23" spans="1:228" s="33" customFormat="1" ht="15.75" customHeight="1" x14ac:dyDescent="0.2">
      <c r="A23" s="3"/>
      <c r="B23" s="4"/>
      <c r="C23" s="4"/>
      <c r="D23" s="4"/>
      <c r="E23" s="2"/>
      <c r="F23" s="4"/>
      <c r="G23" s="29"/>
      <c r="H23" s="29"/>
      <c r="J23" s="13"/>
      <c r="K23" s="19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</row>
    <row r="24" spans="1:228" s="33" customFormat="1" ht="15.75" customHeight="1" x14ac:dyDescent="0.2">
      <c r="A24" s="3"/>
      <c r="B24" s="4"/>
      <c r="C24" s="4"/>
      <c r="D24" s="4"/>
      <c r="E24" s="2"/>
      <c r="F24" s="4"/>
      <c r="G24" s="29"/>
      <c r="H24" s="29"/>
      <c r="J24" s="13"/>
      <c r="K24" s="19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</row>
    <row r="25" spans="1:228" s="33" customFormat="1" ht="15.75" customHeight="1" x14ac:dyDescent="0.2">
      <c r="A25" s="3"/>
      <c r="B25" s="4"/>
      <c r="C25" s="4"/>
      <c r="D25" s="4"/>
      <c r="E25" s="2"/>
      <c r="F25" s="4"/>
      <c r="G25" s="29"/>
      <c r="H25" s="29"/>
      <c r="J25" s="13"/>
      <c r="K25" s="19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</row>
    <row r="26" spans="1:228" s="33" customFormat="1" ht="15.75" customHeight="1" x14ac:dyDescent="0.2">
      <c r="A26" s="3"/>
      <c r="B26" s="4"/>
      <c r="C26" s="4"/>
      <c r="D26" s="4"/>
      <c r="E26" s="2"/>
      <c r="F26" s="4"/>
      <c r="G26" s="29"/>
      <c r="H26" s="29"/>
      <c r="J26" s="13"/>
      <c r="K26" s="19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</row>
    <row r="27" spans="1:228" s="33" customFormat="1" ht="15.75" customHeight="1" x14ac:dyDescent="0.2">
      <c r="A27" s="3"/>
      <c r="B27" s="4"/>
      <c r="C27" s="4"/>
      <c r="D27" s="4"/>
      <c r="E27" s="2"/>
      <c r="F27" s="4"/>
      <c r="G27" s="29"/>
      <c r="H27" s="29"/>
      <c r="J27" s="13"/>
      <c r="K27" s="19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1"/>
      <c r="FD27" s="1"/>
      <c r="FE27" s="1"/>
      <c r="FF27" s="1"/>
      <c r="FG27" s="1"/>
      <c r="FH27" s="1"/>
      <c r="FI27" s="1"/>
      <c r="FJ27" s="1"/>
      <c r="FK27" s="1"/>
      <c r="FL27" s="1"/>
      <c r="FM27" s="1"/>
      <c r="FN27" s="1"/>
      <c r="FO27" s="1"/>
      <c r="FP27" s="1"/>
      <c r="FQ27" s="1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  <c r="GE27" s="1"/>
      <c r="GF27" s="1"/>
      <c r="GG27" s="1"/>
      <c r="GH27" s="1"/>
      <c r="GI27" s="1"/>
      <c r="GJ27" s="1"/>
      <c r="GK27" s="1"/>
      <c r="GL27" s="1"/>
      <c r="GM27" s="1"/>
      <c r="GN27" s="1"/>
      <c r="GO27" s="1"/>
      <c r="GP27" s="1"/>
      <c r="GQ27" s="1"/>
      <c r="GR27" s="1"/>
      <c r="GS27" s="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HN27" s="1"/>
      <c r="HO27" s="1"/>
      <c r="HP27" s="1"/>
      <c r="HQ27" s="1"/>
      <c r="HR27" s="1"/>
      <c r="HS27" s="1"/>
      <c r="HT27" s="1"/>
    </row>
    <row r="28" spans="1:228" s="33" customFormat="1" ht="15.75" customHeight="1" x14ac:dyDescent="0.2">
      <c r="A28" s="3"/>
      <c r="B28" s="4"/>
      <c r="C28" s="4"/>
      <c r="D28" s="4"/>
      <c r="E28" s="2"/>
      <c r="F28" s="4"/>
      <c r="G28" s="29"/>
      <c r="H28" s="29"/>
      <c r="J28" s="13"/>
      <c r="K28" s="19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1"/>
      <c r="FD28" s="1"/>
      <c r="FE28" s="1"/>
      <c r="FF28" s="1"/>
      <c r="FG28" s="1"/>
      <c r="FH28" s="1"/>
      <c r="FI28" s="1"/>
      <c r="FJ28" s="1"/>
      <c r="FK28" s="1"/>
      <c r="FL28" s="1"/>
      <c r="FM28" s="1"/>
      <c r="FN28" s="1"/>
      <c r="FO28" s="1"/>
      <c r="FP28" s="1"/>
      <c r="FQ28" s="1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  <c r="GE28" s="1"/>
      <c r="GF28" s="1"/>
      <c r="GG28" s="1"/>
      <c r="GH28" s="1"/>
      <c r="GI28" s="1"/>
      <c r="GJ28" s="1"/>
      <c r="GK28" s="1"/>
      <c r="GL28" s="1"/>
      <c r="GM28" s="1"/>
      <c r="GN28" s="1"/>
      <c r="GO28" s="1"/>
      <c r="GP28" s="1"/>
      <c r="GQ28" s="1"/>
      <c r="GR28" s="1"/>
      <c r="GS28" s="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HN28" s="1"/>
      <c r="HO28" s="1"/>
      <c r="HP28" s="1"/>
      <c r="HQ28" s="1"/>
      <c r="HR28" s="1"/>
      <c r="HS28" s="1"/>
      <c r="HT28" s="1"/>
    </row>
    <row r="29" spans="1:228" s="33" customFormat="1" ht="15.75" customHeight="1" x14ac:dyDescent="0.2">
      <c r="A29" s="3"/>
      <c r="B29" s="4"/>
      <c r="C29" s="4"/>
      <c r="D29" s="4"/>
      <c r="E29" s="2"/>
      <c r="F29" s="4"/>
      <c r="G29" s="29"/>
      <c r="H29" s="29"/>
      <c r="J29" s="13"/>
      <c r="K29" s="19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</row>
    <row r="30" spans="1:228" s="33" customFormat="1" ht="15.75" customHeight="1" x14ac:dyDescent="0.2">
      <c r="A30" s="3"/>
      <c r="B30" s="4"/>
      <c r="C30" s="4"/>
      <c r="D30" s="4"/>
      <c r="E30" s="2"/>
      <c r="F30" s="4"/>
      <c r="G30" s="29"/>
      <c r="H30" s="29"/>
      <c r="J30" s="13"/>
      <c r="K30" s="19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1"/>
      <c r="FD30" s="1"/>
      <c r="FE30" s="1"/>
      <c r="FF30" s="1"/>
      <c r="FG30" s="1"/>
      <c r="FH30" s="1"/>
      <c r="FI30" s="1"/>
      <c r="FJ30" s="1"/>
      <c r="FK30" s="1"/>
      <c r="FL30" s="1"/>
      <c r="FM30" s="1"/>
      <c r="FN30" s="1"/>
      <c r="FO30" s="1"/>
      <c r="FP30" s="1"/>
      <c r="FQ30" s="1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1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1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1"/>
      <c r="HL30" s="1"/>
      <c r="HM30" s="1"/>
      <c r="HN30" s="1"/>
      <c r="HO30" s="1"/>
      <c r="HP30" s="1"/>
      <c r="HQ30" s="1"/>
      <c r="HR30" s="1"/>
      <c r="HS30" s="1"/>
      <c r="HT30" s="1"/>
    </row>
    <row r="31" spans="1:228" s="33" customFormat="1" ht="15.75" customHeight="1" x14ac:dyDescent="0.2">
      <c r="A31" s="3"/>
      <c r="B31" s="4"/>
      <c r="C31" s="4"/>
      <c r="D31" s="4"/>
      <c r="E31" s="2"/>
      <c r="F31" s="4"/>
      <c r="G31" s="29"/>
      <c r="H31" s="29"/>
      <c r="J31" s="13"/>
      <c r="K31" s="19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"/>
      <c r="EW31" s="1"/>
      <c r="EX31" s="1"/>
      <c r="EY31" s="1"/>
      <c r="EZ31" s="1"/>
      <c r="FA31" s="1"/>
      <c r="FB31" s="1"/>
      <c r="FC31" s="1"/>
      <c r="FD31" s="1"/>
      <c r="FE31" s="1"/>
      <c r="FF31" s="1"/>
      <c r="FG31" s="1"/>
      <c r="FH31" s="1"/>
      <c r="FI31" s="1"/>
      <c r="FJ31" s="1"/>
      <c r="FK31" s="1"/>
      <c r="FL31" s="1"/>
      <c r="FM31" s="1"/>
      <c r="FN31" s="1"/>
      <c r="FO31" s="1"/>
      <c r="FP31" s="1"/>
      <c r="FQ31" s="1"/>
      <c r="FR31" s="1"/>
      <c r="FS31" s="1"/>
      <c r="FT31" s="1"/>
      <c r="FU31" s="1"/>
      <c r="FV31" s="1"/>
      <c r="FW31" s="1"/>
      <c r="FX31" s="1"/>
      <c r="FY31" s="1"/>
      <c r="FZ31" s="1"/>
      <c r="GA31" s="1"/>
      <c r="GB31" s="1"/>
      <c r="GC31" s="1"/>
      <c r="GD31" s="1"/>
      <c r="GE31" s="1"/>
      <c r="GF31" s="1"/>
      <c r="GG31" s="1"/>
      <c r="GH31" s="1"/>
      <c r="GI31" s="1"/>
      <c r="GJ31" s="1"/>
      <c r="GK31" s="1"/>
      <c r="GL31" s="1"/>
      <c r="GM31" s="1"/>
      <c r="GN31" s="1"/>
      <c r="GO31" s="1"/>
      <c r="GP31" s="1"/>
      <c r="GQ31" s="1"/>
      <c r="GR31" s="1"/>
      <c r="GS31" s="1"/>
      <c r="GT31" s="1"/>
      <c r="GU31" s="1"/>
      <c r="GV31" s="1"/>
      <c r="GW31" s="1"/>
      <c r="GX31" s="1"/>
      <c r="GY31" s="1"/>
      <c r="GZ31" s="1"/>
      <c r="HA31" s="1"/>
      <c r="HB31" s="1"/>
      <c r="HC31" s="1"/>
      <c r="HD31" s="1"/>
      <c r="HE31" s="1"/>
      <c r="HF31" s="1"/>
      <c r="HG31" s="1"/>
      <c r="HH31" s="1"/>
      <c r="HI31" s="1"/>
      <c r="HJ31" s="1"/>
      <c r="HK31" s="1"/>
      <c r="HL31" s="1"/>
      <c r="HM31" s="1"/>
      <c r="HN31" s="1"/>
      <c r="HO31" s="1"/>
      <c r="HP31" s="1"/>
      <c r="HQ31" s="1"/>
      <c r="HR31" s="1"/>
      <c r="HS31" s="1"/>
      <c r="HT31" s="1"/>
    </row>
    <row r="32" spans="1:228" s="33" customFormat="1" ht="15.75" customHeight="1" x14ac:dyDescent="0.2">
      <c r="A32" s="3"/>
      <c r="B32" s="4"/>
      <c r="C32" s="4"/>
      <c r="D32" s="4"/>
      <c r="E32" s="2"/>
      <c r="F32" s="4"/>
      <c r="G32" s="29"/>
      <c r="H32" s="29"/>
      <c r="J32" s="13"/>
      <c r="K32" s="19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  <c r="FA32" s="1"/>
      <c r="FB32" s="1"/>
      <c r="FC32" s="1"/>
      <c r="FD32" s="1"/>
      <c r="FE32" s="1"/>
      <c r="FF32" s="1"/>
      <c r="FG32" s="1"/>
      <c r="FH32" s="1"/>
      <c r="FI32" s="1"/>
      <c r="FJ32" s="1"/>
      <c r="FK32" s="1"/>
      <c r="FL32" s="1"/>
      <c r="FM32" s="1"/>
      <c r="FN32" s="1"/>
      <c r="FO32" s="1"/>
      <c r="FP32" s="1"/>
      <c r="FQ32" s="1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  <c r="GE32" s="1"/>
      <c r="GF32" s="1"/>
      <c r="GG32" s="1"/>
      <c r="GH32" s="1"/>
      <c r="GI32" s="1"/>
      <c r="GJ32" s="1"/>
      <c r="GK32" s="1"/>
      <c r="GL32" s="1"/>
      <c r="GM32" s="1"/>
      <c r="GN32" s="1"/>
      <c r="GO32" s="1"/>
      <c r="GP32" s="1"/>
      <c r="GQ32" s="1"/>
      <c r="GR32" s="1"/>
      <c r="GS32" s="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HN32" s="1"/>
      <c r="HO32" s="1"/>
      <c r="HP32" s="1"/>
      <c r="HQ32" s="1"/>
      <c r="HR32" s="1"/>
      <c r="HS32" s="1"/>
      <c r="HT32" s="1"/>
    </row>
    <row r="33" spans="1:228" s="33" customFormat="1" ht="15.75" customHeight="1" x14ac:dyDescent="0.2">
      <c r="A33" s="3"/>
      <c r="B33" s="4"/>
      <c r="C33" s="4"/>
      <c r="D33" s="4"/>
      <c r="E33" s="2"/>
      <c r="F33" s="4"/>
      <c r="G33" s="29"/>
      <c r="H33" s="29"/>
      <c r="J33" s="13"/>
      <c r="K33" s="19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  <c r="EW33" s="1"/>
      <c r="EX33" s="1"/>
      <c r="EY33" s="1"/>
      <c r="EZ33" s="1"/>
      <c r="FA33" s="1"/>
      <c r="FB33" s="1"/>
      <c r="FC33" s="1"/>
      <c r="FD33" s="1"/>
      <c r="FE33" s="1"/>
      <c r="FF33" s="1"/>
      <c r="FG33" s="1"/>
      <c r="FH33" s="1"/>
      <c r="FI33" s="1"/>
      <c r="FJ33" s="1"/>
      <c r="FK33" s="1"/>
      <c r="FL33" s="1"/>
      <c r="FM33" s="1"/>
      <c r="FN33" s="1"/>
      <c r="FO33" s="1"/>
      <c r="FP33" s="1"/>
      <c r="FQ33" s="1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  <c r="GE33" s="1"/>
      <c r="GF33" s="1"/>
      <c r="GG33" s="1"/>
      <c r="GH33" s="1"/>
      <c r="GI33" s="1"/>
      <c r="GJ33" s="1"/>
      <c r="GK33" s="1"/>
      <c r="GL33" s="1"/>
      <c r="GM33" s="1"/>
      <c r="GN33" s="1"/>
      <c r="GO33" s="1"/>
      <c r="GP33" s="1"/>
      <c r="GQ33" s="1"/>
      <c r="GR33" s="1"/>
      <c r="GS33" s="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HN33" s="1"/>
      <c r="HO33" s="1"/>
      <c r="HP33" s="1"/>
      <c r="HQ33" s="1"/>
      <c r="HR33" s="1"/>
      <c r="HS33" s="1"/>
      <c r="HT33" s="1"/>
    </row>
    <row r="34" spans="1:228" s="33" customFormat="1" ht="15.75" customHeight="1" x14ac:dyDescent="0.2">
      <c r="A34" s="3"/>
      <c r="B34" s="4"/>
      <c r="C34" s="4"/>
      <c r="D34" s="4"/>
      <c r="E34" s="2"/>
      <c r="F34" s="4"/>
      <c r="G34" s="29"/>
      <c r="H34" s="29"/>
      <c r="J34" s="13"/>
      <c r="K34" s="19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  <c r="FA34" s="1"/>
      <c r="FB34" s="1"/>
      <c r="FC34" s="1"/>
      <c r="FD34" s="1"/>
      <c r="FE34" s="1"/>
      <c r="FF34" s="1"/>
      <c r="FG34" s="1"/>
      <c r="FH34" s="1"/>
      <c r="FI34" s="1"/>
      <c r="FJ34" s="1"/>
      <c r="FK34" s="1"/>
      <c r="FL34" s="1"/>
      <c r="FM34" s="1"/>
      <c r="FN34" s="1"/>
      <c r="FO34" s="1"/>
      <c r="FP34" s="1"/>
      <c r="FQ34" s="1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  <c r="GE34" s="1"/>
      <c r="GF34" s="1"/>
      <c r="GG34" s="1"/>
      <c r="GH34" s="1"/>
      <c r="GI34" s="1"/>
      <c r="GJ34" s="1"/>
      <c r="GK34" s="1"/>
      <c r="GL34" s="1"/>
      <c r="GM34" s="1"/>
      <c r="GN34" s="1"/>
      <c r="GO34" s="1"/>
      <c r="GP34" s="1"/>
      <c r="GQ34" s="1"/>
      <c r="GR34" s="1"/>
      <c r="GS34" s="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HN34" s="1"/>
      <c r="HO34" s="1"/>
      <c r="HP34" s="1"/>
      <c r="HQ34" s="1"/>
      <c r="HR34" s="1"/>
      <c r="HS34" s="1"/>
      <c r="HT34" s="1"/>
    </row>
    <row r="35" spans="1:228" s="33" customFormat="1" ht="15.75" customHeight="1" x14ac:dyDescent="0.2">
      <c r="A35" s="3"/>
      <c r="B35" s="4"/>
      <c r="C35" s="4"/>
      <c r="D35" s="4"/>
      <c r="E35" s="2"/>
      <c r="F35" s="4"/>
      <c r="G35" s="29"/>
      <c r="H35" s="29"/>
      <c r="J35" s="13"/>
      <c r="K35" s="19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</row>
    <row r="36" spans="1:228" s="33" customFormat="1" ht="15.75" customHeight="1" x14ac:dyDescent="0.2">
      <c r="A36" s="3"/>
      <c r="B36" s="4"/>
      <c r="C36" s="4"/>
      <c r="D36" s="4"/>
      <c r="E36" s="2"/>
      <c r="F36" s="4"/>
      <c r="G36" s="29"/>
      <c r="H36" s="29"/>
      <c r="J36" s="13"/>
      <c r="K36" s="19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  <c r="EW36" s="1"/>
      <c r="EX36" s="1"/>
      <c r="EY36" s="1"/>
      <c r="EZ36" s="1"/>
      <c r="FA36" s="1"/>
      <c r="FB36" s="1"/>
      <c r="FC36" s="1"/>
      <c r="FD36" s="1"/>
      <c r="FE36" s="1"/>
      <c r="FF36" s="1"/>
      <c r="FG36" s="1"/>
      <c r="FH36" s="1"/>
      <c r="FI36" s="1"/>
      <c r="FJ36" s="1"/>
      <c r="FK36" s="1"/>
      <c r="FL36" s="1"/>
      <c r="FM36" s="1"/>
      <c r="FN36" s="1"/>
      <c r="FO36" s="1"/>
      <c r="FP36" s="1"/>
      <c r="FQ36" s="1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  <c r="GE36" s="1"/>
      <c r="GF36" s="1"/>
      <c r="GG36" s="1"/>
      <c r="GH36" s="1"/>
      <c r="GI36" s="1"/>
      <c r="GJ36" s="1"/>
      <c r="GK36" s="1"/>
      <c r="GL36" s="1"/>
      <c r="GM36" s="1"/>
      <c r="GN36" s="1"/>
      <c r="GO36" s="1"/>
      <c r="GP36" s="1"/>
      <c r="GQ36" s="1"/>
      <c r="GR36" s="1"/>
      <c r="GS36" s="1"/>
      <c r="GT36" s="1"/>
      <c r="GU36" s="1"/>
      <c r="GV36" s="1"/>
      <c r="GW36" s="1"/>
      <c r="GX36" s="1"/>
      <c r="GY36" s="1"/>
      <c r="GZ36" s="1"/>
      <c r="HA36" s="1"/>
      <c r="HB36" s="1"/>
      <c r="HC36" s="1"/>
      <c r="HD36" s="1"/>
      <c r="HE36" s="1"/>
      <c r="HF36" s="1"/>
      <c r="HG36" s="1"/>
      <c r="HH36" s="1"/>
      <c r="HI36" s="1"/>
      <c r="HJ36" s="1"/>
      <c r="HK36" s="1"/>
      <c r="HL36" s="1"/>
      <c r="HM36" s="1"/>
      <c r="HN36" s="1"/>
      <c r="HO36" s="1"/>
      <c r="HP36" s="1"/>
      <c r="HQ36" s="1"/>
      <c r="HR36" s="1"/>
      <c r="HS36" s="1"/>
      <c r="HT36" s="1"/>
    </row>
    <row r="37" spans="1:228" s="33" customFormat="1" ht="15.75" customHeight="1" x14ac:dyDescent="0.2">
      <c r="A37" s="3"/>
      <c r="B37" s="4"/>
      <c r="C37" s="4"/>
      <c r="D37" s="4"/>
      <c r="E37" s="2"/>
      <c r="F37" s="4"/>
      <c r="G37" s="29"/>
      <c r="H37" s="29"/>
      <c r="J37" s="13"/>
      <c r="K37" s="19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1"/>
      <c r="FP37" s="1"/>
      <c r="FQ37" s="1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1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HN37" s="1"/>
      <c r="HO37" s="1"/>
      <c r="HP37" s="1"/>
      <c r="HQ37" s="1"/>
      <c r="HR37" s="1"/>
      <c r="HS37" s="1"/>
      <c r="HT37" s="1"/>
    </row>
    <row r="38" spans="1:228" s="33" customFormat="1" ht="15.75" customHeight="1" x14ac:dyDescent="0.2">
      <c r="A38" s="3"/>
      <c r="B38" s="4"/>
      <c r="C38" s="4"/>
      <c r="D38" s="4"/>
      <c r="E38" s="2"/>
      <c r="F38" s="4"/>
      <c r="G38" s="29"/>
      <c r="H38" s="29"/>
      <c r="J38" s="13"/>
      <c r="K38" s="19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  <c r="HD38" s="1"/>
      <c r="HE38" s="1"/>
      <c r="HF38" s="1"/>
      <c r="HG38" s="1"/>
      <c r="HH38" s="1"/>
      <c r="HI38" s="1"/>
      <c r="HJ38" s="1"/>
      <c r="HK38" s="1"/>
      <c r="HL38" s="1"/>
      <c r="HM38" s="1"/>
      <c r="HN38" s="1"/>
      <c r="HO38" s="1"/>
      <c r="HP38" s="1"/>
      <c r="HQ38" s="1"/>
      <c r="HR38" s="1"/>
      <c r="HS38" s="1"/>
      <c r="HT38" s="1"/>
    </row>
    <row r="39" spans="1:228" s="33" customFormat="1" ht="15.75" customHeight="1" x14ac:dyDescent="0.2">
      <c r="A39" s="3"/>
      <c r="B39" s="4"/>
      <c r="C39" s="4"/>
      <c r="D39" s="4"/>
      <c r="E39" s="2"/>
      <c r="F39" s="4"/>
      <c r="G39" s="29"/>
      <c r="H39" s="29"/>
      <c r="J39" s="13"/>
      <c r="K39" s="19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  <c r="EW39" s="1"/>
      <c r="EX39" s="1"/>
      <c r="EY39" s="1"/>
      <c r="EZ39" s="1"/>
      <c r="FA39" s="1"/>
      <c r="FB39" s="1"/>
      <c r="FC39" s="1"/>
      <c r="FD39" s="1"/>
      <c r="FE39" s="1"/>
      <c r="FF39" s="1"/>
      <c r="FG39" s="1"/>
      <c r="FH39" s="1"/>
      <c r="FI39" s="1"/>
      <c r="FJ39" s="1"/>
      <c r="FK39" s="1"/>
      <c r="FL39" s="1"/>
      <c r="FM39" s="1"/>
      <c r="FN39" s="1"/>
      <c r="FO39" s="1"/>
      <c r="FP39" s="1"/>
      <c r="FQ39" s="1"/>
      <c r="FR39" s="1"/>
      <c r="FS39" s="1"/>
      <c r="FT39" s="1"/>
      <c r="FU39" s="1"/>
      <c r="FV39" s="1"/>
      <c r="FW39" s="1"/>
      <c r="FX39" s="1"/>
      <c r="FY39" s="1"/>
      <c r="FZ39" s="1"/>
      <c r="GA39" s="1"/>
      <c r="GB39" s="1"/>
      <c r="GC39" s="1"/>
      <c r="GD39" s="1"/>
      <c r="GE39" s="1"/>
      <c r="GF39" s="1"/>
      <c r="GG39" s="1"/>
      <c r="GH39" s="1"/>
      <c r="GI39" s="1"/>
      <c r="GJ39" s="1"/>
      <c r="GK39" s="1"/>
      <c r="GL39" s="1"/>
      <c r="GM39" s="1"/>
      <c r="GN39" s="1"/>
      <c r="GO39" s="1"/>
      <c r="GP39" s="1"/>
      <c r="GQ39" s="1"/>
      <c r="GR39" s="1"/>
      <c r="GS39" s="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HN39" s="1"/>
      <c r="HO39" s="1"/>
      <c r="HP39" s="1"/>
      <c r="HQ39" s="1"/>
      <c r="HR39" s="1"/>
      <c r="HS39" s="1"/>
      <c r="HT39" s="1"/>
    </row>
    <row r="40" spans="1:228" s="33" customFormat="1" ht="15.75" customHeight="1" x14ac:dyDescent="0.2">
      <c r="A40" s="3"/>
      <c r="B40" s="4"/>
      <c r="C40" s="4"/>
      <c r="D40" s="4"/>
      <c r="E40" s="2"/>
      <c r="F40" s="4"/>
      <c r="G40" s="29"/>
      <c r="H40" s="29"/>
      <c r="J40" s="13"/>
      <c r="K40" s="19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 s="1"/>
      <c r="FG40" s="1"/>
      <c r="FH40" s="1"/>
      <c r="FI40" s="1"/>
      <c r="FJ40" s="1"/>
      <c r="FK40" s="1"/>
      <c r="FL40" s="1"/>
      <c r="FM40" s="1"/>
      <c r="FN40" s="1"/>
      <c r="FO40" s="1"/>
      <c r="FP40" s="1"/>
      <c r="FQ40" s="1"/>
      <c r="FR40" s="1"/>
      <c r="FS40" s="1"/>
      <c r="FT40" s="1"/>
      <c r="FU40" s="1"/>
      <c r="FV40" s="1"/>
      <c r="FW40" s="1"/>
      <c r="FX40" s="1"/>
      <c r="FY40" s="1"/>
      <c r="FZ40" s="1"/>
      <c r="GA40" s="1"/>
      <c r="GB40" s="1"/>
      <c r="GC40" s="1"/>
      <c r="GD40" s="1"/>
      <c r="GE40" s="1"/>
      <c r="GF40" s="1"/>
      <c r="GG40" s="1"/>
      <c r="GH40" s="1"/>
      <c r="GI40" s="1"/>
      <c r="GJ40" s="1"/>
      <c r="GK40" s="1"/>
      <c r="GL40" s="1"/>
      <c r="GM40" s="1"/>
      <c r="GN40" s="1"/>
      <c r="GO40" s="1"/>
      <c r="GP40" s="1"/>
      <c r="GQ40" s="1"/>
      <c r="GR40" s="1"/>
      <c r="GS40" s="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HN40" s="1"/>
      <c r="HO40" s="1"/>
      <c r="HP40" s="1"/>
      <c r="HQ40" s="1"/>
      <c r="HR40" s="1"/>
      <c r="HS40" s="1"/>
      <c r="HT40" s="1"/>
    </row>
    <row r="41" spans="1:228" s="33" customFormat="1" ht="15.75" customHeight="1" x14ac:dyDescent="0.2">
      <c r="A41" s="3"/>
      <c r="B41" s="4"/>
      <c r="C41" s="4"/>
      <c r="D41" s="4"/>
      <c r="E41" s="2"/>
      <c r="F41" s="4"/>
      <c r="G41" s="29"/>
      <c r="H41" s="29"/>
      <c r="J41" s="13"/>
      <c r="K41" s="19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1"/>
      <c r="FD41" s="1"/>
      <c r="FE41" s="1"/>
      <c r="FF41" s="1"/>
      <c r="FG41" s="1"/>
      <c r="FH41" s="1"/>
      <c r="FI41" s="1"/>
      <c r="FJ41" s="1"/>
      <c r="FK41" s="1"/>
      <c r="FL41" s="1"/>
      <c r="FM41" s="1"/>
      <c r="FN41" s="1"/>
      <c r="FO41" s="1"/>
      <c r="FP41" s="1"/>
      <c r="FQ41" s="1"/>
      <c r="FR41" s="1"/>
      <c r="FS41" s="1"/>
      <c r="FT41" s="1"/>
      <c r="FU41" s="1"/>
      <c r="FV41" s="1"/>
      <c r="FW41" s="1"/>
      <c r="FX41" s="1"/>
      <c r="FY41" s="1"/>
      <c r="FZ41" s="1"/>
      <c r="GA41" s="1"/>
      <c r="GB41" s="1"/>
      <c r="GC41" s="1"/>
      <c r="GD41" s="1"/>
      <c r="GE41" s="1"/>
      <c r="GF41" s="1"/>
      <c r="GG41" s="1"/>
      <c r="GH41" s="1"/>
      <c r="GI41" s="1"/>
      <c r="GJ41" s="1"/>
      <c r="GK41" s="1"/>
      <c r="GL41" s="1"/>
      <c r="GM41" s="1"/>
      <c r="GN41" s="1"/>
      <c r="GO41" s="1"/>
      <c r="GP41" s="1"/>
      <c r="GQ41" s="1"/>
      <c r="GR41" s="1"/>
      <c r="GS41" s="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HN41" s="1"/>
      <c r="HO41" s="1"/>
      <c r="HP41" s="1"/>
      <c r="HQ41" s="1"/>
      <c r="HR41" s="1"/>
      <c r="HS41" s="1"/>
      <c r="HT41" s="1"/>
    </row>
    <row r="42" spans="1:228" s="33" customFormat="1" ht="15.75" customHeight="1" x14ac:dyDescent="0.2">
      <c r="A42" s="3"/>
      <c r="B42" s="4"/>
      <c r="C42" s="4"/>
      <c r="D42" s="4"/>
      <c r="E42" s="2"/>
      <c r="F42" s="4"/>
      <c r="G42" s="29"/>
      <c r="H42" s="29"/>
      <c r="J42" s="13"/>
      <c r="K42" s="19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 s="1"/>
      <c r="FG42" s="1"/>
      <c r="FH42" s="1"/>
      <c r="FI42" s="1"/>
      <c r="FJ42" s="1"/>
      <c r="FK42" s="1"/>
      <c r="FL42" s="1"/>
      <c r="FM42" s="1"/>
      <c r="FN42" s="1"/>
      <c r="FO42" s="1"/>
      <c r="FP42" s="1"/>
      <c r="FQ42" s="1"/>
      <c r="FR42" s="1"/>
      <c r="FS42" s="1"/>
      <c r="FT42" s="1"/>
      <c r="FU42" s="1"/>
      <c r="FV42" s="1"/>
      <c r="FW42" s="1"/>
      <c r="FX42" s="1"/>
      <c r="FY42" s="1"/>
      <c r="FZ42" s="1"/>
      <c r="GA42" s="1"/>
      <c r="GB42" s="1"/>
      <c r="GC42" s="1"/>
      <c r="GD42" s="1"/>
      <c r="GE42" s="1"/>
      <c r="GF42" s="1"/>
      <c r="GG42" s="1"/>
      <c r="GH42" s="1"/>
      <c r="GI42" s="1"/>
      <c r="GJ42" s="1"/>
      <c r="GK42" s="1"/>
      <c r="GL42" s="1"/>
      <c r="GM42" s="1"/>
      <c r="GN42" s="1"/>
      <c r="GO42" s="1"/>
      <c r="GP42" s="1"/>
      <c r="GQ42" s="1"/>
      <c r="GR42" s="1"/>
      <c r="GS42" s="1"/>
      <c r="GT42" s="1"/>
      <c r="GU42" s="1"/>
      <c r="GV42" s="1"/>
      <c r="GW42" s="1"/>
      <c r="GX42" s="1"/>
      <c r="GY42" s="1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1"/>
      <c r="HL42" s="1"/>
      <c r="HM42" s="1"/>
      <c r="HN42" s="1"/>
      <c r="HO42" s="1"/>
      <c r="HP42" s="1"/>
      <c r="HQ42" s="1"/>
      <c r="HR42" s="1"/>
      <c r="HS42" s="1"/>
      <c r="HT42" s="1"/>
    </row>
    <row r="43" spans="1:228" s="33" customFormat="1" ht="15.75" customHeight="1" x14ac:dyDescent="0.2">
      <c r="A43" s="3"/>
      <c r="B43" s="4"/>
      <c r="C43" s="4"/>
      <c r="D43" s="4"/>
      <c r="E43" s="2"/>
      <c r="F43" s="4"/>
      <c r="G43" s="29"/>
      <c r="H43" s="29"/>
      <c r="J43" s="13"/>
      <c r="K43" s="19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1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1"/>
      <c r="GB43" s="1"/>
      <c r="GC43" s="1"/>
      <c r="GD43" s="1"/>
      <c r="GE43" s="1"/>
      <c r="GF43" s="1"/>
      <c r="GG43" s="1"/>
      <c r="GH43" s="1"/>
      <c r="GI43" s="1"/>
      <c r="GJ43" s="1"/>
      <c r="GK43" s="1"/>
      <c r="GL43" s="1"/>
      <c r="GM43" s="1"/>
      <c r="GN43" s="1"/>
      <c r="GO43" s="1"/>
      <c r="GP43" s="1"/>
      <c r="GQ43" s="1"/>
      <c r="GR43" s="1"/>
      <c r="GS43" s="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HN43" s="1"/>
      <c r="HO43" s="1"/>
      <c r="HP43" s="1"/>
      <c r="HQ43" s="1"/>
      <c r="HR43" s="1"/>
      <c r="HS43" s="1"/>
      <c r="HT43" s="1"/>
    </row>
    <row r="44" spans="1:228" s="33" customFormat="1" ht="15.75" customHeight="1" x14ac:dyDescent="0.2">
      <c r="A44" s="3"/>
      <c r="B44" s="4"/>
      <c r="C44" s="4"/>
      <c r="D44" s="4"/>
      <c r="E44" s="2"/>
      <c r="F44" s="4"/>
      <c r="G44" s="29"/>
      <c r="H44" s="29"/>
      <c r="J44" s="13"/>
      <c r="K44" s="19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  <c r="FA44" s="1"/>
      <c r="FB44" s="1"/>
      <c r="FC44" s="1"/>
      <c r="FD44" s="1"/>
      <c r="FE44" s="1"/>
      <c r="FF44" s="1"/>
      <c r="FG44" s="1"/>
      <c r="FH44" s="1"/>
      <c r="FI44" s="1"/>
      <c r="FJ44" s="1"/>
      <c r="FK44" s="1"/>
      <c r="FL44" s="1"/>
      <c r="FM44" s="1"/>
      <c r="FN44" s="1"/>
      <c r="FO44" s="1"/>
      <c r="FP44" s="1"/>
      <c r="FQ44" s="1"/>
      <c r="FR44" s="1"/>
      <c r="FS44" s="1"/>
      <c r="FT44" s="1"/>
      <c r="FU44" s="1"/>
      <c r="FV44" s="1"/>
      <c r="FW44" s="1"/>
      <c r="FX44" s="1"/>
      <c r="FY44" s="1"/>
      <c r="FZ44" s="1"/>
      <c r="GA44" s="1"/>
      <c r="GB44" s="1"/>
      <c r="GC44" s="1"/>
      <c r="GD44" s="1"/>
      <c r="GE44" s="1"/>
      <c r="GF44" s="1"/>
      <c r="GG44" s="1"/>
      <c r="GH44" s="1"/>
      <c r="GI44" s="1"/>
      <c r="GJ44" s="1"/>
      <c r="GK44" s="1"/>
      <c r="GL44" s="1"/>
      <c r="GM44" s="1"/>
      <c r="GN44" s="1"/>
      <c r="GO44" s="1"/>
      <c r="GP44" s="1"/>
      <c r="GQ44" s="1"/>
      <c r="GR44" s="1"/>
      <c r="GS44" s="1"/>
      <c r="GT44" s="1"/>
      <c r="GU44" s="1"/>
      <c r="GV44" s="1"/>
      <c r="GW44" s="1"/>
      <c r="GX44" s="1"/>
      <c r="GY44" s="1"/>
      <c r="GZ44" s="1"/>
      <c r="HA44" s="1"/>
      <c r="HB44" s="1"/>
      <c r="HC44" s="1"/>
      <c r="HD44" s="1"/>
      <c r="HE44" s="1"/>
      <c r="HF44" s="1"/>
      <c r="HG44" s="1"/>
      <c r="HH44" s="1"/>
      <c r="HI44" s="1"/>
      <c r="HJ44" s="1"/>
      <c r="HK44" s="1"/>
      <c r="HL44" s="1"/>
      <c r="HM44" s="1"/>
      <c r="HN44" s="1"/>
      <c r="HO44" s="1"/>
      <c r="HP44" s="1"/>
      <c r="HQ44" s="1"/>
      <c r="HR44" s="1"/>
      <c r="HS44" s="1"/>
      <c r="HT44" s="1"/>
    </row>
    <row r="45" spans="1:228" s="33" customFormat="1" ht="15.75" customHeight="1" x14ac:dyDescent="0.2">
      <c r="A45" s="3"/>
      <c r="B45" s="4"/>
      <c r="C45" s="4"/>
      <c r="D45" s="4"/>
      <c r="E45" s="2"/>
      <c r="F45" s="4"/>
      <c r="G45" s="29"/>
      <c r="H45" s="29"/>
      <c r="J45" s="13"/>
      <c r="K45" s="19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"/>
      <c r="EW45" s="1"/>
      <c r="EX45" s="1"/>
      <c r="EY45" s="1"/>
      <c r="EZ45" s="1"/>
      <c r="FA45" s="1"/>
      <c r="FB45" s="1"/>
      <c r="FC45" s="1"/>
      <c r="FD45" s="1"/>
      <c r="FE45" s="1"/>
      <c r="FF45" s="1"/>
      <c r="FG45" s="1"/>
      <c r="FH45" s="1"/>
      <c r="FI45" s="1"/>
      <c r="FJ45" s="1"/>
      <c r="FK45" s="1"/>
      <c r="FL45" s="1"/>
      <c r="FM45" s="1"/>
      <c r="FN45" s="1"/>
      <c r="FO45" s="1"/>
      <c r="FP45" s="1"/>
      <c r="FQ45" s="1"/>
      <c r="FR45" s="1"/>
      <c r="FS45" s="1"/>
      <c r="FT45" s="1"/>
      <c r="FU45" s="1"/>
      <c r="FV45" s="1"/>
      <c r="FW45" s="1"/>
      <c r="FX45" s="1"/>
      <c r="FY45" s="1"/>
      <c r="FZ45" s="1"/>
      <c r="GA45" s="1"/>
      <c r="GB45" s="1"/>
      <c r="GC45" s="1"/>
      <c r="GD45" s="1"/>
      <c r="GE45" s="1"/>
      <c r="GF45" s="1"/>
      <c r="GG45" s="1"/>
      <c r="GH45" s="1"/>
      <c r="GI45" s="1"/>
      <c r="GJ45" s="1"/>
      <c r="GK45" s="1"/>
      <c r="GL45" s="1"/>
      <c r="GM45" s="1"/>
      <c r="GN45" s="1"/>
      <c r="GO45" s="1"/>
      <c r="GP45" s="1"/>
      <c r="GQ45" s="1"/>
      <c r="GR45" s="1"/>
      <c r="GS45" s="1"/>
      <c r="GT45" s="1"/>
      <c r="GU45" s="1"/>
      <c r="GV45" s="1"/>
      <c r="GW45" s="1"/>
      <c r="GX45" s="1"/>
      <c r="GY45" s="1"/>
      <c r="GZ45" s="1"/>
      <c r="HA45" s="1"/>
      <c r="HB45" s="1"/>
      <c r="HC45" s="1"/>
      <c r="HD45" s="1"/>
      <c r="HE45" s="1"/>
      <c r="HF45" s="1"/>
      <c r="HG45" s="1"/>
      <c r="HH45" s="1"/>
      <c r="HI45" s="1"/>
      <c r="HJ45" s="1"/>
      <c r="HK45" s="1"/>
      <c r="HL45" s="1"/>
      <c r="HM45" s="1"/>
      <c r="HN45" s="1"/>
      <c r="HO45" s="1"/>
      <c r="HP45" s="1"/>
      <c r="HQ45" s="1"/>
      <c r="HR45" s="1"/>
      <c r="HS45" s="1"/>
      <c r="HT45" s="1"/>
    </row>
    <row r="46" spans="1:228" s="33" customFormat="1" ht="15.75" customHeight="1" x14ac:dyDescent="0.2">
      <c r="A46" s="3"/>
      <c r="B46" s="4"/>
      <c r="C46" s="4"/>
      <c r="D46" s="4"/>
      <c r="E46" s="2"/>
      <c r="F46" s="4"/>
      <c r="G46" s="29"/>
      <c r="H46" s="29"/>
      <c r="J46" s="13"/>
      <c r="K46" s="19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"/>
      <c r="EW46" s="1"/>
      <c r="EX46" s="1"/>
      <c r="EY46" s="1"/>
      <c r="EZ46" s="1"/>
      <c r="FA46" s="1"/>
      <c r="FB46" s="1"/>
      <c r="FC46" s="1"/>
      <c r="FD46" s="1"/>
      <c r="FE46" s="1"/>
      <c r="FF46" s="1"/>
      <c r="FG46" s="1"/>
      <c r="FH46" s="1"/>
      <c r="FI46" s="1"/>
      <c r="FJ46" s="1"/>
      <c r="FK46" s="1"/>
      <c r="FL46" s="1"/>
      <c r="FM46" s="1"/>
      <c r="FN46" s="1"/>
      <c r="FO46" s="1"/>
      <c r="FP46" s="1"/>
      <c r="FQ46" s="1"/>
      <c r="FR46" s="1"/>
      <c r="FS46" s="1"/>
      <c r="FT46" s="1"/>
      <c r="FU46" s="1"/>
      <c r="FV46" s="1"/>
      <c r="FW46" s="1"/>
      <c r="FX46" s="1"/>
      <c r="FY46" s="1"/>
      <c r="FZ46" s="1"/>
      <c r="GA46" s="1"/>
      <c r="GB46" s="1"/>
      <c r="GC46" s="1"/>
      <c r="GD46" s="1"/>
      <c r="GE46" s="1"/>
      <c r="GF46" s="1"/>
      <c r="GG46" s="1"/>
      <c r="GH46" s="1"/>
      <c r="GI46" s="1"/>
      <c r="GJ46" s="1"/>
      <c r="GK46" s="1"/>
      <c r="GL46" s="1"/>
      <c r="GM46" s="1"/>
      <c r="GN46" s="1"/>
      <c r="GO46" s="1"/>
      <c r="GP46" s="1"/>
      <c r="GQ46" s="1"/>
      <c r="GR46" s="1"/>
      <c r="GS46" s="1"/>
      <c r="GT46" s="1"/>
      <c r="GU46" s="1"/>
      <c r="GV46" s="1"/>
      <c r="GW46" s="1"/>
      <c r="GX46" s="1"/>
      <c r="GY46" s="1"/>
      <c r="GZ46" s="1"/>
      <c r="HA46" s="1"/>
      <c r="HB46" s="1"/>
      <c r="HC46" s="1"/>
      <c r="HD46" s="1"/>
      <c r="HE46" s="1"/>
      <c r="HF46" s="1"/>
      <c r="HG46" s="1"/>
      <c r="HH46" s="1"/>
      <c r="HI46" s="1"/>
      <c r="HJ46" s="1"/>
      <c r="HK46" s="1"/>
      <c r="HL46" s="1"/>
      <c r="HM46" s="1"/>
      <c r="HN46" s="1"/>
      <c r="HO46" s="1"/>
      <c r="HP46" s="1"/>
      <c r="HQ46" s="1"/>
      <c r="HR46" s="1"/>
      <c r="HS46" s="1"/>
      <c r="HT46" s="1"/>
    </row>
    <row r="47" spans="1:228" s="33" customFormat="1" ht="15.75" customHeight="1" x14ac:dyDescent="0.2">
      <c r="A47" s="3"/>
      <c r="B47" s="4"/>
      <c r="C47" s="4"/>
      <c r="D47" s="4"/>
      <c r="E47" s="2"/>
      <c r="F47" s="4"/>
      <c r="G47" s="29"/>
      <c r="H47" s="29"/>
      <c r="J47" s="13"/>
      <c r="K47" s="19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"/>
      <c r="EW47" s="1"/>
      <c r="EX47" s="1"/>
      <c r="EY47" s="1"/>
      <c r="EZ47" s="1"/>
      <c r="FA47" s="1"/>
      <c r="FB47" s="1"/>
      <c r="FC47" s="1"/>
      <c r="FD47" s="1"/>
      <c r="FE47" s="1"/>
      <c r="FF47" s="1"/>
      <c r="FG47" s="1"/>
      <c r="FH47" s="1"/>
      <c r="FI47" s="1"/>
      <c r="FJ47" s="1"/>
      <c r="FK47" s="1"/>
      <c r="FL47" s="1"/>
      <c r="FM47" s="1"/>
      <c r="FN47" s="1"/>
      <c r="FO47" s="1"/>
      <c r="FP47" s="1"/>
      <c r="FQ47" s="1"/>
      <c r="FR47" s="1"/>
      <c r="FS47" s="1"/>
      <c r="FT47" s="1"/>
      <c r="FU47" s="1"/>
      <c r="FV47" s="1"/>
      <c r="FW47" s="1"/>
      <c r="FX47" s="1"/>
      <c r="FY47" s="1"/>
      <c r="FZ47" s="1"/>
      <c r="GA47" s="1"/>
      <c r="GB47" s="1"/>
      <c r="GC47" s="1"/>
      <c r="GD47" s="1"/>
      <c r="GE47" s="1"/>
      <c r="GF47" s="1"/>
      <c r="GG47" s="1"/>
      <c r="GH47" s="1"/>
      <c r="GI47" s="1"/>
      <c r="GJ47" s="1"/>
      <c r="GK47" s="1"/>
      <c r="GL47" s="1"/>
      <c r="GM47" s="1"/>
      <c r="GN47" s="1"/>
      <c r="GO47" s="1"/>
      <c r="GP47" s="1"/>
      <c r="GQ47" s="1"/>
      <c r="GR47" s="1"/>
      <c r="GS47" s="1"/>
      <c r="GT47" s="1"/>
      <c r="GU47" s="1"/>
      <c r="GV47" s="1"/>
      <c r="GW47" s="1"/>
      <c r="GX47" s="1"/>
      <c r="GY47" s="1"/>
      <c r="GZ47" s="1"/>
      <c r="HA47" s="1"/>
      <c r="HB47" s="1"/>
      <c r="HC47" s="1"/>
      <c r="HD47" s="1"/>
      <c r="HE47" s="1"/>
      <c r="HF47" s="1"/>
      <c r="HG47" s="1"/>
      <c r="HH47" s="1"/>
      <c r="HI47" s="1"/>
      <c r="HJ47" s="1"/>
      <c r="HK47" s="1"/>
      <c r="HL47" s="1"/>
      <c r="HM47" s="1"/>
      <c r="HN47" s="1"/>
      <c r="HO47" s="1"/>
      <c r="HP47" s="1"/>
      <c r="HQ47" s="1"/>
      <c r="HR47" s="1"/>
      <c r="HS47" s="1"/>
      <c r="HT47" s="1"/>
    </row>
    <row r="48" spans="1:228" s="33" customFormat="1" ht="15.75" customHeight="1" x14ac:dyDescent="0.2">
      <c r="A48" s="3"/>
      <c r="B48" s="4"/>
      <c r="C48" s="4"/>
      <c r="D48" s="4"/>
      <c r="E48" s="2"/>
      <c r="F48" s="4"/>
      <c r="G48" s="29"/>
      <c r="H48" s="29"/>
      <c r="J48" s="13"/>
      <c r="K48" s="19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  <c r="FA48" s="1"/>
      <c r="FB48" s="1"/>
      <c r="FC48" s="1"/>
      <c r="FD48" s="1"/>
      <c r="FE48" s="1"/>
      <c r="FF48" s="1"/>
      <c r="FG48" s="1"/>
      <c r="FH48" s="1"/>
      <c r="FI48" s="1"/>
      <c r="FJ48" s="1"/>
      <c r="FK48" s="1"/>
      <c r="FL48" s="1"/>
      <c r="FM48" s="1"/>
      <c r="FN48" s="1"/>
      <c r="FO48" s="1"/>
      <c r="FP48" s="1"/>
      <c r="FQ48" s="1"/>
      <c r="FR48" s="1"/>
      <c r="FS48" s="1"/>
      <c r="FT48" s="1"/>
      <c r="FU48" s="1"/>
      <c r="FV48" s="1"/>
      <c r="FW48" s="1"/>
      <c r="FX48" s="1"/>
      <c r="FY48" s="1"/>
      <c r="FZ48" s="1"/>
      <c r="GA48" s="1"/>
      <c r="GB48" s="1"/>
      <c r="GC48" s="1"/>
      <c r="GD48" s="1"/>
      <c r="GE48" s="1"/>
      <c r="GF48" s="1"/>
      <c r="GG48" s="1"/>
      <c r="GH48" s="1"/>
      <c r="GI48" s="1"/>
      <c r="GJ48" s="1"/>
      <c r="GK48" s="1"/>
      <c r="GL48" s="1"/>
      <c r="GM48" s="1"/>
      <c r="GN48" s="1"/>
      <c r="GO48" s="1"/>
      <c r="GP48" s="1"/>
      <c r="GQ48" s="1"/>
      <c r="GR48" s="1"/>
      <c r="GS48" s="1"/>
      <c r="GT48" s="1"/>
      <c r="GU48" s="1"/>
      <c r="GV48" s="1"/>
      <c r="GW48" s="1"/>
      <c r="GX48" s="1"/>
      <c r="GY48" s="1"/>
      <c r="GZ48" s="1"/>
      <c r="HA48" s="1"/>
      <c r="HB48" s="1"/>
      <c r="HC48" s="1"/>
      <c r="HD48" s="1"/>
      <c r="HE48" s="1"/>
      <c r="HF48" s="1"/>
      <c r="HG48" s="1"/>
      <c r="HH48" s="1"/>
      <c r="HI48" s="1"/>
      <c r="HJ48" s="1"/>
      <c r="HK48" s="1"/>
      <c r="HL48" s="1"/>
      <c r="HM48" s="1"/>
      <c r="HN48" s="1"/>
      <c r="HO48" s="1"/>
      <c r="HP48" s="1"/>
      <c r="HQ48" s="1"/>
      <c r="HR48" s="1"/>
      <c r="HS48" s="1"/>
      <c r="HT48" s="1"/>
    </row>
    <row r="49" spans="1:228" s="33" customFormat="1" ht="15.75" customHeight="1" x14ac:dyDescent="0.2">
      <c r="A49" s="3"/>
      <c r="B49" s="4"/>
      <c r="C49" s="4"/>
      <c r="D49" s="4"/>
      <c r="E49" s="2"/>
      <c r="F49" s="4"/>
      <c r="G49" s="29"/>
      <c r="H49" s="29"/>
      <c r="J49" s="13"/>
      <c r="K49" s="19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  <c r="HB49" s="1"/>
      <c r="HC49" s="1"/>
      <c r="HD49" s="1"/>
      <c r="HE49" s="1"/>
      <c r="HF49" s="1"/>
      <c r="HG49" s="1"/>
      <c r="HH49" s="1"/>
      <c r="HI49" s="1"/>
      <c r="HJ49" s="1"/>
      <c r="HK49" s="1"/>
      <c r="HL49" s="1"/>
      <c r="HM49" s="1"/>
      <c r="HN49" s="1"/>
      <c r="HO49" s="1"/>
      <c r="HP49" s="1"/>
      <c r="HQ49" s="1"/>
      <c r="HR49" s="1"/>
      <c r="HS49" s="1"/>
      <c r="HT49" s="1"/>
    </row>
    <row r="50" spans="1:228" s="33" customFormat="1" ht="15.75" customHeight="1" x14ac:dyDescent="0.2">
      <c r="A50" s="3"/>
      <c r="B50" s="4"/>
      <c r="C50" s="4"/>
      <c r="D50" s="4"/>
      <c r="E50" s="2"/>
      <c r="F50" s="4"/>
      <c r="G50" s="29"/>
      <c r="H50" s="29"/>
      <c r="J50" s="13"/>
      <c r="K50" s="19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EV50" s="1"/>
      <c r="EW50" s="1"/>
      <c r="EX50" s="1"/>
      <c r="EY50" s="1"/>
      <c r="EZ50" s="1"/>
      <c r="FA50" s="1"/>
      <c r="FB50" s="1"/>
      <c r="FC50" s="1"/>
      <c r="FD50" s="1"/>
      <c r="FE50" s="1"/>
      <c r="FF50" s="1"/>
      <c r="FG50" s="1"/>
      <c r="FH50" s="1"/>
      <c r="FI50" s="1"/>
      <c r="FJ50" s="1"/>
      <c r="FK50" s="1"/>
      <c r="FL50" s="1"/>
      <c r="FM50" s="1"/>
      <c r="FN50" s="1"/>
      <c r="FO50" s="1"/>
      <c r="FP50" s="1"/>
      <c r="FQ50" s="1"/>
      <c r="FR50" s="1"/>
      <c r="FS50" s="1"/>
      <c r="FT50" s="1"/>
      <c r="FU50" s="1"/>
      <c r="FV50" s="1"/>
      <c r="FW50" s="1"/>
      <c r="FX50" s="1"/>
      <c r="FY50" s="1"/>
      <c r="FZ50" s="1"/>
      <c r="GA50" s="1"/>
      <c r="GB50" s="1"/>
      <c r="GC50" s="1"/>
      <c r="GD50" s="1"/>
      <c r="GE50" s="1"/>
      <c r="GF50" s="1"/>
      <c r="GG50" s="1"/>
      <c r="GH50" s="1"/>
      <c r="GI50" s="1"/>
      <c r="GJ50" s="1"/>
      <c r="GK50" s="1"/>
      <c r="GL50" s="1"/>
      <c r="GM50" s="1"/>
      <c r="GN50" s="1"/>
      <c r="GO50" s="1"/>
      <c r="GP50" s="1"/>
      <c r="GQ50" s="1"/>
      <c r="GR50" s="1"/>
      <c r="GS50" s="1"/>
      <c r="GT50" s="1"/>
      <c r="GU50" s="1"/>
      <c r="GV50" s="1"/>
      <c r="GW50" s="1"/>
      <c r="GX50" s="1"/>
      <c r="GY50" s="1"/>
      <c r="GZ50" s="1"/>
      <c r="HA50" s="1"/>
      <c r="HB50" s="1"/>
      <c r="HC50" s="1"/>
      <c r="HD50" s="1"/>
      <c r="HE50" s="1"/>
      <c r="HF50" s="1"/>
      <c r="HG50" s="1"/>
      <c r="HH50" s="1"/>
      <c r="HI50" s="1"/>
      <c r="HJ50" s="1"/>
      <c r="HK50" s="1"/>
      <c r="HL50" s="1"/>
      <c r="HM50" s="1"/>
      <c r="HN50" s="1"/>
      <c r="HO50" s="1"/>
      <c r="HP50" s="1"/>
      <c r="HQ50" s="1"/>
      <c r="HR50" s="1"/>
      <c r="HS50" s="1"/>
      <c r="HT50" s="1"/>
    </row>
    <row r="51" spans="1:228" s="33" customFormat="1" ht="15.75" customHeight="1" x14ac:dyDescent="0.2">
      <c r="A51" s="3"/>
      <c r="B51" s="4"/>
      <c r="C51" s="4"/>
      <c r="D51" s="4"/>
      <c r="E51" s="2"/>
      <c r="F51" s="4"/>
      <c r="G51" s="29"/>
      <c r="H51" s="29"/>
      <c r="J51" s="13"/>
      <c r="K51" s="19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  <c r="EN51" s="1"/>
      <c r="EO51" s="1"/>
      <c r="EP51" s="1"/>
      <c r="EQ51" s="1"/>
      <c r="ER51" s="1"/>
      <c r="ES51" s="1"/>
      <c r="ET51" s="1"/>
      <c r="EU51" s="1"/>
      <c r="EV51" s="1"/>
      <c r="EW51" s="1"/>
      <c r="EX51" s="1"/>
      <c r="EY51" s="1"/>
      <c r="EZ51" s="1"/>
      <c r="FA51" s="1"/>
      <c r="FB51" s="1"/>
      <c r="FC51" s="1"/>
      <c r="FD51" s="1"/>
      <c r="FE51" s="1"/>
      <c r="FF51" s="1"/>
      <c r="FG51" s="1"/>
      <c r="FH51" s="1"/>
      <c r="FI51" s="1"/>
      <c r="FJ51" s="1"/>
      <c r="FK51" s="1"/>
      <c r="FL51" s="1"/>
      <c r="FM51" s="1"/>
      <c r="FN51" s="1"/>
      <c r="FO51" s="1"/>
      <c r="FP51" s="1"/>
      <c r="FQ51" s="1"/>
      <c r="FR51" s="1"/>
      <c r="FS51" s="1"/>
      <c r="FT51" s="1"/>
      <c r="FU51" s="1"/>
      <c r="FV51" s="1"/>
      <c r="FW51" s="1"/>
      <c r="FX51" s="1"/>
      <c r="FY51" s="1"/>
      <c r="FZ51" s="1"/>
      <c r="GA51" s="1"/>
      <c r="GB51" s="1"/>
      <c r="GC51" s="1"/>
      <c r="GD51" s="1"/>
      <c r="GE51" s="1"/>
      <c r="GF51" s="1"/>
      <c r="GG51" s="1"/>
      <c r="GH51" s="1"/>
      <c r="GI51" s="1"/>
      <c r="GJ51" s="1"/>
      <c r="GK51" s="1"/>
      <c r="GL51" s="1"/>
      <c r="GM51" s="1"/>
      <c r="GN51" s="1"/>
      <c r="GO51" s="1"/>
      <c r="GP51" s="1"/>
      <c r="GQ51" s="1"/>
      <c r="GR51" s="1"/>
      <c r="GS51" s="1"/>
      <c r="GT51" s="1"/>
      <c r="GU51" s="1"/>
      <c r="GV51" s="1"/>
      <c r="GW51" s="1"/>
      <c r="GX51" s="1"/>
      <c r="GY51" s="1"/>
      <c r="GZ51" s="1"/>
      <c r="HA51" s="1"/>
      <c r="HB51" s="1"/>
      <c r="HC51" s="1"/>
      <c r="HD51" s="1"/>
      <c r="HE51" s="1"/>
      <c r="HF51" s="1"/>
      <c r="HG51" s="1"/>
      <c r="HH51" s="1"/>
      <c r="HI51" s="1"/>
      <c r="HJ51" s="1"/>
      <c r="HK51" s="1"/>
      <c r="HL51" s="1"/>
      <c r="HM51" s="1"/>
      <c r="HN51" s="1"/>
      <c r="HO51" s="1"/>
      <c r="HP51" s="1"/>
      <c r="HQ51" s="1"/>
      <c r="HR51" s="1"/>
      <c r="HS51" s="1"/>
      <c r="HT51" s="1"/>
    </row>
    <row r="52" spans="1:228" s="33" customFormat="1" ht="15.75" customHeight="1" x14ac:dyDescent="0.2">
      <c r="A52" s="3"/>
      <c r="B52" s="4"/>
      <c r="C52" s="4"/>
      <c r="D52" s="4"/>
      <c r="E52" s="2"/>
      <c r="F52" s="4"/>
      <c r="G52" s="29"/>
      <c r="H52" s="29"/>
      <c r="J52" s="13"/>
      <c r="K52" s="19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  <c r="EL52" s="1"/>
      <c r="EM52" s="1"/>
      <c r="EN52" s="1"/>
      <c r="EO52" s="1"/>
      <c r="EP52" s="1"/>
      <c r="EQ52" s="1"/>
      <c r="ER52" s="1"/>
      <c r="ES52" s="1"/>
      <c r="ET52" s="1"/>
      <c r="EU52" s="1"/>
      <c r="EV52" s="1"/>
      <c r="EW52" s="1"/>
      <c r="EX52" s="1"/>
      <c r="EY52" s="1"/>
      <c r="EZ52" s="1"/>
      <c r="FA52" s="1"/>
      <c r="FB52" s="1"/>
      <c r="FC52" s="1"/>
      <c r="FD52" s="1"/>
      <c r="FE52" s="1"/>
      <c r="FF52" s="1"/>
      <c r="FG52" s="1"/>
      <c r="FH52" s="1"/>
      <c r="FI52" s="1"/>
      <c r="FJ52" s="1"/>
      <c r="FK52" s="1"/>
      <c r="FL52" s="1"/>
      <c r="FM52" s="1"/>
      <c r="FN52" s="1"/>
      <c r="FO52" s="1"/>
      <c r="FP52" s="1"/>
      <c r="FQ52" s="1"/>
      <c r="FR52" s="1"/>
      <c r="FS52" s="1"/>
      <c r="FT52" s="1"/>
      <c r="FU52" s="1"/>
      <c r="FV52" s="1"/>
      <c r="FW52" s="1"/>
      <c r="FX52" s="1"/>
      <c r="FY52" s="1"/>
      <c r="FZ52" s="1"/>
      <c r="GA52" s="1"/>
      <c r="GB52" s="1"/>
      <c r="GC52" s="1"/>
      <c r="GD52" s="1"/>
      <c r="GE52" s="1"/>
      <c r="GF52" s="1"/>
      <c r="GG52" s="1"/>
      <c r="GH52" s="1"/>
      <c r="GI52" s="1"/>
      <c r="GJ52" s="1"/>
      <c r="GK52" s="1"/>
      <c r="GL52" s="1"/>
      <c r="GM52" s="1"/>
      <c r="GN52" s="1"/>
      <c r="GO52" s="1"/>
      <c r="GP52" s="1"/>
      <c r="GQ52" s="1"/>
      <c r="GR52" s="1"/>
      <c r="GS52" s="1"/>
      <c r="GT52" s="1"/>
      <c r="GU52" s="1"/>
      <c r="GV52" s="1"/>
      <c r="GW52" s="1"/>
      <c r="GX52" s="1"/>
      <c r="GY52" s="1"/>
      <c r="GZ52" s="1"/>
      <c r="HA52" s="1"/>
      <c r="HB52" s="1"/>
      <c r="HC52" s="1"/>
      <c r="HD52" s="1"/>
      <c r="HE52" s="1"/>
      <c r="HF52" s="1"/>
      <c r="HG52" s="1"/>
      <c r="HH52" s="1"/>
      <c r="HI52" s="1"/>
      <c r="HJ52" s="1"/>
      <c r="HK52" s="1"/>
      <c r="HL52" s="1"/>
      <c r="HM52" s="1"/>
      <c r="HN52" s="1"/>
      <c r="HO52" s="1"/>
      <c r="HP52" s="1"/>
      <c r="HQ52" s="1"/>
      <c r="HR52" s="1"/>
      <c r="HS52" s="1"/>
      <c r="HT52" s="1"/>
    </row>
    <row r="53" spans="1:228" s="33" customFormat="1" ht="15.75" customHeight="1" x14ac:dyDescent="0.2">
      <c r="A53" s="3"/>
      <c r="B53" s="4"/>
      <c r="C53" s="4"/>
      <c r="D53" s="4"/>
      <c r="E53" s="2"/>
      <c r="F53" s="4"/>
      <c r="G53" s="29"/>
      <c r="H53" s="29"/>
      <c r="J53" s="13"/>
      <c r="K53" s="19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  <c r="EN53" s="1"/>
      <c r="EO53" s="1"/>
      <c r="EP53" s="1"/>
      <c r="EQ53" s="1"/>
      <c r="ER53" s="1"/>
      <c r="ES53" s="1"/>
      <c r="ET53" s="1"/>
      <c r="EU53" s="1"/>
      <c r="EV53" s="1"/>
      <c r="EW53" s="1"/>
      <c r="EX53" s="1"/>
      <c r="EY53" s="1"/>
      <c r="EZ53" s="1"/>
      <c r="FA53" s="1"/>
      <c r="FB53" s="1"/>
      <c r="FC53" s="1"/>
      <c r="FD53" s="1"/>
      <c r="FE53" s="1"/>
      <c r="FF53" s="1"/>
      <c r="FG53" s="1"/>
      <c r="FH53" s="1"/>
      <c r="FI53" s="1"/>
      <c r="FJ53" s="1"/>
      <c r="FK53" s="1"/>
      <c r="FL53" s="1"/>
      <c r="FM53" s="1"/>
      <c r="FN53" s="1"/>
      <c r="FO53" s="1"/>
      <c r="FP53" s="1"/>
      <c r="FQ53" s="1"/>
      <c r="FR53" s="1"/>
      <c r="FS53" s="1"/>
      <c r="FT53" s="1"/>
      <c r="FU53" s="1"/>
      <c r="FV53" s="1"/>
      <c r="FW53" s="1"/>
      <c r="FX53" s="1"/>
      <c r="FY53" s="1"/>
      <c r="FZ53" s="1"/>
      <c r="GA53" s="1"/>
      <c r="GB53" s="1"/>
      <c r="GC53" s="1"/>
      <c r="GD53" s="1"/>
      <c r="GE53" s="1"/>
      <c r="GF53" s="1"/>
      <c r="GG53" s="1"/>
      <c r="GH53" s="1"/>
      <c r="GI53" s="1"/>
      <c r="GJ53" s="1"/>
      <c r="GK53" s="1"/>
      <c r="GL53" s="1"/>
      <c r="GM53" s="1"/>
      <c r="GN53" s="1"/>
      <c r="GO53" s="1"/>
      <c r="GP53" s="1"/>
      <c r="GQ53" s="1"/>
      <c r="GR53" s="1"/>
      <c r="GS53" s="1"/>
      <c r="GT53" s="1"/>
      <c r="GU53" s="1"/>
      <c r="GV53" s="1"/>
      <c r="GW53" s="1"/>
      <c r="GX53" s="1"/>
      <c r="GY53" s="1"/>
      <c r="GZ53" s="1"/>
      <c r="HA53" s="1"/>
      <c r="HB53" s="1"/>
      <c r="HC53" s="1"/>
      <c r="HD53" s="1"/>
      <c r="HE53" s="1"/>
      <c r="HF53" s="1"/>
      <c r="HG53" s="1"/>
      <c r="HH53" s="1"/>
      <c r="HI53" s="1"/>
      <c r="HJ53" s="1"/>
      <c r="HK53" s="1"/>
      <c r="HL53" s="1"/>
      <c r="HM53" s="1"/>
      <c r="HN53" s="1"/>
      <c r="HO53" s="1"/>
      <c r="HP53" s="1"/>
      <c r="HQ53" s="1"/>
      <c r="HR53" s="1"/>
      <c r="HS53" s="1"/>
      <c r="HT53" s="1"/>
    </row>
    <row r="54" spans="1:228" s="33" customFormat="1" ht="15.75" customHeight="1" x14ac:dyDescent="0.2">
      <c r="A54" s="3"/>
      <c r="B54" s="4"/>
      <c r="C54" s="4"/>
      <c r="D54" s="4"/>
      <c r="E54" s="2"/>
      <c r="F54" s="4"/>
      <c r="G54" s="29"/>
      <c r="H54" s="29"/>
      <c r="J54" s="13"/>
      <c r="K54" s="19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  <c r="EN54" s="1"/>
      <c r="EO54" s="1"/>
      <c r="EP54" s="1"/>
      <c r="EQ54" s="1"/>
      <c r="ER54" s="1"/>
      <c r="ES54" s="1"/>
      <c r="ET54" s="1"/>
      <c r="EU54" s="1"/>
      <c r="EV54" s="1"/>
      <c r="EW54" s="1"/>
      <c r="EX54" s="1"/>
      <c r="EY54" s="1"/>
      <c r="EZ54" s="1"/>
      <c r="FA54" s="1"/>
      <c r="FB54" s="1"/>
      <c r="FC54" s="1"/>
      <c r="FD54" s="1"/>
      <c r="FE54" s="1"/>
      <c r="FF54" s="1"/>
      <c r="FG54" s="1"/>
      <c r="FH54" s="1"/>
      <c r="FI54" s="1"/>
      <c r="FJ54" s="1"/>
      <c r="FK54" s="1"/>
      <c r="FL54" s="1"/>
      <c r="FM54" s="1"/>
      <c r="FN54" s="1"/>
      <c r="FO54" s="1"/>
      <c r="FP54" s="1"/>
      <c r="FQ54" s="1"/>
      <c r="FR54" s="1"/>
      <c r="FS54" s="1"/>
      <c r="FT54" s="1"/>
      <c r="FU54" s="1"/>
      <c r="FV54" s="1"/>
      <c r="FW54" s="1"/>
      <c r="FX54" s="1"/>
      <c r="FY54" s="1"/>
      <c r="FZ54" s="1"/>
      <c r="GA54" s="1"/>
      <c r="GB54" s="1"/>
      <c r="GC54" s="1"/>
      <c r="GD54" s="1"/>
      <c r="GE54" s="1"/>
      <c r="GF54" s="1"/>
      <c r="GG54" s="1"/>
      <c r="GH54" s="1"/>
      <c r="GI54" s="1"/>
      <c r="GJ54" s="1"/>
      <c r="GK54" s="1"/>
      <c r="GL54" s="1"/>
      <c r="GM54" s="1"/>
      <c r="GN54" s="1"/>
      <c r="GO54" s="1"/>
      <c r="GP54" s="1"/>
      <c r="GQ54" s="1"/>
      <c r="GR54" s="1"/>
      <c r="GS54" s="1"/>
      <c r="GT54" s="1"/>
      <c r="GU54" s="1"/>
      <c r="GV54" s="1"/>
      <c r="GW54" s="1"/>
      <c r="GX54" s="1"/>
      <c r="GY54" s="1"/>
      <c r="GZ54" s="1"/>
      <c r="HA54" s="1"/>
      <c r="HB54" s="1"/>
      <c r="HC54" s="1"/>
      <c r="HD54" s="1"/>
      <c r="HE54" s="1"/>
      <c r="HF54" s="1"/>
      <c r="HG54" s="1"/>
      <c r="HH54" s="1"/>
      <c r="HI54" s="1"/>
      <c r="HJ54" s="1"/>
      <c r="HK54" s="1"/>
      <c r="HL54" s="1"/>
      <c r="HM54" s="1"/>
      <c r="HN54" s="1"/>
      <c r="HO54" s="1"/>
      <c r="HP54" s="1"/>
      <c r="HQ54" s="1"/>
      <c r="HR54" s="1"/>
      <c r="HS54" s="1"/>
      <c r="HT54" s="1"/>
    </row>
    <row r="55" spans="1:228" s="33" customFormat="1" ht="15.75" customHeight="1" x14ac:dyDescent="0.2">
      <c r="A55" s="3"/>
      <c r="B55" s="4"/>
      <c r="C55" s="4"/>
      <c r="D55" s="4"/>
      <c r="E55" s="2"/>
      <c r="F55" s="4"/>
      <c r="G55" s="29"/>
      <c r="H55" s="29"/>
      <c r="J55" s="13"/>
      <c r="K55" s="19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  <c r="EN55" s="1"/>
      <c r="EO55" s="1"/>
      <c r="EP55" s="1"/>
      <c r="EQ55" s="1"/>
      <c r="ER55" s="1"/>
      <c r="ES55" s="1"/>
      <c r="ET55" s="1"/>
      <c r="EU55" s="1"/>
      <c r="EV55" s="1"/>
      <c r="EW55" s="1"/>
      <c r="EX55" s="1"/>
      <c r="EY55" s="1"/>
      <c r="EZ55" s="1"/>
      <c r="FA55" s="1"/>
      <c r="FB55" s="1"/>
      <c r="FC55" s="1"/>
      <c r="FD55" s="1"/>
      <c r="FE55" s="1"/>
      <c r="FF55" s="1"/>
      <c r="FG55" s="1"/>
      <c r="FH55" s="1"/>
      <c r="FI55" s="1"/>
      <c r="FJ55" s="1"/>
      <c r="FK55" s="1"/>
      <c r="FL55" s="1"/>
      <c r="FM55" s="1"/>
      <c r="FN55" s="1"/>
      <c r="FO55" s="1"/>
      <c r="FP55" s="1"/>
      <c r="FQ55" s="1"/>
      <c r="FR55" s="1"/>
      <c r="FS55" s="1"/>
      <c r="FT55" s="1"/>
      <c r="FU55" s="1"/>
      <c r="FV55" s="1"/>
      <c r="FW55" s="1"/>
      <c r="FX55" s="1"/>
      <c r="FY55" s="1"/>
      <c r="FZ55" s="1"/>
      <c r="GA55" s="1"/>
      <c r="GB55" s="1"/>
      <c r="GC55" s="1"/>
      <c r="GD55" s="1"/>
      <c r="GE55" s="1"/>
      <c r="GF55" s="1"/>
      <c r="GG55" s="1"/>
      <c r="GH55" s="1"/>
      <c r="GI55" s="1"/>
      <c r="GJ55" s="1"/>
      <c r="GK55" s="1"/>
      <c r="GL55" s="1"/>
      <c r="GM55" s="1"/>
      <c r="GN55" s="1"/>
      <c r="GO55" s="1"/>
      <c r="GP55" s="1"/>
      <c r="GQ55" s="1"/>
      <c r="GR55" s="1"/>
      <c r="GS55" s="1"/>
      <c r="GT55" s="1"/>
      <c r="GU55" s="1"/>
      <c r="GV55" s="1"/>
      <c r="GW55" s="1"/>
      <c r="GX55" s="1"/>
      <c r="GY55" s="1"/>
      <c r="GZ55" s="1"/>
      <c r="HA55" s="1"/>
      <c r="HB55" s="1"/>
      <c r="HC55" s="1"/>
      <c r="HD55" s="1"/>
      <c r="HE55" s="1"/>
      <c r="HF55" s="1"/>
      <c r="HG55" s="1"/>
      <c r="HH55" s="1"/>
      <c r="HI55" s="1"/>
      <c r="HJ55" s="1"/>
      <c r="HK55" s="1"/>
      <c r="HL55" s="1"/>
      <c r="HM55" s="1"/>
      <c r="HN55" s="1"/>
      <c r="HO55" s="1"/>
      <c r="HP55" s="1"/>
      <c r="HQ55" s="1"/>
      <c r="HR55" s="1"/>
      <c r="HS55" s="1"/>
      <c r="HT55" s="1"/>
    </row>
    <row r="56" spans="1:228" s="33" customFormat="1" ht="15.75" customHeight="1" x14ac:dyDescent="0.2">
      <c r="A56" s="3"/>
      <c r="B56" s="4"/>
      <c r="C56" s="4"/>
      <c r="D56" s="4"/>
      <c r="E56" s="2"/>
      <c r="F56" s="4"/>
      <c r="G56" s="29"/>
      <c r="H56" s="29"/>
      <c r="J56" s="13"/>
      <c r="K56" s="19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  <c r="EN56" s="1"/>
      <c r="EO56" s="1"/>
      <c r="EP56" s="1"/>
      <c r="EQ56" s="1"/>
      <c r="ER56" s="1"/>
      <c r="ES56" s="1"/>
      <c r="ET56" s="1"/>
      <c r="EU56" s="1"/>
      <c r="EV56" s="1"/>
      <c r="EW56" s="1"/>
      <c r="EX56" s="1"/>
      <c r="EY56" s="1"/>
      <c r="EZ56" s="1"/>
      <c r="FA56" s="1"/>
      <c r="FB56" s="1"/>
      <c r="FC56" s="1"/>
      <c r="FD56" s="1"/>
      <c r="FE56" s="1"/>
      <c r="FF56" s="1"/>
      <c r="FG56" s="1"/>
      <c r="FH56" s="1"/>
      <c r="FI56" s="1"/>
      <c r="FJ56" s="1"/>
      <c r="FK56" s="1"/>
      <c r="FL56" s="1"/>
      <c r="FM56" s="1"/>
      <c r="FN56" s="1"/>
      <c r="FO56" s="1"/>
      <c r="FP56" s="1"/>
      <c r="FQ56" s="1"/>
      <c r="FR56" s="1"/>
      <c r="FS56" s="1"/>
      <c r="FT56" s="1"/>
      <c r="FU56" s="1"/>
      <c r="FV56" s="1"/>
      <c r="FW56" s="1"/>
      <c r="FX56" s="1"/>
      <c r="FY56" s="1"/>
      <c r="FZ56" s="1"/>
      <c r="GA56" s="1"/>
      <c r="GB56" s="1"/>
      <c r="GC56" s="1"/>
      <c r="GD56" s="1"/>
      <c r="GE56" s="1"/>
      <c r="GF56" s="1"/>
      <c r="GG56" s="1"/>
      <c r="GH56" s="1"/>
      <c r="GI56" s="1"/>
      <c r="GJ56" s="1"/>
      <c r="GK56" s="1"/>
      <c r="GL56" s="1"/>
      <c r="GM56" s="1"/>
      <c r="GN56" s="1"/>
      <c r="GO56" s="1"/>
      <c r="GP56" s="1"/>
      <c r="GQ56" s="1"/>
      <c r="GR56" s="1"/>
      <c r="GS56" s="1"/>
      <c r="GT56" s="1"/>
      <c r="GU56" s="1"/>
      <c r="GV56" s="1"/>
      <c r="GW56" s="1"/>
      <c r="GX56" s="1"/>
      <c r="GY56" s="1"/>
      <c r="GZ56" s="1"/>
      <c r="HA56" s="1"/>
      <c r="HB56" s="1"/>
      <c r="HC56" s="1"/>
      <c r="HD56" s="1"/>
      <c r="HE56" s="1"/>
      <c r="HF56" s="1"/>
      <c r="HG56" s="1"/>
      <c r="HH56" s="1"/>
      <c r="HI56" s="1"/>
      <c r="HJ56" s="1"/>
      <c r="HK56" s="1"/>
      <c r="HL56" s="1"/>
      <c r="HM56" s="1"/>
      <c r="HN56" s="1"/>
      <c r="HO56" s="1"/>
      <c r="HP56" s="1"/>
      <c r="HQ56" s="1"/>
      <c r="HR56" s="1"/>
      <c r="HS56" s="1"/>
      <c r="HT56" s="1"/>
    </row>
    <row r="63" spans="1:228" s="33" customFormat="1" ht="15.75" customHeight="1" x14ac:dyDescent="0.2">
      <c r="A63" s="3"/>
      <c r="B63" s="4"/>
      <c r="C63" s="4"/>
      <c r="D63" s="4"/>
      <c r="E63" s="2"/>
      <c r="F63" s="4"/>
      <c r="G63" s="29"/>
      <c r="H63" s="29"/>
      <c r="J63" s="13"/>
      <c r="K63" s="19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  <c r="EL63" s="1"/>
      <c r="EM63" s="1"/>
      <c r="EN63" s="1"/>
      <c r="EO63" s="1"/>
      <c r="EP63" s="1"/>
      <c r="EQ63" s="1"/>
      <c r="ER63" s="1"/>
      <c r="ES63" s="1"/>
      <c r="ET63" s="1"/>
      <c r="EU63" s="1"/>
      <c r="EV63" s="1"/>
      <c r="EW63" s="1"/>
      <c r="EX63" s="1"/>
      <c r="EY63" s="1"/>
      <c r="EZ63" s="1"/>
      <c r="FA63" s="1"/>
      <c r="FB63" s="1"/>
      <c r="FC63" s="1"/>
      <c r="FD63" s="1"/>
      <c r="FE63" s="1"/>
      <c r="FF63" s="1"/>
      <c r="FG63" s="1"/>
      <c r="FH63" s="1"/>
      <c r="FI63" s="1"/>
      <c r="FJ63" s="1"/>
      <c r="FK63" s="1"/>
      <c r="FL63" s="1"/>
      <c r="FM63" s="1"/>
      <c r="FN63" s="1"/>
      <c r="FO63" s="1"/>
      <c r="FP63" s="1"/>
      <c r="FQ63" s="1"/>
      <c r="FR63" s="1"/>
      <c r="FS63" s="1"/>
      <c r="FT63" s="1"/>
      <c r="FU63" s="1"/>
      <c r="FV63" s="1"/>
      <c r="FW63" s="1"/>
      <c r="FX63" s="1"/>
      <c r="FY63" s="1"/>
      <c r="FZ63" s="1"/>
      <c r="GA63" s="1"/>
      <c r="GB63" s="1"/>
      <c r="GC63" s="1"/>
      <c r="GD63" s="1"/>
      <c r="GE63" s="1"/>
      <c r="GF63" s="1"/>
      <c r="GG63" s="1"/>
      <c r="GH63" s="1"/>
      <c r="GI63" s="1"/>
      <c r="GJ63" s="1"/>
      <c r="GK63" s="1"/>
      <c r="GL63" s="1"/>
      <c r="GM63" s="1"/>
      <c r="GN63" s="1"/>
      <c r="GO63" s="1"/>
      <c r="GP63" s="1"/>
      <c r="GQ63" s="1"/>
      <c r="GR63" s="1"/>
      <c r="GS63" s="1"/>
      <c r="GT63" s="1"/>
      <c r="GU63" s="1"/>
      <c r="GV63" s="1"/>
      <c r="GW63" s="1"/>
      <c r="GX63" s="1"/>
      <c r="GY63" s="1"/>
      <c r="GZ63" s="1"/>
      <c r="HA63" s="1"/>
      <c r="HB63" s="1"/>
      <c r="HC63" s="1"/>
      <c r="HD63" s="1"/>
      <c r="HE63" s="1"/>
      <c r="HF63" s="1"/>
      <c r="HG63" s="1"/>
      <c r="HH63" s="1"/>
      <c r="HI63" s="1"/>
      <c r="HJ63" s="1"/>
      <c r="HK63" s="1"/>
      <c r="HL63" s="1"/>
      <c r="HM63" s="1"/>
      <c r="HN63" s="1"/>
      <c r="HO63" s="1"/>
      <c r="HP63" s="1"/>
      <c r="HQ63" s="1"/>
      <c r="HR63" s="1"/>
      <c r="HS63" s="1"/>
      <c r="HT63" s="1"/>
    </row>
    <row r="64" spans="1:228" s="33" customFormat="1" ht="15.75" customHeight="1" x14ac:dyDescent="0.2">
      <c r="A64" s="3"/>
      <c r="B64" s="4"/>
      <c r="C64" s="4"/>
      <c r="D64" s="4"/>
      <c r="E64" s="2"/>
      <c r="F64" s="4"/>
      <c r="G64" s="29"/>
      <c r="H64" s="29"/>
      <c r="J64" s="13"/>
      <c r="K64" s="19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  <c r="FI64" s="1"/>
      <c r="FJ64" s="1"/>
      <c r="FK64" s="1"/>
      <c r="FL64" s="1"/>
      <c r="FM64" s="1"/>
      <c r="FN64" s="1"/>
      <c r="FO64" s="1"/>
      <c r="FP64" s="1"/>
      <c r="FQ64" s="1"/>
      <c r="FR64" s="1"/>
      <c r="FS64" s="1"/>
      <c r="FT64" s="1"/>
      <c r="FU64" s="1"/>
      <c r="FV64" s="1"/>
      <c r="FW64" s="1"/>
      <c r="FX64" s="1"/>
      <c r="FY64" s="1"/>
      <c r="FZ64" s="1"/>
      <c r="GA64" s="1"/>
      <c r="GB64" s="1"/>
      <c r="GC64" s="1"/>
      <c r="GD64" s="1"/>
      <c r="GE64" s="1"/>
      <c r="GF64" s="1"/>
      <c r="GG64" s="1"/>
      <c r="GH64" s="1"/>
      <c r="GI64" s="1"/>
      <c r="GJ64" s="1"/>
      <c r="GK64" s="1"/>
      <c r="GL64" s="1"/>
      <c r="GM64" s="1"/>
      <c r="GN64" s="1"/>
      <c r="GO64" s="1"/>
      <c r="GP64" s="1"/>
      <c r="GQ64" s="1"/>
      <c r="GR64" s="1"/>
      <c r="GS64" s="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HN64" s="1"/>
      <c r="HO64" s="1"/>
      <c r="HP64" s="1"/>
      <c r="HQ64" s="1"/>
      <c r="HR64" s="1"/>
      <c r="HS64" s="1"/>
      <c r="HT64" s="1"/>
    </row>
    <row r="65" spans="1:228" s="33" customFormat="1" ht="15.75" customHeight="1" x14ac:dyDescent="0.2">
      <c r="A65" s="3"/>
      <c r="B65" s="4"/>
      <c r="C65" s="4"/>
      <c r="D65" s="4"/>
      <c r="E65" s="2"/>
      <c r="F65" s="4"/>
      <c r="G65" s="29"/>
      <c r="H65" s="29"/>
      <c r="J65" s="13"/>
      <c r="K65" s="19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  <c r="EL65" s="1"/>
      <c r="EM65" s="1"/>
      <c r="EN65" s="1"/>
      <c r="EO65" s="1"/>
      <c r="EP65" s="1"/>
      <c r="EQ65" s="1"/>
      <c r="ER65" s="1"/>
      <c r="ES65" s="1"/>
      <c r="ET65" s="1"/>
      <c r="EU65" s="1"/>
      <c r="EV65" s="1"/>
      <c r="EW65" s="1"/>
      <c r="EX65" s="1"/>
      <c r="EY65" s="1"/>
      <c r="EZ65" s="1"/>
      <c r="FA65" s="1"/>
      <c r="FB65" s="1"/>
      <c r="FC65" s="1"/>
      <c r="FD65" s="1"/>
      <c r="FE65" s="1"/>
      <c r="FF65" s="1"/>
      <c r="FG65" s="1"/>
      <c r="FH65" s="1"/>
      <c r="FI65" s="1"/>
      <c r="FJ65" s="1"/>
      <c r="FK65" s="1"/>
      <c r="FL65" s="1"/>
      <c r="FM65" s="1"/>
      <c r="FN65" s="1"/>
      <c r="FO65" s="1"/>
      <c r="FP65" s="1"/>
      <c r="FQ65" s="1"/>
      <c r="FR65" s="1"/>
      <c r="FS65" s="1"/>
      <c r="FT65" s="1"/>
      <c r="FU65" s="1"/>
      <c r="FV65" s="1"/>
      <c r="FW65" s="1"/>
      <c r="FX65" s="1"/>
      <c r="FY65" s="1"/>
      <c r="FZ65" s="1"/>
      <c r="GA65" s="1"/>
      <c r="GB65" s="1"/>
      <c r="GC65" s="1"/>
      <c r="GD65" s="1"/>
      <c r="GE65" s="1"/>
      <c r="GF65" s="1"/>
      <c r="GG65" s="1"/>
      <c r="GH65" s="1"/>
      <c r="GI65" s="1"/>
      <c r="GJ65" s="1"/>
      <c r="GK65" s="1"/>
      <c r="GL65" s="1"/>
      <c r="GM65" s="1"/>
      <c r="GN65" s="1"/>
      <c r="GO65" s="1"/>
      <c r="GP65" s="1"/>
      <c r="GQ65" s="1"/>
      <c r="GR65" s="1"/>
      <c r="GS65" s="1"/>
      <c r="GT65" s="1"/>
      <c r="GU65" s="1"/>
      <c r="GV65" s="1"/>
      <c r="GW65" s="1"/>
      <c r="GX65" s="1"/>
      <c r="GY65" s="1"/>
      <c r="GZ65" s="1"/>
      <c r="HA65" s="1"/>
      <c r="HB65" s="1"/>
      <c r="HC65" s="1"/>
      <c r="HD65" s="1"/>
      <c r="HE65" s="1"/>
      <c r="HF65" s="1"/>
      <c r="HG65" s="1"/>
      <c r="HH65" s="1"/>
      <c r="HI65" s="1"/>
      <c r="HJ65" s="1"/>
      <c r="HK65" s="1"/>
      <c r="HL65" s="1"/>
      <c r="HM65" s="1"/>
      <c r="HN65" s="1"/>
      <c r="HO65" s="1"/>
      <c r="HP65" s="1"/>
      <c r="HQ65" s="1"/>
      <c r="HR65" s="1"/>
      <c r="HS65" s="1"/>
      <c r="HT65" s="1"/>
    </row>
    <row r="66" spans="1:228" s="33" customFormat="1" ht="15.75" customHeight="1" x14ac:dyDescent="0.2">
      <c r="A66" s="3"/>
      <c r="B66" s="4"/>
      <c r="C66" s="4"/>
      <c r="D66" s="4"/>
      <c r="E66" s="2"/>
      <c r="F66" s="4"/>
      <c r="G66" s="29"/>
      <c r="H66" s="29"/>
      <c r="J66" s="13"/>
      <c r="K66" s="19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  <c r="EL66" s="1"/>
      <c r="EM66" s="1"/>
      <c r="EN66" s="1"/>
      <c r="EO66" s="1"/>
      <c r="EP66" s="1"/>
      <c r="EQ66" s="1"/>
      <c r="ER66" s="1"/>
      <c r="ES66" s="1"/>
      <c r="ET66" s="1"/>
      <c r="EU66" s="1"/>
      <c r="EV66" s="1"/>
      <c r="EW66" s="1"/>
      <c r="EX66" s="1"/>
      <c r="EY66" s="1"/>
      <c r="EZ66" s="1"/>
      <c r="FA66" s="1"/>
      <c r="FB66" s="1"/>
      <c r="FC66" s="1"/>
      <c r="FD66" s="1"/>
      <c r="FE66" s="1"/>
      <c r="FF66" s="1"/>
      <c r="FG66" s="1"/>
      <c r="FH66" s="1"/>
      <c r="FI66" s="1"/>
      <c r="FJ66" s="1"/>
      <c r="FK66" s="1"/>
      <c r="FL66" s="1"/>
      <c r="FM66" s="1"/>
      <c r="FN66" s="1"/>
      <c r="FO66" s="1"/>
      <c r="FP66" s="1"/>
      <c r="FQ66" s="1"/>
      <c r="FR66" s="1"/>
      <c r="FS66" s="1"/>
      <c r="FT66" s="1"/>
      <c r="FU66" s="1"/>
      <c r="FV66" s="1"/>
      <c r="FW66" s="1"/>
      <c r="FX66" s="1"/>
      <c r="FY66" s="1"/>
      <c r="FZ66" s="1"/>
      <c r="GA66" s="1"/>
      <c r="GB66" s="1"/>
      <c r="GC66" s="1"/>
      <c r="GD66" s="1"/>
      <c r="GE66" s="1"/>
      <c r="GF66" s="1"/>
      <c r="GG66" s="1"/>
      <c r="GH66" s="1"/>
      <c r="GI66" s="1"/>
      <c r="GJ66" s="1"/>
      <c r="GK66" s="1"/>
      <c r="GL66" s="1"/>
      <c r="GM66" s="1"/>
      <c r="GN66" s="1"/>
      <c r="GO66" s="1"/>
      <c r="GP66" s="1"/>
      <c r="GQ66" s="1"/>
      <c r="GR66" s="1"/>
      <c r="GS66" s="1"/>
      <c r="GT66" s="1"/>
      <c r="GU66" s="1"/>
      <c r="GV66" s="1"/>
      <c r="GW66" s="1"/>
      <c r="GX66" s="1"/>
      <c r="GY66" s="1"/>
      <c r="GZ66" s="1"/>
      <c r="HA66" s="1"/>
      <c r="HB66" s="1"/>
      <c r="HC66" s="1"/>
      <c r="HD66" s="1"/>
      <c r="HE66" s="1"/>
      <c r="HF66" s="1"/>
      <c r="HG66" s="1"/>
      <c r="HH66" s="1"/>
      <c r="HI66" s="1"/>
      <c r="HJ66" s="1"/>
      <c r="HK66" s="1"/>
      <c r="HL66" s="1"/>
      <c r="HM66" s="1"/>
      <c r="HN66" s="1"/>
      <c r="HO66" s="1"/>
      <c r="HP66" s="1"/>
      <c r="HQ66" s="1"/>
      <c r="HR66" s="1"/>
      <c r="HS66" s="1"/>
      <c r="HT66" s="1"/>
    </row>
    <row r="67" spans="1:228" s="33" customFormat="1" ht="15.75" customHeight="1" x14ac:dyDescent="0.2">
      <c r="A67" s="3"/>
      <c r="B67" s="4"/>
      <c r="C67" s="4"/>
      <c r="D67" s="4"/>
      <c r="E67" s="2"/>
      <c r="F67" s="4"/>
      <c r="G67" s="29"/>
      <c r="H67" s="29"/>
      <c r="J67" s="13"/>
      <c r="K67" s="19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  <c r="EL67" s="1"/>
      <c r="EM67" s="1"/>
      <c r="EN67" s="1"/>
      <c r="EO67" s="1"/>
      <c r="EP67" s="1"/>
      <c r="EQ67" s="1"/>
      <c r="ER67" s="1"/>
      <c r="ES67" s="1"/>
      <c r="ET67" s="1"/>
      <c r="EU67" s="1"/>
      <c r="EV67" s="1"/>
      <c r="EW67" s="1"/>
      <c r="EX67" s="1"/>
      <c r="EY67" s="1"/>
      <c r="EZ67" s="1"/>
      <c r="FA67" s="1"/>
      <c r="FB67" s="1"/>
      <c r="FC67" s="1"/>
      <c r="FD67" s="1"/>
      <c r="FE67" s="1"/>
      <c r="FF67" s="1"/>
      <c r="FG67" s="1"/>
      <c r="FH67" s="1"/>
      <c r="FI67" s="1"/>
      <c r="FJ67" s="1"/>
      <c r="FK67" s="1"/>
      <c r="FL67" s="1"/>
      <c r="FM67" s="1"/>
      <c r="FN67" s="1"/>
      <c r="FO67" s="1"/>
      <c r="FP67" s="1"/>
      <c r="FQ67" s="1"/>
      <c r="FR67" s="1"/>
      <c r="FS67" s="1"/>
      <c r="FT67" s="1"/>
      <c r="FU67" s="1"/>
      <c r="FV67" s="1"/>
      <c r="FW67" s="1"/>
      <c r="FX67" s="1"/>
      <c r="FY67" s="1"/>
      <c r="FZ67" s="1"/>
      <c r="GA67" s="1"/>
      <c r="GB67" s="1"/>
      <c r="GC67" s="1"/>
      <c r="GD67" s="1"/>
      <c r="GE67" s="1"/>
      <c r="GF67" s="1"/>
      <c r="GG67" s="1"/>
      <c r="GH67" s="1"/>
      <c r="GI67" s="1"/>
      <c r="GJ67" s="1"/>
      <c r="GK67" s="1"/>
      <c r="GL67" s="1"/>
      <c r="GM67" s="1"/>
      <c r="GN67" s="1"/>
      <c r="GO67" s="1"/>
      <c r="GP67" s="1"/>
      <c r="GQ67" s="1"/>
      <c r="GR67" s="1"/>
      <c r="GS67" s="1"/>
      <c r="GT67" s="1"/>
      <c r="GU67" s="1"/>
      <c r="GV67" s="1"/>
      <c r="GW67" s="1"/>
      <c r="GX67" s="1"/>
      <c r="GY67" s="1"/>
      <c r="GZ67" s="1"/>
      <c r="HA67" s="1"/>
      <c r="HB67" s="1"/>
      <c r="HC67" s="1"/>
      <c r="HD67" s="1"/>
      <c r="HE67" s="1"/>
      <c r="HF67" s="1"/>
      <c r="HG67" s="1"/>
      <c r="HH67" s="1"/>
      <c r="HI67" s="1"/>
      <c r="HJ67" s="1"/>
      <c r="HK67" s="1"/>
      <c r="HL67" s="1"/>
      <c r="HM67" s="1"/>
      <c r="HN67" s="1"/>
      <c r="HO67" s="1"/>
      <c r="HP67" s="1"/>
      <c r="HQ67" s="1"/>
      <c r="HR67" s="1"/>
      <c r="HS67" s="1"/>
      <c r="HT67" s="1"/>
    </row>
    <row r="68" spans="1:228" s="33" customFormat="1" ht="15.75" customHeight="1" x14ac:dyDescent="0.2">
      <c r="A68" s="3"/>
      <c r="B68" s="4"/>
      <c r="C68" s="4"/>
      <c r="D68" s="4"/>
      <c r="E68" s="2"/>
      <c r="F68" s="4"/>
      <c r="G68" s="29"/>
      <c r="H68" s="29"/>
      <c r="J68" s="13"/>
      <c r="K68" s="19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  <c r="EL68" s="1"/>
      <c r="EM68" s="1"/>
      <c r="EN68" s="1"/>
      <c r="EO68" s="1"/>
      <c r="EP68" s="1"/>
      <c r="EQ68" s="1"/>
      <c r="ER68" s="1"/>
      <c r="ES68" s="1"/>
      <c r="ET68" s="1"/>
      <c r="EU68" s="1"/>
      <c r="EV68" s="1"/>
      <c r="EW68" s="1"/>
      <c r="EX68" s="1"/>
      <c r="EY68" s="1"/>
      <c r="EZ68" s="1"/>
      <c r="FA68" s="1"/>
      <c r="FB68" s="1"/>
      <c r="FC68" s="1"/>
      <c r="FD68" s="1"/>
      <c r="FE68" s="1"/>
      <c r="FF68" s="1"/>
      <c r="FG68" s="1"/>
      <c r="FH68" s="1"/>
      <c r="FI68" s="1"/>
      <c r="FJ68" s="1"/>
      <c r="FK68" s="1"/>
      <c r="FL68" s="1"/>
      <c r="FM68" s="1"/>
      <c r="FN68" s="1"/>
      <c r="FO68" s="1"/>
      <c r="FP68" s="1"/>
      <c r="FQ68" s="1"/>
      <c r="FR68" s="1"/>
      <c r="FS68" s="1"/>
      <c r="FT68" s="1"/>
      <c r="FU68" s="1"/>
      <c r="FV68" s="1"/>
      <c r="FW68" s="1"/>
      <c r="FX68" s="1"/>
      <c r="FY68" s="1"/>
      <c r="FZ68" s="1"/>
      <c r="GA68" s="1"/>
      <c r="GB68" s="1"/>
      <c r="GC68" s="1"/>
      <c r="GD68" s="1"/>
      <c r="GE68" s="1"/>
      <c r="GF68" s="1"/>
      <c r="GG68" s="1"/>
      <c r="GH68" s="1"/>
      <c r="GI68" s="1"/>
      <c r="GJ68" s="1"/>
      <c r="GK68" s="1"/>
      <c r="GL68" s="1"/>
      <c r="GM68" s="1"/>
      <c r="GN68" s="1"/>
      <c r="GO68" s="1"/>
      <c r="GP68" s="1"/>
      <c r="GQ68" s="1"/>
      <c r="GR68" s="1"/>
      <c r="GS68" s="1"/>
      <c r="GT68" s="1"/>
      <c r="GU68" s="1"/>
      <c r="GV68" s="1"/>
      <c r="GW68" s="1"/>
      <c r="GX68" s="1"/>
      <c r="GY68" s="1"/>
      <c r="GZ68" s="1"/>
      <c r="HA68" s="1"/>
      <c r="HB68" s="1"/>
      <c r="HC68" s="1"/>
      <c r="HD68" s="1"/>
      <c r="HE68" s="1"/>
      <c r="HF68" s="1"/>
      <c r="HG68" s="1"/>
      <c r="HH68" s="1"/>
      <c r="HI68" s="1"/>
      <c r="HJ68" s="1"/>
      <c r="HK68" s="1"/>
      <c r="HL68" s="1"/>
      <c r="HM68" s="1"/>
      <c r="HN68" s="1"/>
      <c r="HO68" s="1"/>
      <c r="HP68" s="1"/>
      <c r="HQ68" s="1"/>
      <c r="HR68" s="1"/>
      <c r="HS68" s="1"/>
      <c r="HT68" s="1"/>
    </row>
    <row r="69" spans="1:228" s="33" customFormat="1" ht="15.75" customHeight="1" x14ac:dyDescent="0.2">
      <c r="A69" s="3"/>
      <c r="B69" s="4"/>
      <c r="C69" s="4"/>
      <c r="D69" s="4"/>
      <c r="E69" s="2"/>
      <c r="F69" s="4"/>
      <c r="G69" s="29"/>
      <c r="H69" s="29"/>
      <c r="J69" s="13"/>
      <c r="K69" s="19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  <c r="EL69" s="1"/>
      <c r="EM69" s="1"/>
      <c r="EN69" s="1"/>
      <c r="EO69" s="1"/>
      <c r="EP69" s="1"/>
      <c r="EQ69" s="1"/>
      <c r="ER69" s="1"/>
      <c r="ES69" s="1"/>
      <c r="ET69" s="1"/>
      <c r="EU69" s="1"/>
      <c r="EV69" s="1"/>
      <c r="EW69" s="1"/>
      <c r="EX69" s="1"/>
      <c r="EY69" s="1"/>
      <c r="EZ69" s="1"/>
      <c r="FA69" s="1"/>
      <c r="FB69" s="1"/>
      <c r="FC69" s="1"/>
      <c r="FD69" s="1"/>
      <c r="FE69" s="1"/>
      <c r="FF69" s="1"/>
      <c r="FG69" s="1"/>
      <c r="FH69" s="1"/>
      <c r="FI69" s="1"/>
      <c r="FJ69" s="1"/>
      <c r="FK69" s="1"/>
      <c r="FL69" s="1"/>
      <c r="FM69" s="1"/>
      <c r="FN69" s="1"/>
      <c r="FO69" s="1"/>
      <c r="FP69" s="1"/>
      <c r="FQ69" s="1"/>
      <c r="FR69" s="1"/>
      <c r="FS69" s="1"/>
      <c r="FT69" s="1"/>
      <c r="FU69" s="1"/>
      <c r="FV69" s="1"/>
      <c r="FW69" s="1"/>
      <c r="FX69" s="1"/>
      <c r="FY69" s="1"/>
      <c r="FZ69" s="1"/>
      <c r="GA69" s="1"/>
      <c r="GB69" s="1"/>
      <c r="GC69" s="1"/>
      <c r="GD69" s="1"/>
      <c r="GE69" s="1"/>
      <c r="GF69" s="1"/>
      <c r="GG69" s="1"/>
      <c r="GH69" s="1"/>
      <c r="GI69" s="1"/>
      <c r="GJ69" s="1"/>
      <c r="GK69" s="1"/>
      <c r="GL69" s="1"/>
      <c r="GM69" s="1"/>
      <c r="GN69" s="1"/>
      <c r="GO69" s="1"/>
      <c r="GP69" s="1"/>
      <c r="GQ69" s="1"/>
      <c r="GR69" s="1"/>
      <c r="GS69" s="1"/>
      <c r="GT69" s="1"/>
      <c r="GU69" s="1"/>
      <c r="GV69" s="1"/>
      <c r="GW69" s="1"/>
      <c r="GX69" s="1"/>
      <c r="GY69" s="1"/>
      <c r="GZ69" s="1"/>
      <c r="HA69" s="1"/>
      <c r="HB69" s="1"/>
      <c r="HC69" s="1"/>
      <c r="HD69" s="1"/>
      <c r="HE69" s="1"/>
      <c r="HF69" s="1"/>
      <c r="HG69" s="1"/>
      <c r="HH69" s="1"/>
      <c r="HI69" s="1"/>
      <c r="HJ69" s="1"/>
      <c r="HK69" s="1"/>
      <c r="HL69" s="1"/>
      <c r="HM69" s="1"/>
      <c r="HN69" s="1"/>
      <c r="HO69" s="1"/>
      <c r="HP69" s="1"/>
      <c r="HQ69" s="1"/>
      <c r="HR69" s="1"/>
      <c r="HS69" s="1"/>
      <c r="HT69" s="1"/>
    </row>
    <row r="70" spans="1:228" s="33" customFormat="1" ht="15.75" customHeight="1" x14ac:dyDescent="0.2">
      <c r="A70" s="3"/>
      <c r="B70" s="4"/>
      <c r="C70" s="4"/>
      <c r="D70" s="4"/>
      <c r="E70" s="2"/>
      <c r="F70" s="4"/>
      <c r="G70" s="29"/>
      <c r="H70" s="29"/>
      <c r="J70" s="13"/>
      <c r="K70" s="19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  <c r="EL70" s="1"/>
      <c r="EM70" s="1"/>
      <c r="EN70" s="1"/>
      <c r="EO70" s="1"/>
      <c r="EP70" s="1"/>
      <c r="EQ70" s="1"/>
      <c r="ER70" s="1"/>
      <c r="ES70" s="1"/>
      <c r="ET70" s="1"/>
      <c r="EU70" s="1"/>
      <c r="EV70" s="1"/>
      <c r="EW70" s="1"/>
      <c r="EX70" s="1"/>
      <c r="EY70" s="1"/>
      <c r="EZ70" s="1"/>
      <c r="FA70" s="1"/>
      <c r="FB70" s="1"/>
      <c r="FC70" s="1"/>
      <c r="FD70" s="1"/>
      <c r="FE70" s="1"/>
      <c r="FF70" s="1"/>
      <c r="FG70" s="1"/>
      <c r="FH70" s="1"/>
      <c r="FI70" s="1"/>
      <c r="FJ70" s="1"/>
      <c r="FK70" s="1"/>
      <c r="FL70" s="1"/>
      <c r="FM70" s="1"/>
      <c r="FN70" s="1"/>
      <c r="FO70" s="1"/>
      <c r="FP70" s="1"/>
      <c r="FQ70" s="1"/>
      <c r="FR70" s="1"/>
      <c r="FS70" s="1"/>
      <c r="FT70" s="1"/>
      <c r="FU70" s="1"/>
      <c r="FV70" s="1"/>
      <c r="FW70" s="1"/>
      <c r="FX70" s="1"/>
      <c r="FY70" s="1"/>
      <c r="FZ70" s="1"/>
      <c r="GA70" s="1"/>
      <c r="GB70" s="1"/>
      <c r="GC70" s="1"/>
      <c r="GD70" s="1"/>
      <c r="GE70" s="1"/>
      <c r="GF70" s="1"/>
      <c r="GG70" s="1"/>
      <c r="GH70" s="1"/>
      <c r="GI70" s="1"/>
      <c r="GJ70" s="1"/>
      <c r="GK70" s="1"/>
      <c r="GL70" s="1"/>
      <c r="GM70" s="1"/>
      <c r="GN70" s="1"/>
      <c r="GO70" s="1"/>
      <c r="GP70" s="1"/>
      <c r="GQ70" s="1"/>
      <c r="GR70" s="1"/>
      <c r="GS70" s="1"/>
      <c r="GT70" s="1"/>
      <c r="GU70" s="1"/>
      <c r="GV70" s="1"/>
      <c r="GW70" s="1"/>
      <c r="GX70" s="1"/>
      <c r="GY70" s="1"/>
      <c r="GZ70" s="1"/>
      <c r="HA70" s="1"/>
      <c r="HB70" s="1"/>
      <c r="HC70" s="1"/>
      <c r="HD70" s="1"/>
      <c r="HE70" s="1"/>
      <c r="HF70" s="1"/>
      <c r="HG70" s="1"/>
      <c r="HH70" s="1"/>
      <c r="HI70" s="1"/>
      <c r="HJ70" s="1"/>
      <c r="HK70" s="1"/>
      <c r="HL70" s="1"/>
      <c r="HM70" s="1"/>
      <c r="HN70" s="1"/>
      <c r="HO70" s="1"/>
      <c r="HP70" s="1"/>
      <c r="HQ70" s="1"/>
      <c r="HR70" s="1"/>
      <c r="HS70" s="1"/>
      <c r="HT70" s="1"/>
    </row>
    <row r="71" spans="1:228" s="33" customFormat="1" ht="15.75" customHeight="1" x14ac:dyDescent="0.2">
      <c r="A71" s="3"/>
      <c r="B71" s="4"/>
      <c r="C71" s="4"/>
      <c r="D71" s="4"/>
      <c r="E71" s="2"/>
      <c r="F71" s="4"/>
      <c r="G71" s="29"/>
      <c r="H71" s="29"/>
      <c r="J71" s="13"/>
      <c r="K71" s="19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  <c r="EL71" s="1"/>
      <c r="EM71" s="1"/>
      <c r="EN71" s="1"/>
      <c r="EO71" s="1"/>
      <c r="EP71" s="1"/>
      <c r="EQ71" s="1"/>
      <c r="ER71" s="1"/>
      <c r="ES71" s="1"/>
      <c r="ET71" s="1"/>
      <c r="EU71" s="1"/>
      <c r="EV71" s="1"/>
      <c r="EW71" s="1"/>
      <c r="EX71" s="1"/>
      <c r="EY71" s="1"/>
      <c r="EZ71" s="1"/>
      <c r="FA71" s="1"/>
      <c r="FB71" s="1"/>
      <c r="FC71" s="1"/>
      <c r="FD71" s="1"/>
      <c r="FE71" s="1"/>
      <c r="FF71" s="1"/>
      <c r="FG71" s="1"/>
      <c r="FH71" s="1"/>
      <c r="FI71" s="1"/>
      <c r="FJ71" s="1"/>
      <c r="FK71" s="1"/>
      <c r="FL71" s="1"/>
      <c r="FM71" s="1"/>
      <c r="FN71" s="1"/>
      <c r="FO71" s="1"/>
      <c r="FP71" s="1"/>
      <c r="FQ71" s="1"/>
      <c r="FR71" s="1"/>
      <c r="FS71" s="1"/>
      <c r="FT71" s="1"/>
      <c r="FU71" s="1"/>
      <c r="FV71" s="1"/>
      <c r="FW71" s="1"/>
      <c r="FX71" s="1"/>
      <c r="FY71" s="1"/>
      <c r="FZ71" s="1"/>
      <c r="GA71" s="1"/>
      <c r="GB71" s="1"/>
      <c r="GC71" s="1"/>
      <c r="GD71" s="1"/>
      <c r="GE71" s="1"/>
      <c r="GF71" s="1"/>
      <c r="GG71" s="1"/>
      <c r="GH71" s="1"/>
      <c r="GI71" s="1"/>
      <c r="GJ71" s="1"/>
      <c r="GK71" s="1"/>
      <c r="GL71" s="1"/>
      <c r="GM71" s="1"/>
      <c r="GN71" s="1"/>
      <c r="GO71" s="1"/>
      <c r="GP71" s="1"/>
      <c r="GQ71" s="1"/>
      <c r="GR71" s="1"/>
      <c r="GS71" s="1"/>
      <c r="GT71" s="1"/>
      <c r="GU71" s="1"/>
      <c r="GV71" s="1"/>
      <c r="GW71" s="1"/>
      <c r="GX71" s="1"/>
      <c r="GY71" s="1"/>
      <c r="GZ71" s="1"/>
      <c r="HA71" s="1"/>
      <c r="HB71" s="1"/>
      <c r="HC71" s="1"/>
      <c r="HD71" s="1"/>
      <c r="HE71" s="1"/>
      <c r="HF71" s="1"/>
      <c r="HG71" s="1"/>
      <c r="HH71" s="1"/>
      <c r="HI71" s="1"/>
      <c r="HJ71" s="1"/>
      <c r="HK71" s="1"/>
      <c r="HL71" s="1"/>
      <c r="HM71" s="1"/>
      <c r="HN71" s="1"/>
      <c r="HO71" s="1"/>
      <c r="HP71" s="1"/>
      <c r="HQ71" s="1"/>
      <c r="HR71" s="1"/>
      <c r="HS71" s="1"/>
      <c r="HT71" s="1"/>
    </row>
  </sheetData>
  <sheetProtection formatCells="0" formatColumns="0" formatRows="0" selectLockedCells="1" sort="0" autoFilter="0"/>
  <mergeCells count="15">
    <mergeCell ref="B19:W19"/>
    <mergeCell ref="B20:W20"/>
    <mergeCell ref="E16:L16"/>
    <mergeCell ref="E17:L17"/>
    <mergeCell ref="E18:L18"/>
    <mergeCell ref="B8:W8"/>
    <mergeCell ref="B9:W9"/>
    <mergeCell ref="B15:W15"/>
    <mergeCell ref="B11:W11"/>
    <mergeCell ref="AF2:AG2"/>
    <mergeCell ref="M2:X2"/>
    <mergeCell ref="Y2:Z2"/>
    <mergeCell ref="B12:W12"/>
    <mergeCell ref="B10:X10"/>
    <mergeCell ref="B14:W14"/>
  </mergeCells>
  <phoneticPr fontId="21" type="noConversion"/>
  <dataValidations count="1">
    <dataValidation type="list" showInputMessage="1" showErrorMessage="1" sqref="C4" xr:uid="{85B3F958-2CE0-4FAC-A62A-332149BF8379}">
      <formula1>"Annulé,En cours,Reporté,En attente,Terminé"</formula1>
    </dataValidation>
  </dataValidations>
  <printOptions horizontalCentered="1" verticalCentered="1" gridLines="1"/>
  <pageMargins left="0.23622047244094491" right="0.23622047244094491" top="0.74803149606299213" bottom="0.74803149606299213" header="0.31496062992125984" footer="0.31496062992125984"/>
  <pageSetup paperSize="5" scale="70" fitToHeight="2" orientation="landscape" r:id="rId1"/>
  <headerFooter alignWithMargins="0">
    <oddHeader xml:space="preserve">&amp;C&amp;"Arial,Gras"&amp;14ÉCHÉANCIER 
</oddHeader>
    <oddFooter>&amp;LG:\Distribution\utilitaire\Echéancier\Echéancier 2001.xls&amp;CPage &amp;P&amp;RRévisé le: &amp;D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69043C7B13DCB47B47EF056B3A66481" ma:contentTypeVersion="13" ma:contentTypeDescription="Create a new document." ma:contentTypeScope="" ma:versionID="6ca72339bca7ddc919ce301330a74fc8">
  <xsd:schema xmlns:xsd="http://www.w3.org/2001/XMLSchema" xmlns:xs="http://www.w3.org/2001/XMLSchema" xmlns:p="http://schemas.microsoft.com/office/2006/metadata/properties" xmlns:ns3="fe9c6233-d925-4626-9744-fb07e8803733" xmlns:ns4="962731e0-29ec-4f5c-aba8-d033262ee0f0" targetNamespace="http://schemas.microsoft.com/office/2006/metadata/properties" ma:root="true" ma:fieldsID="1d79a827dfc4f5cdfbc3976a04c82491" ns3:_="" ns4:_="">
    <xsd:import namespace="fe9c6233-d925-4626-9744-fb07e8803733"/>
    <xsd:import namespace="962731e0-29ec-4f5c-aba8-d033262ee0f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e9c6233-d925-4626-9744-fb07e880373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62731e0-29ec-4f5c-aba8-d033262ee0f0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AFB9CE4-8B00-49B3-95BA-9875E57E8D9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e9c6233-d925-4626-9744-fb07e8803733"/>
    <ds:schemaRef ds:uri="962731e0-29ec-4f5c-aba8-d033262ee0f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9D09990-0AE4-48C0-AF6D-168A3457A8A7}">
  <ds:schemaRefs>
    <ds:schemaRef ds:uri="http://schemas.microsoft.com/office/2006/metadata/properties"/>
    <ds:schemaRef ds:uri="http://purl.org/dc/terms/"/>
    <ds:schemaRef ds:uri="fe9c6233-d925-4626-9744-fb07e8803733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schemas.microsoft.com/office/2006/documentManagement/types"/>
    <ds:schemaRef ds:uri="962731e0-29ec-4f5c-aba8-d033262ee0f0"/>
    <ds:schemaRef ds:uri="http://www.w3.org/XML/1998/namespace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EA99AC65-4046-41B1-8BB9-CADAD764F4D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2022</vt:lpstr>
      <vt:lpstr>'2022'!Afdrukbereik</vt:lpstr>
      <vt:lpstr>'2022'!Afdruktitels</vt:lpstr>
    </vt:vector>
  </TitlesOfParts>
  <Manager/>
  <Company>Hydro-Québec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Symon Leblanc</dc:creator>
  <cp:keywords/>
  <dc:description/>
  <cp:lastModifiedBy>BSA</cp:lastModifiedBy>
  <cp:revision/>
  <dcterms:created xsi:type="dcterms:W3CDTF">2000-12-03T20:18:04Z</dcterms:created>
  <dcterms:modified xsi:type="dcterms:W3CDTF">2022-06-16T21:48:51Z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0x010100469043C7B13DCB47B47EF056B3A66481</vt:lpwstr>
  </property>
</Properties>
</file>