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67B94AEE-A108-41F0-A520-BC13F95EB26D}" xr6:coauthVersionLast="47" xr6:coauthVersionMax="47" xr10:uidLastSave="{00000000-0000-0000-0000-000000000000}"/>
  <bookViews>
    <workbookView xWindow="-120" yWindow="-120" windowWidth="29040" windowHeight="16440" activeTab="1" xr2:uid="{00000000-000D-0000-FFFF-FFFF00000000}"/>
  </bookViews>
  <sheets>
    <sheet name="brouillon" sheetId="1" r:id="rId1"/>
    <sheet name="resumé" sheetId="2" r:id="rId2"/>
  </sheets>
  <definedNames>
    <definedName name="_xlnm.Print_Area" localSheetId="1">resumé!$A$1:$D$20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4" i="2" l="1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0" i="2"/>
  <c r="D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3" i="2"/>
  <c r="B4" i="2"/>
  <c r="B5" i="2"/>
  <c r="B6" i="2"/>
  <c r="B7" i="2"/>
  <c r="B8" i="2"/>
  <c r="B9" i="2"/>
  <c r="B10" i="2"/>
  <c r="B11" i="2"/>
  <c r="B12" i="2"/>
  <c r="B13" i="2"/>
  <c r="B14" i="2"/>
  <c r="B15" i="2"/>
  <c r="B16" i="2"/>
  <c r="B17" i="2"/>
  <c r="B18" i="2"/>
  <c r="B19" i="2"/>
  <c r="B20" i="2"/>
  <c r="B3" i="2"/>
  <c r="A11" i="2"/>
  <c r="E11" i="2"/>
  <c r="F11" i="2"/>
  <c r="A12" i="2"/>
  <c r="E12" i="2"/>
  <c r="F12" i="2"/>
  <c r="A13" i="2"/>
  <c r="E13" i="2"/>
  <c r="F13" i="2"/>
  <c r="A14" i="2"/>
  <c r="E14" i="2"/>
  <c r="F14" i="2"/>
  <c r="A15" i="2"/>
  <c r="E15" i="2"/>
  <c r="F15" i="2"/>
  <c r="A16" i="2"/>
  <c r="E16" i="2"/>
  <c r="F16" i="2"/>
  <c r="A17" i="2"/>
  <c r="E17" i="2"/>
  <c r="F17" i="2"/>
  <c r="A18" i="2"/>
  <c r="E18" i="2"/>
  <c r="F18" i="2"/>
  <c r="A19" i="2"/>
  <c r="E19" i="2"/>
  <c r="F19" i="2"/>
  <c r="A20" i="2"/>
  <c r="E20" i="2"/>
  <c r="F20" i="2"/>
  <c r="A4" i="2"/>
  <c r="A5" i="2"/>
  <c r="A6" i="2"/>
  <c r="A7" i="2"/>
  <c r="A8" i="2"/>
  <c r="A9" i="2"/>
  <c r="A10" i="2"/>
  <c r="A3" i="2"/>
  <c r="F10" i="2"/>
  <c r="E10" i="2"/>
  <c r="F9" i="2"/>
  <c r="E9" i="2"/>
  <c r="F8" i="2"/>
  <c r="E8" i="2"/>
  <c r="F7" i="2"/>
  <c r="E7" i="2"/>
  <c r="F6" i="2"/>
  <c r="E6" i="2"/>
  <c r="F5" i="2"/>
  <c r="E5" i="2"/>
  <c r="D5" i="2" s="1"/>
  <c r="F4" i="2"/>
  <c r="E4" i="2"/>
  <c r="F3" i="2"/>
  <c r="E3" i="2"/>
  <c r="A2" i="2"/>
</calcChain>
</file>

<file path=xl/sharedStrings.xml><?xml version="1.0" encoding="utf-8"?>
<sst xmlns="http://schemas.openxmlformats.org/spreadsheetml/2006/main" count="18" uniqueCount="14">
  <si>
    <t>bacs</t>
  </si>
  <si>
    <t>bouteilles</t>
  </si>
  <si>
    <t>stock hall</t>
  </si>
  <si>
    <t>Bières</t>
  </si>
  <si>
    <t>Stock pièce chaude</t>
  </si>
  <si>
    <t>bière 1 33cl</t>
  </si>
  <si>
    <t>bière 2 25cl</t>
  </si>
  <si>
    <t>bière 3 75cl</t>
  </si>
  <si>
    <t>bouteilles par bac</t>
  </si>
  <si>
    <t>hall</t>
  </si>
  <si>
    <t>piece chaude</t>
  </si>
  <si>
    <t>grand totals</t>
  </si>
  <si>
    <t>les subtotals</t>
  </si>
  <si>
    <t>totals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</si>
</sst>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93E3"/>
        <bgColor indexed="64"/>
      </patternFill>
    </fill>
    <fill>
      <patternFill patternType="solid">
        <fgColor rgb="FFFFFF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slantDashDot">
        <color rgb="FFFF0000"/>
      </right>
      <top/>
      <bottom/>
      <diagonal/>
    </border>
    <border>
      <left/>
      <right/>
      <top style="medium">
        <color theme="1"/>
      </top>
      <bottom style="medium">
        <color theme="1"/>
      </bottom>
      <diagonal/>
    </border>
    <border>
      <left style="thin">
        <color indexed="64"/>
      </left>
      <right style="slantDashDot">
        <color rgb="FFFF0000"/>
      </right>
      <top style="medium">
        <color theme="1"/>
      </top>
      <bottom style="medium">
        <color theme="1"/>
      </bottom>
      <diagonal/>
    </border>
    <border>
      <left/>
      <right style="slantDashDot">
        <color rgb="FFFF0000"/>
      </right>
      <top style="medium">
        <color theme="1"/>
      </top>
      <bottom/>
      <diagonal/>
    </border>
    <border>
      <left/>
      <right/>
      <top style="medium">
        <color theme="1"/>
      </top>
      <bottom/>
      <diagonal/>
    </border>
    <border>
      <left/>
      <right style="thin">
        <color indexed="64"/>
      </right>
      <top style="medium">
        <color theme="1"/>
      </top>
      <bottom style="medium">
        <color theme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 style="medium">
        <color theme="1"/>
      </top>
      <bottom style="medium">
        <color theme="1"/>
      </bottom>
      <diagonal/>
    </border>
    <border>
      <left/>
      <right style="thick">
        <color auto="1"/>
      </right>
      <top style="medium">
        <color theme="1"/>
      </top>
      <bottom style="medium">
        <color theme="1"/>
      </bottom>
      <diagonal/>
    </border>
    <border>
      <left style="thick">
        <color auto="1"/>
      </left>
      <right/>
      <top style="medium">
        <color theme="1"/>
      </top>
      <bottom/>
      <diagonal/>
    </border>
    <border>
      <left/>
      <right style="thick">
        <color auto="1"/>
      </right>
      <top style="medium">
        <color theme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/>
      <top style="thick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Fill="1" applyBorder="1" applyAlignment="1" applyProtection="1">
      <alignment horizontal="center"/>
      <protection locked="0"/>
    </xf>
    <xf numFmtId="0" fontId="0" fillId="4" borderId="1" xfId="0" applyFill="1" applyBorder="1" applyAlignment="1" applyProtection="1">
      <alignment horizontal="center"/>
      <protection locked="0"/>
    </xf>
    <xf numFmtId="0" fontId="0" fillId="5" borderId="1" xfId="0" applyFill="1" applyBorder="1" applyAlignment="1" applyProtection="1">
      <alignment horizontal="center"/>
      <protection locked="0"/>
    </xf>
    <xf numFmtId="0" fontId="0" fillId="5" borderId="3" xfId="0" applyFill="1" applyBorder="1" applyAlignment="1" applyProtection="1">
      <alignment horizontal="center"/>
      <protection locked="0"/>
    </xf>
    <xf numFmtId="0" fontId="0" fillId="2" borderId="0" xfId="0" applyFill="1" applyAlignment="1" applyProtection="1">
      <alignment horizontal="center"/>
      <protection locked="0"/>
    </xf>
    <xf numFmtId="0" fontId="0" fillId="0" borderId="0" xfId="0" applyBorder="1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5" borderId="0" xfId="0" applyFill="1" applyBorder="1" applyAlignment="1">
      <alignment horizontal="center" shrinkToFit="1"/>
    </xf>
    <xf numFmtId="0" fontId="1" fillId="0" borderId="0" xfId="0" applyFont="1"/>
    <xf numFmtId="0" fontId="1" fillId="0" borderId="5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0" fillId="4" borderId="9" xfId="0" applyFill="1" applyBorder="1" applyAlignment="1">
      <alignment horizontal="center" shrinkToFit="1"/>
    </xf>
    <xf numFmtId="0" fontId="0" fillId="5" borderId="9" xfId="0" applyFill="1" applyBorder="1" applyAlignment="1">
      <alignment horizontal="center" shrinkToFit="1"/>
    </xf>
    <xf numFmtId="0" fontId="0" fillId="3" borderId="9" xfId="0" applyFill="1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4" borderId="0" xfId="0" applyFill="1" applyBorder="1" applyAlignment="1">
      <alignment horizontal="center" shrinkToFit="1"/>
    </xf>
    <xf numFmtId="0" fontId="0" fillId="3" borderId="0" xfId="0" applyFill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/>
    <xf numFmtId="0" fontId="1" fillId="0" borderId="12" xfId="0" applyFont="1" applyBorder="1" applyAlignment="1">
      <alignment horizontal="center"/>
    </xf>
    <xf numFmtId="0" fontId="1" fillId="6" borderId="13" xfId="0" applyFont="1" applyFill="1" applyBorder="1"/>
    <xf numFmtId="0" fontId="1" fillId="3" borderId="14" xfId="0" applyFont="1" applyFill="1" applyBorder="1" applyAlignment="1">
      <alignment horizontal="center" shrinkToFit="1"/>
    </xf>
    <xf numFmtId="0" fontId="0" fillId="6" borderId="15" xfId="0" applyFill="1" applyBorder="1"/>
    <xf numFmtId="0" fontId="0" fillId="3" borderId="16" xfId="0" applyFill="1" applyBorder="1" applyAlignment="1">
      <alignment horizontal="center" shrinkToFit="1"/>
    </xf>
    <xf numFmtId="0" fontId="0" fillId="6" borderId="17" xfId="0" applyFill="1" applyBorder="1"/>
    <xf numFmtId="0" fontId="0" fillId="3" borderId="18" xfId="0" applyFill="1" applyBorder="1" applyAlignment="1">
      <alignment horizontal="center" shrinkToFit="1"/>
    </xf>
    <xf numFmtId="0" fontId="0" fillId="6" borderId="19" xfId="0" applyFill="1" applyBorder="1"/>
    <xf numFmtId="0" fontId="0" fillId="4" borderId="20" xfId="0" applyFill="1" applyBorder="1" applyAlignment="1">
      <alignment horizontal="center" shrinkToFit="1"/>
    </xf>
    <xf numFmtId="0" fontId="0" fillId="5" borderId="20" xfId="0" applyFill="1" applyBorder="1" applyAlignment="1">
      <alignment horizontal="center" shrinkToFit="1"/>
    </xf>
    <xf numFmtId="0" fontId="0" fillId="3" borderId="21" xfId="0" applyFill="1" applyBorder="1" applyAlignment="1">
      <alignment horizontal="center" shrinkToFit="1"/>
    </xf>
    <xf numFmtId="0" fontId="1" fillId="0" borderId="22" xfId="0" applyFont="1" applyBorder="1" applyAlignment="1">
      <alignment horizontal="center"/>
    </xf>
    <xf numFmtId="0" fontId="1" fillId="4" borderId="6" xfId="0" applyFont="1" applyFill="1" applyBorder="1" applyAlignment="1">
      <alignment horizontal="center" shrinkToFit="1"/>
    </xf>
    <xf numFmtId="0" fontId="1" fillId="5" borderId="6" xfId="0" applyFont="1" applyFill="1" applyBorder="1" applyAlignment="1">
      <alignment horizontal="center" shrinkToFit="1"/>
    </xf>
  </cellXfs>
  <cellStyles count="1">
    <cellStyle name="Standaard" xfId="0" builtinId="0"/>
  </cellStyles>
  <dxfs count="0"/>
  <tableStyles count="0" defaultTableStyle="TableStyleMedium2" defaultPivotStyle="PivotStyleLight16"/>
  <colors>
    <mruColors>
      <color rgb="FFFF93E3"/>
      <color rgb="FFF79B9D"/>
      <color rgb="FFFF6161"/>
      <color rgb="FFFF717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6"/>
  <sheetViews>
    <sheetView workbookViewId="0">
      <selection activeCell="E5" sqref="E5"/>
    </sheetView>
  </sheetViews>
  <sheetFormatPr defaultColWidth="11.42578125" defaultRowHeight="15" x14ac:dyDescent="0.25"/>
  <cols>
    <col min="1" max="1" width="25.28515625" style="3" customWidth="1"/>
    <col min="2" max="2" width="25.28515625" style="3" hidden="1" customWidth="1"/>
    <col min="3" max="6" width="25.28515625" style="3" customWidth="1"/>
    <col min="7" max="16384" width="11.42578125" style="1"/>
  </cols>
  <sheetData>
    <row r="1" spans="1:6" x14ac:dyDescent="0.25">
      <c r="C1" s="11" t="s">
        <v>2</v>
      </c>
      <c r="D1" s="12"/>
      <c r="E1" s="11" t="s">
        <v>4</v>
      </c>
      <c r="F1" s="12"/>
    </row>
    <row r="2" spans="1:6" x14ac:dyDescent="0.25">
      <c r="A2" s="4" t="s">
        <v>3</v>
      </c>
      <c r="B2" s="5" t="s">
        <v>8</v>
      </c>
      <c r="C2" s="6" t="s">
        <v>0</v>
      </c>
      <c r="D2" s="6" t="s">
        <v>1</v>
      </c>
      <c r="E2" s="7" t="s">
        <v>0</v>
      </c>
      <c r="F2" s="8" t="s">
        <v>1</v>
      </c>
    </row>
    <row r="3" spans="1:6" x14ac:dyDescent="0.25">
      <c r="A3" s="4" t="s">
        <v>5</v>
      </c>
      <c r="B3" s="9">
        <v>24</v>
      </c>
      <c r="C3" s="6">
        <v>1</v>
      </c>
      <c r="D3" s="6">
        <v>2</v>
      </c>
      <c r="E3" s="7">
        <v>1</v>
      </c>
      <c r="F3" s="8">
        <v>2</v>
      </c>
    </row>
    <row r="4" spans="1:6" x14ac:dyDescent="0.25">
      <c r="A4" s="4" t="s">
        <v>6</v>
      </c>
      <c r="B4" s="9">
        <v>24</v>
      </c>
      <c r="C4" s="6">
        <v>2</v>
      </c>
      <c r="D4" s="6">
        <v>46</v>
      </c>
      <c r="E4" s="7">
        <v>2</v>
      </c>
      <c r="F4" s="8">
        <v>22</v>
      </c>
    </row>
    <row r="5" spans="1:6" x14ac:dyDescent="0.25">
      <c r="A5" s="4" t="s">
        <v>7</v>
      </c>
      <c r="B5" s="9">
        <v>12</v>
      </c>
      <c r="C5" s="6">
        <v>1</v>
      </c>
      <c r="D5" s="6">
        <v>11</v>
      </c>
      <c r="E5" s="7">
        <v>5</v>
      </c>
      <c r="F5" s="8">
        <v>109</v>
      </c>
    </row>
    <row r="6" spans="1:6" x14ac:dyDescent="0.25">
      <c r="A6" s="4"/>
      <c r="B6" s="9"/>
      <c r="C6" s="6"/>
      <c r="D6" s="6"/>
      <c r="E6" s="7"/>
      <c r="F6" s="8"/>
    </row>
    <row r="7" spans="1:6" x14ac:dyDescent="0.25">
      <c r="A7" s="4"/>
      <c r="B7" s="9"/>
      <c r="C7" s="6"/>
      <c r="D7" s="6"/>
      <c r="E7" s="7"/>
      <c r="F7" s="8"/>
    </row>
    <row r="8" spans="1:6" x14ac:dyDescent="0.25">
      <c r="A8" s="4"/>
      <c r="B8" s="9"/>
      <c r="C8" s="6"/>
      <c r="D8" s="6"/>
      <c r="E8" s="7"/>
      <c r="F8" s="8"/>
    </row>
    <row r="9" spans="1:6" x14ac:dyDescent="0.25">
      <c r="A9" s="4"/>
      <c r="B9" s="9"/>
      <c r="C9" s="6"/>
      <c r="D9" s="6"/>
      <c r="E9" s="7"/>
      <c r="F9" s="8"/>
    </row>
    <row r="10" spans="1:6" x14ac:dyDescent="0.25">
      <c r="A10" s="4"/>
      <c r="B10" s="9"/>
      <c r="C10" s="6"/>
      <c r="D10" s="6"/>
      <c r="E10" s="7"/>
      <c r="F10" s="8"/>
    </row>
    <row r="11" spans="1:6" x14ac:dyDescent="0.25">
      <c r="A11" s="10"/>
      <c r="C11" s="10"/>
      <c r="D11" s="10"/>
    </row>
    <row r="12" spans="1:6" x14ac:dyDescent="0.25">
      <c r="A12" s="10"/>
      <c r="C12" s="10"/>
      <c r="D12" s="10"/>
    </row>
    <row r="13" spans="1:6" x14ac:dyDescent="0.25">
      <c r="A13" s="10"/>
      <c r="C13" s="10"/>
      <c r="D13" s="10"/>
    </row>
    <row r="14" spans="1:6" x14ac:dyDescent="0.25">
      <c r="A14" s="10"/>
      <c r="C14" s="10"/>
      <c r="D14" s="10"/>
    </row>
    <row r="15" spans="1:6" x14ac:dyDescent="0.25">
      <c r="A15" s="10"/>
      <c r="C15" s="10"/>
      <c r="D15" s="10"/>
    </row>
    <row r="16" spans="1:6" x14ac:dyDescent="0.25">
      <c r="A16" s="10"/>
      <c r="C16" s="10"/>
      <c r="D16" s="10"/>
    </row>
  </sheetData>
  <mergeCells count="2">
    <mergeCell ref="C1:D1"/>
    <mergeCell ref="E1:F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F21"/>
  <sheetViews>
    <sheetView tabSelected="1" workbookViewId="0">
      <selection activeCell="C31" sqref="C31"/>
    </sheetView>
  </sheetViews>
  <sheetFormatPr defaultColWidth="11.42578125" defaultRowHeight="15" x14ac:dyDescent="0.25"/>
  <cols>
    <col min="1" max="1" width="13.28515625" customWidth="1"/>
    <col min="2" max="4" width="23.42578125" customWidth="1"/>
    <col min="5" max="6" width="15.28515625" customWidth="1"/>
  </cols>
  <sheetData>
    <row r="1" spans="1:6" s="14" customFormat="1" ht="17.25" thickTop="1" thickBot="1" x14ac:dyDescent="0.3">
      <c r="A1" s="25"/>
      <c r="B1" s="37" t="s">
        <v>12</v>
      </c>
      <c r="C1" s="37"/>
      <c r="D1" s="26"/>
      <c r="E1" s="16" t="s">
        <v>11</v>
      </c>
      <c r="F1" s="15"/>
    </row>
    <row r="2" spans="1:6" s="14" customFormat="1" ht="16.5" thickBot="1" x14ac:dyDescent="0.3">
      <c r="A2" s="27" t="str">
        <f>+brouillon!A2</f>
        <v>Bières</v>
      </c>
      <c r="B2" s="38" t="s">
        <v>9</v>
      </c>
      <c r="C2" s="39" t="s">
        <v>10</v>
      </c>
      <c r="D2" s="28" t="s">
        <v>13</v>
      </c>
      <c r="E2" s="24" t="s">
        <v>0</v>
      </c>
      <c r="F2" s="17" t="s">
        <v>1</v>
      </c>
    </row>
    <row r="3" spans="1:6" x14ac:dyDescent="0.25">
      <c r="A3" s="29" t="str">
        <f>IF(LEN(brouillon!A3)&gt;0,+brouillon!A3,"")</f>
        <v>bière 1 33cl</v>
      </c>
      <c r="B3" s="18" t="str">
        <f>IF(brouillon!B3&gt;0,+brouillon!C3+TRUNC((brouillon!D3)/brouillon!$B3)&amp;" Bacs + "&amp;MOD(brouillon!D3,brouillon!$B3)&amp;" bouteilles","-")</f>
        <v>1 Bacs + 2 bouteilles</v>
      </c>
      <c r="C3" s="19" t="str">
        <f>IF(brouillon!D3&gt;0,+brouillon!E3+TRUNC((brouillon!F3)/brouillon!$B3)&amp;" Bacs + "&amp;MOD(brouillon!F3,brouillon!$B3)&amp;" bouteilles","-")</f>
        <v>1 Bacs + 2 bouteilles</v>
      </c>
      <c r="D3" s="30" t="str">
        <f>IF(COUNT(E3:F3),+E3 &amp; " Bacs + " &amp; F3 &amp; " bouteilles","-")</f>
        <v>2 Bacs + 4 bouteilles</v>
      </c>
      <c r="E3" s="20">
        <f>IF(brouillon!$B3&gt;0,+brouillon!E3+brouillon!C3+TRUNC((brouillon!D3+brouillon!F3)/brouillon!B3),"-")</f>
        <v>2</v>
      </c>
      <c r="F3" s="21">
        <f>IF(brouillon!$B3&gt;0,MOD(brouillon!D3+brouillon!F3,brouillon!B3),"-")</f>
        <v>4</v>
      </c>
    </row>
    <row r="4" spans="1:6" x14ac:dyDescent="0.25">
      <c r="A4" s="31" t="str">
        <f>IF(LEN(brouillon!A4)&gt;0,+brouillon!A4,"")</f>
        <v>bière 2 25cl</v>
      </c>
      <c r="B4" s="22" t="str">
        <f>IF(brouillon!B4&gt;0,+brouillon!C4+TRUNC((brouillon!D4)/brouillon!$B4)&amp;" Bacs + "&amp;MOD(brouillon!D4,brouillon!$B4)&amp;" bouteilles","-")</f>
        <v>3 Bacs + 22 bouteilles</v>
      </c>
      <c r="C4" s="13" t="str">
        <f>IF(brouillon!D4&gt;0,+brouillon!E4+TRUNC((brouillon!F4)/brouillon!$B4)&amp;" Bacs + "&amp;MOD(brouillon!F4,brouillon!$B4)&amp;" bouteilles","-")</f>
        <v>2 Bacs + 22 bouteilles</v>
      </c>
      <c r="D4" s="32" t="str">
        <f t="shared" ref="D4:D20" si="0">IF(COUNT(E4:F4),+E4 &amp; " Bacs + " &amp; F4 &amp; " bouteilles","-")</f>
        <v>6 Bacs + 20 bouteilles</v>
      </c>
      <c r="E4" s="23">
        <f>IF(brouillon!$B4&gt;0,+brouillon!E4+brouillon!C4+TRUNC((brouillon!D4+brouillon!F4)/brouillon!B4),"-")</f>
        <v>6</v>
      </c>
      <c r="F4" s="2">
        <f>IF(brouillon!$B4&gt;0,MOD(brouillon!D4+brouillon!F4,brouillon!B4),"-")</f>
        <v>20</v>
      </c>
    </row>
    <row r="5" spans="1:6" x14ac:dyDescent="0.25">
      <c r="A5" s="31" t="str">
        <f>IF(LEN(brouillon!A5)&gt;0,+brouillon!A5,"")</f>
        <v>bière 3 75cl</v>
      </c>
      <c r="B5" s="22" t="str">
        <f>IF(brouillon!B5&gt;0,+brouillon!C5+TRUNC((brouillon!D5)/brouillon!$B5)&amp;" Bacs + "&amp;MOD(brouillon!D5,brouillon!$B5)&amp;" bouteilles","-")</f>
        <v>1 Bacs + 11 bouteilles</v>
      </c>
      <c r="C5" s="13" t="str">
        <f>IF(brouillon!D5&gt;0,+brouillon!E5+TRUNC((brouillon!F5)/brouillon!$B5)&amp;" Bacs + "&amp;MOD(brouillon!F5,brouillon!$B5)&amp;" bouteilles","-")</f>
        <v>14 Bacs + 1 bouteilles</v>
      </c>
      <c r="D5" s="32" t="str">
        <f t="shared" si="0"/>
        <v>16 Bacs + 0 bouteilles</v>
      </c>
      <c r="E5" s="23">
        <f>IF(brouillon!$B5&gt;0,+brouillon!E5+brouillon!C5+TRUNC((brouillon!D5+brouillon!F5)/brouillon!B5),"-")</f>
        <v>16</v>
      </c>
      <c r="F5" s="2">
        <f>IF(brouillon!$B5&gt;0,MOD(brouillon!D5+brouillon!F5,brouillon!B5),"-")</f>
        <v>0</v>
      </c>
    </row>
    <row r="6" spans="1:6" x14ac:dyDescent="0.25">
      <c r="A6" s="31" t="str">
        <f>IF(LEN(brouillon!A6)&gt;0,+brouillon!A6,"")</f>
        <v/>
      </c>
      <c r="B6" s="22" t="str">
        <f>IF(brouillon!B6&gt;0,+brouillon!C6+TRUNC((brouillon!D6)/brouillon!$B6)&amp;" Bacs + "&amp;MOD(brouillon!D6,brouillon!$B6)&amp;" bouteilles","-")</f>
        <v>-</v>
      </c>
      <c r="C6" s="13" t="str">
        <f>IF(brouillon!D6&gt;0,+brouillon!E6+TRUNC((brouillon!F6)/brouillon!$B6)&amp;" Bacs + "&amp;MOD(brouillon!F6,brouillon!$B6)&amp;" bouteilles","-")</f>
        <v>-</v>
      </c>
      <c r="D6" s="32" t="str">
        <f t="shared" si="0"/>
        <v>-</v>
      </c>
      <c r="E6" s="23" t="str">
        <f>IF(brouillon!$B6&gt;0,+brouillon!E6+brouillon!C6+TRUNC((brouillon!D6+brouillon!F6)/brouillon!B6),"-")</f>
        <v>-</v>
      </c>
      <c r="F6" s="2" t="str">
        <f>IF(brouillon!$B6&gt;0,MOD(brouillon!D6+brouillon!F6,brouillon!B6),"-")</f>
        <v>-</v>
      </c>
    </row>
    <row r="7" spans="1:6" x14ac:dyDescent="0.25">
      <c r="A7" s="31" t="str">
        <f>IF(LEN(brouillon!A7)&gt;0,+brouillon!A7,"")</f>
        <v/>
      </c>
      <c r="B7" s="22" t="str">
        <f>IF(brouillon!B7&gt;0,+brouillon!C7+TRUNC((brouillon!D7)/brouillon!$B7)&amp;" Bacs + "&amp;MOD(brouillon!D7,brouillon!$B7)&amp;" bouteilles","-")</f>
        <v>-</v>
      </c>
      <c r="C7" s="13" t="str">
        <f>IF(brouillon!D7&gt;0,+brouillon!E7+TRUNC((brouillon!F7)/brouillon!$B7)&amp;" Bacs + "&amp;MOD(brouillon!F7,brouillon!$B7)&amp;" bouteilles","-")</f>
        <v>-</v>
      </c>
      <c r="D7" s="32" t="str">
        <f t="shared" si="0"/>
        <v>-</v>
      </c>
      <c r="E7" s="23" t="str">
        <f>IF(brouillon!$B7&gt;0,+brouillon!E7+brouillon!C7+TRUNC((brouillon!D7+brouillon!F7)/brouillon!B7),"-")</f>
        <v>-</v>
      </c>
      <c r="F7" s="2" t="str">
        <f>IF(brouillon!$B7&gt;0,MOD(brouillon!D7+brouillon!F7,brouillon!B7),"-")</f>
        <v>-</v>
      </c>
    </row>
    <row r="8" spans="1:6" x14ac:dyDescent="0.25">
      <c r="A8" s="31" t="str">
        <f>IF(LEN(brouillon!A8)&gt;0,+brouillon!A8,"")</f>
        <v/>
      </c>
      <c r="B8" s="22" t="str">
        <f>IF(brouillon!B8&gt;0,+brouillon!C8+TRUNC((brouillon!D8)/brouillon!$B8)&amp;" Bacs + "&amp;MOD(brouillon!D8,brouillon!$B8)&amp;" bouteilles","-")</f>
        <v>-</v>
      </c>
      <c r="C8" s="13" t="str">
        <f>IF(brouillon!D8&gt;0,+brouillon!E8+TRUNC((brouillon!F8)/brouillon!$B8)&amp;" Bacs + "&amp;MOD(brouillon!F8,brouillon!$B8)&amp;" bouteilles","-")</f>
        <v>-</v>
      </c>
      <c r="D8" s="32" t="str">
        <f t="shared" si="0"/>
        <v>-</v>
      </c>
      <c r="E8" s="23" t="str">
        <f>IF(brouillon!$B8&gt;0,+brouillon!E8+brouillon!C8+TRUNC((brouillon!D8+brouillon!F8)/brouillon!B8),"-")</f>
        <v>-</v>
      </c>
      <c r="F8" s="2" t="str">
        <f>IF(brouillon!$B8&gt;0,MOD(brouillon!D8+brouillon!F8,brouillon!B8),"-")</f>
        <v>-</v>
      </c>
    </row>
    <row r="9" spans="1:6" x14ac:dyDescent="0.25">
      <c r="A9" s="31" t="str">
        <f>IF(LEN(brouillon!A9)&gt;0,+brouillon!A9,"")</f>
        <v/>
      </c>
      <c r="B9" s="22" t="str">
        <f>IF(brouillon!B9&gt;0,+brouillon!C9+TRUNC((brouillon!D9)/brouillon!$B9)&amp;" Bacs + "&amp;MOD(brouillon!D9,brouillon!$B9)&amp;" bouteilles","-")</f>
        <v>-</v>
      </c>
      <c r="C9" s="13" t="str">
        <f>IF(brouillon!D9&gt;0,+brouillon!E9+TRUNC((brouillon!F9)/brouillon!$B9)&amp;" Bacs + "&amp;MOD(brouillon!F9,brouillon!$B9)&amp;" bouteilles","-")</f>
        <v>-</v>
      </c>
      <c r="D9" s="32" t="str">
        <f t="shared" si="0"/>
        <v>-</v>
      </c>
      <c r="E9" s="23" t="str">
        <f>IF(brouillon!$B9&gt;0,+brouillon!E9+brouillon!C9+TRUNC((brouillon!D9+brouillon!F9)/brouillon!B9),"-")</f>
        <v>-</v>
      </c>
      <c r="F9" s="2" t="str">
        <f>IF(brouillon!$B9&gt;0,MOD(brouillon!D9+brouillon!F9,brouillon!B9),"-")</f>
        <v>-</v>
      </c>
    </row>
    <row r="10" spans="1:6" x14ac:dyDescent="0.25">
      <c r="A10" s="31" t="str">
        <f>IF(LEN(brouillon!A10)&gt;0,+brouillon!A10,"")</f>
        <v/>
      </c>
      <c r="B10" s="22" t="str">
        <f>IF(brouillon!B10&gt;0,+brouillon!C10+TRUNC((brouillon!D10)/brouillon!$B10)&amp;" Bacs + "&amp;MOD(brouillon!D10,brouillon!$B10)&amp;" bouteilles","-")</f>
        <v>-</v>
      </c>
      <c r="C10" s="13" t="str">
        <f>IF(brouillon!D10&gt;0,+brouillon!E10+TRUNC((brouillon!F10)/brouillon!$B10)&amp;" Bacs + "&amp;MOD(brouillon!F10,brouillon!$B10)&amp;" bouteilles","-")</f>
        <v>-</v>
      </c>
      <c r="D10" s="32" t="str">
        <f t="shared" si="0"/>
        <v>-</v>
      </c>
      <c r="E10" s="23" t="str">
        <f>IF(brouillon!$B10&gt;0,+brouillon!E10+brouillon!C10+TRUNC((brouillon!D10+brouillon!F10)/brouillon!B10),"-")</f>
        <v>-</v>
      </c>
      <c r="F10" s="2" t="str">
        <f>IF(brouillon!$B10&gt;0,MOD(brouillon!D10+brouillon!F10,brouillon!B10),"-")</f>
        <v>-</v>
      </c>
    </row>
    <row r="11" spans="1:6" x14ac:dyDescent="0.25">
      <c r="A11" s="31" t="str">
        <f>IF(LEN(brouillon!A11)&gt;0,+brouillon!A11,"")</f>
        <v/>
      </c>
      <c r="B11" s="22" t="str">
        <f>IF(brouillon!B11&gt;0,+brouillon!C11+TRUNC((brouillon!D11)/brouillon!$B11)&amp;" Bacs + "&amp;MOD(brouillon!D11,brouillon!$B11)&amp;" bouteilles","-")</f>
        <v>-</v>
      </c>
      <c r="C11" s="13" t="str">
        <f>IF(brouillon!D11&gt;0,+brouillon!E11+TRUNC((brouillon!F11)/brouillon!$B11)&amp;" Bacs + "&amp;MOD(brouillon!F11,brouillon!$B11)&amp;" bouteilles","-")</f>
        <v>-</v>
      </c>
      <c r="D11" s="32" t="str">
        <f t="shared" si="0"/>
        <v>-</v>
      </c>
      <c r="E11" s="23" t="str">
        <f>IF(brouillon!$B11&gt;0,+brouillon!E11+brouillon!C11+TRUNC((brouillon!D11+brouillon!F11)/brouillon!B11),"-")</f>
        <v>-</v>
      </c>
      <c r="F11" s="2" t="str">
        <f>IF(brouillon!$B11&gt;0,MOD(brouillon!D11+brouillon!F11,brouillon!B11),"-")</f>
        <v>-</v>
      </c>
    </row>
    <row r="12" spans="1:6" x14ac:dyDescent="0.25">
      <c r="A12" s="31" t="str">
        <f>IF(LEN(brouillon!A12)&gt;0,+brouillon!A12,"")</f>
        <v/>
      </c>
      <c r="B12" s="22" t="str">
        <f>IF(brouillon!B12&gt;0,+brouillon!C12+TRUNC((brouillon!D12)/brouillon!$B12)&amp;" Bacs + "&amp;MOD(brouillon!D12,brouillon!$B12)&amp;" bouteilles","-")</f>
        <v>-</v>
      </c>
      <c r="C12" s="13" t="str">
        <f>IF(brouillon!D12&gt;0,+brouillon!E12+TRUNC((brouillon!F12)/brouillon!$B12)&amp;" Bacs + "&amp;MOD(brouillon!F12,brouillon!$B12)&amp;" bouteilles","-")</f>
        <v>-</v>
      </c>
      <c r="D12" s="32" t="str">
        <f t="shared" si="0"/>
        <v>-</v>
      </c>
      <c r="E12" s="23" t="str">
        <f>IF(brouillon!$B12&gt;0,+brouillon!E12+brouillon!C12+TRUNC((brouillon!D12+brouillon!F12)/brouillon!B12),"-")</f>
        <v>-</v>
      </c>
      <c r="F12" s="2" t="str">
        <f>IF(brouillon!$B12&gt;0,MOD(brouillon!D12+brouillon!F12,brouillon!B12),"-")</f>
        <v>-</v>
      </c>
    </row>
    <row r="13" spans="1:6" x14ac:dyDescent="0.25">
      <c r="A13" s="31" t="str">
        <f>IF(LEN(brouillon!A13)&gt;0,+brouillon!A13,"")</f>
        <v/>
      </c>
      <c r="B13" s="22" t="str">
        <f>IF(brouillon!B13&gt;0,+brouillon!C13+TRUNC((brouillon!D13)/brouillon!$B13)&amp;" Bacs + "&amp;MOD(brouillon!D13,brouillon!$B13)&amp;" bouteilles","-")</f>
        <v>-</v>
      </c>
      <c r="C13" s="13" t="str">
        <f>IF(brouillon!D13&gt;0,+brouillon!E13+TRUNC((brouillon!F13)/brouillon!$B13)&amp;" Bacs + "&amp;MOD(brouillon!F13,brouillon!$B13)&amp;" bouteilles","-")</f>
        <v>-</v>
      </c>
      <c r="D13" s="32" t="str">
        <f t="shared" si="0"/>
        <v>-</v>
      </c>
      <c r="E13" s="23" t="str">
        <f>IF(brouillon!$B13&gt;0,+brouillon!E13+brouillon!C13+TRUNC((brouillon!D13+brouillon!F13)/brouillon!B13),"-")</f>
        <v>-</v>
      </c>
      <c r="F13" s="2" t="str">
        <f>IF(brouillon!$B13&gt;0,MOD(brouillon!D13+brouillon!F13,brouillon!B13),"-")</f>
        <v>-</v>
      </c>
    </row>
    <row r="14" spans="1:6" x14ac:dyDescent="0.25">
      <c r="A14" s="31" t="str">
        <f>IF(LEN(brouillon!A14)&gt;0,+brouillon!A14,"")</f>
        <v/>
      </c>
      <c r="B14" s="22" t="str">
        <f>IF(brouillon!B14&gt;0,+brouillon!C14+TRUNC((brouillon!D14)/brouillon!$B14)&amp;" Bacs + "&amp;MOD(brouillon!D14,brouillon!$B14)&amp;" bouteilles","-")</f>
        <v>-</v>
      </c>
      <c r="C14" s="13" t="str">
        <f>IF(brouillon!D14&gt;0,+brouillon!E14+TRUNC((brouillon!F14)/brouillon!$B14)&amp;" Bacs + "&amp;MOD(brouillon!F14,brouillon!$B14)&amp;" bouteilles","-")</f>
        <v>-</v>
      </c>
      <c r="D14" s="32" t="str">
        <f t="shared" si="0"/>
        <v>-</v>
      </c>
      <c r="E14" s="23" t="str">
        <f>IF(brouillon!$B14&gt;0,+brouillon!E14+brouillon!C14+TRUNC((brouillon!D14+brouillon!F14)/brouillon!B14),"-")</f>
        <v>-</v>
      </c>
      <c r="F14" s="2" t="str">
        <f>IF(brouillon!$B14&gt;0,MOD(brouillon!D14+brouillon!F14,brouillon!B14),"-")</f>
        <v>-</v>
      </c>
    </row>
    <row r="15" spans="1:6" x14ac:dyDescent="0.25">
      <c r="A15" s="31" t="str">
        <f>IF(LEN(brouillon!A15)&gt;0,+brouillon!A15,"")</f>
        <v/>
      </c>
      <c r="B15" s="22" t="str">
        <f>IF(brouillon!B15&gt;0,+brouillon!C15+TRUNC((brouillon!D15)/brouillon!$B15)&amp;" Bacs + "&amp;MOD(brouillon!D15,brouillon!$B15)&amp;" bouteilles","-")</f>
        <v>-</v>
      </c>
      <c r="C15" s="13" t="str">
        <f>IF(brouillon!D15&gt;0,+brouillon!E15+TRUNC((brouillon!F15)/brouillon!$B15)&amp;" Bacs + "&amp;MOD(brouillon!F15,brouillon!$B15)&amp;" bouteilles","-")</f>
        <v>-</v>
      </c>
      <c r="D15" s="32" t="str">
        <f t="shared" si="0"/>
        <v>-</v>
      </c>
      <c r="E15" s="23" t="str">
        <f>IF(brouillon!$B15&gt;0,+brouillon!E15+brouillon!C15+TRUNC((brouillon!D15+brouillon!F15)/brouillon!B15),"-")</f>
        <v>-</v>
      </c>
      <c r="F15" s="2" t="str">
        <f>IF(brouillon!$B15&gt;0,MOD(brouillon!D15+brouillon!F15,brouillon!B15),"-")</f>
        <v>-</v>
      </c>
    </row>
    <row r="16" spans="1:6" x14ac:dyDescent="0.25">
      <c r="A16" s="31" t="str">
        <f>IF(LEN(brouillon!A16)&gt;0,+brouillon!A16,"")</f>
        <v/>
      </c>
      <c r="B16" s="22" t="str">
        <f>IF(brouillon!B16&gt;0,+brouillon!C16+TRUNC((brouillon!D16)/brouillon!$B16)&amp;" Bacs + "&amp;MOD(brouillon!D16,brouillon!$B16)&amp;" bouteilles","-")</f>
        <v>-</v>
      </c>
      <c r="C16" s="13" t="str">
        <f>IF(brouillon!D16&gt;0,+brouillon!E16+TRUNC((brouillon!F16)/brouillon!$B16)&amp;" Bacs + "&amp;MOD(brouillon!F16,brouillon!$B16)&amp;" bouteilles","-")</f>
        <v>-</v>
      </c>
      <c r="D16" s="32" t="str">
        <f t="shared" si="0"/>
        <v>-</v>
      </c>
      <c r="E16" s="23" t="str">
        <f>IF(brouillon!$B16&gt;0,+brouillon!E16+brouillon!C16+TRUNC((brouillon!D16+brouillon!F16)/brouillon!B16),"-")</f>
        <v>-</v>
      </c>
      <c r="F16" s="2" t="str">
        <f>IF(brouillon!$B16&gt;0,MOD(brouillon!D16+brouillon!F16,brouillon!B16),"-")</f>
        <v>-</v>
      </c>
    </row>
    <row r="17" spans="1:6" x14ac:dyDescent="0.25">
      <c r="A17" s="31" t="str">
        <f>IF(LEN(brouillon!A17)&gt;0,+brouillon!A17,"")</f>
        <v/>
      </c>
      <c r="B17" s="22" t="str">
        <f>IF(brouillon!B17&gt;0,+brouillon!C17+TRUNC((brouillon!D17)/brouillon!$B17)&amp;" Bacs + "&amp;MOD(brouillon!D17,brouillon!$B17)&amp;" bouteilles","-")</f>
        <v>-</v>
      </c>
      <c r="C17" s="13" t="str">
        <f>IF(brouillon!D17&gt;0,+brouillon!E17+TRUNC((brouillon!F17)/brouillon!$B17)&amp;" Bacs + "&amp;MOD(brouillon!F17,brouillon!$B17)&amp;" bouteilles","-")</f>
        <v>-</v>
      </c>
      <c r="D17" s="32" t="str">
        <f t="shared" si="0"/>
        <v>-</v>
      </c>
      <c r="E17" s="23" t="str">
        <f>IF(brouillon!$B17&gt;0,+brouillon!E17+brouillon!C17+TRUNC((brouillon!D17+brouillon!F17)/brouillon!B17),"-")</f>
        <v>-</v>
      </c>
      <c r="F17" s="2" t="str">
        <f>IF(brouillon!$B17&gt;0,MOD(brouillon!D17+brouillon!F17,brouillon!B17),"-")</f>
        <v>-</v>
      </c>
    </row>
    <row r="18" spans="1:6" x14ac:dyDescent="0.25">
      <c r="A18" s="31" t="str">
        <f>IF(LEN(brouillon!A18)&gt;0,+brouillon!A18,"")</f>
        <v/>
      </c>
      <c r="B18" s="22" t="str">
        <f>IF(brouillon!B18&gt;0,+brouillon!C18+TRUNC((brouillon!D18)/brouillon!$B18)&amp;" Bacs + "&amp;MOD(brouillon!D18,brouillon!$B18)&amp;" bouteilles","-")</f>
        <v>-</v>
      </c>
      <c r="C18" s="13" t="str">
        <f>IF(brouillon!D18&gt;0,+brouillon!E18+TRUNC((brouillon!F18)/brouillon!$B18)&amp;" Bacs + "&amp;MOD(brouillon!F18,brouillon!$B18)&amp;" bouteilles","-")</f>
        <v>-</v>
      </c>
      <c r="D18" s="32" t="str">
        <f t="shared" si="0"/>
        <v>-</v>
      </c>
      <c r="E18" s="23" t="str">
        <f>IF(brouillon!$B18&gt;0,+brouillon!E18+brouillon!C18+TRUNC((brouillon!D18+brouillon!F18)/brouillon!B18),"-")</f>
        <v>-</v>
      </c>
      <c r="F18" s="2" t="str">
        <f>IF(brouillon!$B18&gt;0,MOD(brouillon!D18+brouillon!F18,brouillon!B18),"-")</f>
        <v>-</v>
      </c>
    </row>
    <row r="19" spans="1:6" x14ac:dyDescent="0.25">
      <c r="A19" s="31" t="str">
        <f>IF(LEN(brouillon!A19)&gt;0,+brouillon!A19,"")</f>
        <v/>
      </c>
      <c r="B19" s="22" t="str">
        <f>IF(brouillon!B19&gt;0,+brouillon!C19+TRUNC((brouillon!D19)/brouillon!$B19)&amp;" Bacs + "&amp;MOD(brouillon!D19,brouillon!$B19)&amp;" bouteilles","-")</f>
        <v>-</v>
      </c>
      <c r="C19" s="13" t="str">
        <f>IF(brouillon!D19&gt;0,+brouillon!E19+TRUNC((brouillon!F19)/brouillon!$B19)&amp;" Bacs + "&amp;MOD(brouillon!F19,brouillon!$B19)&amp;" bouteilles","-")</f>
        <v>-</v>
      </c>
      <c r="D19" s="32" t="str">
        <f t="shared" si="0"/>
        <v>-</v>
      </c>
      <c r="E19" s="23" t="str">
        <f>IF(brouillon!$B19&gt;0,+brouillon!E19+brouillon!C19+TRUNC((brouillon!D19+brouillon!F19)/brouillon!B19),"-")</f>
        <v>-</v>
      </c>
      <c r="F19" s="2" t="str">
        <f>IF(brouillon!$B19&gt;0,MOD(brouillon!D19+brouillon!F19,brouillon!B19),"-")</f>
        <v>-</v>
      </c>
    </row>
    <row r="20" spans="1:6" ht="15.75" thickBot="1" x14ac:dyDescent="0.3">
      <c r="A20" s="33" t="str">
        <f>IF(LEN(brouillon!A20)&gt;0,+brouillon!A20,"")</f>
        <v/>
      </c>
      <c r="B20" s="34" t="str">
        <f>IF(brouillon!B20&gt;0,+brouillon!C20+TRUNC((brouillon!D20)/brouillon!$B20)&amp;" Bacs + "&amp;MOD(brouillon!D20,brouillon!$B20)&amp;" bouteilles","-")</f>
        <v>-</v>
      </c>
      <c r="C20" s="35" t="str">
        <f>IF(brouillon!D20&gt;0,+brouillon!E20+TRUNC((brouillon!F20)/brouillon!$B20)&amp;" Bacs + "&amp;MOD(brouillon!F20,brouillon!$B20)&amp;" bouteilles","-")</f>
        <v>-</v>
      </c>
      <c r="D20" s="36" t="str">
        <f t="shared" si="0"/>
        <v>-</v>
      </c>
      <c r="E20" s="23" t="str">
        <f>IF(brouillon!$B20&gt;0,+brouillon!E20+brouillon!C20+TRUNC((brouillon!D20+brouillon!F20)/brouillon!B20),"-")</f>
        <v>-</v>
      </c>
      <c r="F20" s="2" t="str">
        <f>IF(brouillon!$B20&gt;0,MOD(brouillon!D20+brouillon!F20,brouillon!B20),"-")</f>
        <v>-</v>
      </c>
    </row>
    <row r="21" spans="1:6" ht="15.75" thickTop="1" x14ac:dyDescent="0.25"/>
  </sheetData>
  <printOptions horizontalCentered="1"/>
  <pageMargins left="0.70866141732283472" right="0.70866141732283472" top="0.74803149606299213" bottom="0.74803149606299213" header="0.31496062992125984" footer="0.31496062992125984"/>
  <pageSetup paperSize="9" orientation="landscape" horizontalDpi="300" verticalDpi="300" r:id="rId1"/>
  <headerFooter>
    <oddHeader>&amp;L&amp;D&amp;C&amp;16&amp;EStock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2</vt:i4>
      </vt:variant>
      <vt:variant>
        <vt:lpstr>Benoemde bereiken</vt:lpstr>
      </vt:variant>
      <vt:variant>
        <vt:i4>1</vt:i4>
      </vt:variant>
    </vt:vector>
  </HeadingPairs>
  <TitlesOfParts>
    <vt:vector size="3" baseType="lpstr">
      <vt:lpstr>brouillon</vt:lpstr>
      <vt:lpstr>resumé</vt:lpstr>
      <vt:lpstr>resumé!Afdrukbereik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Dec</dc:creator>
  <cp:lastModifiedBy>BSA</cp:lastModifiedBy>
  <cp:lastPrinted>2022-05-08T19:23:35Z</cp:lastPrinted>
  <dcterms:created xsi:type="dcterms:W3CDTF">2022-05-07T09:42:29Z</dcterms:created>
  <dcterms:modified xsi:type="dcterms:W3CDTF">2022-05-08T19:24:02Z</dcterms:modified>
</cp:coreProperties>
</file>