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11BBC27-41D5-4DEC-9ACE-14EB338743C5}" xr6:coauthVersionLast="47" xr6:coauthVersionMax="47" xr10:uidLastSave="{00000000-0000-0000-0000-000000000000}"/>
  <bookViews>
    <workbookView xWindow="-120" yWindow="-120" windowWidth="29040" windowHeight="16440" xr2:uid="{FFB82588-70D9-4F48-95C0-AD48AFC1A2A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H3" i="1" l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<sst xmlns="http://schemas.openxmlformats.org/spreadsheetml/2006/main" count="243" uniqueCount="58">
  <si>
    <t>batiment</t>
  </si>
  <si>
    <t>alarme</t>
  </si>
  <si>
    <t>date dernier test</t>
  </si>
  <si>
    <t>frequence (semaines)</t>
  </si>
  <si>
    <t>batiment 1</t>
  </si>
  <si>
    <t>alarme 1</t>
  </si>
  <si>
    <t>alarme 2</t>
  </si>
  <si>
    <t>alarme 3</t>
  </si>
  <si>
    <t>alarme 4</t>
  </si>
  <si>
    <t>alarme 5</t>
  </si>
  <si>
    <t>alarme 6</t>
  </si>
  <si>
    <t>alarme 7</t>
  </si>
  <si>
    <t>alarme 8</t>
  </si>
  <si>
    <t>alarme 9</t>
  </si>
  <si>
    <t>alarme 10</t>
  </si>
  <si>
    <t>batiment 2</t>
  </si>
  <si>
    <t>batiment 3</t>
  </si>
  <si>
    <t>batiment 4</t>
  </si>
  <si>
    <t>batiment 5</t>
  </si>
  <si>
    <t>batiment 6</t>
  </si>
  <si>
    <t>alarme 11</t>
  </si>
  <si>
    <t>batiment 7</t>
  </si>
  <si>
    <t>batiment 8</t>
  </si>
  <si>
    <t>batiment 9</t>
  </si>
  <si>
    <t>batiment 10</t>
  </si>
  <si>
    <t>prochain test</t>
  </si>
  <si>
    <t>Jour de l'an en France</t>
  </si>
  <si>
    <t>Samedi 1er janvier 2022</t>
  </si>
  <si>
    <t>Dimanche de Pâques en France</t>
  </si>
  <si>
    <t>Dimanche 17 avril 2022</t>
  </si>
  <si>
    <t>Lundi de Pâques en France</t>
  </si>
  <si>
    <t>Lundi 18 avril 2022</t>
  </si>
  <si>
    <t>Fête du travail en France</t>
  </si>
  <si>
    <t>Dimanche 1er mai 2022</t>
  </si>
  <si>
    <t>Victoire 1945 en France</t>
  </si>
  <si>
    <t>Dimanche 8 mai 2022</t>
  </si>
  <si>
    <t>Jeudi de l'Ascension en France</t>
  </si>
  <si>
    <t>Jeudi 26 mai 2022</t>
  </si>
  <si>
    <t>Dimanche de Pentecôte en France</t>
  </si>
  <si>
    <t>Dimanche 5 juin 2022</t>
  </si>
  <si>
    <t>Lundi de Pentecôte en France</t>
  </si>
  <si>
    <t>Lundi 6 juin 2022</t>
  </si>
  <si>
    <t>Fête nationale en France</t>
  </si>
  <si>
    <t>Jeudi 14 juillet 2022</t>
  </si>
  <si>
    <t>Assomption en France</t>
  </si>
  <si>
    <t>Lundi 15 août 2022</t>
  </si>
  <si>
    <t>Toussaint en France</t>
  </si>
  <si>
    <t>Mardi 1er novembre 2022</t>
  </si>
  <si>
    <t>Armistice 1918 en France</t>
  </si>
  <si>
    <t>Vendredi 11 novembre 2022</t>
  </si>
  <si>
    <t>Noël en France</t>
  </si>
  <si>
    <t>Dimanche 25 décembre 2022</t>
  </si>
  <si>
    <t>jour de fete</t>
  </si>
  <si>
    <t>date</t>
  </si>
  <si>
    <t>date long</t>
  </si>
  <si>
    <t>jour de teste</t>
  </si>
  <si>
    <t>testes par jour</t>
  </si>
  <si>
    <t>comment alarme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</si>
</sst>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"/>
  </numFmts>
  <fonts count="5" x14ac:knownFonts="1">
    <font>
      <sz val="11"/>
      <color theme="1"/>
      <name val="Georgia"/>
      <family val="2"/>
    </font>
    <font>
      <b/>
      <sz val="11"/>
      <color theme="0"/>
      <name val="Georgia"/>
      <family val="2"/>
    </font>
    <font>
      <u/>
      <sz val="11"/>
      <color theme="10"/>
      <name val="Georgia"/>
      <family val="2"/>
    </font>
    <font>
      <sz val="14"/>
      <color rgb="FF252525"/>
      <name val="Open Sans"/>
      <family val="2"/>
    </font>
    <font>
      <b/>
      <sz val="11"/>
      <color rgb="FFFF0000"/>
      <name val="Georgia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FF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165" fontId="0" fillId="0" borderId="0" xfId="0" applyNumberFormat="1"/>
    <xf numFmtId="0" fontId="0" fillId="0" borderId="0" xfId="0" applyAlignment="1"/>
    <xf numFmtId="0" fontId="2" fillId="3" borderId="0" xfId="1" applyFill="1" applyAlignment="1">
      <alignment vertical="center"/>
    </xf>
    <xf numFmtId="0" fontId="3" fillId="3" borderId="0" xfId="0" applyFont="1" applyFill="1" applyAlignment="1">
      <alignment vertical="center"/>
    </xf>
    <xf numFmtId="0" fontId="2" fillId="4" borderId="0" xfId="1" applyFill="1" applyAlignment="1">
      <alignment vertical="center"/>
    </xf>
    <xf numFmtId="0" fontId="3" fillId="4" borderId="0" xfId="0" applyFont="1" applyFill="1" applyAlignment="1">
      <alignment vertical="center"/>
    </xf>
    <xf numFmtId="165" fontId="0" fillId="0" borderId="0" xfId="0" applyNumberFormat="1" applyAlignmen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</cellXfs>
  <cellStyles count="2">
    <cellStyle name="Hyperlink" xfId="1" builtinId="8"/>
    <cellStyle name="Standaard" xfId="0" builtinId="0"/>
  </cellStyles>
  <dxfs count="12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rgb="FFF53D69"/>
        </patternFill>
      </fill>
    </dxf>
    <dxf>
      <fill>
        <patternFill>
          <bgColor rgb="FFF53D69"/>
        </patternFill>
      </fill>
    </dxf>
    <dxf>
      <numFmt numFmtId="165" formatCode="ddd\ dd/mm/yy"/>
      <alignment horizontal="general" vertical="bottom" textRotation="0" wrapText="0" indent="0" justifyLastLine="0" shrinkToFit="0" readingOrder="0"/>
    </dxf>
    <dxf>
      <numFmt numFmtId="165" formatCode="ddd\ 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252525"/>
        <name val="Open Sans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numFmt numFmtId="165" formatCode="ddd\ dd/mm/yy"/>
    </dxf>
  </dxfs>
  <tableStyles count="0" defaultTableStyle="TableStyleMedium2" defaultPivotStyle="PivotStyleLight16"/>
  <colors>
    <mruColors>
      <color rgb="FFF53D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5FF8A-0C8A-4BBE-83E7-AEB323C7A3CE}" name="Tabel1" displayName="Tabel1" ref="A1:F101" totalsRowShown="0" headerRowDxfId="1">
  <autoFilter ref="A1:F101" xr:uid="{8565FF8A-0C8A-4BBE-83E7-AEB323C7A3CE}"/>
  <tableColumns count="6">
    <tableColumn id="1" xr3:uid="{50C8CACC-D556-4264-8B21-ED61A7D7622E}" name="batiment"/>
    <tableColumn id="2" xr3:uid="{9CE9BEB7-17CC-4983-9776-A3A47258F270}" name="alarme"/>
    <tableColumn id="6" xr3:uid="{437222C6-8648-4409-9055-D008B014C0CE}" name="comment alarme"/>
    <tableColumn id="3" xr3:uid="{6285DAB6-4E15-4611-8DD4-6616CC97A970}" name="frequence (semaines)"/>
    <tableColumn id="4" xr3:uid="{7B9CAF34-05CB-4CE7-815B-49FB1148EC7A}" name="date dernier test" dataDxfId="11"/>
    <tableColumn id="5" xr3:uid="{7FB41220-A5FB-4996-AF0C-5DF2987240BA}" name="prochain test" dataDxfId="8">
      <calculatedColumnFormula>WORKDAY.INTL(Tabel1[[#This Row],[date dernier test]],Tabel1[[#This Row],[frequence (semaines)]]*7,,Tabel2[date])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1E1726-7058-4E0C-B875-1C5434136D54}" name="Tabel2" displayName="Tabel2" ref="P1:R14" totalsRowShown="0" headerRowDxfId="0">
  <autoFilter ref="P1:R14" xr:uid="{031E1726-7058-4E0C-B875-1C5434136D54}"/>
  <tableColumns count="3">
    <tableColumn id="1" xr3:uid="{FD1A0245-0A75-48D2-891D-6863A327220B}" name="jour de fete" dataDxfId="10" dataCellStyle="Hyperlink"/>
    <tableColumn id="2" xr3:uid="{4107427A-9407-4C69-8981-045606D00473}" name="date long" dataDxfId="9"/>
    <tableColumn id="3" xr3:uid="{9A15ABD8-6231-4408-89EF-B7A61B765949}" name="dat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kalendrier.ouest-france.fr/fetes-et-jours-feries/pentecote.html" TargetMode="External"/><Relationship Id="rId13" Type="http://schemas.openxmlformats.org/officeDocument/2006/relationships/hyperlink" Target="https://kalendrier.ouest-france.fr/fetes-et-jours-feries/noel.html" TargetMode="External"/><Relationship Id="rId3" Type="http://schemas.openxmlformats.org/officeDocument/2006/relationships/hyperlink" Target="https://kalendrier.ouest-france.fr/fetes-et-jours-feries/paques.html" TargetMode="External"/><Relationship Id="rId7" Type="http://schemas.openxmlformats.org/officeDocument/2006/relationships/hyperlink" Target="https://kalendrier.ouest-france.fr/fetes-et-jours-feries/pentecote.html" TargetMode="External"/><Relationship Id="rId12" Type="http://schemas.openxmlformats.org/officeDocument/2006/relationships/hyperlink" Target="https://kalendrier.ouest-france.fr/fetes-et-jours-feries/armistice-1918.html" TargetMode="External"/><Relationship Id="rId2" Type="http://schemas.openxmlformats.org/officeDocument/2006/relationships/hyperlink" Target="https://kalendrier.ouest-france.fr/fetes-et-jours-feries/paques.html" TargetMode="External"/><Relationship Id="rId1" Type="http://schemas.openxmlformats.org/officeDocument/2006/relationships/hyperlink" Target="https://kalendrier.ouest-france.fr/fetes-et-jours-feries/jour-de-l-an.html" TargetMode="External"/><Relationship Id="rId6" Type="http://schemas.openxmlformats.org/officeDocument/2006/relationships/hyperlink" Target="https://kalendrier.ouest-france.fr/fetes-et-jours-feries/ascension.html" TargetMode="External"/><Relationship Id="rId11" Type="http://schemas.openxmlformats.org/officeDocument/2006/relationships/hyperlink" Target="https://kalendrier.ouest-france.fr/fetes-et-jours-feries/toussaint.html" TargetMode="External"/><Relationship Id="rId5" Type="http://schemas.openxmlformats.org/officeDocument/2006/relationships/hyperlink" Target="https://kalendrier.ouest-france.fr/fetes-et-jours-feries/victoire-1945.html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s://kalendrier.ouest-france.fr/fetes-et-jours-feries/assomption.html" TargetMode="External"/><Relationship Id="rId4" Type="http://schemas.openxmlformats.org/officeDocument/2006/relationships/hyperlink" Target="https://kalendrier.ouest-france.fr/fetes-et-jours-feries/fete-du-travail.html" TargetMode="External"/><Relationship Id="rId9" Type="http://schemas.openxmlformats.org/officeDocument/2006/relationships/hyperlink" Target="https://kalendrier.ouest-france.fr/fetes-et-jours-feries/fete-nationale.html" TargetMode="External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7704A-B232-4298-B2AE-50C6279473FB}">
  <dimension ref="A1:U101"/>
  <sheetViews>
    <sheetView tabSelected="1" topLeftCell="A13" workbookViewId="0">
      <selection activeCell="J2" sqref="J2"/>
    </sheetView>
  </sheetViews>
  <sheetFormatPr defaultRowHeight="17.25" customHeight="1" x14ac:dyDescent="0.2"/>
  <cols>
    <col min="1" max="1" width="12.21875" bestFit="1" customWidth="1"/>
    <col min="2" max="2" width="10.5546875" bestFit="1" customWidth="1"/>
    <col min="3" max="3" width="19" bestFit="1" customWidth="1"/>
    <col min="4" max="4" width="13.77734375" style="1" bestFit="1" customWidth="1"/>
    <col min="5" max="5" width="18.5546875" style="1" bestFit="1" customWidth="1"/>
    <col min="6" max="6" width="15.6640625" bestFit="1" customWidth="1"/>
    <col min="7" max="7" width="11" style="1" bestFit="1" customWidth="1"/>
    <col min="8" max="8" width="11" bestFit="1" customWidth="1"/>
    <col min="9" max="9" width="10.109375" bestFit="1" customWidth="1"/>
    <col min="10" max="10" width="8.44140625" bestFit="1" customWidth="1"/>
    <col min="11" max="11" width="15.44140625" style="1" bestFit="1" customWidth="1"/>
    <col min="12" max="12" width="10.44140625" style="1" bestFit="1" customWidth="1"/>
    <col min="13" max="13" width="15" style="1" bestFit="1" customWidth="1"/>
    <col min="14" max="14" width="12.109375" bestFit="1" customWidth="1"/>
    <col min="15" max="16" width="26.5546875" style="2" bestFit="1" customWidth="1"/>
    <col min="17" max="17" width="31" style="7" bestFit="1" customWidth="1"/>
    <col min="18" max="18" width="11" bestFit="1" customWidth="1"/>
    <col min="19" max="20" width="13.21875" bestFit="1" customWidth="1"/>
    <col min="21" max="21" width="2" bestFit="1" customWidth="1"/>
  </cols>
  <sheetData>
    <row r="1" spans="1:21" s="8" customFormat="1" ht="17.25" customHeight="1" x14ac:dyDescent="0.2">
      <c r="A1" s="8" t="s">
        <v>0</v>
      </c>
      <c r="B1" s="8" t="s">
        <v>1</v>
      </c>
      <c r="C1" s="8" t="s">
        <v>57</v>
      </c>
      <c r="D1" s="8" t="s">
        <v>3</v>
      </c>
      <c r="E1" s="9" t="s">
        <v>2</v>
      </c>
      <c r="F1" s="9" t="s">
        <v>25</v>
      </c>
      <c r="H1" s="9" t="s">
        <v>55</v>
      </c>
      <c r="I1" s="10" t="s">
        <v>0</v>
      </c>
      <c r="J1" s="11" t="s">
        <v>1</v>
      </c>
      <c r="K1" s="11" t="s">
        <v>57</v>
      </c>
      <c r="L1" s="11" t="s">
        <v>3</v>
      </c>
      <c r="M1" s="12" t="s">
        <v>2</v>
      </c>
      <c r="N1" s="13" t="s">
        <v>25</v>
      </c>
      <c r="P1" s="8" t="s">
        <v>52</v>
      </c>
      <c r="Q1" s="8" t="s">
        <v>54</v>
      </c>
      <c r="R1" s="9" t="s">
        <v>53</v>
      </c>
      <c r="T1" s="14" t="s">
        <v>56</v>
      </c>
      <c r="U1" s="14">
        <v>5</v>
      </c>
    </row>
    <row r="2" spans="1:21" ht="17.25" customHeight="1" x14ac:dyDescent="0.2">
      <c r="A2" t="s">
        <v>4</v>
      </c>
      <c r="B2" t="s">
        <v>5</v>
      </c>
      <c r="D2">
        <v>5</v>
      </c>
      <c r="E2" s="1">
        <v>44590</v>
      </c>
      <c r="F2" s="1">
        <f>WORKDAY.INTL(Tabel1[[#This Row],[date dernier test]],Tabel1[[#This Row],[frequence (semaines)]]*7,,Tabel2[date])</f>
        <v>44638</v>
      </c>
      <c r="G2"/>
      <c r="H2" s="1">
        <f ca="1">WORKDAY.INTL(TODAY()-1,1,,Tabel2[date])</f>
        <v>44685</v>
      </c>
      <c r="I2" t="str" cm="1">
        <f t="array" aca="1" ref="I2:N68" ca="1">_xlfn._xlws.SORT(_xlfn._xlws.FILTER(Tabel1[],Tabel1[prochain test]&lt;=TODAY()+2),5,1)</f>
        <v>batiment 2</v>
      </c>
      <c r="J2" t="str">
        <f ca="1"/>
        <v>alarme 1</v>
      </c>
      <c r="K2">
        <f ca="1"/>
        <v>0</v>
      </c>
      <c r="L2" s="1">
        <f ca="1"/>
        <v>5</v>
      </c>
      <c r="M2" s="1">
        <f ca="1"/>
        <v>44563</v>
      </c>
      <c r="N2" s="1">
        <f ca="1"/>
        <v>44610</v>
      </c>
      <c r="O2"/>
      <c r="P2" s="3" t="s">
        <v>26</v>
      </c>
      <c r="Q2" s="4" t="s">
        <v>27</v>
      </c>
      <c r="R2" s="7">
        <v>44562</v>
      </c>
    </row>
    <row r="3" spans="1:21" ht="17.25" customHeight="1" x14ac:dyDescent="0.2">
      <c r="A3" t="s">
        <v>4</v>
      </c>
      <c r="B3" t="s">
        <v>6</v>
      </c>
      <c r="D3">
        <v>5</v>
      </c>
      <c r="E3" s="1">
        <v>44615</v>
      </c>
      <c r="F3" s="1">
        <f>WORKDAY.INTL(Tabel1[[#This Row],[date dernier test]],Tabel1[[#This Row],[frequence (semaines)]]*7,,Tabel2[date])</f>
        <v>44665</v>
      </c>
      <c r="G3"/>
      <c r="H3" s="1">
        <f ca="1">IF(I3="","-",IF(MOD(ROW()-ROW($H$2),$U$1)=0,WORKDAY.INTL(H2,1,,Tabel2[date]),H2))</f>
        <v>44685</v>
      </c>
      <c r="I3" t="str">
        <f ca="1"/>
        <v>batiment 3</v>
      </c>
      <c r="J3" t="str">
        <f ca="1"/>
        <v>alarme 10</v>
      </c>
      <c r="K3">
        <f ca="1"/>
        <v>0</v>
      </c>
      <c r="L3" s="1">
        <f ca="1"/>
        <v>5</v>
      </c>
      <c r="M3" s="1">
        <f ca="1"/>
        <v>44564</v>
      </c>
      <c r="N3" s="1">
        <f ca="1"/>
        <v>44613</v>
      </c>
      <c r="O3"/>
      <c r="P3" s="5" t="s">
        <v>28</v>
      </c>
      <c r="Q3" s="6" t="s">
        <v>29</v>
      </c>
      <c r="R3" s="7">
        <v>44652</v>
      </c>
    </row>
    <row r="4" spans="1:21" ht="17.25" customHeight="1" x14ac:dyDescent="0.2">
      <c r="A4" t="s">
        <v>4</v>
      </c>
      <c r="B4" t="s">
        <v>7</v>
      </c>
      <c r="D4">
        <v>5</v>
      </c>
      <c r="E4" s="1">
        <v>44637</v>
      </c>
      <c r="F4" s="1">
        <f>WORKDAY.INTL(Tabel1[[#This Row],[date dernier test]],Tabel1[[#This Row],[frequence (semaines)]]*7,,Tabel2[date])</f>
        <v>44690</v>
      </c>
      <c r="G4"/>
      <c r="H4" s="1">
        <f ca="1">IF(I4="","-",IF(MOD(ROW()-ROW($H$2),$U$1)=0,WORKDAY.INTL(H3,1,,Tabel2[date]),H3))</f>
        <v>44685</v>
      </c>
      <c r="I4" t="str">
        <f ca="1"/>
        <v>batiment 4</v>
      </c>
      <c r="J4" t="str">
        <f ca="1"/>
        <v>alarme 6</v>
      </c>
      <c r="K4">
        <f ca="1"/>
        <v>0</v>
      </c>
      <c r="L4" s="1">
        <f ca="1"/>
        <v>5</v>
      </c>
      <c r="M4" s="1">
        <f ca="1"/>
        <v>44564</v>
      </c>
      <c r="N4" s="1">
        <f ca="1"/>
        <v>44613</v>
      </c>
      <c r="O4"/>
      <c r="P4" s="3" t="s">
        <v>30</v>
      </c>
      <c r="Q4" s="4" t="s">
        <v>31</v>
      </c>
      <c r="R4" s="7">
        <v>44669</v>
      </c>
    </row>
    <row r="5" spans="1:21" ht="17.25" customHeight="1" x14ac:dyDescent="0.2">
      <c r="A5" t="s">
        <v>4</v>
      </c>
      <c r="B5" t="s">
        <v>8</v>
      </c>
      <c r="D5">
        <v>5</v>
      </c>
      <c r="E5" s="1">
        <v>44659</v>
      </c>
      <c r="F5" s="1">
        <f>WORKDAY.INTL(Tabel1[[#This Row],[date dernier test]],Tabel1[[#This Row],[frequence (semaines)]]*7,,Tabel2[date])</f>
        <v>44712</v>
      </c>
      <c r="G5"/>
      <c r="H5" s="1">
        <f ca="1">IF(I5="","-",IF(MOD(ROW()-ROW($H$2),$U$1)=0,WORKDAY.INTL(H4,1,,Tabel2[date]),H4))</f>
        <v>44685</v>
      </c>
      <c r="I5" t="str">
        <f ca="1"/>
        <v>batiment 8</v>
      </c>
      <c r="J5" t="str">
        <f ca="1"/>
        <v>alarme 6</v>
      </c>
      <c r="K5">
        <f ca="1"/>
        <v>0</v>
      </c>
      <c r="L5" s="1">
        <f ca="1"/>
        <v>5</v>
      </c>
      <c r="M5" s="1">
        <f ca="1"/>
        <v>44564</v>
      </c>
      <c r="N5" s="1">
        <f ca="1"/>
        <v>44613</v>
      </c>
      <c r="O5"/>
      <c r="P5" s="5" t="s">
        <v>32</v>
      </c>
      <c r="Q5" s="6" t="s">
        <v>33</v>
      </c>
      <c r="R5" s="7">
        <v>44682</v>
      </c>
    </row>
    <row r="6" spans="1:21" ht="17.25" customHeight="1" x14ac:dyDescent="0.2">
      <c r="A6" t="s">
        <v>4</v>
      </c>
      <c r="B6" t="s">
        <v>9</v>
      </c>
      <c r="D6">
        <v>5</v>
      </c>
      <c r="E6" s="1">
        <v>44572</v>
      </c>
      <c r="F6" s="1">
        <f>WORKDAY.INTL(Tabel1[[#This Row],[date dernier test]],Tabel1[[#This Row],[frequence (semaines)]]*7,,Tabel2[date])</f>
        <v>44621</v>
      </c>
      <c r="G6"/>
      <c r="H6" s="1">
        <f ca="1">IF(I6="","-",IF(MOD(ROW()-ROW($H$2),$U$1)=0,WORKDAY.INTL(H5,1,,Tabel2[date]),H5))</f>
        <v>44685</v>
      </c>
      <c r="I6" t="str">
        <f ca="1"/>
        <v>batiment 9</v>
      </c>
      <c r="J6" t="str">
        <f ca="1"/>
        <v>alarme 4</v>
      </c>
      <c r="K6">
        <f ca="1"/>
        <v>0</v>
      </c>
      <c r="L6" s="1">
        <f ca="1"/>
        <v>5</v>
      </c>
      <c r="M6" s="1">
        <f ca="1"/>
        <v>44566</v>
      </c>
      <c r="N6" s="1">
        <f ca="1"/>
        <v>44615</v>
      </c>
      <c r="O6"/>
      <c r="P6" s="3" t="s">
        <v>34</v>
      </c>
      <c r="Q6" s="4" t="s">
        <v>35</v>
      </c>
      <c r="R6" s="7">
        <v>44689</v>
      </c>
    </row>
    <row r="7" spans="1:21" ht="17.25" customHeight="1" x14ac:dyDescent="0.2">
      <c r="A7" t="s">
        <v>4</v>
      </c>
      <c r="B7" t="s">
        <v>10</v>
      </c>
      <c r="D7">
        <v>5</v>
      </c>
      <c r="E7" s="1">
        <v>44602</v>
      </c>
      <c r="F7" s="1">
        <f>WORKDAY.INTL(Tabel1[[#This Row],[date dernier test]],Tabel1[[#This Row],[frequence (semaines)]]*7,,Tabel2[date])</f>
        <v>44651</v>
      </c>
      <c r="G7"/>
      <c r="H7" s="1">
        <f ca="1">IF(I7="","-",IF(MOD(ROW()-ROW($H$2),$U$1)=0,WORKDAY.INTL(H6,1,,Tabel2[date]),H6))</f>
        <v>44686</v>
      </c>
      <c r="I7" t="str">
        <f ca="1"/>
        <v>batiment 3</v>
      </c>
      <c r="J7" t="str">
        <f ca="1"/>
        <v>alarme 3</v>
      </c>
      <c r="K7">
        <f ca="1"/>
        <v>0</v>
      </c>
      <c r="L7" s="1">
        <f ca="1"/>
        <v>5</v>
      </c>
      <c r="M7" s="1">
        <f ca="1"/>
        <v>44568</v>
      </c>
      <c r="N7" s="1">
        <f ca="1"/>
        <v>44617</v>
      </c>
      <c r="O7"/>
      <c r="P7" s="5" t="s">
        <v>36</v>
      </c>
      <c r="Q7" s="6" t="s">
        <v>37</v>
      </c>
      <c r="R7" s="7">
        <v>44707</v>
      </c>
    </row>
    <row r="8" spans="1:21" ht="17.25" customHeight="1" x14ac:dyDescent="0.2">
      <c r="A8" t="s">
        <v>4</v>
      </c>
      <c r="B8" t="s">
        <v>11</v>
      </c>
      <c r="D8">
        <v>5</v>
      </c>
      <c r="E8" s="1">
        <v>44659</v>
      </c>
      <c r="F8" s="1">
        <f>WORKDAY.INTL(Tabel1[[#This Row],[date dernier test]],Tabel1[[#This Row],[frequence (semaines)]]*7,,Tabel2[date])</f>
        <v>44712</v>
      </c>
      <c r="G8"/>
      <c r="H8" s="1">
        <f ca="1">IF(I8="","-",IF(MOD(ROW()-ROW($H$2),$U$1)=0,WORKDAY.INTL(H7,1,,Tabel2[date]),H7))</f>
        <v>44686</v>
      </c>
      <c r="I8" t="str">
        <f ca="1"/>
        <v>batiment 5</v>
      </c>
      <c r="J8" t="str">
        <f ca="1"/>
        <v>alarme 7</v>
      </c>
      <c r="K8">
        <f ca="1"/>
        <v>0</v>
      </c>
      <c r="L8" s="1">
        <f ca="1"/>
        <v>5</v>
      </c>
      <c r="M8" s="1">
        <f ca="1"/>
        <v>44568</v>
      </c>
      <c r="N8" s="1">
        <f ca="1"/>
        <v>44617</v>
      </c>
      <c r="O8"/>
      <c r="P8" s="3" t="s">
        <v>38</v>
      </c>
      <c r="Q8" s="4" t="s">
        <v>39</v>
      </c>
      <c r="R8" s="7">
        <v>44717</v>
      </c>
    </row>
    <row r="9" spans="1:21" ht="17.25" customHeight="1" x14ac:dyDescent="0.2">
      <c r="A9" t="s">
        <v>4</v>
      </c>
      <c r="B9" t="s">
        <v>12</v>
      </c>
      <c r="D9">
        <v>5</v>
      </c>
      <c r="E9" s="1">
        <v>44630</v>
      </c>
      <c r="F9" s="1">
        <f>WORKDAY.INTL(Tabel1[[#This Row],[date dernier test]],Tabel1[[#This Row],[frequence (semaines)]]*7,,Tabel2[date])</f>
        <v>44683</v>
      </c>
      <c r="G9"/>
      <c r="H9" s="1">
        <f ca="1">IF(I9="","-",IF(MOD(ROW()-ROW($H$2),$U$1)=0,WORKDAY.INTL(H8,1,,Tabel2[date]),H8))</f>
        <v>44686</v>
      </c>
      <c r="I9" t="str">
        <f ca="1"/>
        <v>batiment 7</v>
      </c>
      <c r="J9" t="str">
        <f ca="1"/>
        <v>alarme 1</v>
      </c>
      <c r="K9">
        <f ca="1"/>
        <v>0</v>
      </c>
      <c r="L9" s="1">
        <f ca="1"/>
        <v>5</v>
      </c>
      <c r="M9" s="1">
        <f ca="1"/>
        <v>44568</v>
      </c>
      <c r="N9" s="1">
        <f ca="1"/>
        <v>44617</v>
      </c>
      <c r="O9"/>
      <c r="P9" s="5" t="s">
        <v>40</v>
      </c>
      <c r="Q9" s="6" t="s">
        <v>41</v>
      </c>
      <c r="R9" s="7">
        <v>44718</v>
      </c>
    </row>
    <row r="10" spans="1:21" ht="17.25" customHeight="1" x14ac:dyDescent="0.2">
      <c r="A10" t="s">
        <v>4</v>
      </c>
      <c r="B10" t="s">
        <v>13</v>
      </c>
      <c r="D10">
        <v>5</v>
      </c>
      <c r="E10" s="1">
        <v>44594</v>
      </c>
      <c r="F10" s="1">
        <f>WORKDAY.INTL(Tabel1[[#This Row],[date dernier test]],Tabel1[[#This Row],[frequence (semaines)]]*7,,Tabel2[date])</f>
        <v>44643</v>
      </c>
      <c r="G10"/>
      <c r="H10" s="1">
        <f ca="1">IF(I10="","-",IF(MOD(ROW()-ROW($H$2),$U$1)=0,WORKDAY.INTL(H9,1,,Tabel2[date]),H9))</f>
        <v>44686</v>
      </c>
      <c r="I10" t="str">
        <f ca="1"/>
        <v>batiment 8</v>
      </c>
      <c r="J10" t="str">
        <f ca="1"/>
        <v>alarme 7</v>
      </c>
      <c r="K10">
        <f ca="1"/>
        <v>0</v>
      </c>
      <c r="L10" s="1">
        <f ca="1"/>
        <v>5</v>
      </c>
      <c r="M10" s="1">
        <f ca="1"/>
        <v>44569</v>
      </c>
      <c r="N10" s="1">
        <f ca="1"/>
        <v>44617</v>
      </c>
      <c r="O10"/>
      <c r="P10" s="3" t="s">
        <v>42</v>
      </c>
      <c r="Q10" s="4" t="s">
        <v>43</v>
      </c>
      <c r="R10" s="7">
        <v>44756</v>
      </c>
    </row>
    <row r="11" spans="1:21" ht="17.25" customHeight="1" x14ac:dyDescent="0.2">
      <c r="A11" t="s">
        <v>4</v>
      </c>
      <c r="B11" t="s">
        <v>14</v>
      </c>
      <c r="D11">
        <v>5</v>
      </c>
      <c r="E11" s="1">
        <v>44685</v>
      </c>
      <c r="F11" s="1">
        <f>WORKDAY.INTL(Tabel1[[#This Row],[date dernier test]],Tabel1[[#This Row],[frequence (semaines)]]*7,,Tabel2[date])</f>
        <v>44736</v>
      </c>
      <c r="G11"/>
      <c r="H11" s="1">
        <f ca="1">IF(I11="","-",IF(MOD(ROW()-ROW($H$2),$U$1)=0,WORKDAY.INTL(H10,1,,Tabel2[date]),H10))</f>
        <v>44686</v>
      </c>
      <c r="I11" t="str">
        <f ca="1"/>
        <v>batiment 1</v>
      </c>
      <c r="J11" t="str">
        <f ca="1"/>
        <v>alarme 5</v>
      </c>
      <c r="K11">
        <f ca="1"/>
        <v>0</v>
      </c>
      <c r="L11" s="1">
        <f ca="1"/>
        <v>5</v>
      </c>
      <c r="M11" s="1">
        <f ca="1"/>
        <v>44572</v>
      </c>
      <c r="N11" s="1">
        <f ca="1"/>
        <v>44621</v>
      </c>
      <c r="O11"/>
      <c r="P11" s="5" t="s">
        <v>44</v>
      </c>
      <c r="Q11" s="6" t="s">
        <v>45</v>
      </c>
      <c r="R11" s="7">
        <v>44788</v>
      </c>
    </row>
    <row r="12" spans="1:21" ht="17.25" customHeight="1" x14ac:dyDescent="0.2">
      <c r="A12" t="s">
        <v>15</v>
      </c>
      <c r="B12" t="s">
        <v>5</v>
      </c>
      <c r="D12">
        <v>5</v>
      </c>
      <c r="E12" s="1">
        <v>44563</v>
      </c>
      <c r="F12" s="1">
        <f>WORKDAY.INTL(Tabel1[[#This Row],[date dernier test]],Tabel1[[#This Row],[frequence (semaines)]]*7,,Tabel2[date])</f>
        <v>44610</v>
      </c>
      <c r="G12"/>
      <c r="H12" s="1">
        <f ca="1">IF(I12="","-",IF(MOD(ROW()-ROW($H$2),$U$1)=0,WORKDAY.INTL(H11,1,,Tabel2[date]),H11))</f>
        <v>44687</v>
      </c>
      <c r="I12" t="str">
        <f ca="1"/>
        <v>batiment 3</v>
      </c>
      <c r="J12" t="str">
        <f ca="1"/>
        <v>alarme 2</v>
      </c>
      <c r="K12">
        <f ca="1"/>
        <v>0</v>
      </c>
      <c r="L12" s="1">
        <f ca="1"/>
        <v>5</v>
      </c>
      <c r="M12" s="1">
        <f ca="1"/>
        <v>44572</v>
      </c>
      <c r="N12" s="1">
        <f ca="1"/>
        <v>44621</v>
      </c>
      <c r="O12"/>
      <c r="P12" s="3" t="s">
        <v>46</v>
      </c>
      <c r="Q12" s="4" t="s">
        <v>47</v>
      </c>
      <c r="R12" s="7">
        <v>44866</v>
      </c>
    </row>
    <row r="13" spans="1:21" ht="17.25" customHeight="1" x14ac:dyDescent="0.2">
      <c r="A13" t="s">
        <v>15</v>
      </c>
      <c r="B13" t="s">
        <v>6</v>
      </c>
      <c r="D13">
        <v>5</v>
      </c>
      <c r="E13" s="1">
        <v>44588</v>
      </c>
      <c r="F13" s="1">
        <f>WORKDAY.INTL(Tabel1[[#This Row],[date dernier test]],Tabel1[[#This Row],[frequence (semaines)]]*7,,Tabel2[date])</f>
        <v>44637</v>
      </c>
      <c r="G13"/>
      <c r="H13" s="1">
        <f ca="1">IF(I13="","-",IF(MOD(ROW()-ROW($H$2),$U$1)=0,WORKDAY.INTL(H12,1,,Tabel2[date]),H12))</f>
        <v>44687</v>
      </c>
      <c r="I13" t="str">
        <f ca="1"/>
        <v>batiment 9</v>
      </c>
      <c r="J13" t="str">
        <f ca="1"/>
        <v>alarme 8</v>
      </c>
      <c r="K13">
        <f ca="1"/>
        <v>0</v>
      </c>
      <c r="L13" s="1">
        <f ca="1"/>
        <v>5</v>
      </c>
      <c r="M13" s="1">
        <f ca="1"/>
        <v>44574</v>
      </c>
      <c r="N13" s="1">
        <f ca="1"/>
        <v>44623</v>
      </c>
      <c r="O13"/>
      <c r="P13" s="5" t="s">
        <v>48</v>
      </c>
      <c r="Q13" s="6" t="s">
        <v>49</v>
      </c>
      <c r="R13" s="7">
        <v>44876</v>
      </c>
    </row>
    <row r="14" spans="1:21" ht="17.25" customHeight="1" x14ac:dyDescent="0.2">
      <c r="A14" t="s">
        <v>15</v>
      </c>
      <c r="B14" t="s">
        <v>7</v>
      </c>
      <c r="D14">
        <v>5</v>
      </c>
      <c r="E14" s="1">
        <v>44608</v>
      </c>
      <c r="F14" s="1">
        <f>WORKDAY.INTL(Tabel1[[#This Row],[date dernier test]],Tabel1[[#This Row],[frequence (semaines)]]*7,,Tabel2[date])</f>
        <v>44658</v>
      </c>
      <c r="G14"/>
      <c r="H14" s="1">
        <f ca="1">IF(I14="","-",IF(MOD(ROW()-ROW($H$2),$U$1)=0,WORKDAY.INTL(H13,1,,Tabel2[date]),H13))</f>
        <v>44687</v>
      </c>
      <c r="I14" t="str">
        <f ca="1"/>
        <v>batiment 6</v>
      </c>
      <c r="J14" t="str">
        <f ca="1"/>
        <v>alarme 3</v>
      </c>
      <c r="K14">
        <f ca="1"/>
        <v>0</v>
      </c>
      <c r="L14" s="1">
        <f ca="1"/>
        <v>5</v>
      </c>
      <c r="M14" s="1">
        <f ca="1"/>
        <v>44575</v>
      </c>
      <c r="N14" s="1">
        <f ca="1"/>
        <v>44624</v>
      </c>
      <c r="O14"/>
      <c r="P14" s="3" t="s">
        <v>50</v>
      </c>
      <c r="Q14" s="4" t="s">
        <v>51</v>
      </c>
      <c r="R14" s="7">
        <v>44920</v>
      </c>
    </row>
    <row r="15" spans="1:21" ht="17.25" customHeight="1" x14ac:dyDescent="0.2">
      <c r="A15" t="s">
        <v>15</v>
      </c>
      <c r="B15" t="s">
        <v>8</v>
      </c>
      <c r="D15">
        <v>5</v>
      </c>
      <c r="E15" s="1">
        <v>44680</v>
      </c>
      <c r="F15" s="1">
        <f>WORKDAY.INTL(Tabel1[[#This Row],[date dernier test]],Tabel1[[#This Row],[frequence (semaines)]]*7,,Tabel2[date])</f>
        <v>44733</v>
      </c>
      <c r="G15"/>
      <c r="H15" s="1">
        <f ca="1">IF(I15="","-",IF(MOD(ROW()-ROW($H$2),$U$1)=0,WORKDAY.INTL(H14,1,,Tabel2[date]),H14))</f>
        <v>44687</v>
      </c>
      <c r="I15" t="str">
        <f ca="1"/>
        <v>batiment 7</v>
      </c>
      <c r="J15" t="str">
        <f ca="1"/>
        <v>alarme 9</v>
      </c>
      <c r="K15">
        <f ca="1"/>
        <v>0</v>
      </c>
      <c r="L15" s="1">
        <f ca="1"/>
        <v>5</v>
      </c>
      <c r="M15" s="1">
        <f ca="1"/>
        <v>44579</v>
      </c>
      <c r="N15" s="1">
        <f ca="1"/>
        <v>44628</v>
      </c>
      <c r="O15"/>
      <c r="Q15" s="2"/>
      <c r="R15" s="7"/>
    </row>
    <row r="16" spans="1:21" ht="17.25" customHeight="1" x14ac:dyDescent="0.2">
      <c r="A16" t="s">
        <v>15</v>
      </c>
      <c r="B16" t="s">
        <v>9</v>
      </c>
      <c r="D16">
        <v>5</v>
      </c>
      <c r="E16" s="1">
        <v>44650</v>
      </c>
      <c r="F16" s="1">
        <f>WORKDAY.INTL(Tabel1[[#This Row],[date dernier test]],Tabel1[[#This Row],[frequence (semaines)]]*7,,Tabel2[date])</f>
        <v>44701</v>
      </c>
      <c r="G16"/>
      <c r="H16" s="1">
        <f ca="1">IF(I16="","-",IF(MOD(ROW()-ROW($H$2),$U$1)=0,WORKDAY.INTL(H15,1,,Tabel2[date]),H15))</f>
        <v>44687</v>
      </c>
      <c r="I16" t="str">
        <f ca="1"/>
        <v>batiment 3</v>
      </c>
      <c r="J16" t="str">
        <f ca="1"/>
        <v>alarme 1</v>
      </c>
      <c r="K16">
        <f ca="1"/>
        <v>0</v>
      </c>
      <c r="L16" s="1">
        <f ca="1"/>
        <v>5</v>
      </c>
      <c r="M16" s="1">
        <f ca="1"/>
        <v>44582</v>
      </c>
      <c r="N16" s="1">
        <f ca="1"/>
        <v>44631</v>
      </c>
      <c r="O16"/>
      <c r="Q16" s="2"/>
      <c r="R16" s="7"/>
    </row>
    <row r="17" spans="1:18" ht="17.25" customHeight="1" x14ac:dyDescent="0.2">
      <c r="A17" t="s">
        <v>15</v>
      </c>
      <c r="B17" t="s">
        <v>10</v>
      </c>
      <c r="D17">
        <v>5</v>
      </c>
      <c r="E17" s="1">
        <v>44666</v>
      </c>
      <c r="F17" s="1">
        <f>WORKDAY.INTL(Tabel1[[#This Row],[date dernier test]],Tabel1[[#This Row],[frequence (semaines)]]*7,,Tabel2[date])</f>
        <v>44720</v>
      </c>
      <c r="G17"/>
      <c r="H17" s="1">
        <f ca="1">IF(I17="","-",IF(MOD(ROW()-ROW($H$2),$U$1)=0,WORKDAY.INTL(H16,1,,Tabel2[date]),H16))</f>
        <v>44690</v>
      </c>
      <c r="I17" t="str">
        <f ca="1"/>
        <v>batiment 6</v>
      </c>
      <c r="J17" t="str">
        <f ca="1"/>
        <v>alarme 10</v>
      </c>
      <c r="K17">
        <f ca="1"/>
        <v>0</v>
      </c>
      <c r="L17" s="1">
        <f ca="1"/>
        <v>5</v>
      </c>
      <c r="M17" s="1">
        <f ca="1"/>
        <v>44583</v>
      </c>
      <c r="N17" s="1">
        <f ca="1"/>
        <v>44631</v>
      </c>
      <c r="O17"/>
      <c r="Q17" s="2"/>
      <c r="R17" s="7"/>
    </row>
    <row r="18" spans="1:18" ht="17.25" customHeight="1" x14ac:dyDescent="0.2">
      <c r="A18" t="s">
        <v>15</v>
      </c>
      <c r="B18" t="s">
        <v>11</v>
      </c>
      <c r="D18">
        <v>5</v>
      </c>
      <c r="E18" s="1">
        <v>44662</v>
      </c>
      <c r="F18" s="1">
        <f>WORKDAY.INTL(Tabel1[[#This Row],[date dernier test]],Tabel1[[#This Row],[frequence (semaines)]]*7,,Tabel2[date])</f>
        <v>44713</v>
      </c>
      <c r="G18"/>
      <c r="H18" s="1">
        <f ca="1">IF(I18="","-",IF(MOD(ROW()-ROW($H$2),$U$1)=0,WORKDAY.INTL(H17,1,,Tabel2[date]),H17))</f>
        <v>44690</v>
      </c>
      <c r="I18" t="str">
        <f ca="1"/>
        <v>batiment 7</v>
      </c>
      <c r="J18" t="str">
        <f ca="1"/>
        <v>alarme 4</v>
      </c>
      <c r="K18">
        <f ca="1"/>
        <v>0</v>
      </c>
      <c r="L18" s="1">
        <f ca="1"/>
        <v>5</v>
      </c>
      <c r="M18" s="1">
        <f ca="1"/>
        <v>44583</v>
      </c>
      <c r="N18" s="1">
        <f ca="1"/>
        <v>44631</v>
      </c>
      <c r="O18"/>
      <c r="Q18" s="2"/>
      <c r="R18" s="7"/>
    </row>
    <row r="19" spans="1:18" ht="17.25" customHeight="1" x14ac:dyDescent="0.2">
      <c r="A19" t="s">
        <v>15</v>
      </c>
      <c r="B19" t="s">
        <v>12</v>
      </c>
      <c r="D19">
        <v>5</v>
      </c>
      <c r="E19" s="1">
        <v>44675</v>
      </c>
      <c r="F19" s="1">
        <f>WORKDAY.INTL(Tabel1[[#This Row],[date dernier test]],Tabel1[[#This Row],[frequence (semaines)]]*7,,Tabel2[date])</f>
        <v>44726</v>
      </c>
      <c r="G19"/>
      <c r="H19" s="1">
        <f ca="1">IF(I19="","-",IF(MOD(ROW()-ROW($H$2),$U$1)=0,WORKDAY.INTL(H18,1,,Tabel2[date]),H18))</f>
        <v>44690</v>
      </c>
      <c r="I19" t="str">
        <f ca="1"/>
        <v>batiment 9</v>
      </c>
      <c r="J19" t="str">
        <f ca="1"/>
        <v>alarme 5</v>
      </c>
      <c r="K19">
        <f ca="1"/>
        <v>0</v>
      </c>
      <c r="L19" s="1">
        <f ca="1"/>
        <v>5</v>
      </c>
      <c r="M19" s="1">
        <f ca="1"/>
        <v>44586</v>
      </c>
      <c r="N19" s="1">
        <f ca="1"/>
        <v>44635</v>
      </c>
      <c r="O19"/>
      <c r="Q19" s="2"/>
      <c r="R19" s="7"/>
    </row>
    <row r="20" spans="1:18" ht="17.25" customHeight="1" x14ac:dyDescent="0.2">
      <c r="A20" t="s">
        <v>15</v>
      </c>
      <c r="B20" t="s">
        <v>13</v>
      </c>
      <c r="D20">
        <v>5</v>
      </c>
      <c r="E20" s="1">
        <v>44674</v>
      </c>
      <c r="F20" s="1">
        <f>WORKDAY.INTL(Tabel1[[#This Row],[date dernier test]],Tabel1[[#This Row],[frequence (semaines)]]*7,,Tabel2[date])</f>
        <v>44726</v>
      </c>
      <c r="G20"/>
      <c r="H20" s="1">
        <f ca="1">IF(I20="","-",IF(MOD(ROW()-ROW($H$2),$U$1)=0,WORKDAY.INTL(H19,1,,Tabel2[date]),H19))</f>
        <v>44690</v>
      </c>
      <c r="I20" t="str">
        <f ca="1"/>
        <v>batiment 10</v>
      </c>
      <c r="J20" t="str">
        <f ca="1"/>
        <v>alarme 5</v>
      </c>
      <c r="K20">
        <f ca="1"/>
        <v>0</v>
      </c>
      <c r="L20" s="1">
        <f ca="1"/>
        <v>5</v>
      </c>
      <c r="M20" s="1">
        <f ca="1"/>
        <v>44586</v>
      </c>
      <c r="N20" s="1">
        <f ca="1"/>
        <v>44635</v>
      </c>
      <c r="O20"/>
      <c r="Q20" s="2"/>
      <c r="R20" s="7"/>
    </row>
    <row r="21" spans="1:18" ht="17.25" customHeight="1" x14ac:dyDescent="0.2">
      <c r="A21" t="s">
        <v>15</v>
      </c>
      <c r="B21" t="s">
        <v>14</v>
      </c>
      <c r="D21">
        <v>5</v>
      </c>
      <c r="E21" s="1">
        <v>44588</v>
      </c>
      <c r="F21" s="1">
        <f>WORKDAY.INTL(Tabel1[[#This Row],[date dernier test]],Tabel1[[#This Row],[frequence (semaines)]]*7,,Tabel2[date])</f>
        <v>44637</v>
      </c>
      <c r="G21"/>
      <c r="H21" s="1">
        <f ca="1">IF(I21="","-",IF(MOD(ROW()-ROW($H$2),$U$1)=0,WORKDAY.INTL(H20,1,,Tabel2[date]),H20))</f>
        <v>44690</v>
      </c>
      <c r="I21" t="str">
        <f ca="1"/>
        <v>batiment 9</v>
      </c>
      <c r="J21" t="str">
        <f ca="1"/>
        <v>alarme 3</v>
      </c>
      <c r="K21">
        <f ca="1"/>
        <v>0</v>
      </c>
      <c r="L21" s="1">
        <f ca="1"/>
        <v>5</v>
      </c>
      <c r="M21" s="1">
        <f ca="1"/>
        <v>44587</v>
      </c>
      <c r="N21" s="1">
        <f ca="1"/>
        <v>44636</v>
      </c>
      <c r="O21"/>
      <c r="Q21" s="2"/>
      <c r="R21" s="7"/>
    </row>
    <row r="22" spans="1:18" ht="17.25" customHeight="1" x14ac:dyDescent="0.2">
      <c r="A22" t="s">
        <v>16</v>
      </c>
      <c r="B22" t="s">
        <v>5</v>
      </c>
      <c r="D22">
        <v>5</v>
      </c>
      <c r="E22" s="1">
        <v>44582</v>
      </c>
      <c r="F22" s="1">
        <f>WORKDAY.INTL(Tabel1[[#This Row],[date dernier test]],Tabel1[[#This Row],[frequence (semaines)]]*7,,Tabel2[date])</f>
        <v>44631</v>
      </c>
      <c r="G22"/>
      <c r="H22" s="1">
        <f ca="1">IF(I22="","-",IF(MOD(ROW()-ROW($H$2),$U$1)=0,WORKDAY.INTL(H21,1,,Tabel2[date]),H21))</f>
        <v>44691</v>
      </c>
      <c r="I22" t="str">
        <f ca="1"/>
        <v>batiment 2</v>
      </c>
      <c r="J22" t="str">
        <f ca="1"/>
        <v>alarme 2</v>
      </c>
      <c r="K22">
        <f ca="1"/>
        <v>0</v>
      </c>
      <c r="L22" s="1">
        <f ca="1"/>
        <v>5</v>
      </c>
      <c r="M22" s="1">
        <f ca="1"/>
        <v>44588</v>
      </c>
      <c r="N22" s="1">
        <f ca="1"/>
        <v>44637</v>
      </c>
      <c r="O22"/>
      <c r="Q22" s="2"/>
      <c r="R22" s="7"/>
    </row>
    <row r="23" spans="1:18" ht="17.25" customHeight="1" x14ac:dyDescent="0.2">
      <c r="A23" t="s">
        <v>16</v>
      </c>
      <c r="B23" t="s">
        <v>6</v>
      </c>
      <c r="D23">
        <v>5</v>
      </c>
      <c r="E23" s="1">
        <v>44572</v>
      </c>
      <c r="F23" s="1">
        <f>WORKDAY.INTL(Tabel1[[#This Row],[date dernier test]],Tabel1[[#This Row],[frequence (semaines)]]*7,,Tabel2[date])</f>
        <v>44621</v>
      </c>
      <c r="G23"/>
      <c r="H23" s="1">
        <f ca="1">IF(I23="","-",IF(MOD(ROW()-ROW($H$2),$U$1)=0,WORKDAY.INTL(H22,1,,Tabel2[date]),H22))</f>
        <v>44691</v>
      </c>
      <c r="I23" t="str">
        <f ca="1"/>
        <v>batiment 2</v>
      </c>
      <c r="J23" t="str">
        <f ca="1"/>
        <v>alarme 10</v>
      </c>
      <c r="K23">
        <f ca="1"/>
        <v>0</v>
      </c>
      <c r="L23" s="1">
        <f ca="1"/>
        <v>5</v>
      </c>
      <c r="M23" s="1">
        <f ca="1"/>
        <v>44588</v>
      </c>
      <c r="N23" s="1">
        <f ca="1"/>
        <v>44637</v>
      </c>
      <c r="O23"/>
      <c r="Q23" s="2"/>
      <c r="R23" s="7"/>
    </row>
    <row r="24" spans="1:18" ht="17.25" customHeight="1" x14ac:dyDescent="0.2">
      <c r="A24" t="s">
        <v>16</v>
      </c>
      <c r="B24" t="s">
        <v>7</v>
      </c>
      <c r="D24">
        <v>5</v>
      </c>
      <c r="E24" s="1">
        <v>44568</v>
      </c>
      <c r="F24" s="1">
        <f>WORKDAY.INTL(Tabel1[[#This Row],[date dernier test]],Tabel1[[#This Row],[frequence (semaines)]]*7,,Tabel2[date])</f>
        <v>44617</v>
      </c>
      <c r="G24"/>
      <c r="H24" s="1">
        <f ca="1">IF(I24="","-",IF(MOD(ROW()-ROW($H$2),$U$1)=0,WORKDAY.INTL(H23,1,,Tabel2[date]),H23))</f>
        <v>44691</v>
      </c>
      <c r="I24" t="str">
        <f ca="1"/>
        <v>batiment 3</v>
      </c>
      <c r="J24" t="str">
        <f ca="1"/>
        <v>alarme 4</v>
      </c>
      <c r="K24">
        <f ca="1"/>
        <v>0</v>
      </c>
      <c r="L24" s="1">
        <f ca="1"/>
        <v>5</v>
      </c>
      <c r="M24" s="1">
        <f ca="1"/>
        <v>44588</v>
      </c>
      <c r="N24" s="1">
        <f ca="1"/>
        <v>44637</v>
      </c>
      <c r="O24"/>
      <c r="Q24" s="2"/>
      <c r="R24" s="7"/>
    </row>
    <row r="25" spans="1:18" ht="17.25" customHeight="1" x14ac:dyDescent="0.2">
      <c r="A25" t="s">
        <v>16</v>
      </c>
      <c r="B25" t="s">
        <v>8</v>
      </c>
      <c r="D25">
        <v>5</v>
      </c>
      <c r="E25" s="1">
        <v>44588</v>
      </c>
      <c r="F25" s="1">
        <f>WORKDAY.INTL(Tabel1[[#This Row],[date dernier test]],Tabel1[[#This Row],[frequence (semaines)]]*7,,Tabel2[date])</f>
        <v>44637</v>
      </c>
      <c r="G25"/>
      <c r="H25" s="1">
        <f ca="1">IF(I25="","-",IF(MOD(ROW()-ROW($H$2),$U$1)=0,WORKDAY.INTL(H24,1,,Tabel2[date]),H24))</f>
        <v>44691</v>
      </c>
      <c r="I25" t="str">
        <f ca="1"/>
        <v>batiment 4</v>
      </c>
      <c r="J25" t="str">
        <f ca="1"/>
        <v>alarme 1</v>
      </c>
      <c r="K25">
        <f ca="1"/>
        <v>0</v>
      </c>
      <c r="L25" s="1">
        <f ca="1"/>
        <v>5</v>
      </c>
      <c r="M25" s="1">
        <f ca="1"/>
        <v>44588</v>
      </c>
      <c r="N25" s="1">
        <f ca="1"/>
        <v>44637</v>
      </c>
      <c r="O25"/>
      <c r="Q25" s="2"/>
      <c r="R25" s="7"/>
    </row>
    <row r="26" spans="1:18" ht="17.25" customHeight="1" x14ac:dyDescent="0.2">
      <c r="A26" t="s">
        <v>16</v>
      </c>
      <c r="B26" t="s">
        <v>9</v>
      </c>
      <c r="D26">
        <v>5</v>
      </c>
      <c r="E26" s="1">
        <v>44634</v>
      </c>
      <c r="F26" s="1">
        <f>WORKDAY.INTL(Tabel1[[#This Row],[date dernier test]],Tabel1[[#This Row],[frequence (semaines)]]*7,,Tabel2[date])</f>
        <v>44685</v>
      </c>
      <c r="G26"/>
      <c r="H26" s="1">
        <f ca="1">IF(I26="","-",IF(MOD(ROW()-ROW($H$2),$U$1)=0,WORKDAY.INTL(H25,1,,Tabel2[date]),H25))</f>
        <v>44691</v>
      </c>
      <c r="I26" t="str">
        <f ca="1"/>
        <v>batiment 5</v>
      </c>
      <c r="J26" t="str">
        <f ca="1"/>
        <v>alarme 5</v>
      </c>
      <c r="K26">
        <f ca="1"/>
        <v>0</v>
      </c>
      <c r="L26" s="1">
        <f ca="1"/>
        <v>5</v>
      </c>
      <c r="M26" s="1">
        <f ca="1"/>
        <v>44588</v>
      </c>
      <c r="N26" s="1">
        <f ca="1"/>
        <v>44637</v>
      </c>
      <c r="O26"/>
      <c r="Q26" s="2"/>
      <c r="R26" s="7"/>
    </row>
    <row r="27" spans="1:18" ht="17.25" customHeight="1" x14ac:dyDescent="0.2">
      <c r="A27" t="s">
        <v>16</v>
      </c>
      <c r="B27" t="s">
        <v>10</v>
      </c>
      <c r="D27">
        <v>5</v>
      </c>
      <c r="E27" s="1">
        <v>44658</v>
      </c>
      <c r="F27" s="1">
        <f>WORKDAY.INTL(Tabel1[[#This Row],[date dernier test]],Tabel1[[#This Row],[frequence (semaines)]]*7,,Tabel2[date])</f>
        <v>44711</v>
      </c>
      <c r="G27"/>
      <c r="H27" s="1">
        <f ca="1">IF(I27="","-",IF(MOD(ROW()-ROW($H$2),$U$1)=0,WORKDAY.INTL(H26,1,,Tabel2[date]),H26))</f>
        <v>44692</v>
      </c>
      <c r="I27" t="str">
        <f ca="1"/>
        <v>batiment 6</v>
      </c>
      <c r="J27" t="str">
        <f ca="1"/>
        <v>alarme 2</v>
      </c>
      <c r="K27">
        <f ca="1"/>
        <v>0</v>
      </c>
      <c r="L27" s="1">
        <f ca="1"/>
        <v>5</v>
      </c>
      <c r="M27" s="1">
        <f ca="1"/>
        <v>44589</v>
      </c>
      <c r="N27" s="1">
        <f ca="1"/>
        <v>44638</v>
      </c>
      <c r="O27"/>
      <c r="Q27" s="2"/>
      <c r="R27" s="7"/>
    </row>
    <row r="28" spans="1:18" ht="17.25" customHeight="1" x14ac:dyDescent="0.2">
      <c r="A28" t="s">
        <v>16</v>
      </c>
      <c r="B28" t="s">
        <v>11</v>
      </c>
      <c r="D28">
        <v>5</v>
      </c>
      <c r="E28" s="1">
        <v>44677</v>
      </c>
      <c r="F28" s="1">
        <f>WORKDAY.INTL(Tabel1[[#This Row],[date dernier test]],Tabel1[[#This Row],[frequence (semaines)]]*7,,Tabel2[date])</f>
        <v>44728</v>
      </c>
      <c r="G28"/>
      <c r="H28" s="1">
        <f ca="1">IF(I28="","-",IF(MOD(ROW()-ROW($H$2),$U$1)=0,WORKDAY.INTL(H27,1,,Tabel2[date]),H27))</f>
        <v>44692</v>
      </c>
      <c r="I28" t="str">
        <f ca="1"/>
        <v>batiment 1</v>
      </c>
      <c r="J28" t="str">
        <f ca="1"/>
        <v>alarme 1</v>
      </c>
      <c r="K28">
        <f ca="1"/>
        <v>0</v>
      </c>
      <c r="L28" s="1">
        <f ca="1"/>
        <v>5</v>
      </c>
      <c r="M28" s="1">
        <f ca="1"/>
        <v>44590</v>
      </c>
      <c r="N28" s="1">
        <f ca="1"/>
        <v>44638</v>
      </c>
      <c r="O28"/>
      <c r="Q28" s="2"/>
      <c r="R28" s="7"/>
    </row>
    <row r="29" spans="1:18" ht="17.25" customHeight="1" x14ac:dyDescent="0.2">
      <c r="A29" t="s">
        <v>16</v>
      </c>
      <c r="B29" t="s">
        <v>12</v>
      </c>
      <c r="D29">
        <v>5</v>
      </c>
      <c r="E29" s="1">
        <v>44682</v>
      </c>
      <c r="F29" s="1">
        <f>WORKDAY.INTL(Tabel1[[#This Row],[date dernier test]],Tabel1[[#This Row],[frequence (semaines)]]*7,,Tabel2[date])</f>
        <v>44733</v>
      </c>
      <c r="G29"/>
      <c r="H29" s="1">
        <f ca="1">IF(I29="","-",IF(MOD(ROW()-ROW($H$2),$U$1)=0,WORKDAY.INTL(H28,1,,Tabel2[date]),H28))</f>
        <v>44692</v>
      </c>
      <c r="I29" t="str">
        <f ca="1"/>
        <v>batiment 4</v>
      </c>
      <c r="J29" t="str">
        <f ca="1"/>
        <v>alarme 10</v>
      </c>
      <c r="K29">
        <f ca="1"/>
        <v>0</v>
      </c>
      <c r="L29" s="1">
        <f ca="1"/>
        <v>5</v>
      </c>
      <c r="M29" s="1">
        <f ca="1"/>
        <v>44590</v>
      </c>
      <c r="N29" s="1">
        <f ca="1"/>
        <v>44638</v>
      </c>
      <c r="O29"/>
      <c r="Q29" s="2"/>
      <c r="R29" s="7"/>
    </row>
    <row r="30" spans="1:18" ht="17.25" customHeight="1" x14ac:dyDescent="0.2">
      <c r="A30" t="s">
        <v>16</v>
      </c>
      <c r="B30" t="s">
        <v>13</v>
      </c>
      <c r="D30">
        <v>5</v>
      </c>
      <c r="E30" s="1">
        <v>44648</v>
      </c>
      <c r="F30" s="1">
        <f>WORKDAY.INTL(Tabel1[[#This Row],[date dernier test]],Tabel1[[#This Row],[frequence (semaines)]]*7,,Tabel2[date])</f>
        <v>44699</v>
      </c>
      <c r="G30"/>
      <c r="H30" s="1">
        <f ca="1">IF(I30="","-",IF(MOD(ROW()-ROW($H$2),$U$1)=0,WORKDAY.INTL(H29,1,,Tabel2[date]),H29))</f>
        <v>44692</v>
      </c>
      <c r="I30" t="str">
        <f ca="1"/>
        <v>batiment 6</v>
      </c>
      <c r="J30" t="str">
        <f ca="1"/>
        <v>alarme 5</v>
      </c>
      <c r="K30">
        <f ca="1"/>
        <v>0</v>
      </c>
      <c r="L30" s="1">
        <f ca="1"/>
        <v>5</v>
      </c>
      <c r="M30" s="1">
        <f ca="1"/>
        <v>44590</v>
      </c>
      <c r="N30" s="1">
        <f ca="1"/>
        <v>44638</v>
      </c>
      <c r="O30"/>
      <c r="Q30" s="2"/>
      <c r="R30" s="7"/>
    </row>
    <row r="31" spans="1:18" ht="17.25" customHeight="1" x14ac:dyDescent="0.2">
      <c r="A31" t="s">
        <v>16</v>
      </c>
      <c r="B31" t="s">
        <v>14</v>
      </c>
      <c r="D31">
        <v>5</v>
      </c>
      <c r="E31" s="1">
        <v>44564</v>
      </c>
      <c r="F31" s="1">
        <f>WORKDAY.INTL(Tabel1[[#This Row],[date dernier test]],Tabel1[[#This Row],[frequence (semaines)]]*7,,Tabel2[date])</f>
        <v>44613</v>
      </c>
      <c r="G31"/>
      <c r="H31" s="1">
        <f ca="1">IF(I31="","-",IF(MOD(ROW()-ROW($H$2),$U$1)=0,WORKDAY.INTL(H30,1,,Tabel2[date]),H30))</f>
        <v>44692</v>
      </c>
      <c r="I31" t="str">
        <f ca="1"/>
        <v>batiment 10</v>
      </c>
      <c r="J31" t="str">
        <f ca="1"/>
        <v>alarme 4</v>
      </c>
      <c r="K31">
        <f ca="1"/>
        <v>0</v>
      </c>
      <c r="L31" s="1">
        <f ca="1"/>
        <v>5</v>
      </c>
      <c r="M31" s="1">
        <f ca="1"/>
        <v>44590</v>
      </c>
      <c r="N31" s="1">
        <f ca="1"/>
        <v>44638</v>
      </c>
      <c r="O31"/>
      <c r="Q31" s="2"/>
      <c r="R31" s="7"/>
    </row>
    <row r="32" spans="1:18" ht="17.25" customHeight="1" x14ac:dyDescent="0.2">
      <c r="A32" t="s">
        <v>17</v>
      </c>
      <c r="B32" t="s">
        <v>5</v>
      </c>
      <c r="D32">
        <v>5</v>
      </c>
      <c r="E32" s="1">
        <v>44588</v>
      </c>
      <c r="F32" s="1">
        <f>WORKDAY.INTL(Tabel1[[#This Row],[date dernier test]],Tabel1[[#This Row],[frequence (semaines)]]*7,,Tabel2[date])</f>
        <v>44637</v>
      </c>
      <c r="G32"/>
      <c r="H32" s="1">
        <f ca="1">IF(I32="","-",IF(MOD(ROW()-ROW($H$2),$U$1)=0,WORKDAY.INTL(H31,1,,Tabel2[date]),H31))</f>
        <v>44693</v>
      </c>
      <c r="I32" t="str">
        <f ca="1"/>
        <v>batiment 10</v>
      </c>
      <c r="J32" t="str">
        <f ca="1"/>
        <v>alarme 9</v>
      </c>
      <c r="K32">
        <f ca="1"/>
        <v>0</v>
      </c>
      <c r="L32" s="1">
        <f ca="1"/>
        <v>5</v>
      </c>
      <c r="M32" s="1">
        <f ca="1"/>
        <v>44590</v>
      </c>
      <c r="N32" s="1">
        <f ca="1"/>
        <v>44638</v>
      </c>
      <c r="O32"/>
      <c r="Q32" s="2"/>
      <c r="R32" s="7"/>
    </row>
    <row r="33" spans="1:18" ht="17.25" customHeight="1" x14ac:dyDescent="0.2">
      <c r="A33" t="s">
        <v>17</v>
      </c>
      <c r="B33" t="s">
        <v>6</v>
      </c>
      <c r="D33">
        <v>5</v>
      </c>
      <c r="E33" s="1">
        <v>44620</v>
      </c>
      <c r="F33" s="1">
        <f>WORKDAY.INTL(Tabel1[[#This Row],[date dernier test]],Tabel1[[#This Row],[frequence (semaines)]]*7,,Tabel2[date])</f>
        <v>44671</v>
      </c>
      <c r="G33"/>
      <c r="H33" s="1">
        <f ca="1">IF(I33="","-",IF(MOD(ROW()-ROW($H$2),$U$1)=0,WORKDAY.INTL(H32,1,,Tabel2[date]),H32))</f>
        <v>44693</v>
      </c>
      <c r="I33" t="str">
        <f ca="1"/>
        <v>batiment 5</v>
      </c>
      <c r="J33" t="str">
        <f ca="1"/>
        <v>alarme 8</v>
      </c>
      <c r="K33">
        <f ca="1"/>
        <v>0</v>
      </c>
      <c r="L33" s="1">
        <f ca="1"/>
        <v>5</v>
      </c>
      <c r="M33" s="1">
        <f ca="1"/>
        <v>44591</v>
      </c>
      <c r="N33" s="1">
        <f ca="1"/>
        <v>44638</v>
      </c>
      <c r="O33"/>
      <c r="Q33" s="2"/>
      <c r="R33" s="7"/>
    </row>
    <row r="34" spans="1:18" ht="17.25" customHeight="1" x14ac:dyDescent="0.2">
      <c r="A34" t="s">
        <v>17</v>
      </c>
      <c r="B34" t="s">
        <v>7</v>
      </c>
      <c r="D34">
        <v>5</v>
      </c>
      <c r="E34" s="1">
        <v>44633</v>
      </c>
      <c r="F34" s="1">
        <f>WORKDAY.INTL(Tabel1[[#This Row],[date dernier test]],Tabel1[[#This Row],[frequence (semaines)]]*7,,Tabel2[date])</f>
        <v>44684</v>
      </c>
      <c r="G34"/>
      <c r="H34" s="1">
        <f ca="1">IF(I34="","-",IF(MOD(ROW()-ROW($H$2),$U$1)=0,WORKDAY.INTL(H33,1,,Tabel2[date]),H33))</f>
        <v>44693</v>
      </c>
      <c r="I34" t="str">
        <f ca="1"/>
        <v>batiment 9</v>
      </c>
      <c r="J34" t="str">
        <f ca="1"/>
        <v>alarme 2</v>
      </c>
      <c r="K34">
        <f ca="1"/>
        <v>0</v>
      </c>
      <c r="L34" s="1">
        <f ca="1"/>
        <v>5</v>
      </c>
      <c r="M34" s="1">
        <f ca="1"/>
        <v>44592</v>
      </c>
      <c r="N34" s="1">
        <f ca="1"/>
        <v>44641</v>
      </c>
      <c r="O34"/>
      <c r="Q34" s="2"/>
      <c r="R34" s="7"/>
    </row>
    <row r="35" spans="1:18" ht="17.25" customHeight="1" x14ac:dyDescent="0.2">
      <c r="A35" t="s">
        <v>17</v>
      </c>
      <c r="B35" t="s">
        <v>8</v>
      </c>
      <c r="D35">
        <v>5</v>
      </c>
      <c r="E35" s="1">
        <v>44646</v>
      </c>
      <c r="F35" s="1">
        <f>WORKDAY.INTL(Tabel1[[#This Row],[date dernier test]],Tabel1[[#This Row],[frequence (semaines)]]*7,,Tabel2[date])</f>
        <v>44698</v>
      </c>
      <c r="G35"/>
      <c r="H35" s="1">
        <f ca="1">IF(I35="","-",IF(MOD(ROW()-ROW($H$2),$U$1)=0,WORKDAY.INTL(H34,1,,Tabel2[date]),H34))</f>
        <v>44693</v>
      </c>
      <c r="I35" t="str">
        <f ca="1"/>
        <v>batiment 1</v>
      </c>
      <c r="J35" t="str">
        <f ca="1"/>
        <v>alarme 9</v>
      </c>
      <c r="K35">
        <f ca="1"/>
        <v>0</v>
      </c>
      <c r="L35" s="1">
        <f ca="1"/>
        <v>5</v>
      </c>
      <c r="M35" s="1">
        <f ca="1"/>
        <v>44594</v>
      </c>
      <c r="N35" s="1">
        <f ca="1"/>
        <v>44643</v>
      </c>
      <c r="O35"/>
      <c r="Q35" s="2"/>
      <c r="R35" s="7"/>
    </row>
    <row r="36" spans="1:18" ht="17.25" customHeight="1" x14ac:dyDescent="0.2">
      <c r="A36" t="s">
        <v>17</v>
      </c>
      <c r="B36" t="s">
        <v>9</v>
      </c>
      <c r="D36">
        <v>5</v>
      </c>
      <c r="E36" s="1">
        <v>44637</v>
      </c>
      <c r="F36" s="1">
        <f>WORKDAY.INTL(Tabel1[[#This Row],[date dernier test]],Tabel1[[#This Row],[frequence (semaines)]]*7,,Tabel2[date])</f>
        <v>44690</v>
      </c>
      <c r="G36"/>
      <c r="H36" s="1">
        <f ca="1">IF(I36="","-",IF(MOD(ROW()-ROW($H$2),$U$1)=0,WORKDAY.INTL(H35,1,,Tabel2[date]),H35))</f>
        <v>44693</v>
      </c>
      <c r="I36" t="str">
        <f ca="1"/>
        <v>batiment 8</v>
      </c>
      <c r="J36" t="str">
        <f ca="1"/>
        <v>alarme 9</v>
      </c>
      <c r="K36">
        <f ca="1"/>
        <v>0</v>
      </c>
      <c r="L36" s="1">
        <f ca="1"/>
        <v>5</v>
      </c>
      <c r="M36" s="1">
        <f ca="1"/>
        <v>44594</v>
      </c>
      <c r="N36" s="1">
        <f ca="1"/>
        <v>44643</v>
      </c>
      <c r="O36"/>
      <c r="Q36" s="2"/>
      <c r="R36" s="7"/>
    </row>
    <row r="37" spans="1:18" ht="17.25" customHeight="1" x14ac:dyDescent="0.2">
      <c r="A37" t="s">
        <v>17</v>
      </c>
      <c r="B37" t="s">
        <v>10</v>
      </c>
      <c r="D37">
        <v>5</v>
      </c>
      <c r="E37" s="1">
        <v>44564</v>
      </c>
      <c r="F37" s="1">
        <f>WORKDAY.INTL(Tabel1[[#This Row],[date dernier test]],Tabel1[[#This Row],[frequence (semaines)]]*7,,Tabel2[date])</f>
        <v>44613</v>
      </c>
      <c r="G37"/>
      <c r="H37" s="1">
        <f ca="1">IF(I37="","-",IF(MOD(ROW()-ROW($H$2),$U$1)=0,WORKDAY.INTL(H36,1,,Tabel2[date]),H36))</f>
        <v>44694</v>
      </c>
      <c r="I37" t="str">
        <f ca="1"/>
        <v>batiment 8</v>
      </c>
      <c r="J37" t="str">
        <f ca="1"/>
        <v>alarme 2</v>
      </c>
      <c r="K37">
        <f ca="1"/>
        <v>0</v>
      </c>
      <c r="L37" s="1">
        <f ca="1"/>
        <v>5</v>
      </c>
      <c r="M37" s="1">
        <f ca="1"/>
        <v>44597</v>
      </c>
      <c r="N37" s="1">
        <f ca="1"/>
        <v>44645</v>
      </c>
      <c r="O37"/>
      <c r="Q37" s="2"/>
      <c r="R37" s="7"/>
    </row>
    <row r="38" spans="1:18" ht="17.25" customHeight="1" x14ac:dyDescent="0.2">
      <c r="A38" t="s">
        <v>17</v>
      </c>
      <c r="B38" t="s">
        <v>11</v>
      </c>
      <c r="D38">
        <v>5</v>
      </c>
      <c r="E38" s="1">
        <v>44601</v>
      </c>
      <c r="F38" s="1">
        <f>WORKDAY.INTL(Tabel1[[#This Row],[date dernier test]],Tabel1[[#This Row],[frequence (semaines)]]*7,,Tabel2[date])</f>
        <v>44650</v>
      </c>
      <c r="G38"/>
      <c r="H38" s="1">
        <f ca="1">IF(I38="","-",IF(MOD(ROW()-ROW($H$2),$U$1)=0,WORKDAY.INTL(H37,1,,Tabel2[date]),H37))</f>
        <v>44694</v>
      </c>
      <c r="I38" t="str">
        <f ca="1"/>
        <v>batiment 10</v>
      </c>
      <c r="J38" t="str">
        <f ca="1"/>
        <v>alarme 1</v>
      </c>
      <c r="K38">
        <f ca="1"/>
        <v>0</v>
      </c>
      <c r="L38" s="1">
        <f ca="1"/>
        <v>5</v>
      </c>
      <c r="M38" s="1">
        <f ca="1"/>
        <v>44599</v>
      </c>
      <c r="N38" s="1">
        <f ca="1"/>
        <v>44648</v>
      </c>
      <c r="O38"/>
      <c r="Q38" s="2"/>
      <c r="R38" s="7"/>
    </row>
    <row r="39" spans="1:18" ht="17.25" customHeight="1" x14ac:dyDescent="0.2">
      <c r="A39" t="s">
        <v>17</v>
      </c>
      <c r="B39" t="s">
        <v>12</v>
      </c>
      <c r="D39">
        <v>5</v>
      </c>
      <c r="E39" s="1">
        <v>44637</v>
      </c>
      <c r="F39" s="1">
        <f>WORKDAY.INTL(Tabel1[[#This Row],[date dernier test]],Tabel1[[#This Row],[frequence (semaines)]]*7,,Tabel2[date])</f>
        <v>44690</v>
      </c>
      <c r="G39"/>
      <c r="H39" s="1">
        <f ca="1">IF(I39="","-",IF(MOD(ROW()-ROW($H$2),$U$1)=0,WORKDAY.INTL(H38,1,,Tabel2[date]),H38))</f>
        <v>44694</v>
      </c>
      <c r="I39" t="str">
        <f ca="1"/>
        <v>batiment 4</v>
      </c>
      <c r="J39" t="str">
        <f ca="1"/>
        <v>alarme 7</v>
      </c>
      <c r="K39">
        <f ca="1"/>
        <v>0</v>
      </c>
      <c r="L39" s="1">
        <f ca="1"/>
        <v>5</v>
      </c>
      <c r="M39" s="1">
        <f ca="1"/>
        <v>44601</v>
      </c>
      <c r="N39" s="1">
        <f ca="1"/>
        <v>44650</v>
      </c>
      <c r="O39"/>
      <c r="Q39" s="2"/>
      <c r="R39" s="7"/>
    </row>
    <row r="40" spans="1:18" ht="17.25" customHeight="1" x14ac:dyDescent="0.2">
      <c r="A40" t="s">
        <v>17</v>
      </c>
      <c r="B40" t="s">
        <v>13</v>
      </c>
      <c r="D40">
        <v>5</v>
      </c>
      <c r="E40" s="1">
        <v>44651</v>
      </c>
      <c r="F40" s="1">
        <f>WORKDAY.INTL(Tabel1[[#This Row],[date dernier test]],Tabel1[[#This Row],[frequence (semaines)]]*7,,Tabel2[date])</f>
        <v>44704</v>
      </c>
      <c r="G40"/>
      <c r="H40" s="1">
        <f ca="1">IF(I40="","-",IF(MOD(ROW()-ROW($H$2),$U$1)=0,WORKDAY.INTL(H39,1,,Tabel2[date]),H39))</f>
        <v>44694</v>
      </c>
      <c r="I40" t="str">
        <f ca="1"/>
        <v>batiment 9</v>
      </c>
      <c r="J40" t="str">
        <f ca="1"/>
        <v>alarme 6</v>
      </c>
      <c r="K40">
        <f ca="1"/>
        <v>0</v>
      </c>
      <c r="L40" s="1">
        <f ca="1"/>
        <v>5</v>
      </c>
      <c r="M40" s="1">
        <f ca="1"/>
        <v>44601</v>
      </c>
      <c r="N40" s="1">
        <f ca="1"/>
        <v>44650</v>
      </c>
      <c r="O40"/>
      <c r="Q40" s="2"/>
      <c r="R40" s="7"/>
    </row>
    <row r="41" spans="1:18" ht="17.25" customHeight="1" x14ac:dyDescent="0.2">
      <c r="A41" t="s">
        <v>17</v>
      </c>
      <c r="B41" t="s">
        <v>14</v>
      </c>
      <c r="D41">
        <v>5</v>
      </c>
      <c r="E41" s="1">
        <v>44590</v>
      </c>
      <c r="F41" s="1">
        <f>WORKDAY.INTL(Tabel1[[#This Row],[date dernier test]],Tabel1[[#This Row],[frequence (semaines)]]*7,,Tabel2[date])</f>
        <v>44638</v>
      </c>
      <c r="G41"/>
      <c r="H41" s="1">
        <f ca="1">IF(I41="","-",IF(MOD(ROW()-ROW($H$2),$U$1)=0,WORKDAY.INTL(H40,1,,Tabel2[date]),H40))</f>
        <v>44694</v>
      </c>
      <c r="I41" t="str">
        <f ca="1"/>
        <v>batiment 1</v>
      </c>
      <c r="J41" t="str">
        <f ca="1"/>
        <v>alarme 6</v>
      </c>
      <c r="K41">
        <f ca="1"/>
        <v>0</v>
      </c>
      <c r="L41" s="1">
        <f ca="1"/>
        <v>5</v>
      </c>
      <c r="M41" s="1">
        <f ca="1"/>
        <v>44602</v>
      </c>
      <c r="N41" s="1">
        <f ca="1"/>
        <v>44651</v>
      </c>
      <c r="O41"/>
      <c r="Q41" s="2"/>
      <c r="R41" s="7"/>
    </row>
    <row r="42" spans="1:18" ht="17.25" customHeight="1" x14ac:dyDescent="0.2">
      <c r="A42" t="s">
        <v>18</v>
      </c>
      <c r="B42" t="s">
        <v>5</v>
      </c>
      <c r="D42">
        <v>5</v>
      </c>
      <c r="E42" s="1">
        <v>44625</v>
      </c>
      <c r="F42" s="1">
        <f>WORKDAY.INTL(Tabel1[[#This Row],[date dernier test]],Tabel1[[#This Row],[frequence (semaines)]]*7,,Tabel2[date])</f>
        <v>44677</v>
      </c>
      <c r="G42"/>
      <c r="H42" s="1">
        <f ca="1">IF(I42="","-",IF(MOD(ROW()-ROW($H$2),$U$1)=0,WORKDAY.INTL(H41,1,,Tabel2[date]),H41))</f>
        <v>44697</v>
      </c>
      <c r="I42" t="str">
        <f ca="1"/>
        <v>batiment 5</v>
      </c>
      <c r="J42" t="str">
        <f ca="1"/>
        <v>alarme 10</v>
      </c>
      <c r="K42">
        <f ca="1"/>
        <v>0</v>
      </c>
      <c r="L42" s="1">
        <f ca="1"/>
        <v>5</v>
      </c>
      <c r="M42" s="1">
        <f ca="1"/>
        <v>44603</v>
      </c>
      <c r="N42" s="1">
        <f ca="1"/>
        <v>44655</v>
      </c>
      <c r="O42"/>
      <c r="Q42" s="2"/>
      <c r="R42" s="7"/>
    </row>
    <row r="43" spans="1:18" ht="17.25" customHeight="1" x14ac:dyDescent="0.2">
      <c r="A43" t="s">
        <v>18</v>
      </c>
      <c r="B43" t="s">
        <v>6</v>
      </c>
      <c r="D43">
        <v>5</v>
      </c>
      <c r="E43" s="1">
        <v>44631</v>
      </c>
      <c r="F43" s="1">
        <f>WORKDAY.INTL(Tabel1[[#This Row],[date dernier test]],Tabel1[[#This Row],[frequence (semaines)]]*7,,Tabel2[date])</f>
        <v>44684</v>
      </c>
      <c r="G43"/>
      <c r="H43" s="1">
        <f ca="1">IF(I43="","-",IF(MOD(ROW()-ROW($H$2),$U$1)=0,WORKDAY.INTL(H42,1,,Tabel2[date]),H42))</f>
        <v>44697</v>
      </c>
      <c r="I43" t="str">
        <f ca="1"/>
        <v>batiment 7</v>
      </c>
      <c r="J43" t="str">
        <f ca="1"/>
        <v>alarme 8</v>
      </c>
      <c r="K43">
        <f ca="1"/>
        <v>0</v>
      </c>
      <c r="L43" s="1">
        <f ca="1"/>
        <v>5</v>
      </c>
      <c r="M43" s="1">
        <f ca="1"/>
        <v>44603</v>
      </c>
      <c r="N43" s="1">
        <f ca="1"/>
        <v>44655</v>
      </c>
      <c r="O43"/>
      <c r="Q43" s="2"/>
      <c r="R43" s="7"/>
    </row>
    <row r="44" spans="1:18" ht="17.25" customHeight="1" x14ac:dyDescent="0.2">
      <c r="A44" t="s">
        <v>18</v>
      </c>
      <c r="B44" t="s">
        <v>7</v>
      </c>
      <c r="D44">
        <v>5</v>
      </c>
      <c r="E44" s="1">
        <v>44619</v>
      </c>
      <c r="F44" s="1">
        <f>WORKDAY.INTL(Tabel1[[#This Row],[date dernier test]],Tabel1[[#This Row],[frequence (semaines)]]*7,,Tabel2[date])</f>
        <v>44670</v>
      </c>
      <c r="G44"/>
      <c r="H44" s="1">
        <f ca="1">IF(I44="","-",IF(MOD(ROW()-ROW($H$2),$U$1)=0,WORKDAY.INTL(H43,1,,Tabel2[date]),H43))</f>
        <v>44697</v>
      </c>
      <c r="I44" t="str">
        <f ca="1"/>
        <v>batiment 6</v>
      </c>
      <c r="J44" t="str">
        <f ca="1"/>
        <v>alarme 11</v>
      </c>
      <c r="K44">
        <f ca="1"/>
        <v>0</v>
      </c>
      <c r="L44" s="1">
        <f ca="1"/>
        <v>5</v>
      </c>
      <c r="M44" s="1">
        <f ca="1"/>
        <v>44604</v>
      </c>
      <c r="N44" s="1">
        <f ca="1"/>
        <v>44655</v>
      </c>
      <c r="O44"/>
      <c r="Q44" s="2"/>
      <c r="R44" s="7"/>
    </row>
    <row r="45" spans="1:18" ht="17.25" customHeight="1" x14ac:dyDescent="0.2">
      <c r="A45" t="s">
        <v>18</v>
      </c>
      <c r="B45" t="s">
        <v>8</v>
      </c>
      <c r="D45">
        <v>5</v>
      </c>
      <c r="E45" s="1">
        <v>44659</v>
      </c>
      <c r="F45" s="1">
        <f>WORKDAY.INTL(Tabel1[[#This Row],[date dernier test]],Tabel1[[#This Row],[frequence (semaines)]]*7,,Tabel2[date])</f>
        <v>44712</v>
      </c>
      <c r="G45"/>
      <c r="H45" s="1">
        <f ca="1">IF(I45="","-",IF(MOD(ROW()-ROW($H$2),$U$1)=0,WORKDAY.INTL(H44,1,,Tabel2[date]),H44))</f>
        <v>44697</v>
      </c>
      <c r="I45" t="str">
        <f ca="1"/>
        <v>batiment 5</v>
      </c>
      <c r="J45" t="str">
        <f ca="1"/>
        <v>alarme 9</v>
      </c>
      <c r="K45">
        <f ca="1"/>
        <v>0</v>
      </c>
      <c r="L45" s="1">
        <f ca="1"/>
        <v>5</v>
      </c>
      <c r="M45" s="1">
        <f ca="1"/>
        <v>44605</v>
      </c>
      <c r="N45" s="1">
        <f ca="1"/>
        <v>44655</v>
      </c>
      <c r="O45"/>
      <c r="Q45" s="2"/>
      <c r="R45" s="7"/>
    </row>
    <row r="46" spans="1:18" ht="17.25" customHeight="1" x14ac:dyDescent="0.2">
      <c r="A46" t="s">
        <v>18</v>
      </c>
      <c r="B46" t="s">
        <v>9</v>
      </c>
      <c r="D46">
        <v>5</v>
      </c>
      <c r="E46" s="1">
        <v>44588</v>
      </c>
      <c r="F46" s="1">
        <f>WORKDAY.INTL(Tabel1[[#This Row],[date dernier test]],Tabel1[[#This Row],[frequence (semaines)]]*7,,Tabel2[date])</f>
        <v>44637</v>
      </c>
      <c r="G46"/>
      <c r="H46" s="1">
        <f ca="1">IF(I46="","-",IF(MOD(ROW()-ROW($H$2),$U$1)=0,WORKDAY.INTL(H45,1,,Tabel2[date]),H45))</f>
        <v>44697</v>
      </c>
      <c r="I46" t="str">
        <f ca="1"/>
        <v>batiment 8</v>
      </c>
      <c r="J46" t="str">
        <f ca="1"/>
        <v>alarme 5</v>
      </c>
      <c r="K46">
        <f ca="1"/>
        <v>0</v>
      </c>
      <c r="L46" s="1">
        <f ca="1"/>
        <v>5</v>
      </c>
      <c r="M46" s="1">
        <f ca="1"/>
        <v>44605</v>
      </c>
      <c r="N46" s="1">
        <f ca="1"/>
        <v>44655</v>
      </c>
      <c r="O46"/>
      <c r="Q46" s="2"/>
      <c r="R46" s="7"/>
    </row>
    <row r="47" spans="1:18" ht="17.25" customHeight="1" x14ac:dyDescent="0.2">
      <c r="A47" t="s">
        <v>18</v>
      </c>
      <c r="B47" t="s">
        <v>10</v>
      </c>
      <c r="D47">
        <v>5</v>
      </c>
      <c r="E47" s="1">
        <v>44609</v>
      </c>
      <c r="F47" s="1">
        <f>WORKDAY.INTL(Tabel1[[#This Row],[date dernier test]],Tabel1[[#This Row],[frequence (semaines)]]*7,,Tabel2[date])</f>
        <v>44659</v>
      </c>
      <c r="G47"/>
      <c r="H47" s="1">
        <f ca="1">IF(I47="","-",IF(MOD(ROW()-ROW($H$2),$U$1)=0,WORKDAY.INTL(H46,1,,Tabel2[date]),H46))</f>
        <v>44698</v>
      </c>
      <c r="I47" t="str">
        <f ca="1"/>
        <v>batiment 8</v>
      </c>
      <c r="J47" t="str">
        <f ca="1"/>
        <v>alarme 4</v>
      </c>
      <c r="K47">
        <f ca="1"/>
        <v>0</v>
      </c>
      <c r="L47" s="1">
        <f ca="1"/>
        <v>5</v>
      </c>
      <c r="M47" s="1">
        <f ca="1"/>
        <v>44607</v>
      </c>
      <c r="N47" s="1">
        <f ca="1"/>
        <v>44657</v>
      </c>
      <c r="O47"/>
      <c r="Q47" s="2"/>
      <c r="R47" s="7"/>
    </row>
    <row r="48" spans="1:18" ht="17.25" customHeight="1" x14ac:dyDescent="0.2">
      <c r="A48" t="s">
        <v>18</v>
      </c>
      <c r="B48" t="s">
        <v>11</v>
      </c>
      <c r="D48">
        <v>5</v>
      </c>
      <c r="E48" s="1">
        <v>44568</v>
      </c>
      <c r="F48" s="1">
        <f>WORKDAY.INTL(Tabel1[[#This Row],[date dernier test]],Tabel1[[#This Row],[frequence (semaines)]]*7,,Tabel2[date])</f>
        <v>44617</v>
      </c>
      <c r="G48"/>
      <c r="H48" s="1">
        <f ca="1">IF(I48="","-",IF(MOD(ROW()-ROW($H$2),$U$1)=0,WORKDAY.INTL(H47,1,,Tabel2[date]),H47))</f>
        <v>44698</v>
      </c>
      <c r="I48" t="str">
        <f ca="1"/>
        <v>batiment 2</v>
      </c>
      <c r="J48" t="str">
        <f ca="1"/>
        <v>alarme 3</v>
      </c>
      <c r="K48">
        <f ca="1"/>
        <v>0</v>
      </c>
      <c r="L48" s="1">
        <f ca="1"/>
        <v>5</v>
      </c>
      <c r="M48" s="1">
        <f ca="1"/>
        <v>44608</v>
      </c>
      <c r="N48" s="1">
        <f ca="1"/>
        <v>44658</v>
      </c>
      <c r="O48"/>
      <c r="Q48" s="2"/>
      <c r="R48" s="7"/>
    </row>
    <row r="49" spans="1:18" ht="17.25" customHeight="1" x14ac:dyDescent="0.2">
      <c r="A49" t="s">
        <v>18</v>
      </c>
      <c r="B49" t="s">
        <v>12</v>
      </c>
      <c r="D49">
        <v>5</v>
      </c>
      <c r="E49" s="1">
        <v>44591</v>
      </c>
      <c r="F49" s="1">
        <f>WORKDAY.INTL(Tabel1[[#This Row],[date dernier test]],Tabel1[[#This Row],[frequence (semaines)]]*7,,Tabel2[date])</f>
        <v>44638</v>
      </c>
      <c r="G49"/>
      <c r="H49" s="1">
        <f ca="1">IF(I49="","-",IF(MOD(ROW()-ROW($H$2),$U$1)=0,WORKDAY.INTL(H48,1,,Tabel2[date]),H48))</f>
        <v>44698</v>
      </c>
      <c r="I49" t="str">
        <f ca="1"/>
        <v>batiment 5</v>
      </c>
      <c r="J49" t="str">
        <f ca="1"/>
        <v>alarme 6</v>
      </c>
      <c r="K49">
        <f ca="1"/>
        <v>0</v>
      </c>
      <c r="L49" s="1">
        <f ca="1"/>
        <v>5</v>
      </c>
      <c r="M49" s="1">
        <f ca="1"/>
        <v>44609</v>
      </c>
      <c r="N49" s="1">
        <f ca="1"/>
        <v>44659</v>
      </c>
      <c r="O49"/>
      <c r="Q49" s="2"/>
      <c r="R49" s="7"/>
    </row>
    <row r="50" spans="1:18" ht="17.25" customHeight="1" x14ac:dyDescent="0.2">
      <c r="A50" t="s">
        <v>18</v>
      </c>
      <c r="B50" t="s">
        <v>13</v>
      </c>
      <c r="D50">
        <v>5</v>
      </c>
      <c r="E50" s="1">
        <v>44605</v>
      </c>
      <c r="F50" s="1">
        <f>WORKDAY.INTL(Tabel1[[#This Row],[date dernier test]],Tabel1[[#This Row],[frequence (semaines)]]*7,,Tabel2[date])</f>
        <v>44655</v>
      </c>
      <c r="G50"/>
      <c r="H50" s="1">
        <f ca="1">IF(I50="","-",IF(MOD(ROW()-ROW($H$2),$U$1)=0,WORKDAY.INTL(H49,1,,Tabel2[date]),H49))</f>
        <v>44698</v>
      </c>
      <c r="I50" t="str">
        <f ca="1"/>
        <v>batiment 10</v>
      </c>
      <c r="J50" t="str">
        <f ca="1"/>
        <v>alarme 2</v>
      </c>
      <c r="K50">
        <f ca="1"/>
        <v>0</v>
      </c>
      <c r="L50" s="1">
        <f ca="1"/>
        <v>5</v>
      </c>
      <c r="M50" s="1">
        <f ca="1"/>
        <v>44612</v>
      </c>
      <c r="N50" s="1">
        <f ca="1"/>
        <v>44662</v>
      </c>
      <c r="O50"/>
      <c r="Q50" s="2"/>
      <c r="R50" s="7"/>
    </row>
    <row r="51" spans="1:18" ht="17.25" customHeight="1" x14ac:dyDescent="0.2">
      <c r="A51" t="s">
        <v>18</v>
      </c>
      <c r="B51" t="s">
        <v>14</v>
      </c>
      <c r="D51">
        <v>5</v>
      </c>
      <c r="E51" s="1">
        <v>44603</v>
      </c>
      <c r="F51" s="1">
        <f>WORKDAY.INTL(Tabel1[[#This Row],[date dernier test]],Tabel1[[#This Row],[frequence (semaines)]]*7,,Tabel2[date])</f>
        <v>44655</v>
      </c>
      <c r="G51"/>
      <c r="H51" s="1">
        <f ca="1">IF(I51="","-",IF(MOD(ROW()-ROW($H$2),$U$1)=0,WORKDAY.INTL(H50,1,,Tabel2[date]),H50))</f>
        <v>44698</v>
      </c>
      <c r="I51" t="str">
        <f ca="1"/>
        <v>batiment 7</v>
      </c>
      <c r="J51" t="str">
        <f ca="1"/>
        <v>alarme 6</v>
      </c>
      <c r="K51">
        <f ca="1"/>
        <v>0</v>
      </c>
      <c r="L51" s="1">
        <f ca="1"/>
        <v>5</v>
      </c>
      <c r="M51" s="1">
        <f ca="1"/>
        <v>44613</v>
      </c>
      <c r="N51" s="1">
        <f ca="1"/>
        <v>44663</v>
      </c>
      <c r="O51"/>
      <c r="Q51" s="2"/>
      <c r="R51" s="7"/>
    </row>
    <row r="52" spans="1:18" ht="17.25" customHeight="1" x14ac:dyDescent="0.2">
      <c r="A52" t="s">
        <v>19</v>
      </c>
      <c r="B52" t="s">
        <v>5</v>
      </c>
      <c r="D52">
        <v>5</v>
      </c>
      <c r="E52" s="1">
        <v>44628</v>
      </c>
      <c r="F52" s="1">
        <f>WORKDAY.INTL(Tabel1[[#This Row],[date dernier test]],Tabel1[[#This Row],[frequence (semaines)]]*7,,Tabel2[date])</f>
        <v>44679</v>
      </c>
      <c r="G52"/>
      <c r="H52" s="1">
        <f ca="1">IF(I52="","-",IF(MOD(ROW()-ROW($H$2),$U$1)=0,WORKDAY.INTL(H51,1,,Tabel2[date]),H51))</f>
        <v>44699</v>
      </c>
      <c r="I52" t="str">
        <f ca="1"/>
        <v>batiment 1</v>
      </c>
      <c r="J52" t="str">
        <f ca="1"/>
        <v>alarme 2</v>
      </c>
      <c r="K52">
        <f ca="1"/>
        <v>0</v>
      </c>
      <c r="L52" s="1">
        <f ca="1"/>
        <v>5</v>
      </c>
      <c r="M52" s="1">
        <f ca="1"/>
        <v>44615</v>
      </c>
      <c r="N52" s="1">
        <f ca="1"/>
        <v>44665</v>
      </c>
      <c r="O52"/>
      <c r="Q52" s="2"/>
      <c r="R52" s="7"/>
    </row>
    <row r="53" spans="1:18" ht="17.25" customHeight="1" x14ac:dyDescent="0.2">
      <c r="A53" t="s">
        <v>19</v>
      </c>
      <c r="B53" t="s">
        <v>6</v>
      </c>
      <c r="D53">
        <v>5</v>
      </c>
      <c r="E53" s="1">
        <v>44589</v>
      </c>
      <c r="F53" s="1">
        <f>WORKDAY.INTL(Tabel1[[#This Row],[date dernier test]],Tabel1[[#This Row],[frequence (semaines)]]*7,,Tabel2[date])</f>
        <v>44638</v>
      </c>
      <c r="G53"/>
      <c r="H53" s="1">
        <f ca="1">IF(I53="","-",IF(MOD(ROW()-ROW($H$2),$U$1)=0,WORKDAY.INTL(H52,1,,Tabel2[date]),H52))</f>
        <v>44699</v>
      </c>
      <c r="I53" t="str">
        <f ca="1"/>
        <v>batiment 6</v>
      </c>
      <c r="J53" t="str">
        <f ca="1"/>
        <v>alarme 4</v>
      </c>
      <c r="K53">
        <f ca="1"/>
        <v>0</v>
      </c>
      <c r="L53" s="1">
        <f ca="1"/>
        <v>5</v>
      </c>
      <c r="M53" s="1">
        <f ca="1"/>
        <v>44617</v>
      </c>
      <c r="N53" s="1">
        <f ca="1"/>
        <v>44670</v>
      </c>
      <c r="O53"/>
      <c r="Q53" s="2"/>
      <c r="R53" s="7"/>
    </row>
    <row r="54" spans="1:18" ht="17.25" customHeight="1" x14ac:dyDescent="0.2">
      <c r="A54" t="s">
        <v>19</v>
      </c>
      <c r="B54" t="s">
        <v>7</v>
      </c>
      <c r="D54">
        <v>5</v>
      </c>
      <c r="E54" s="1">
        <v>44575</v>
      </c>
      <c r="F54" s="1">
        <f>WORKDAY.INTL(Tabel1[[#This Row],[date dernier test]],Tabel1[[#This Row],[frequence (semaines)]]*7,,Tabel2[date])</f>
        <v>44624</v>
      </c>
      <c r="G54"/>
      <c r="H54" s="1">
        <f ca="1">IF(I54="","-",IF(MOD(ROW()-ROW($H$2),$U$1)=0,WORKDAY.INTL(H53,1,,Tabel2[date]),H53))</f>
        <v>44699</v>
      </c>
      <c r="I54" t="str">
        <f ca="1"/>
        <v>batiment 9</v>
      </c>
      <c r="J54" t="str">
        <f ca="1"/>
        <v>alarme 1</v>
      </c>
      <c r="K54">
        <f ca="1"/>
        <v>0</v>
      </c>
      <c r="L54" s="1">
        <f ca="1"/>
        <v>5</v>
      </c>
      <c r="M54" s="1">
        <f ca="1"/>
        <v>44617</v>
      </c>
      <c r="N54" s="1">
        <f ca="1"/>
        <v>44670</v>
      </c>
      <c r="O54"/>
      <c r="Q54" s="2"/>
      <c r="R54" s="7"/>
    </row>
    <row r="55" spans="1:18" ht="17.25" customHeight="1" x14ac:dyDescent="0.2">
      <c r="A55" t="s">
        <v>19</v>
      </c>
      <c r="B55" t="s">
        <v>8</v>
      </c>
      <c r="D55">
        <v>5</v>
      </c>
      <c r="E55" s="1">
        <v>44617</v>
      </c>
      <c r="F55" s="1">
        <f>WORKDAY.INTL(Tabel1[[#This Row],[date dernier test]],Tabel1[[#This Row],[frequence (semaines)]]*7,,Tabel2[date])</f>
        <v>44670</v>
      </c>
      <c r="G55"/>
      <c r="H55" s="1">
        <f ca="1">IF(I55="","-",IF(MOD(ROW()-ROW($H$2),$U$1)=0,WORKDAY.INTL(H54,1,,Tabel2[date]),H54))</f>
        <v>44699</v>
      </c>
      <c r="I55" t="str">
        <f ca="1"/>
        <v>batiment 5</v>
      </c>
      <c r="J55" t="str">
        <f ca="1"/>
        <v>alarme 3</v>
      </c>
      <c r="K55">
        <f ca="1"/>
        <v>0</v>
      </c>
      <c r="L55" s="1">
        <f ca="1"/>
        <v>5</v>
      </c>
      <c r="M55" s="1">
        <f ca="1"/>
        <v>44619</v>
      </c>
      <c r="N55" s="1">
        <f ca="1"/>
        <v>44670</v>
      </c>
      <c r="O55"/>
      <c r="Q55" s="2"/>
      <c r="R55" s="7"/>
    </row>
    <row r="56" spans="1:18" ht="17.25" customHeight="1" x14ac:dyDescent="0.2">
      <c r="A56" t="s">
        <v>19</v>
      </c>
      <c r="B56" t="s">
        <v>9</v>
      </c>
      <c r="D56">
        <v>5</v>
      </c>
      <c r="E56" s="1">
        <v>44590</v>
      </c>
      <c r="F56" s="1">
        <f>WORKDAY.INTL(Tabel1[[#This Row],[date dernier test]],Tabel1[[#This Row],[frequence (semaines)]]*7,,Tabel2[date])</f>
        <v>44638</v>
      </c>
      <c r="G56"/>
      <c r="H56" s="1">
        <f ca="1">IF(I56="","-",IF(MOD(ROW()-ROW($H$2),$U$1)=0,WORKDAY.INTL(H55,1,,Tabel2[date]),H55))</f>
        <v>44699</v>
      </c>
      <c r="I56" t="str">
        <f ca="1"/>
        <v>batiment 4</v>
      </c>
      <c r="J56" t="str">
        <f ca="1"/>
        <v>alarme 2</v>
      </c>
      <c r="K56">
        <f ca="1"/>
        <v>0</v>
      </c>
      <c r="L56" s="1">
        <f ca="1"/>
        <v>5</v>
      </c>
      <c r="M56" s="1">
        <f ca="1"/>
        <v>44620</v>
      </c>
      <c r="N56" s="1">
        <f ca="1"/>
        <v>44671</v>
      </c>
      <c r="O56"/>
      <c r="Q56" s="2"/>
      <c r="R56" s="7"/>
    </row>
    <row r="57" spans="1:18" ht="17.25" customHeight="1" x14ac:dyDescent="0.2">
      <c r="A57" t="s">
        <v>19</v>
      </c>
      <c r="B57" t="s">
        <v>10</v>
      </c>
      <c r="D57">
        <v>5</v>
      </c>
      <c r="E57" s="1">
        <v>44660</v>
      </c>
      <c r="F57" s="1">
        <f>WORKDAY.INTL(Tabel1[[#This Row],[date dernier test]],Tabel1[[#This Row],[frequence (semaines)]]*7,,Tabel2[date])</f>
        <v>44712</v>
      </c>
      <c r="G57"/>
      <c r="H57" s="1">
        <f ca="1">IF(I57="","-",IF(MOD(ROW()-ROW($H$2),$U$1)=0,WORKDAY.INTL(H56,1,,Tabel2[date]),H56))</f>
        <v>44700</v>
      </c>
      <c r="I57" t="str">
        <f ca="1"/>
        <v>batiment 7</v>
      </c>
      <c r="J57" t="str">
        <f ca="1"/>
        <v>alarme 5</v>
      </c>
      <c r="K57">
        <f ca="1"/>
        <v>0</v>
      </c>
      <c r="L57" s="1">
        <f ca="1"/>
        <v>5</v>
      </c>
      <c r="M57" s="1">
        <f ca="1"/>
        <v>44623</v>
      </c>
      <c r="N57" s="1">
        <f ca="1"/>
        <v>44676</v>
      </c>
      <c r="O57"/>
      <c r="Q57" s="2"/>
      <c r="R57" s="7"/>
    </row>
    <row r="58" spans="1:18" ht="17.25" customHeight="1" x14ac:dyDescent="0.2">
      <c r="A58" t="s">
        <v>19</v>
      </c>
      <c r="B58" t="s">
        <v>11</v>
      </c>
      <c r="D58">
        <v>5</v>
      </c>
      <c r="E58" s="1">
        <v>44665</v>
      </c>
      <c r="F58" s="1">
        <f>WORKDAY.INTL(Tabel1[[#This Row],[date dernier test]],Tabel1[[#This Row],[frequence (semaines)]]*7,,Tabel2[date])</f>
        <v>44719</v>
      </c>
      <c r="G58"/>
      <c r="H58" s="1">
        <f ca="1">IF(I58="","-",IF(MOD(ROW()-ROW($H$2),$U$1)=0,WORKDAY.INTL(H57,1,,Tabel2[date]),H57))</f>
        <v>44700</v>
      </c>
      <c r="I58" t="str">
        <f ca="1"/>
        <v>batiment 5</v>
      </c>
      <c r="J58" t="str">
        <f ca="1"/>
        <v>alarme 1</v>
      </c>
      <c r="K58">
        <f ca="1"/>
        <v>0</v>
      </c>
      <c r="L58" s="1">
        <f ca="1"/>
        <v>5</v>
      </c>
      <c r="M58" s="1">
        <f ca="1"/>
        <v>44625</v>
      </c>
      <c r="N58" s="1">
        <f ca="1"/>
        <v>44677</v>
      </c>
      <c r="O58"/>
      <c r="Q58" s="2"/>
      <c r="R58" s="7"/>
    </row>
    <row r="59" spans="1:18" ht="17.25" customHeight="1" x14ac:dyDescent="0.2">
      <c r="A59" t="s">
        <v>19</v>
      </c>
      <c r="B59" t="s">
        <v>12</v>
      </c>
      <c r="D59">
        <v>5</v>
      </c>
      <c r="E59" s="1">
        <v>44654</v>
      </c>
      <c r="F59" s="1">
        <f>WORKDAY.INTL(Tabel1[[#This Row],[date dernier test]],Tabel1[[#This Row],[frequence (semaines)]]*7,,Tabel2[date])</f>
        <v>44704</v>
      </c>
      <c r="G59"/>
      <c r="H59" s="1">
        <f ca="1">IF(I59="","-",IF(MOD(ROW()-ROW($H$2),$U$1)=0,WORKDAY.INTL(H58,1,,Tabel2[date]),H58))</f>
        <v>44700</v>
      </c>
      <c r="I59" t="str">
        <f ca="1"/>
        <v>batiment 8</v>
      </c>
      <c r="J59" t="str">
        <f ca="1"/>
        <v>alarme 8</v>
      </c>
      <c r="K59">
        <f ca="1"/>
        <v>0</v>
      </c>
      <c r="L59" s="1">
        <f ca="1"/>
        <v>5</v>
      </c>
      <c r="M59" s="1">
        <f ca="1"/>
        <v>44625</v>
      </c>
      <c r="N59" s="1">
        <f ca="1"/>
        <v>44677</v>
      </c>
      <c r="O59"/>
      <c r="Q59" s="2"/>
      <c r="R59" s="7"/>
    </row>
    <row r="60" spans="1:18" ht="17.25" customHeight="1" x14ac:dyDescent="0.2">
      <c r="A60" t="s">
        <v>19</v>
      </c>
      <c r="B60" t="s">
        <v>13</v>
      </c>
      <c r="D60">
        <v>5</v>
      </c>
      <c r="E60" s="1">
        <v>44658</v>
      </c>
      <c r="F60" s="1">
        <f>WORKDAY.INTL(Tabel1[[#This Row],[date dernier test]],Tabel1[[#This Row],[frequence (semaines)]]*7,,Tabel2[date])</f>
        <v>44711</v>
      </c>
      <c r="G60"/>
      <c r="H60" s="1">
        <f ca="1">IF(I60="","-",IF(MOD(ROW()-ROW($H$2),$U$1)=0,WORKDAY.INTL(H59,1,,Tabel2[date]),H59))</f>
        <v>44700</v>
      </c>
      <c r="I60" t="str">
        <f ca="1"/>
        <v>batiment 6</v>
      </c>
      <c r="J60" t="str">
        <f ca="1"/>
        <v>alarme 1</v>
      </c>
      <c r="K60">
        <f ca="1"/>
        <v>0</v>
      </c>
      <c r="L60" s="1">
        <f ca="1"/>
        <v>5</v>
      </c>
      <c r="M60" s="1">
        <f ca="1"/>
        <v>44628</v>
      </c>
      <c r="N60" s="1">
        <f ca="1"/>
        <v>44679</v>
      </c>
      <c r="O60"/>
      <c r="Q60" s="2"/>
      <c r="R60" s="7"/>
    </row>
    <row r="61" spans="1:18" ht="17.25" customHeight="1" x14ac:dyDescent="0.2">
      <c r="A61" t="s">
        <v>19</v>
      </c>
      <c r="B61" t="s">
        <v>14</v>
      </c>
      <c r="D61">
        <v>5</v>
      </c>
      <c r="E61" s="1">
        <v>44583</v>
      </c>
      <c r="F61" s="1">
        <f>WORKDAY.INTL(Tabel1[[#This Row],[date dernier test]],Tabel1[[#This Row],[frequence (semaines)]]*7,,Tabel2[date])</f>
        <v>44631</v>
      </c>
      <c r="G61"/>
      <c r="H61" s="1">
        <f ca="1">IF(I61="","-",IF(MOD(ROW()-ROW($H$2),$U$1)=0,WORKDAY.INTL(H60,1,,Tabel2[date]),H60))</f>
        <v>44700</v>
      </c>
      <c r="I61" t="str">
        <f ca="1"/>
        <v>batiment 7</v>
      </c>
      <c r="J61" t="str">
        <f ca="1"/>
        <v>alarme 2</v>
      </c>
      <c r="K61">
        <f ca="1"/>
        <v>0</v>
      </c>
      <c r="L61" s="1">
        <f ca="1"/>
        <v>5</v>
      </c>
      <c r="M61" s="1">
        <f ca="1"/>
        <v>44628</v>
      </c>
      <c r="N61" s="1">
        <f ca="1"/>
        <v>44679</v>
      </c>
      <c r="O61"/>
      <c r="Q61" s="2"/>
      <c r="R61" s="7"/>
    </row>
    <row r="62" spans="1:18" ht="17.25" customHeight="1" x14ac:dyDescent="0.2">
      <c r="A62" t="s">
        <v>19</v>
      </c>
      <c r="B62" t="s">
        <v>20</v>
      </c>
      <c r="D62">
        <v>5</v>
      </c>
      <c r="E62" s="1">
        <v>44604</v>
      </c>
      <c r="F62" s="1">
        <f>WORKDAY.INTL(Tabel1[[#This Row],[date dernier test]],Tabel1[[#This Row],[frequence (semaines)]]*7,,Tabel2[date])</f>
        <v>44655</v>
      </c>
      <c r="G62"/>
      <c r="H62" s="1">
        <f ca="1">IF(I62="","-",IF(MOD(ROW()-ROW($H$2),$U$1)=0,WORKDAY.INTL(H61,1,,Tabel2[date]),H61))</f>
        <v>44701</v>
      </c>
      <c r="I62" t="str">
        <f ca="1"/>
        <v>batiment 8</v>
      </c>
      <c r="J62" t="str">
        <f ca="1"/>
        <v>alarme 1</v>
      </c>
      <c r="K62">
        <f ca="1"/>
        <v>0</v>
      </c>
      <c r="L62" s="1">
        <f ca="1"/>
        <v>5</v>
      </c>
      <c r="M62" s="1">
        <f ca="1"/>
        <v>44628</v>
      </c>
      <c r="N62" s="1">
        <f ca="1"/>
        <v>44679</v>
      </c>
      <c r="O62"/>
      <c r="Q62" s="2"/>
      <c r="R62" s="7"/>
    </row>
    <row r="63" spans="1:18" ht="17.25" customHeight="1" x14ac:dyDescent="0.2">
      <c r="A63" t="s">
        <v>21</v>
      </c>
      <c r="B63" t="s">
        <v>5</v>
      </c>
      <c r="D63">
        <v>5</v>
      </c>
      <c r="E63" s="1">
        <v>44568</v>
      </c>
      <c r="F63" s="1">
        <f>WORKDAY.INTL(Tabel1[[#This Row],[date dernier test]],Tabel1[[#This Row],[frequence (semaines)]]*7,,Tabel2[date])</f>
        <v>44617</v>
      </c>
      <c r="G63"/>
      <c r="H63" s="1">
        <f ca="1">IF(I63="","-",IF(MOD(ROW()-ROW($H$2),$U$1)=0,WORKDAY.INTL(H62,1,,Tabel2[date]),H62))</f>
        <v>44701</v>
      </c>
      <c r="I63" t="str">
        <f ca="1"/>
        <v>batiment 1</v>
      </c>
      <c r="J63" t="str">
        <f ca="1"/>
        <v>alarme 8</v>
      </c>
      <c r="K63">
        <f ca="1"/>
        <v>0</v>
      </c>
      <c r="L63" s="1">
        <f ca="1"/>
        <v>5</v>
      </c>
      <c r="M63" s="1">
        <f ca="1"/>
        <v>44630</v>
      </c>
      <c r="N63" s="1">
        <f ca="1"/>
        <v>44683</v>
      </c>
      <c r="O63"/>
      <c r="Q63" s="2"/>
      <c r="R63" s="7"/>
    </row>
    <row r="64" spans="1:18" ht="17.25" customHeight="1" x14ac:dyDescent="0.2">
      <c r="A64" t="s">
        <v>21</v>
      </c>
      <c r="B64" t="s">
        <v>6</v>
      </c>
      <c r="D64">
        <v>5</v>
      </c>
      <c r="E64" s="1">
        <v>44628</v>
      </c>
      <c r="F64" s="1">
        <f>WORKDAY.INTL(Tabel1[[#This Row],[date dernier test]],Tabel1[[#This Row],[frequence (semaines)]]*7,,Tabel2[date])</f>
        <v>44679</v>
      </c>
      <c r="G64"/>
      <c r="H64" s="1">
        <f ca="1">IF(I64="","-",IF(MOD(ROW()-ROW($H$2),$U$1)=0,WORKDAY.INTL(H63,1,,Tabel2[date]),H63))</f>
        <v>44701</v>
      </c>
      <c r="I64" t="str">
        <f ca="1"/>
        <v>batiment 5</v>
      </c>
      <c r="J64" t="str">
        <f ca="1"/>
        <v>alarme 2</v>
      </c>
      <c r="K64">
        <f ca="1"/>
        <v>0</v>
      </c>
      <c r="L64" s="1">
        <f ca="1"/>
        <v>5</v>
      </c>
      <c r="M64" s="1">
        <f ca="1"/>
        <v>44631</v>
      </c>
      <c r="N64" s="1">
        <f ca="1"/>
        <v>44684</v>
      </c>
      <c r="O64"/>
      <c r="Q64" s="2"/>
      <c r="R64" s="7"/>
    </row>
    <row r="65" spans="1:18" ht="17.25" customHeight="1" x14ac:dyDescent="0.2">
      <c r="A65" t="s">
        <v>21</v>
      </c>
      <c r="B65" t="s">
        <v>7</v>
      </c>
      <c r="D65">
        <v>5</v>
      </c>
      <c r="E65" s="1">
        <v>44658</v>
      </c>
      <c r="F65" s="1">
        <f>WORKDAY.INTL(Tabel1[[#This Row],[date dernier test]],Tabel1[[#This Row],[frequence (semaines)]]*7,,Tabel2[date])</f>
        <v>44711</v>
      </c>
      <c r="G65"/>
      <c r="H65" s="1">
        <f ca="1">IF(I65="","-",IF(MOD(ROW()-ROW($H$2),$U$1)=0,WORKDAY.INTL(H64,1,,Tabel2[date]),H64))</f>
        <v>44701</v>
      </c>
      <c r="I65" t="str">
        <f ca="1"/>
        <v>batiment 4</v>
      </c>
      <c r="J65" t="str">
        <f ca="1"/>
        <v>alarme 3</v>
      </c>
      <c r="K65">
        <f ca="1"/>
        <v>0</v>
      </c>
      <c r="L65" s="1">
        <f ca="1"/>
        <v>5</v>
      </c>
      <c r="M65" s="1">
        <f ca="1"/>
        <v>44633</v>
      </c>
      <c r="N65" s="1">
        <f ca="1"/>
        <v>44684</v>
      </c>
      <c r="O65"/>
      <c r="Q65" s="2"/>
      <c r="R65" s="7"/>
    </row>
    <row r="66" spans="1:18" ht="17.25" customHeight="1" x14ac:dyDescent="0.2">
      <c r="A66" t="s">
        <v>21</v>
      </c>
      <c r="B66" t="s">
        <v>8</v>
      </c>
      <c r="D66">
        <v>5</v>
      </c>
      <c r="E66" s="1">
        <v>44583</v>
      </c>
      <c r="F66" s="1">
        <f>WORKDAY.INTL(Tabel1[[#This Row],[date dernier test]],Tabel1[[#This Row],[frequence (semaines)]]*7,,Tabel2[date])</f>
        <v>44631</v>
      </c>
      <c r="G66"/>
      <c r="H66" s="1">
        <f ca="1">IF(I66="","-",IF(MOD(ROW()-ROW($H$2),$U$1)=0,WORKDAY.INTL(H65,1,,Tabel2[date]),H65))</f>
        <v>44701</v>
      </c>
      <c r="I66" t="str">
        <f ca="1"/>
        <v>batiment 10</v>
      </c>
      <c r="J66" t="str">
        <f ca="1"/>
        <v>alarme 8</v>
      </c>
      <c r="K66">
        <f ca="1"/>
        <v>0</v>
      </c>
      <c r="L66" s="1">
        <f ca="1"/>
        <v>5</v>
      </c>
      <c r="M66" s="1">
        <f ca="1"/>
        <v>44633</v>
      </c>
      <c r="N66" s="1">
        <f ca="1"/>
        <v>44684</v>
      </c>
      <c r="O66"/>
      <c r="Q66" s="2"/>
      <c r="R66" s="7"/>
    </row>
    <row r="67" spans="1:18" ht="17.25" customHeight="1" x14ac:dyDescent="0.2">
      <c r="A67" t="s">
        <v>21</v>
      </c>
      <c r="B67" t="s">
        <v>9</v>
      </c>
      <c r="D67">
        <v>5</v>
      </c>
      <c r="E67" s="1">
        <v>44623</v>
      </c>
      <c r="F67" s="1">
        <f>WORKDAY.INTL(Tabel1[[#This Row],[date dernier test]],Tabel1[[#This Row],[frequence (semaines)]]*7,,Tabel2[date])</f>
        <v>44676</v>
      </c>
      <c r="G67"/>
      <c r="H67" s="1">
        <f ca="1">IF(I67="","-",IF(MOD(ROW()-ROW($H$2),$U$1)=0,WORKDAY.INTL(H66,1,,Tabel2[date]),H66))</f>
        <v>44704</v>
      </c>
      <c r="I67" t="str">
        <f ca="1"/>
        <v>batiment 3</v>
      </c>
      <c r="J67" t="str">
        <f ca="1"/>
        <v>alarme 5</v>
      </c>
      <c r="K67">
        <f ca="1"/>
        <v>0</v>
      </c>
      <c r="L67" s="1">
        <f ca="1"/>
        <v>5</v>
      </c>
      <c r="M67" s="1">
        <f ca="1"/>
        <v>44634</v>
      </c>
      <c r="N67" s="1">
        <f ca="1"/>
        <v>44685</v>
      </c>
      <c r="O67"/>
      <c r="Q67" s="2"/>
      <c r="R67" s="7"/>
    </row>
    <row r="68" spans="1:18" ht="17.25" customHeight="1" x14ac:dyDescent="0.2">
      <c r="A68" t="s">
        <v>21</v>
      </c>
      <c r="B68" t="s">
        <v>10</v>
      </c>
      <c r="D68">
        <v>5</v>
      </c>
      <c r="E68" s="1">
        <v>44613</v>
      </c>
      <c r="F68" s="1">
        <f>WORKDAY.INTL(Tabel1[[#This Row],[date dernier test]],Tabel1[[#This Row],[frequence (semaines)]]*7,,Tabel2[date])</f>
        <v>44663</v>
      </c>
      <c r="G68"/>
      <c r="H68" s="1">
        <f ca="1">IF(I68="","-",IF(MOD(ROW()-ROW($H$2),$U$1)=0,WORKDAY.INTL(H67,1,,Tabel2[date]),H67))</f>
        <v>44704</v>
      </c>
      <c r="I68" t="str">
        <f ca="1"/>
        <v>batiment 10</v>
      </c>
      <c r="J68" t="str">
        <f ca="1"/>
        <v>alarme 3</v>
      </c>
      <c r="K68">
        <f ca="1"/>
        <v>0</v>
      </c>
      <c r="L68" s="1">
        <f ca="1"/>
        <v>5</v>
      </c>
      <c r="M68" s="1">
        <f ca="1"/>
        <v>44634</v>
      </c>
      <c r="N68" s="1">
        <f ca="1"/>
        <v>44685</v>
      </c>
      <c r="O68"/>
      <c r="Q68" s="2"/>
      <c r="R68" s="7"/>
    </row>
    <row r="69" spans="1:18" ht="17.25" customHeight="1" x14ac:dyDescent="0.2">
      <c r="A69" t="s">
        <v>21</v>
      </c>
      <c r="B69" t="s">
        <v>11</v>
      </c>
      <c r="D69">
        <v>5</v>
      </c>
      <c r="E69" s="1">
        <v>44652</v>
      </c>
      <c r="F69" s="1">
        <f>WORKDAY.INTL(Tabel1[[#This Row],[date dernier test]],Tabel1[[#This Row],[frequence (semaines)]]*7,,Tabel2[date])</f>
        <v>44704</v>
      </c>
      <c r="G69"/>
      <c r="H69" s="1" t="str">
        <f>IF(I69="","-",IF(MOD(ROW()-ROW($H$2),$U$1)=0,WORKDAY.INTL(H68,1,,Tabel2[date]),H68))</f>
        <v>-</v>
      </c>
      <c r="K69"/>
      <c r="N69" s="1"/>
      <c r="O69"/>
      <c r="Q69" s="2"/>
      <c r="R69" s="7"/>
    </row>
    <row r="70" spans="1:18" ht="17.25" customHeight="1" x14ac:dyDescent="0.2">
      <c r="A70" t="s">
        <v>21</v>
      </c>
      <c r="B70" t="s">
        <v>12</v>
      </c>
      <c r="D70">
        <v>5</v>
      </c>
      <c r="E70" s="1">
        <v>44603</v>
      </c>
      <c r="F70" s="1">
        <f>WORKDAY.INTL(Tabel1[[#This Row],[date dernier test]],Tabel1[[#This Row],[frequence (semaines)]]*7,,Tabel2[date])</f>
        <v>44655</v>
      </c>
      <c r="G70"/>
      <c r="H70" s="1" t="str">
        <f>IF(I70="","-",IF(MOD(ROW()-ROW($H$2),$U$1)=0,WORKDAY.INTL(H69,1,,Tabel2[date]),H69))</f>
        <v>-</v>
      </c>
      <c r="K70"/>
      <c r="N70" s="1"/>
      <c r="O70"/>
      <c r="Q70" s="2"/>
      <c r="R70" s="7"/>
    </row>
    <row r="71" spans="1:18" ht="17.25" customHeight="1" x14ac:dyDescent="0.2">
      <c r="A71" t="s">
        <v>21</v>
      </c>
      <c r="B71" t="s">
        <v>13</v>
      </c>
      <c r="D71">
        <v>5</v>
      </c>
      <c r="E71" s="1">
        <v>44579</v>
      </c>
      <c r="F71" s="1">
        <f>WORKDAY.INTL(Tabel1[[#This Row],[date dernier test]],Tabel1[[#This Row],[frequence (semaines)]]*7,,Tabel2[date])</f>
        <v>44628</v>
      </c>
      <c r="G71"/>
      <c r="H71" s="1" t="str">
        <f>IF(I71="","-",IF(MOD(ROW()-ROW($H$2),$U$1)=0,WORKDAY.INTL(H70,1,,Tabel2[date]),H70))</f>
        <v>-</v>
      </c>
      <c r="K71"/>
      <c r="N71" s="1"/>
      <c r="O71"/>
      <c r="Q71" s="2"/>
      <c r="R71" s="7"/>
    </row>
    <row r="72" spans="1:18" ht="17.25" customHeight="1" x14ac:dyDescent="0.2">
      <c r="A72" t="s">
        <v>21</v>
      </c>
      <c r="B72" t="s">
        <v>14</v>
      </c>
      <c r="D72">
        <v>5</v>
      </c>
      <c r="E72" s="1">
        <v>44678</v>
      </c>
      <c r="F72" s="1">
        <f>WORKDAY.INTL(Tabel1[[#This Row],[date dernier test]],Tabel1[[#This Row],[frequence (semaines)]]*7,,Tabel2[date])</f>
        <v>44729</v>
      </c>
      <c r="G72"/>
      <c r="H72" s="1" t="str">
        <f>IF(I72="","-",IF(MOD(ROW()-ROW($H$2),$U$1)=0,WORKDAY.INTL(H71,1,,Tabel2[date]),H71))</f>
        <v>-</v>
      </c>
      <c r="K72"/>
      <c r="N72" s="1"/>
      <c r="O72"/>
      <c r="Q72" s="2"/>
      <c r="R72" s="7"/>
    </row>
    <row r="73" spans="1:18" ht="17.25" customHeight="1" x14ac:dyDescent="0.2">
      <c r="A73" t="s">
        <v>22</v>
      </c>
      <c r="B73" t="s">
        <v>5</v>
      </c>
      <c r="D73">
        <v>5</v>
      </c>
      <c r="E73" s="1">
        <v>44628</v>
      </c>
      <c r="F73" s="1">
        <f>WORKDAY.INTL(Tabel1[[#This Row],[date dernier test]],Tabel1[[#This Row],[frequence (semaines)]]*7,,Tabel2[date])</f>
        <v>44679</v>
      </c>
      <c r="G73"/>
      <c r="H73" s="1" t="str">
        <f>IF(I73="","-",IF(MOD(ROW()-ROW($H$2),$U$1)=0,WORKDAY.INTL(H72,1,,Tabel2[date]),H72))</f>
        <v>-</v>
      </c>
      <c r="K73"/>
      <c r="N73" s="1"/>
      <c r="O73"/>
      <c r="Q73" s="2"/>
      <c r="R73" s="7"/>
    </row>
    <row r="74" spans="1:18" ht="17.25" customHeight="1" x14ac:dyDescent="0.2">
      <c r="A74" t="s">
        <v>22</v>
      </c>
      <c r="B74" t="s">
        <v>6</v>
      </c>
      <c r="D74">
        <v>5</v>
      </c>
      <c r="E74" s="1">
        <v>44597</v>
      </c>
      <c r="F74" s="1">
        <f>WORKDAY.INTL(Tabel1[[#This Row],[date dernier test]],Tabel1[[#This Row],[frequence (semaines)]]*7,,Tabel2[date])</f>
        <v>44645</v>
      </c>
      <c r="G74"/>
      <c r="H74" s="1" t="str">
        <f>IF(I74="","-",IF(MOD(ROW()-ROW($H$2),$U$1)=0,WORKDAY.INTL(H73,1,,Tabel2[date]),H73))</f>
        <v>-</v>
      </c>
      <c r="K74"/>
      <c r="N74" s="1"/>
      <c r="O74"/>
      <c r="Q74" s="2"/>
      <c r="R74" s="7"/>
    </row>
    <row r="75" spans="1:18" ht="17.25" customHeight="1" x14ac:dyDescent="0.2">
      <c r="A75" t="s">
        <v>22</v>
      </c>
      <c r="B75" t="s">
        <v>7</v>
      </c>
      <c r="D75">
        <v>5</v>
      </c>
      <c r="E75" s="1">
        <v>44649</v>
      </c>
      <c r="F75" s="1">
        <f>WORKDAY.INTL(Tabel1[[#This Row],[date dernier test]],Tabel1[[#This Row],[frequence (semaines)]]*7,,Tabel2[date])</f>
        <v>44700</v>
      </c>
      <c r="G75"/>
      <c r="H75" s="1" t="str">
        <f>IF(I75="","-",IF(MOD(ROW()-ROW($H$2),$U$1)=0,WORKDAY.INTL(H74,1,,Tabel2[date]),H74))</f>
        <v>-</v>
      </c>
      <c r="K75"/>
      <c r="N75" s="1"/>
      <c r="O75"/>
      <c r="Q75" s="2"/>
      <c r="R75" s="7"/>
    </row>
    <row r="76" spans="1:18" ht="17.25" customHeight="1" x14ac:dyDescent="0.2">
      <c r="A76" t="s">
        <v>22</v>
      </c>
      <c r="B76" t="s">
        <v>8</v>
      </c>
      <c r="D76">
        <v>5</v>
      </c>
      <c r="E76" s="1">
        <v>44607</v>
      </c>
      <c r="F76" s="1">
        <f>WORKDAY.INTL(Tabel1[[#This Row],[date dernier test]],Tabel1[[#This Row],[frequence (semaines)]]*7,,Tabel2[date])</f>
        <v>44657</v>
      </c>
      <c r="G76"/>
      <c r="H76" s="1" t="str">
        <f>IF(I76="","-",IF(MOD(ROW()-ROW($H$2),$U$1)=0,WORKDAY.INTL(H75,1,,Tabel2[date]),H75))</f>
        <v>-</v>
      </c>
      <c r="K76"/>
      <c r="N76" s="1"/>
      <c r="O76"/>
      <c r="Q76" s="2"/>
      <c r="R76" s="7"/>
    </row>
    <row r="77" spans="1:18" ht="17.25" customHeight="1" x14ac:dyDescent="0.2">
      <c r="A77" t="s">
        <v>22</v>
      </c>
      <c r="B77" t="s">
        <v>9</v>
      </c>
      <c r="D77">
        <v>5</v>
      </c>
      <c r="E77" s="1">
        <v>44605</v>
      </c>
      <c r="F77" s="1">
        <f>WORKDAY.INTL(Tabel1[[#This Row],[date dernier test]],Tabel1[[#This Row],[frequence (semaines)]]*7,,Tabel2[date])</f>
        <v>44655</v>
      </c>
      <c r="G77"/>
      <c r="H77" s="1" t="str">
        <f>IF(I77="","-",IF(MOD(ROW()-ROW($H$2),$U$1)=0,WORKDAY.INTL(H76,1,,Tabel2[date]),H76))</f>
        <v>-</v>
      </c>
      <c r="K77"/>
      <c r="N77" s="1"/>
      <c r="O77"/>
      <c r="Q77" s="2"/>
      <c r="R77" s="7"/>
    </row>
    <row r="78" spans="1:18" ht="17.25" customHeight="1" x14ac:dyDescent="0.2">
      <c r="A78" t="s">
        <v>22</v>
      </c>
      <c r="B78" t="s">
        <v>10</v>
      </c>
      <c r="D78">
        <v>5</v>
      </c>
      <c r="E78" s="1">
        <v>44564</v>
      </c>
      <c r="F78" s="1">
        <f>WORKDAY.INTL(Tabel1[[#This Row],[date dernier test]],Tabel1[[#This Row],[frequence (semaines)]]*7,,Tabel2[date])</f>
        <v>44613</v>
      </c>
      <c r="G78"/>
      <c r="H78" s="1" t="str">
        <f>IF(I78="","-",IF(MOD(ROW()-ROW($H$2),$U$1)=0,WORKDAY.INTL(H77,1,,Tabel2[date]),H77))</f>
        <v>-</v>
      </c>
      <c r="K78"/>
      <c r="N78" s="1"/>
      <c r="O78"/>
      <c r="Q78" s="2"/>
      <c r="R78" s="7"/>
    </row>
    <row r="79" spans="1:18" ht="17.25" customHeight="1" x14ac:dyDescent="0.2">
      <c r="A79" t="s">
        <v>22</v>
      </c>
      <c r="B79" t="s">
        <v>11</v>
      </c>
      <c r="D79">
        <v>5</v>
      </c>
      <c r="E79" s="1">
        <v>44569</v>
      </c>
      <c r="F79" s="1">
        <f>WORKDAY.INTL(Tabel1[[#This Row],[date dernier test]],Tabel1[[#This Row],[frequence (semaines)]]*7,,Tabel2[date])</f>
        <v>44617</v>
      </c>
      <c r="G79"/>
      <c r="H79" s="1" t="str">
        <f>IF(I79="","-",IF(MOD(ROW()-ROW($H$2),$U$1)=0,WORKDAY.INTL(H78,1,,Tabel2[date]),H78))</f>
        <v>-</v>
      </c>
      <c r="K79"/>
      <c r="N79" s="1"/>
      <c r="O79"/>
      <c r="Q79" s="2"/>
      <c r="R79" s="7"/>
    </row>
    <row r="80" spans="1:18" ht="17.25" customHeight="1" x14ac:dyDescent="0.2">
      <c r="A80" t="s">
        <v>22</v>
      </c>
      <c r="B80" t="s">
        <v>12</v>
      </c>
      <c r="D80">
        <v>5</v>
      </c>
      <c r="E80" s="1">
        <v>44625</v>
      </c>
      <c r="F80" s="1">
        <f>WORKDAY.INTL(Tabel1[[#This Row],[date dernier test]],Tabel1[[#This Row],[frequence (semaines)]]*7,,Tabel2[date])</f>
        <v>44677</v>
      </c>
      <c r="G80"/>
      <c r="H80" s="1" t="str">
        <f>IF(I80="","-",IF(MOD(ROW()-ROW($H$2),$U$1)=0,WORKDAY.INTL(H79,1,,Tabel2[date]),H79))</f>
        <v>-</v>
      </c>
      <c r="K80"/>
      <c r="N80" s="1"/>
      <c r="O80"/>
      <c r="Q80" s="2"/>
      <c r="R80" s="7"/>
    </row>
    <row r="81" spans="1:18" ht="17.25" customHeight="1" x14ac:dyDescent="0.2">
      <c r="A81" t="s">
        <v>22</v>
      </c>
      <c r="B81" t="s">
        <v>13</v>
      </c>
      <c r="D81">
        <v>5</v>
      </c>
      <c r="E81" s="1">
        <v>44594</v>
      </c>
      <c r="F81" s="1">
        <f>WORKDAY.INTL(Tabel1[[#This Row],[date dernier test]],Tabel1[[#This Row],[frequence (semaines)]]*7,,Tabel2[date])</f>
        <v>44643</v>
      </c>
      <c r="G81"/>
      <c r="H81" s="1" t="str">
        <f>IF(I81="","-",IF(MOD(ROW()-ROW($H$2),$U$1)=0,WORKDAY.INTL(H80,1,,Tabel2[date]),H80))</f>
        <v>-</v>
      </c>
      <c r="K81"/>
      <c r="N81" s="1"/>
      <c r="O81"/>
      <c r="Q81" s="2"/>
      <c r="R81" s="7"/>
    </row>
    <row r="82" spans="1:18" ht="17.25" customHeight="1" x14ac:dyDescent="0.2">
      <c r="A82" t="s">
        <v>22</v>
      </c>
      <c r="B82" t="s">
        <v>14</v>
      </c>
      <c r="D82">
        <v>5</v>
      </c>
      <c r="E82" s="1">
        <v>44639</v>
      </c>
      <c r="F82" s="1">
        <f>WORKDAY.INTL(Tabel1[[#This Row],[date dernier test]],Tabel1[[#This Row],[frequence (semaines)]]*7,,Tabel2[date])</f>
        <v>44691</v>
      </c>
      <c r="G82"/>
      <c r="H82" s="1" t="str">
        <f>IF(I82="","-",IF(MOD(ROW()-ROW($H$2),$U$1)=0,WORKDAY.INTL(H81,1,,Tabel2[date]),H81))</f>
        <v>-</v>
      </c>
      <c r="K82"/>
      <c r="N82" s="1"/>
      <c r="O82"/>
      <c r="Q82" s="2"/>
      <c r="R82" s="7"/>
    </row>
    <row r="83" spans="1:18" ht="17.25" customHeight="1" x14ac:dyDescent="0.2">
      <c r="A83" t="s">
        <v>23</v>
      </c>
      <c r="B83" t="s">
        <v>5</v>
      </c>
      <c r="D83">
        <v>5</v>
      </c>
      <c r="E83" s="1">
        <v>44617</v>
      </c>
      <c r="F83" s="1">
        <f>WORKDAY.INTL(Tabel1[[#This Row],[date dernier test]],Tabel1[[#This Row],[frequence (semaines)]]*7,,Tabel2[date])</f>
        <v>44670</v>
      </c>
      <c r="G83"/>
      <c r="H83" s="1" t="str">
        <f>IF(I83="","-",IF(MOD(ROW()-ROW($H$2),$U$1)=0,WORKDAY.INTL(H82,1,,Tabel2[date]),H82))</f>
        <v>-</v>
      </c>
      <c r="K83"/>
      <c r="N83" s="1"/>
      <c r="O83"/>
      <c r="Q83" s="2"/>
      <c r="R83" s="7"/>
    </row>
    <row r="84" spans="1:18" ht="17.25" customHeight="1" x14ac:dyDescent="0.2">
      <c r="A84" t="s">
        <v>23</v>
      </c>
      <c r="B84" t="s">
        <v>6</v>
      </c>
      <c r="D84">
        <v>5</v>
      </c>
      <c r="E84" s="1">
        <v>44592</v>
      </c>
      <c r="F84" s="1">
        <f>WORKDAY.INTL(Tabel1[[#This Row],[date dernier test]],Tabel1[[#This Row],[frequence (semaines)]]*7,,Tabel2[date])</f>
        <v>44641</v>
      </c>
      <c r="G84"/>
      <c r="H84" s="1" t="str">
        <f>IF(I84="","-",IF(MOD(ROW()-ROW($H$2),$U$1)=0,WORKDAY.INTL(H83,1,,Tabel2[date]),H83))</f>
        <v>-</v>
      </c>
      <c r="K84"/>
      <c r="N84" s="1"/>
      <c r="O84"/>
      <c r="Q84" s="2"/>
      <c r="R84" s="7"/>
    </row>
    <row r="85" spans="1:18" ht="17.25" customHeight="1" x14ac:dyDescent="0.2">
      <c r="A85" t="s">
        <v>23</v>
      </c>
      <c r="B85" t="s">
        <v>7</v>
      </c>
      <c r="D85">
        <v>5</v>
      </c>
      <c r="E85" s="1">
        <v>44587</v>
      </c>
      <c r="F85" s="1">
        <f>WORKDAY.INTL(Tabel1[[#This Row],[date dernier test]],Tabel1[[#This Row],[frequence (semaines)]]*7,,Tabel2[date])</f>
        <v>44636</v>
      </c>
      <c r="G85"/>
      <c r="H85" s="1" t="str">
        <f>IF(I85="","-",IF(MOD(ROW()-ROW($H$2),$U$1)=0,WORKDAY.INTL(H84,1,,Tabel2[date]),H84))</f>
        <v>-</v>
      </c>
      <c r="K85"/>
      <c r="N85" s="1"/>
      <c r="O85"/>
      <c r="Q85" s="2"/>
      <c r="R85" s="7"/>
    </row>
    <row r="86" spans="1:18" ht="17.25" customHeight="1" x14ac:dyDescent="0.2">
      <c r="A86" t="s">
        <v>23</v>
      </c>
      <c r="B86" t="s">
        <v>8</v>
      </c>
      <c r="D86">
        <v>5</v>
      </c>
      <c r="E86" s="1">
        <v>44566</v>
      </c>
      <c r="F86" s="1">
        <f>WORKDAY.INTL(Tabel1[[#This Row],[date dernier test]],Tabel1[[#This Row],[frequence (semaines)]]*7,,Tabel2[date])</f>
        <v>44615</v>
      </c>
      <c r="G86"/>
      <c r="H86" s="1" t="str">
        <f>IF(I86="","-",IF(MOD(ROW()-ROW($H$2),$U$1)=0,WORKDAY.INTL(H85,1,,Tabel2[date]),H85))</f>
        <v>-</v>
      </c>
      <c r="K86"/>
      <c r="N86" s="1"/>
      <c r="O86"/>
      <c r="Q86" s="2"/>
      <c r="R86" s="7"/>
    </row>
    <row r="87" spans="1:18" ht="17.25" customHeight="1" x14ac:dyDescent="0.2">
      <c r="A87" t="s">
        <v>23</v>
      </c>
      <c r="B87" t="s">
        <v>9</v>
      </c>
      <c r="D87">
        <v>5</v>
      </c>
      <c r="E87" s="1">
        <v>44586</v>
      </c>
      <c r="F87" s="1">
        <f>WORKDAY.INTL(Tabel1[[#This Row],[date dernier test]],Tabel1[[#This Row],[frequence (semaines)]]*7,,Tabel2[date])</f>
        <v>44635</v>
      </c>
      <c r="G87"/>
      <c r="H87" s="1" t="str">
        <f>IF(I87="","-",IF(MOD(ROW()-ROW($H$2),$U$1)=0,WORKDAY.INTL(H86,1,,Tabel2[date]),H86))</f>
        <v>-</v>
      </c>
      <c r="K87"/>
      <c r="N87" s="1"/>
      <c r="O87"/>
      <c r="Q87" s="2"/>
      <c r="R87" s="7"/>
    </row>
    <row r="88" spans="1:18" ht="17.25" customHeight="1" x14ac:dyDescent="0.2">
      <c r="A88" t="s">
        <v>23</v>
      </c>
      <c r="B88" t="s">
        <v>10</v>
      </c>
      <c r="D88">
        <v>5</v>
      </c>
      <c r="E88" s="1">
        <v>44601</v>
      </c>
      <c r="F88" s="1">
        <f>WORKDAY.INTL(Tabel1[[#This Row],[date dernier test]],Tabel1[[#This Row],[frequence (semaines)]]*7,,Tabel2[date])</f>
        <v>44650</v>
      </c>
      <c r="G88"/>
      <c r="H88" s="1" t="str">
        <f>IF(I88="","-",IF(MOD(ROW()-ROW($H$2),$U$1)=0,WORKDAY.INTL(H87,1,,Tabel2[date]),H87))</f>
        <v>-</v>
      </c>
      <c r="K88"/>
      <c r="N88" s="1"/>
      <c r="O88"/>
      <c r="Q88" s="2"/>
      <c r="R88" s="7"/>
    </row>
    <row r="89" spans="1:18" ht="17.25" customHeight="1" x14ac:dyDescent="0.2">
      <c r="A89" t="s">
        <v>23</v>
      </c>
      <c r="B89" t="s">
        <v>11</v>
      </c>
      <c r="D89">
        <v>5</v>
      </c>
      <c r="E89" s="1">
        <v>44679</v>
      </c>
      <c r="F89" s="1">
        <f>WORKDAY.INTL(Tabel1[[#This Row],[date dernier test]],Tabel1[[#This Row],[frequence (semaines)]]*7,,Tabel2[date])</f>
        <v>44732</v>
      </c>
      <c r="G89"/>
      <c r="H89" s="1" t="str">
        <f>IF(I89="","-",IF(MOD(ROW()-ROW($H$2),$U$1)=0,WORKDAY.INTL(H88,1,,Tabel2[date]),H88))</f>
        <v>-</v>
      </c>
      <c r="K89"/>
      <c r="N89" s="1"/>
      <c r="O89"/>
      <c r="Q89" s="2"/>
      <c r="R89" s="7"/>
    </row>
    <row r="90" spans="1:18" ht="17.25" customHeight="1" x14ac:dyDescent="0.2">
      <c r="A90" t="s">
        <v>23</v>
      </c>
      <c r="B90" t="s">
        <v>12</v>
      </c>
      <c r="D90">
        <v>5</v>
      </c>
      <c r="E90" s="1">
        <v>44574</v>
      </c>
      <c r="F90" s="1">
        <f>WORKDAY.INTL(Tabel1[[#This Row],[date dernier test]],Tabel1[[#This Row],[frequence (semaines)]]*7,,Tabel2[date])</f>
        <v>44623</v>
      </c>
      <c r="G90"/>
      <c r="H90" s="1" t="str">
        <f>IF(I90="","-",IF(MOD(ROW()-ROW($H$2),$U$1)=0,WORKDAY.INTL(H89,1,,Tabel2[date]),H89))</f>
        <v>-</v>
      </c>
      <c r="K90"/>
      <c r="N90" s="1"/>
      <c r="O90"/>
      <c r="Q90" s="2"/>
      <c r="R90" s="7"/>
    </row>
    <row r="91" spans="1:18" ht="17.25" customHeight="1" x14ac:dyDescent="0.2">
      <c r="A91" t="s">
        <v>23</v>
      </c>
      <c r="B91" t="s">
        <v>13</v>
      </c>
      <c r="D91">
        <v>5</v>
      </c>
      <c r="E91" s="1">
        <v>44645</v>
      </c>
      <c r="F91" s="1">
        <f>WORKDAY.INTL(Tabel1[[#This Row],[date dernier test]],Tabel1[[#This Row],[frequence (semaines)]]*7,,Tabel2[date])</f>
        <v>44698</v>
      </c>
      <c r="G91"/>
      <c r="H91" s="1" t="str">
        <f>IF(I91="","-",IF(MOD(ROW()-ROW($H$2),$U$1)=0,WORKDAY.INTL(H90,1,,Tabel2[date]),H90))</f>
        <v>-</v>
      </c>
      <c r="K91"/>
      <c r="N91" s="1"/>
      <c r="O91"/>
      <c r="Q91" s="2"/>
      <c r="R91" s="7"/>
    </row>
    <row r="92" spans="1:18" ht="17.25" customHeight="1" x14ac:dyDescent="0.2">
      <c r="A92" t="s">
        <v>23</v>
      </c>
      <c r="B92" t="s">
        <v>14</v>
      </c>
      <c r="D92">
        <v>5</v>
      </c>
      <c r="E92" s="1">
        <v>44647</v>
      </c>
      <c r="F92" s="1">
        <f>WORKDAY.INTL(Tabel1[[#This Row],[date dernier test]],Tabel1[[#This Row],[frequence (semaines)]]*7,,Tabel2[date])</f>
        <v>44698</v>
      </c>
      <c r="G92"/>
      <c r="H92" s="1" t="str">
        <f>IF(I92="","-",IF(MOD(ROW()-ROW($H$2),$U$1)=0,WORKDAY.INTL(H91,1,,Tabel2[date]),H91))</f>
        <v>-</v>
      </c>
      <c r="K92"/>
      <c r="N92" s="1"/>
      <c r="O92"/>
      <c r="Q92" s="2"/>
      <c r="R92" s="7"/>
    </row>
    <row r="93" spans="1:18" ht="17.25" customHeight="1" x14ac:dyDescent="0.2">
      <c r="A93" t="s">
        <v>24</v>
      </c>
      <c r="B93" t="s">
        <v>5</v>
      </c>
      <c r="D93">
        <v>5</v>
      </c>
      <c r="E93" s="1">
        <v>44599</v>
      </c>
      <c r="F93" s="1">
        <f>WORKDAY.INTL(Tabel1[[#This Row],[date dernier test]],Tabel1[[#This Row],[frequence (semaines)]]*7,,Tabel2[date])</f>
        <v>44648</v>
      </c>
      <c r="G93"/>
      <c r="H93" s="1" t="str">
        <f>IF(I93="","-",IF(MOD(ROW()-ROW($H$2),$U$1)=0,WORKDAY.INTL(H92,1,,Tabel2[date]),H92))</f>
        <v>-</v>
      </c>
      <c r="K93"/>
      <c r="N93" s="1"/>
      <c r="O93"/>
      <c r="Q93" s="2"/>
      <c r="R93" s="7"/>
    </row>
    <row r="94" spans="1:18" ht="17.25" customHeight="1" x14ac:dyDescent="0.2">
      <c r="A94" t="s">
        <v>24</v>
      </c>
      <c r="B94" t="s">
        <v>6</v>
      </c>
      <c r="D94">
        <v>5</v>
      </c>
      <c r="E94" s="1">
        <v>44612</v>
      </c>
      <c r="F94" s="1">
        <f>WORKDAY.INTL(Tabel1[[#This Row],[date dernier test]],Tabel1[[#This Row],[frequence (semaines)]]*7,,Tabel2[date])</f>
        <v>44662</v>
      </c>
      <c r="G94"/>
      <c r="H94" s="1" t="str">
        <f>IF(I94="","-",IF(MOD(ROW()-ROW($H$2),$U$1)=0,WORKDAY.INTL(H93,1,,Tabel2[date]),H93))</f>
        <v>-</v>
      </c>
      <c r="K94"/>
      <c r="N94" s="1"/>
      <c r="O94"/>
      <c r="Q94" s="2"/>
      <c r="R94" s="7"/>
    </row>
    <row r="95" spans="1:18" ht="17.25" customHeight="1" x14ac:dyDescent="0.2">
      <c r="A95" t="s">
        <v>24</v>
      </c>
      <c r="B95" t="s">
        <v>7</v>
      </c>
      <c r="D95">
        <v>5</v>
      </c>
      <c r="E95" s="1">
        <v>44634</v>
      </c>
      <c r="F95" s="1">
        <f>WORKDAY.INTL(Tabel1[[#This Row],[date dernier test]],Tabel1[[#This Row],[frequence (semaines)]]*7,,Tabel2[date])</f>
        <v>44685</v>
      </c>
      <c r="G95"/>
      <c r="H95" s="1" t="str">
        <f>IF(I95="","-",IF(MOD(ROW()-ROW($H$2),$U$1)=0,WORKDAY.INTL(H94,1,,Tabel2[date]),H94))</f>
        <v>-</v>
      </c>
      <c r="K95"/>
      <c r="N95" s="1"/>
      <c r="O95"/>
      <c r="Q95" s="2"/>
      <c r="R95" s="7"/>
    </row>
    <row r="96" spans="1:18" ht="17.25" customHeight="1" x14ac:dyDescent="0.2">
      <c r="A96" t="s">
        <v>24</v>
      </c>
      <c r="B96" t="s">
        <v>8</v>
      </c>
      <c r="D96">
        <v>5</v>
      </c>
      <c r="E96" s="1">
        <v>44590</v>
      </c>
      <c r="F96" s="1">
        <f>WORKDAY.INTL(Tabel1[[#This Row],[date dernier test]],Tabel1[[#This Row],[frequence (semaines)]]*7,,Tabel2[date])</f>
        <v>44638</v>
      </c>
      <c r="G96"/>
      <c r="H96" s="1" t="str">
        <f>IF(I96="","-",IF(MOD(ROW()-ROW($H$2),$U$1)=0,WORKDAY.INTL(H95,1,,Tabel2[date]),H95))</f>
        <v>-</v>
      </c>
      <c r="K96"/>
      <c r="N96" s="1"/>
      <c r="O96"/>
      <c r="Q96" s="2"/>
      <c r="R96" s="7"/>
    </row>
    <row r="97" spans="1:18" ht="17.25" customHeight="1" x14ac:dyDescent="0.2">
      <c r="A97" t="s">
        <v>24</v>
      </c>
      <c r="B97" t="s">
        <v>9</v>
      </c>
      <c r="D97">
        <v>5</v>
      </c>
      <c r="E97" s="1">
        <v>44586</v>
      </c>
      <c r="F97" s="1">
        <f>WORKDAY.INTL(Tabel1[[#This Row],[date dernier test]],Tabel1[[#This Row],[frequence (semaines)]]*7,,Tabel2[date])</f>
        <v>44635</v>
      </c>
      <c r="G97"/>
      <c r="H97" s="1" t="str">
        <f>IF(I97="","-",IF(MOD(ROW()-ROW($H$2),$U$1)=0,WORKDAY.INTL(H96,1,,Tabel2[date]),H96))</f>
        <v>-</v>
      </c>
      <c r="K97"/>
      <c r="N97" s="1"/>
      <c r="O97"/>
      <c r="Q97" s="2"/>
      <c r="R97" s="7"/>
    </row>
    <row r="98" spans="1:18" ht="17.25" customHeight="1" x14ac:dyDescent="0.2">
      <c r="A98" t="s">
        <v>24</v>
      </c>
      <c r="B98" t="s">
        <v>10</v>
      </c>
      <c r="D98">
        <v>5</v>
      </c>
      <c r="E98" s="1">
        <v>44677</v>
      </c>
      <c r="F98" s="1">
        <f>WORKDAY.INTL(Tabel1[[#This Row],[date dernier test]],Tabel1[[#This Row],[frequence (semaines)]]*7,,Tabel2[date])</f>
        <v>44728</v>
      </c>
      <c r="G98"/>
      <c r="H98" s="1" t="str">
        <f>IF(I98="","-",IF(MOD(ROW()-ROW($H$2),$U$1)=0,WORKDAY.INTL(H97,1,,Tabel2[date]),H97))</f>
        <v>-</v>
      </c>
      <c r="K98"/>
      <c r="N98" s="1"/>
      <c r="O98"/>
      <c r="Q98" s="2"/>
      <c r="R98" s="7"/>
    </row>
    <row r="99" spans="1:18" ht="17.25" customHeight="1" x14ac:dyDescent="0.2">
      <c r="A99" t="s">
        <v>24</v>
      </c>
      <c r="B99" t="s">
        <v>11</v>
      </c>
      <c r="D99">
        <v>5</v>
      </c>
      <c r="E99" s="1">
        <v>44657</v>
      </c>
      <c r="F99" s="1">
        <f>WORKDAY.INTL(Tabel1[[#This Row],[date dernier test]],Tabel1[[#This Row],[frequence (semaines)]]*7,,Tabel2[date])</f>
        <v>44708</v>
      </c>
      <c r="G99"/>
      <c r="H99" s="1" t="str">
        <f>IF(I99="","-",IF(MOD(ROW()-ROW($H$2),$U$1)=0,WORKDAY.INTL(H98,1,,Tabel2[date]),H98))</f>
        <v>-</v>
      </c>
      <c r="K99"/>
      <c r="N99" s="1"/>
      <c r="O99"/>
      <c r="Q99" s="2"/>
      <c r="R99" s="7"/>
    </row>
    <row r="100" spans="1:18" ht="17.25" customHeight="1" x14ac:dyDescent="0.2">
      <c r="A100" t="s">
        <v>24</v>
      </c>
      <c r="B100" t="s">
        <v>12</v>
      </c>
      <c r="D100">
        <v>5</v>
      </c>
      <c r="E100" s="1">
        <v>44633</v>
      </c>
      <c r="F100" s="1">
        <f>WORKDAY.INTL(Tabel1[[#This Row],[date dernier test]],Tabel1[[#This Row],[frequence (semaines)]]*7,,Tabel2[date])</f>
        <v>44684</v>
      </c>
      <c r="G100"/>
      <c r="H100" s="1" t="str">
        <f>IF(I100="","-",IF(MOD(ROW()-ROW($H$2),$U$1)=0,WORKDAY.INTL(H99,1,,Tabel2[date]),H99))</f>
        <v>-</v>
      </c>
      <c r="K100"/>
      <c r="N100" s="1"/>
      <c r="O100"/>
      <c r="Q100" s="2"/>
      <c r="R100" s="7"/>
    </row>
    <row r="101" spans="1:18" ht="17.25" customHeight="1" x14ac:dyDescent="0.2">
      <c r="A101" t="s">
        <v>24</v>
      </c>
      <c r="B101" t="s">
        <v>13</v>
      </c>
      <c r="D101">
        <v>5</v>
      </c>
      <c r="E101" s="1">
        <v>44590</v>
      </c>
      <c r="F101" s="1">
        <f>WORKDAY.INTL(Tabel1[[#This Row],[date dernier test]],Tabel1[[#This Row],[frequence (semaines)]]*7,,Tabel2[date])</f>
        <v>44638</v>
      </c>
      <c r="G101"/>
      <c r="H101" s="1" t="str">
        <f>IF(I101="","-",IF(MOD(ROW()-ROW($H$2),$U$1)=0,WORKDAY.INTL(H100,1,,Tabel2[date]),H100))</f>
        <v>-</v>
      </c>
      <c r="K101"/>
      <c r="N101" s="1"/>
      <c r="O101"/>
      <c r="Q101" s="2"/>
      <c r="R101" s="7"/>
    </row>
  </sheetData>
  <conditionalFormatting sqref="A2:F101">
    <cfRule type="expression" dxfId="5" priority="4">
      <formula>$F2&lt;TODAY()</formula>
    </cfRule>
    <cfRule type="expression" dxfId="4" priority="5">
      <formula>MEDIAN(TODAY()+6,$F2,TODAY())=$F2</formula>
    </cfRule>
  </conditionalFormatting>
  <conditionalFormatting sqref="H101:N101">
    <cfRule type="expression" dxfId="3" priority="8">
      <formula>$H101&lt;&gt;$G102</formula>
    </cfRule>
  </conditionalFormatting>
  <conditionalFormatting sqref="H2:N100">
    <cfRule type="expression" dxfId="2" priority="9">
      <formula>$H2&lt;&gt;$H3</formula>
    </cfRule>
  </conditionalFormatting>
  <hyperlinks>
    <hyperlink ref="P2" r:id="rId1" display="https://kalendrier.ouest-france.fr/fetes-et-jours-feries/jour-de-l-an.html" xr:uid="{B50D68A2-DB0C-4DD7-94FF-3DF6E97F3A2F}"/>
    <hyperlink ref="P3" r:id="rId2" display="https://kalendrier.ouest-france.fr/fetes-et-jours-feries/paques.html" xr:uid="{3D7D9757-6C14-4F54-9A67-BA3416D10B0A}"/>
    <hyperlink ref="P4" r:id="rId3" display="https://kalendrier.ouest-france.fr/fetes-et-jours-feries/paques.html" xr:uid="{D63BCF53-1F0B-4D70-9C6C-8FBC53D8A481}"/>
    <hyperlink ref="P5" r:id="rId4" display="https://kalendrier.ouest-france.fr/fetes-et-jours-feries/fete-du-travail.html" xr:uid="{78EC18D7-8E06-4DCB-860B-070C0C54C4D3}"/>
    <hyperlink ref="P6" r:id="rId5" display="https://kalendrier.ouest-france.fr/fetes-et-jours-feries/victoire-1945.html" xr:uid="{41A6DE00-5E0D-4EB0-A1B6-EB0A0B47686A}"/>
    <hyperlink ref="P7" r:id="rId6" display="https://kalendrier.ouest-france.fr/fetes-et-jours-feries/ascension.html" xr:uid="{721950E8-0604-43A1-800B-8E1E61F55901}"/>
    <hyperlink ref="P8" r:id="rId7" display="https://kalendrier.ouest-france.fr/fetes-et-jours-feries/pentecote.html" xr:uid="{1DBB677E-A5F4-4143-A7E9-8DCBBA1C6414}"/>
    <hyperlink ref="P9" r:id="rId8" display="https://kalendrier.ouest-france.fr/fetes-et-jours-feries/pentecote.html" xr:uid="{BB5ADA51-E904-41D7-B3DC-C30CF535607C}"/>
    <hyperlink ref="P10" r:id="rId9" display="https://kalendrier.ouest-france.fr/fetes-et-jours-feries/fete-nationale.html" xr:uid="{4AAA9E61-83DD-42FE-BEFC-E319835636C4}"/>
    <hyperlink ref="P11" r:id="rId10" display="https://kalendrier.ouest-france.fr/fetes-et-jours-feries/assomption.html" xr:uid="{7EC108DF-48B4-47C9-959B-792F1A798EA4}"/>
    <hyperlink ref="P12" r:id="rId11" display="https://kalendrier.ouest-france.fr/fetes-et-jours-feries/toussaint.html" xr:uid="{0D75258F-7AB9-4154-B1B8-EF4650FACC7D}"/>
    <hyperlink ref="P13" r:id="rId12" display="https://kalendrier.ouest-france.fr/fetes-et-jours-feries/armistice-1918.html" xr:uid="{ECADB3A7-8AFB-47DC-8DA6-399AE719E90C}"/>
    <hyperlink ref="P14" r:id="rId13" display="https://kalendrier.ouest-france.fr/fetes-et-jours-feries/noel.html" xr:uid="{CF89043A-F1F8-4A2C-89E6-7952C6CA2897}"/>
  </hyperlinks>
  <pageMargins left="0.7" right="0.7" top="0.75" bottom="0.75" header="0.3" footer="0.3"/>
  <tableParts count="2">
    <tablePart r:id="rId14"/>
    <tablePart r:id="rId1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2022-05-04T06:06:29Z</dcterms:created>
  <dcterms:modified xsi:type="dcterms:W3CDTF">2022-05-04T06:55:25Z</dcterms:modified>
</cp:coreProperties>
</file>