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ien.lefort\Downloads\"/>
    </mc:Choice>
  </mc:AlternateContent>
  <xr:revisionPtr revIDLastSave="0" documentId="13_ncr:1_{3C2E52E7-791B-4F38-8C71-A4851017448F}" xr6:coauthVersionLast="47" xr6:coauthVersionMax="47" xr10:uidLastSave="{00000000-0000-0000-0000-000000000000}"/>
  <bookViews>
    <workbookView xWindow="-120" yWindow="-120" windowWidth="19440" windowHeight="15000" xr2:uid="{622E350D-8FFB-41C6-BFB4-9984CD86B0AB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1" i="1" l="1"/>
  <c r="M13" i="1" s="1"/>
  <c r="L11" i="1"/>
  <c r="L13" i="1" s="1"/>
  <c r="K11" i="1"/>
  <c r="K13" i="1" s="1"/>
  <c r="J11" i="1"/>
  <c r="J13" i="1" s="1"/>
  <c r="I11" i="1"/>
  <c r="I13" i="1" s="1"/>
  <c r="H11" i="1"/>
  <c r="H13" i="1" s="1"/>
  <c r="G11" i="1"/>
  <c r="G13" i="1" s="1"/>
  <c r="F11" i="1"/>
  <c r="F13" i="1" s="1"/>
  <c r="E11" i="1"/>
  <c r="E13" i="1" s="1"/>
  <c r="D11" i="1"/>
  <c r="D13" i="1" s="1"/>
  <c r="C11" i="1"/>
  <c r="C13" i="1" s="1"/>
  <c r="B11" i="1"/>
  <c r="B13" i="1" s="1"/>
</calcChain>
</file>

<file path=xl/sharedStrings.xml><?xml version="1.0" encoding="utf-8"?>
<sst xmlns="http://schemas.openxmlformats.org/spreadsheetml/2006/main" count="143" uniqueCount="46">
  <si>
    <t>OrgCm</t>
  </si>
  <si>
    <t>CDis</t>
  </si>
  <si>
    <t>SA</t>
  </si>
  <si>
    <t>Div.</t>
  </si>
  <si>
    <t>Doc. vente</t>
  </si>
  <si>
    <t>TDVt</t>
  </si>
  <si>
    <t>T.Cde</t>
  </si>
  <si>
    <t>Type de commande</t>
  </si>
  <si>
    <t>Nº commande d'achat</t>
  </si>
  <si>
    <t>Poste</t>
  </si>
  <si>
    <t>Quantité d'ordre</t>
  </si>
  <si>
    <t>UQ</t>
  </si>
  <si>
    <t>Article</t>
  </si>
  <si>
    <t>Article saisi</t>
  </si>
  <si>
    <t>Code EAN/UPC</t>
  </si>
  <si>
    <t>Désignation</t>
  </si>
  <si>
    <t>TyPo</t>
  </si>
  <si>
    <t>Rf</t>
  </si>
  <si>
    <t>PExp</t>
  </si>
  <si>
    <t>Lot</t>
  </si>
  <si>
    <t>Mag.</t>
  </si>
  <si>
    <t>Don. ordre</t>
  </si>
  <si>
    <t>Nom 1</t>
  </si>
  <si>
    <t>Cde postal</t>
  </si>
  <si>
    <t>Localité</t>
  </si>
  <si>
    <t>Prix net</t>
  </si>
  <si>
    <t>Dev.</t>
  </si>
  <si>
    <t>Sous-total 5</t>
  </si>
  <si>
    <t>Dev.2</t>
  </si>
  <si>
    <t>Date cde</t>
  </si>
  <si>
    <t>Dat.lv.req</t>
  </si>
  <si>
    <t>E120</t>
  </si>
  <si>
    <t>Revel</t>
  </si>
  <si>
    <t>Commande standard</t>
  </si>
  <si>
    <t>DFUE</t>
  </si>
  <si>
    <t>Fd de rayon</t>
  </si>
  <si>
    <t>PC</t>
  </si>
  <si>
    <t>BA SHP SEC BLUSH 6/50ML STD 2019*</t>
  </si>
  <si>
    <t>TAN</t>
  </si>
  <si>
    <t>Commande validée</t>
  </si>
  <si>
    <t>SAMADA COMBS LA VILLE</t>
  </si>
  <si>
    <t>COMBS LA VILLE</t>
  </si>
  <si>
    <t>EUR</t>
  </si>
  <si>
    <t>BA ORIGINAL WIT 50ML 2019*****</t>
  </si>
  <si>
    <t>FF DEO ARGENT 6/125ML STD*</t>
  </si>
  <si>
    <t>BA SHP SEC MARRAKECH 6/200ML STD*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</si>
</sst>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0"/>
      </top>
      <bottom style="thin">
        <color theme="4" tint="0.39997558519241921"/>
      </bottom>
      <diagonal/>
    </border>
    <border>
      <left style="thin">
        <color theme="0"/>
      </left>
      <right style="thin">
        <color theme="4" tint="0.39997558519241921"/>
      </right>
      <top style="thin">
        <color theme="0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4" tint="0.39997558519241921"/>
      </bottom>
      <diagonal/>
    </border>
    <border>
      <left style="thin">
        <color indexed="64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0"/>
      </top>
      <bottom/>
      <diagonal/>
    </border>
    <border>
      <left style="thin">
        <color theme="0"/>
      </left>
      <right style="thin">
        <color theme="4" tint="0.39997558519241921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1" fontId="1" fillId="3" borderId="1" xfId="1" applyNumberFormat="1" applyFill="1" applyBorder="1" applyAlignment="1">
      <alignment vertical="top"/>
    </xf>
    <xf numFmtId="1" fontId="1" fillId="3" borderId="2" xfId="1" applyNumberFormat="1" applyFill="1" applyBorder="1" applyAlignment="1">
      <alignment vertical="top"/>
    </xf>
    <xf numFmtId="1" fontId="1" fillId="3" borderId="2" xfId="1" applyNumberFormat="1" applyFill="1" applyBorder="1" applyAlignment="1">
      <alignment horizontal="right" vertical="top"/>
    </xf>
    <xf numFmtId="164" fontId="1" fillId="3" borderId="2" xfId="1" applyNumberFormat="1" applyFill="1" applyBorder="1" applyAlignment="1">
      <alignment horizontal="right" vertical="top"/>
    </xf>
    <xf numFmtId="1" fontId="1" fillId="4" borderId="1" xfId="1" applyNumberFormat="1" applyFill="1" applyBorder="1" applyAlignment="1">
      <alignment vertical="top"/>
    </xf>
    <xf numFmtId="1" fontId="1" fillId="4" borderId="2" xfId="1" applyNumberFormat="1" applyFill="1" applyBorder="1" applyAlignment="1">
      <alignment vertical="top"/>
    </xf>
    <xf numFmtId="1" fontId="1" fillId="4" borderId="2" xfId="1" applyNumberFormat="1" applyFill="1" applyBorder="1" applyAlignment="1">
      <alignment horizontal="right" vertical="top"/>
    </xf>
    <xf numFmtId="164" fontId="1" fillId="4" borderId="2" xfId="1" applyNumberFormat="1" applyFill="1" applyBorder="1" applyAlignment="1">
      <alignment horizontal="right" vertical="top"/>
    </xf>
    <xf numFmtId="17" fontId="0" fillId="0" borderId="3" xfId="0" applyNumberFormat="1" applyBorder="1"/>
    <xf numFmtId="14" fontId="0" fillId="0" borderId="0" xfId="0" applyNumberFormat="1"/>
    <xf numFmtId="164" fontId="1" fillId="3" borderId="4" xfId="1" applyNumberFormat="1" applyFill="1" applyBorder="1" applyAlignment="1">
      <alignment horizontal="right" vertical="top"/>
    </xf>
    <xf numFmtId="164" fontId="1" fillId="4" borderId="4" xfId="1" applyNumberFormat="1" applyFill="1" applyBorder="1" applyAlignment="1">
      <alignment horizontal="right" vertical="top"/>
    </xf>
    <xf numFmtId="1" fontId="2" fillId="2" borderId="5" xfId="1" applyNumberFormat="1" applyFont="1" applyFill="1" applyBorder="1"/>
    <xf numFmtId="1" fontId="2" fillId="2" borderId="5" xfId="1" applyNumberFormat="1" applyFont="1" applyFill="1" applyBorder="1" applyAlignment="1">
      <alignment wrapText="1"/>
    </xf>
    <xf numFmtId="164" fontId="2" fillId="2" borderId="5" xfId="1" applyNumberFormat="1" applyFont="1" applyFill="1" applyBorder="1"/>
    <xf numFmtId="164" fontId="2" fillId="2" borderId="6" xfId="1" applyNumberFormat="1" applyFont="1" applyFill="1" applyBorder="1"/>
    <xf numFmtId="1" fontId="1" fillId="4" borderId="7" xfId="1" applyNumberFormat="1" applyFill="1" applyBorder="1" applyAlignment="1">
      <alignment vertical="top"/>
    </xf>
    <xf numFmtId="1" fontId="1" fillId="4" borderId="8" xfId="1" applyNumberFormat="1" applyFill="1" applyBorder="1" applyAlignment="1">
      <alignment vertical="top"/>
    </xf>
    <xf numFmtId="1" fontId="1" fillId="4" borderId="8" xfId="1" applyNumberFormat="1" applyFill="1" applyBorder="1" applyAlignment="1">
      <alignment horizontal="right" vertical="top"/>
    </xf>
    <xf numFmtId="164" fontId="1" fillId="4" borderId="8" xfId="1" applyNumberFormat="1" applyFill="1" applyBorder="1" applyAlignment="1">
      <alignment horizontal="right" vertical="top"/>
    </xf>
    <xf numFmtId="164" fontId="1" fillId="4" borderId="9" xfId="1" applyNumberFormat="1" applyFill="1" applyBorder="1" applyAlignment="1">
      <alignment horizontal="right" vertical="top"/>
    </xf>
  </cellXfs>
  <cellStyles count="2">
    <cellStyle name="Normal" xfId="0" builtinId="0"/>
    <cellStyle name="Normal 2" xfId="1" xr:uid="{A0D72DB9-20FC-4703-A65F-DC37BD49F947}"/>
  </cellStyles>
  <dxfs count="3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indexed="22"/>
        </patternFill>
      </fill>
    </dxf>
    <dxf>
      <numFmt numFmtId="164" formatCode="d/m/yyyy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64" formatCode="d/m/yyyy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0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indexed="64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035695-103F-4A1E-8447-F80DB81B804B}" name="data" displayName="data" ref="A1:AE9" totalsRowShown="0" headerRowDxfId="0" headerRowBorderDxfId="33" tableBorderDxfId="34" totalsRowBorderDxfId="32" headerRowCellStyle="Normal 2">
  <autoFilter ref="A1:AE9" xr:uid="{B0035695-103F-4A1E-8447-F80DB81B804B}"/>
  <tableColumns count="31">
    <tableColumn id="1" xr3:uid="{285A9F2D-17B5-48D0-AC10-90BDF5E296E3}" name="OrgCm" dataDxfId="31" dataCellStyle="Normal 2"/>
    <tableColumn id="2" xr3:uid="{4A0ED252-2E89-4B26-BF35-D308389F5B52}" name="CDis" dataDxfId="30" dataCellStyle="Normal 2"/>
    <tableColumn id="3" xr3:uid="{61870FCE-A949-4155-A3B7-E811B0639D1C}" name="SA" dataDxfId="29" dataCellStyle="Normal 2"/>
    <tableColumn id="4" xr3:uid="{9EA86970-D43D-45BF-B44C-0356626D4D36}" name="Div." dataDxfId="28" dataCellStyle="Normal 2"/>
    <tableColumn id="5" xr3:uid="{4DE4CE75-295E-42C6-B039-3726C57EEEB6}" name="Doc. vente" dataDxfId="27" dataCellStyle="Normal 2"/>
    <tableColumn id="6" xr3:uid="{86F242FB-207A-42C0-BECE-5CFA26E246BB}" name="TDVt" dataDxfId="26" dataCellStyle="Normal 2"/>
    <tableColumn id="7" xr3:uid="{A53D2FC1-451B-4D63-9B8F-7EB7C8025CD4}" name="T.Cde" dataDxfId="25" dataCellStyle="Normal 2"/>
    <tableColumn id="8" xr3:uid="{8069015B-C6FC-43FB-8D3D-E9615B92ACDC}" name="Type de commande" dataDxfId="24" dataCellStyle="Normal 2"/>
    <tableColumn id="9" xr3:uid="{73F25965-4A5A-45B6-A480-28FF870B9D0D}" name="Nº commande d'achat" dataDxfId="23" dataCellStyle="Normal 2"/>
    <tableColumn id="10" xr3:uid="{69A69137-4848-4368-B37C-26092783E5F9}" name="Poste" dataDxfId="22" dataCellStyle="Normal 2"/>
    <tableColumn id="11" xr3:uid="{F7C1FAF0-A203-4EFE-98B3-D156513FDFC4}" name="Quantité d'ordre" dataDxfId="21" dataCellStyle="Normal 2"/>
    <tableColumn id="12" xr3:uid="{172861C5-CFEA-4E65-9ECB-A7D14DBD78FC}" name="UQ" dataDxfId="20" dataCellStyle="Normal 2"/>
    <tableColumn id="13" xr3:uid="{28AFF8A6-11EC-41F3-A89F-BB48DE863497}" name="Article" dataDxfId="19" dataCellStyle="Normal 2"/>
    <tableColumn id="14" xr3:uid="{2932FAC7-1685-4C7B-9E1C-A133D3494FD3}" name="Article saisi" dataDxfId="18" dataCellStyle="Normal 2"/>
    <tableColumn id="15" xr3:uid="{A82FFA29-30CF-4586-9383-1085BB670DAD}" name="Code EAN/UPC" dataDxfId="17" dataCellStyle="Normal 2"/>
    <tableColumn id="16" xr3:uid="{FBDFC39A-2FCD-4928-93C5-B0671DF76730}" name="Désignation" dataDxfId="16" dataCellStyle="Normal 2"/>
    <tableColumn id="17" xr3:uid="{D38715EC-76EB-4A27-9EAE-30A6599448BF}" name="TyPo" dataDxfId="15" dataCellStyle="Normal 2"/>
    <tableColumn id="18" xr3:uid="{63ADA27D-3E1A-4C7A-BADD-6375E8D9D38B}" name="Rf" dataDxfId="14" dataCellStyle="Normal 2"/>
    <tableColumn id="19" xr3:uid="{E6925A2F-72F5-4938-AB95-ED841F068C71}" name="PExp" dataDxfId="13" dataCellStyle="Normal 2"/>
    <tableColumn id="20" xr3:uid="{0448C46B-8DD1-441E-A688-382637444C56}" name="Lot" dataDxfId="12" dataCellStyle="Normal 2"/>
    <tableColumn id="21" xr3:uid="{52E0DC9A-A34E-423B-88EB-036BF6CB412E}" name="Mag." dataDxfId="11" dataCellStyle="Normal 2"/>
    <tableColumn id="22" xr3:uid="{13A0A86A-C85C-4C2F-B089-28C23D4DC7AA}" name="Don. ordre" dataDxfId="10" dataCellStyle="Normal 2"/>
    <tableColumn id="23" xr3:uid="{2D71C4B0-0F4E-412B-ADD7-7951C41F0377}" name="Nom 1" dataDxfId="9" dataCellStyle="Normal 2"/>
    <tableColumn id="24" xr3:uid="{E8D56763-EE0D-426F-AF07-B44760721751}" name="Cde postal" dataDxfId="8" dataCellStyle="Normal 2"/>
    <tableColumn id="25" xr3:uid="{847ECA87-6D6A-4C23-92FA-C136B33F73A2}" name="Localité" dataDxfId="7" dataCellStyle="Normal 2"/>
    <tableColumn id="26" xr3:uid="{46DE3138-417F-413C-8947-66A3335EDD03}" name="Prix net" dataDxfId="6" dataCellStyle="Normal 2"/>
    <tableColumn id="27" xr3:uid="{10ADA3E5-7919-4721-B115-23F4084A8612}" name="Dev." dataDxfId="5" dataCellStyle="Normal 2"/>
    <tableColumn id="28" xr3:uid="{900A091C-D549-4D16-B9E7-DD31BF033BE2}" name="Sous-total 5" dataDxfId="4" dataCellStyle="Normal 2"/>
    <tableColumn id="29" xr3:uid="{B40DCF87-7CE1-4D48-8528-B7EC824CB40A}" name="Dev.2" dataDxfId="3" dataCellStyle="Normal 2"/>
    <tableColumn id="30" xr3:uid="{718AA68A-7139-43C5-9315-8A76F15FC24F}" name="Date cde" dataDxfId="2" dataCellStyle="Normal 2"/>
    <tableColumn id="31" xr3:uid="{A33B55FE-DFC2-43DB-AC96-5945F32DF415}" name="Dat.lv.req" dataDxfId="1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2AE5B-C22F-4171-917C-CE83D14A6381}">
  <dimension ref="A1:AE13"/>
  <sheetViews>
    <sheetView tabSelected="1" workbookViewId="0">
      <selection activeCell="B11" sqref="B11"/>
    </sheetView>
  </sheetViews>
  <sheetFormatPr baseColWidth="10" defaultRowHeight="15" x14ac:dyDescent="0.25"/>
  <cols>
    <col min="1" max="1" width="14" bestFit="1" customWidth="1"/>
    <col min="5" max="5" width="12.7109375" customWidth="1"/>
    <col min="8" max="8" width="21.140625" customWidth="1"/>
    <col min="9" max="9" width="23" customWidth="1"/>
    <col min="11" max="11" width="17.85546875" customWidth="1"/>
    <col min="14" max="14" width="13.5703125" customWidth="1"/>
    <col min="15" max="15" width="16.5703125" customWidth="1"/>
    <col min="16" max="16" width="13.85546875" customWidth="1"/>
    <col min="22" max="22" width="12.7109375" customWidth="1"/>
    <col min="24" max="24" width="12.7109375" customWidth="1"/>
    <col min="28" max="28" width="13.7109375" customWidth="1"/>
    <col min="31" max="31" width="11.85546875" customWidth="1"/>
  </cols>
  <sheetData>
    <row r="1" spans="1:31" ht="26.25" x14ac:dyDescent="0.25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9</v>
      </c>
      <c r="K1" s="14" t="s">
        <v>10</v>
      </c>
      <c r="L1" s="13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3" t="s">
        <v>17</v>
      </c>
      <c r="S1" s="13" t="s">
        <v>18</v>
      </c>
      <c r="T1" s="13" t="s">
        <v>19</v>
      </c>
      <c r="U1" s="13" t="s">
        <v>20</v>
      </c>
      <c r="V1" s="13" t="s">
        <v>21</v>
      </c>
      <c r="W1" s="13" t="s">
        <v>22</v>
      </c>
      <c r="X1" s="13" t="s">
        <v>23</v>
      </c>
      <c r="Y1" s="13" t="s">
        <v>24</v>
      </c>
      <c r="Z1" s="13" t="s">
        <v>25</v>
      </c>
      <c r="AA1" s="13" t="s">
        <v>26</v>
      </c>
      <c r="AB1" s="13" t="s">
        <v>27</v>
      </c>
      <c r="AC1" s="13" t="s">
        <v>28</v>
      </c>
      <c r="AD1" s="15" t="s">
        <v>29</v>
      </c>
      <c r="AE1" s="16" t="s">
        <v>30</v>
      </c>
    </row>
    <row r="2" spans="1:31" x14ac:dyDescent="0.25">
      <c r="A2" s="1" t="s">
        <v>31</v>
      </c>
      <c r="B2" s="2">
        <v>10</v>
      </c>
      <c r="C2" s="2">
        <v>10</v>
      </c>
      <c r="D2" s="2" t="s">
        <v>32</v>
      </c>
      <c r="E2" s="2">
        <v>419605</v>
      </c>
      <c r="F2" s="2" t="s">
        <v>33</v>
      </c>
      <c r="G2" s="2" t="s">
        <v>34</v>
      </c>
      <c r="H2" s="2" t="s">
        <v>35</v>
      </c>
      <c r="I2" s="2">
        <v>5436377</v>
      </c>
      <c r="J2" s="2">
        <v>240</v>
      </c>
      <c r="K2" s="3">
        <v>1080</v>
      </c>
      <c r="L2" s="2" t="s">
        <v>36</v>
      </c>
      <c r="M2" s="2">
        <v>50529520</v>
      </c>
      <c r="N2" s="2">
        <v>50529520</v>
      </c>
      <c r="O2" s="2">
        <v>5010724527399</v>
      </c>
      <c r="P2" s="2" t="s">
        <v>37</v>
      </c>
      <c r="Q2" s="2" t="s">
        <v>38</v>
      </c>
      <c r="R2" s="2" t="s">
        <v>39</v>
      </c>
      <c r="S2" s="2" t="s">
        <v>31</v>
      </c>
      <c r="T2" s="2"/>
      <c r="U2" s="2"/>
      <c r="V2" s="2">
        <v>775805</v>
      </c>
      <c r="W2" s="2" t="s">
        <v>40</v>
      </c>
      <c r="X2" s="2">
        <v>77380</v>
      </c>
      <c r="Y2" s="2" t="s">
        <v>41</v>
      </c>
      <c r="Z2" s="3">
        <v>1.83</v>
      </c>
      <c r="AA2" s="2" t="s">
        <v>42</v>
      </c>
      <c r="AB2" s="3">
        <v>1976.4</v>
      </c>
      <c r="AC2" s="2" t="s">
        <v>42</v>
      </c>
      <c r="AD2" s="4">
        <v>43832</v>
      </c>
      <c r="AE2" s="11">
        <v>43839</v>
      </c>
    </row>
    <row r="3" spans="1:31" x14ac:dyDescent="0.25">
      <c r="A3" s="5" t="s">
        <v>31</v>
      </c>
      <c r="B3" s="6">
        <v>10</v>
      </c>
      <c r="C3" s="6">
        <v>10</v>
      </c>
      <c r="D3" s="6" t="s">
        <v>32</v>
      </c>
      <c r="E3" s="6">
        <v>419605</v>
      </c>
      <c r="F3" s="6" t="s">
        <v>33</v>
      </c>
      <c r="G3" s="6" t="s">
        <v>34</v>
      </c>
      <c r="H3" s="6" t="s">
        <v>35</v>
      </c>
      <c r="I3" s="6">
        <v>5436377</v>
      </c>
      <c r="J3" s="6">
        <v>250</v>
      </c>
      <c r="K3" s="7">
        <v>1620</v>
      </c>
      <c r="L3" s="6" t="s">
        <v>36</v>
      </c>
      <c r="M3" s="6">
        <v>50529720</v>
      </c>
      <c r="N3" s="6">
        <v>50529720</v>
      </c>
      <c r="O3" s="6">
        <v>5010724527504</v>
      </c>
      <c r="P3" s="6" t="s">
        <v>43</v>
      </c>
      <c r="Q3" s="6" t="s">
        <v>38</v>
      </c>
      <c r="R3" s="6" t="s">
        <v>39</v>
      </c>
      <c r="S3" s="6" t="s">
        <v>31</v>
      </c>
      <c r="T3" s="6"/>
      <c r="U3" s="6"/>
      <c r="V3" s="6">
        <v>775805</v>
      </c>
      <c r="W3" s="6" t="s">
        <v>40</v>
      </c>
      <c r="X3" s="6">
        <v>77380</v>
      </c>
      <c r="Y3" s="6" t="s">
        <v>41</v>
      </c>
      <c r="Z3" s="7">
        <v>1.83</v>
      </c>
      <c r="AA3" s="6" t="s">
        <v>42</v>
      </c>
      <c r="AB3" s="7">
        <v>2964.6</v>
      </c>
      <c r="AC3" s="6" t="s">
        <v>42</v>
      </c>
      <c r="AD3" s="8">
        <v>43832</v>
      </c>
      <c r="AE3" s="12">
        <v>43839</v>
      </c>
    </row>
    <row r="4" spans="1:31" x14ac:dyDescent="0.25">
      <c r="A4" s="1" t="s">
        <v>31</v>
      </c>
      <c r="B4" s="2">
        <v>10</v>
      </c>
      <c r="C4" s="2">
        <v>10</v>
      </c>
      <c r="D4" s="2" t="s">
        <v>32</v>
      </c>
      <c r="E4" s="2">
        <v>419605</v>
      </c>
      <c r="F4" s="2" t="s">
        <v>33</v>
      </c>
      <c r="G4" s="2" t="s">
        <v>34</v>
      </c>
      <c r="H4" s="2" t="s">
        <v>35</v>
      </c>
      <c r="I4" s="2">
        <v>5436377</v>
      </c>
      <c r="J4" s="2">
        <v>260</v>
      </c>
      <c r="K4" s="3">
        <v>360</v>
      </c>
      <c r="L4" s="2" t="s">
        <v>36</v>
      </c>
      <c r="M4" s="2">
        <v>504654</v>
      </c>
      <c r="N4" s="2">
        <v>504654</v>
      </c>
      <c r="O4" s="2">
        <v>5010724528204</v>
      </c>
      <c r="P4" s="2" t="s">
        <v>44</v>
      </c>
      <c r="Q4" s="2" t="s">
        <v>38</v>
      </c>
      <c r="R4" s="2" t="s">
        <v>39</v>
      </c>
      <c r="S4" s="2" t="s">
        <v>31</v>
      </c>
      <c r="T4" s="2"/>
      <c r="U4" s="2"/>
      <c r="V4" s="2">
        <v>775805</v>
      </c>
      <c r="W4" s="2" t="s">
        <v>40</v>
      </c>
      <c r="X4" s="2">
        <v>77380</v>
      </c>
      <c r="Y4" s="2" t="s">
        <v>41</v>
      </c>
      <c r="Z4" s="3">
        <v>2.61</v>
      </c>
      <c r="AA4" s="2" t="s">
        <v>42</v>
      </c>
      <c r="AB4" s="3">
        <v>939.6</v>
      </c>
      <c r="AC4" s="2" t="s">
        <v>42</v>
      </c>
      <c r="AD4" s="4">
        <v>43832</v>
      </c>
      <c r="AE4" s="11">
        <v>43839</v>
      </c>
    </row>
    <row r="5" spans="1:31" x14ac:dyDescent="0.25">
      <c r="A5" s="5" t="s">
        <v>31</v>
      </c>
      <c r="B5" s="6">
        <v>10</v>
      </c>
      <c r="C5" s="6">
        <v>10</v>
      </c>
      <c r="D5" s="6" t="s">
        <v>32</v>
      </c>
      <c r="E5" s="6">
        <v>419605</v>
      </c>
      <c r="F5" s="6" t="s">
        <v>33</v>
      </c>
      <c r="G5" s="6" t="s">
        <v>34</v>
      </c>
      <c r="H5" s="6" t="s">
        <v>35</v>
      </c>
      <c r="I5" s="6">
        <v>5436377</v>
      </c>
      <c r="J5" s="6">
        <v>270</v>
      </c>
      <c r="K5" s="7">
        <v>1536</v>
      </c>
      <c r="L5" s="6" t="s">
        <v>36</v>
      </c>
      <c r="M5" s="6">
        <v>502273</v>
      </c>
      <c r="N5" s="6">
        <v>502273</v>
      </c>
      <c r="O5" s="6">
        <v>5010724529560</v>
      </c>
      <c r="P5" s="6" t="s">
        <v>45</v>
      </c>
      <c r="Q5" s="6" t="s">
        <v>38</v>
      </c>
      <c r="R5" s="6" t="s">
        <v>39</v>
      </c>
      <c r="S5" s="6" t="s">
        <v>31</v>
      </c>
      <c r="T5" s="6"/>
      <c r="U5" s="6"/>
      <c r="V5" s="6">
        <v>775805</v>
      </c>
      <c r="W5" s="6" t="s">
        <v>40</v>
      </c>
      <c r="X5" s="6">
        <v>77380</v>
      </c>
      <c r="Y5" s="6" t="s">
        <v>41</v>
      </c>
      <c r="Z5" s="7">
        <v>3.37</v>
      </c>
      <c r="AA5" s="6" t="s">
        <v>42</v>
      </c>
      <c r="AB5" s="7">
        <v>5176.32</v>
      </c>
      <c r="AC5" s="6" t="s">
        <v>42</v>
      </c>
      <c r="AD5" s="8">
        <v>43832</v>
      </c>
      <c r="AE5" s="12">
        <v>43839</v>
      </c>
    </row>
    <row r="6" spans="1:31" x14ac:dyDescent="0.25">
      <c r="A6" s="1" t="s">
        <v>31</v>
      </c>
      <c r="B6" s="2">
        <v>10</v>
      </c>
      <c r="C6" s="2">
        <v>10</v>
      </c>
      <c r="D6" s="2" t="s">
        <v>32</v>
      </c>
      <c r="E6" s="2">
        <v>419605</v>
      </c>
      <c r="F6" s="2" t="s">
        <v>33</v>
      </c>
      <c r="G6" s="2" t="s">
        <v>34</v>
      </c>
      <c r="H6" s="2" t="s">
        <v>35</v>
      </c>
      <c r="I6" s="2">
        <v>5436377</v>
      </c>
      <c r="J6" s="2">
        <v>240</v>
      </c>
      <c r="K6" s="3">
        <v>1080</v>
      </c>
      <c r="L6" s="2" t="s">
        <v>36</v>
      </c>
      <c r="M6" s="2">
        <v>50529520</v>
      </c>
      <c r="N6" s="2">
        <v>50529520</v>
      </c>
      <c r="O6" s="2">
        <v>5010724527399</v>
      </c>
      <c r="P6" s="2" t="s">
        <v>37</v>
      </c>
      <c r="Q6" s="2" t="s">
        <v>38</v>
      </c>
      <c r="R6" s="2" t="s">
        <v>39</v>
      </c>
      <c r="S6" s="2" t="s">
        <v>31</v>
      </c>
      <c r="T6" s="2"/>
      <c r="U6" s="2"/>
      <c r="V6" s="2">
        <v>775805</v>
      </c>
      <c r="W6" s="2" t="s">
        <v>40</v>
      </c>
      <c r="X6" s="2">
        <v>77380</v>
      </c>
      <c r="Y6" s="2" t="s">
        <v>41</v>
      </c>
      <c r="Z6" s="3">
        <v>1.83</v>
      </c>
      <c r="AA6" s="2" t="s">
        <v>42</v>
      </c>
      <c r="AB6" s="3">
        <v>1976.4</v>
      </c>
      <c r="AC6" s="2" t="s">
        <v>42</v>
      </c>
      <c r="AD6" s="4">
        <v>43832</v>
      </c>
      <c r="AE6" s="11">
        <v>43870</v>
      </c>
    </row>
    <row r="7" spans="1:31" x14ac:dyDescent="0.25">
      <c r="A7" s="5" t="s">
        <v>31</v>
      </c>
      <c r="B7" s="6">
        <v>10</v>
      </c>
      <c r="C7" s="6">
        <v>10</v>
      </c>
      <c r="D7" s="6" t="s">
        <v>32</v>
      </c>
      <c r="E7" s="6">
        <v>419605</v>
      </c>
      <c r="F7" s="6" t="s">
        <v>33</v>
      </c>
      <c r="G7" s="6" t="s">
        <v>34</v>
      </c>
      <c r="H7" s="6" t="s">
        <v>35</v>
      </c>
      <c r="I7" s="6">
        <v>5436377</v>
      </c>
      <c r="J7" s="6">
        <v>250</v>
      </c>
      <c r="K7" s="7">
        <v>1620</v>
      </c>
      <c r="L7" s="6" t="s">
        <v>36</v>
      </c>
      <c r="M7" s="6">
        <v>50529720</v>
      </c>
      <c r="N7" s="6">
        <v>50529720</v>
      </c>
      <c r="O7" s="6">
        <v>5010724527504</v>
      </c>
      <c r="P7" s="6" t="s">
        <v>43</v>
      </c>
      <c r="Q7" s="6" t="s">
        <v>38</v>
      </c>
      <c r="R7" s="6" t="s">
        <v>39</v>
      </c>
      <c r="S7" s="6" t="s">
        <v>31</v>
      </c>
      <c r="T7" s="6"/>
      <c r="U7" s="6"/>
      <c r="V7" s="6">
        <v>775805</v>
      </c>
      <c r="W7" s="6" t="s">
        <v>40</v>
      </c>
      <c r="X7" s="6">
        <v>77380</v>
      </c>
      <c r="Y7" s="6" t="s">
        <v>41</v>
      </c>
      <c r="Z7" s="7">
        <v>1.83</v>
      </c>
      <c r="AA7" s="6" t="s">
        <v>42</v>
      </c>
      <c r="AB7" s="7">
        <v>2964.6</v>
      </c>
      <c r="AC7" s="6" t="s">
        <v>42</v>
      </c>
      <c r="AD7" s="8">
        <v>43832</v>
      </c>
      <c r="AE7" s="12">
        <v>43870</v>
      </c>
    </row>
    <row r="8" spans="1:31" x14ac:dyDescent="0.25">
      <c r="A8" s="1" t="s">
        <v>31</v>
      </c>
      <c r="B8" s="2">
        <v>10</v>
      </c>
      <c r="C8" s="2">
        <v>10</v>
      </c>
      <c r="D8" s="2" t="s">
        <v>32</v>
      </c>
      <c r="E8" s="2">
        <v>419605</v>
      </c>
      <c r="F8" s="2" t="s">
        <v>33</v>
      </c>
      <c r="G8" s="2" t="s">
        <v>34</v>
      </c>
      <c r="H8" s="2" t="s">
        <v>35</v>
      </c>
      <c r="I8" s="2">
        <v>5436377</v>
      </c>
      <c r="J8" s="2">
        <v>260</v>
      </c>
      <c r="K8" s="3">
        <v>360</v>
      </c>
      <c r="L8" s="2" t="s">
        <v>36</v>
      </c>
      <c r="M8" s="2">
        <v>504654</v>
      </c>
      <c r="N8" s="2">
        <v>504654</v>
      </c>
      <c r="O8" s="2">
        <v>5010724528204</v>
      </c>
      <c r="P8" s="2" t="s">
        <v>44</v>
      </c>
      <c r="Q8" s="2" t="s">
        <v>38</v>
      </c>
      <c r="R8" s="2" t="s">
        <v>39</v>
      </c>
      <c r="S8" s="2" t="s">
        <v>31</v>
      </c>
      <c r="T8" s="2"/>
      <c r="U8" s="2"/>
      <c r="V8" s="2">
        <v>775805</v>
      </c>
      <c r="W8" s="2" t="s">
        <v>40</v>
      </c>
      <c r="X8" s="2">
        <v>77380</v>
      </c>
      <c r="Y8" s="2" t="s">
        <v>41</v>
      </c>
      <c r="Z8" s="3">
        <v>2.61</v>
      </c>
      <c r="AA8" s="2" t="s">
        <v>42</v>
      </c>
      <c r="AB8" s="3">
        <v>939.6</v>
      </c>
      <c r="AC8" s="2" t="s">
        <v>42</v>
      </c>
      <c r="AD8" s="4">
        <v>43832</v>
      </c>
      <c r="AE8" s="11">
        <v>43870</v>
      </c>
    </row>
    <row r="9" spans="1:31" x14ac:dyDescent="0.25">
      <c r="A9" s="17" t="s">
        <v>31</v>
      </c>
      <c r="B9" s="18">
        <v>10</v>
      </c>
      <c r="C9" s="18">
        <v>10</v>
      </c>
      <c r="D9" s="18" t="s">
        <v>32</v>
      </c>
      <c r="E9" s="18">
        <v>419605</v>
      </c>
      <c r="F9" s="18" t="s">
        <v>33</v>
      </c>
      <c r="G9" s="18" t="s">
        <v>34</v>
      </c>
      <c r="H9" s="18" t="s">
        <v>35</v>
      </c>
      <c r="I9" s="18">
        <v>5436377</v>
      </c>
      <c r="J9" s="18">
        <v>270</v>
      </c>
      <c r="K9" s="19">
        <v>1536</v>
      </c>
      <c r="L9" s="18" t="s">
        <v>36</v>
      </c>
      <c r="M9" s="18">
        <v>502273</v>
      </c>
      <c r="N9" s="18">
        <v>502273</v>
      </c>
      <c r="O9" s="18">
        <v>5010724529560</v>
      </c>
      <c r="P9" s="18" t="s">
        <v>45</v>
      </c>
      <c r="Q9" s="18" t="s">
        <v>38</v>
      </c>
      <c r="R9" s="18" t="s">
        <v>39</v>
      </c>
      <c r="S9" s="18" t="s">
        <v>31</v>
      </c>
      <c r="T9" s="18"/>
      <c r="U9" s="18"/>
      <c r="V9" s="18">
        <v>775805</v>
      </c>
      <c r="W9" s="18" t="s">
        <v>40</v>
      </c>
      <c r="X9" s="18">
        <v>77380</v>
      </c>
      <c r="Y9" s="18" t="s">
        <v>41</v>
      </c>
      <c r="Z9" s="19">
        <v>3.37</v>
      </c>
      <c r="AA9" s="18" t="s">
        <v>42</v>
      </c>
      <c r="AB9" s="19">
        <v>5176.32</v>
      </c>
      <c r="AC9" s="18" t="s">
        <v>42</v>
      </c>
      <c r="AD9" s="20">
        <v>43832</v>
      </c>
      <c r="AE9" s="21">
        <v>43870</v>
      </c>
    </row>
    <row r="11" spans="1:31" x14ac:dyDescent="0.25">
      <c r="B11" s="10">
        <f>DATE(YEAR(B12),MONTH(B12)+1,0)</f>
        <v>43861</v>
      </c>
      <c r="C11" s="10">
        <f>DATE(YEAR(C12),MONTH(C12)+1,0)</f>
        <v>43890</v>
      </c>
      <c r="D11" s="10">
        <f>DATE(YEAR(D12),MONTH(D12)+1,0)</f>
        <v>43921</v>
      </c>
      <c r="E11" s="10">
        <f>DATE(YEAR(E12),MONTH(E12)+1,0)</f>
        <v>43951</v>
      </c>
      <c r="F11" s="10">
        <f>DATE(YEAR(F12),MONTH(F12)+1,0)</f>
        <v>43982</v>
      </c>
      <c r="G11" s="10">
        <f>DATE(YEAR(G12),MONTH(G12)+1,0)</f>
        <v>44012</v>
      </c>
      <c r="H11" s="10">
        <f>DATE(YEAR(H12),MONTH(H12)+1,0)</f>
        <v>44043</v>
      </c>
      <c r="I11" s="10">
        <f>DATE(YEAR(I12),MONTH(I12)+1,0)</f>
        <v>44074</v>
      </c>
      <c r="J11" s="10">
        <f>DATE(YEAR(J12),MONTH(J12)+1,0)</f>
        <v>44104</v>
      </c>
      <c r="K11" s="10">
        <f>DATE(YEAR(K12),MONTH(K12)+1,0)</f>
        <v>44135</v>
      </c>
      <c r="L11" s="10">
        <f>DATE(YEAR(L12),MONTH(L12)+1,0)</f>
        <v>44165</v>
      </c>
      <c r="M11" s="10">
        <f>DATE(YEAR(M12),MONTH(M12)+1,0)</f>
        <v>44196</v>
      </c>
    </row>
    <row r="12" spans="1:31" x14ac:dyDescent="0.25">
      <c r="B12" s="9">
        <v>43831</v>
      </c>
      <c r="C12" s="9">
        <v>43862</v>
      </c>
      <c r="D12" s="9">
        <v>43891</v>
      </c>
      <c r="E12" s="9">
        <v>43922</v>
      </c>
      <c r="F12" s="9">
        <v>43952</v>
      </c>
      <c r="G12" s="9">
        <v>43983</v>
      </c>
      <c r="H12" s="9">
        <v>44013</v>
      </c>
      <c r="I12" s="9">
        <v>44044</v>
      </c>
      <c r="J12" s="9">
        <v>44075</v>
      </c>
      <c r="K12" s="9">
        <v>44105</v>
      </c>
      <c r="L12" s="9">
        <v>44136</v>
      </c>
      <c r="M12" s="9">
        <v>44166</v>
      </c>
    </row>
    <row r="13" spans="1:31" x14ac:dyDescent="0.25">
      <c r="A13" s="2">
        <v>5010724527399</v>
      </c>
      <c r="B13">
        <f>SUMIFS(data[Quantité d''ordre],data[Code EAN/UPC],$A13,data[Dat.lv.req],"&gt;=" &amp; B$12,data[Dat.lv.req],"&lt;=" &amp; B$11)</f>
        <v>1080</v>
      </c>
      <c r="C13">
        <f>SUMIFS(data[Quantité d''ordre],data[Code EAN/UPC],$A13,data[Dat.lv.req],"&gt;=" &amp; C$12,data[Dat.lv.req],"&lt;=" &amp; C$11)</f>
        <v>1080</v>
      </c>
      <c r="D13">
        <f>SUMIFS(data[Quantité d''ordre],data[Code EAN/UPC],$A13,data[Dat.lv.req],"&gt;=" &amp; D$12,data[Dat.lv.req],"&lt;=" &amp; D$11)</f>
        <v>0</v>
      </c>
      <c r="E13">
        <f>SUMIFS(data[Quantité d''ordre],data[Code EAN/UPC],$A13,data[Dat.lv.req],"&gt;=" &amp; E$12,data[Dat.lv.req],"&lt;=" &amp; E$11)</f>
        <v>0</v>
      </c>
      <c r="F13">
        <f>SUMIFS(data[Quantité d''ordre],data[Code EAN/UPC],$A13,data[Dat.lv.req],"&gt;=" &amp; F$12,data[Dat.lv.req],"&lt;=" &amp; F$11)</f>
        <v>0</v>
      </c>
      <c r="G13">
        <f>SUMIFS(data[Quantité d''ordre],data[Code EAN/UPC],$A13,data[Dat.lv.req],"&gt;=" &amp; G$12,data[Dat.lv.req],"&lt;=" &amp; G$11)</f>
        <v>0</v>
      </c>
      <c r="H13">
        <f>SUMIFS(data[Quantité d''ordre],data[Code EAN/UPC],$A13,data[Dat.lv.req],"&gt;=" &amp; H$12,data[Dat.lv.req],"&lt;=" &amp; H$11)</f>
        <v>0</v>
      </c>
      <c r="I13">
        <f>SUMIFS(data[Quantité d''ordre],data[Code EAN/UPC],$A13,data[Dat.lv.req],"&gt;=" &amp; I$12,data[Dat.lv.req],"&lt;=" &amp; I$11)</f>
        <v>0</v>
      </c>
      <c r="J13">
        <f>SUMIFS(data[Quantité d''ordre],data[Code EAN/UPC],$A13,data[Dat.lv.req],"&gt;=" &amp; J$12,data[Dat.lv.req],"&lt;=" &amp; J$11)</f>
        <v>0</v>
      </c>
      <c r="K13">
        <f>SUMIFS(data[Quantité d''ordre],data[Code EAN/UPC],$A13,data[Dat.lv.req],"&gt;=" &amp; K$12,data[Dat.lv.req],"&lt;=" &amp; K$11)</f>
        <v>0</v>
      </c>
      <c r="L13">
        <f>SUMIFS(data[Quantité d''ordre],data[Code EAN/UPC],$A13,data[Dat.lv.req],"&gt;=" &amp; L$12,data[Dat.lv.req],"&lt;=" &amp; L$11)</f>
        <v>0</v>
      </c>
      <c r="M13">
        <f>SUMIFS(data[Quantité d''ordre],data[Code EAN/UPC],$A13,data[Dat.lv.req],"&gt;=" &amp; M$12,data[Dat.lv.req],"&lt;=" &amp; M$11)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803A5F-A0A9-46EA-AC2F-1EA24C4B0F3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D1D05-6167-45ED-8EFC-00E5D957E86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LEFORT Aurélien</cp:lastModifiedBy>
  <dcterms:created xsi:type="dcterms:W3CDTF">2022-10-13T12:05:45Z</dcterms:created>
  <dcterms:modified xsi:type="dcterms:W3CDTF">2022-10-13T12:50:45Z</dcterms:modified>
</cp:coreProperties>
</file>