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ff\Desktop\"/>
    </mc:Choice>
  </mc:AlternateContent>
  <xr:revisionPtr revIDLastSave="0" documentId="8_{4BB800CB-C9AD-4436-9A0E-09BCD118EA3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definedNames>
    <definedName name="_xlnm._FilterDatabase" localSheetId="0" hidden="1">Sheet1!$A$4:$P$112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1" l="1" a="1"/>
  <c r="Z5" i="1" s="1"/>
  <c r="R6" i="1"/>
  <c r="S6" i="1"/>
  <c r="T6" i="1"/>
  <c r="U6" i="1"/>
  <c r="V6" i="1"/>
  <c r="W6" i="1"/>
  <c r="X6" i="1"/>
  <c r="Y6" i="1"/>
  <c r="R7" i="1"/>
  <c r="S7" i="1"/>
  <c r="T7" i="1"/>
  <c r="U7" i="1"/>
  <c r="V7" i="1"/>
  <c r="W7" i="1"/>
  <c r="X7" i="1"/>
  <c r="Y7" i="1"/>
  <c r="R8" i="1"/>
  <c r="S8" i="1"/>
  <c r="T8" i="1"/>
  <c r="U8" i="1"/>
  <c r="V8" i="1"/>
  <c r="W8" i="1"/>
  <c r="X8" i="1"/>
  <c r="Y8" i="1"/>
  <c r="R9" i="1"/>
  <c r="S9" i="1"/>
  <c r="T9" i="1"/>
  <c r="U9" i="1"/>
  <c r="V9" i="1"/>
  <c r="W9" i="1"/>
  <c r="X9" i="1"/>
  <c r="Y9" i="1"/>
  <c r="R10" i="1"/>
  <c r="S10" i="1"/>
  <c r="T10" i="1"/>
  <c r="U10" i="1"/>
  <c r="V10" i="1"/>
  <c r="W10" i="1"/>
  <c r="X10" i="1"/>
  <c r="Y10" i="1"/>
  <c r="R11" i="1"/>
  <c r="S11" i="1"/>
  <c r="T11" i="1"/>
  <c r="U11" i="1"/>
  <c r="V11" i="1"/>
  <c r="W11" i="1"/>
  <c r="X11" i="1"/>
  <c r="Y11" i="1"/>
  <c r="R12" i="1"/>
  <c r="S12" i="1"/>
  <c r="T12" i="1"/>
  <c r="U12" i="1"/>
  <c r="V12" i="1"/>
  <c r="W12" i="1"/>
  <c r="X12" i="1"/>
  <c r="Y12" i="1"/>
  <c r="R13" i="1"/>
  <c r="S13" i="1"/>
  <c r="T13" i="1"/>
  <c r="U13" i="1"/>
  <c r="V13" i="1"/>
  <c r="W13" i="1"/>
  <c r="X13" i="1"/>
  <c r="Y13" i="1"/>
  <c r="R14" i="1"/>
  <c r="S14" i="1"/>
  <c r="T14" i="1"/>
  <c r="U14" i="1"/>
  <c r="V14" i="1"/>
  <c r="W14" i="1"/>
  <c r="X14" i="1"/>
  <c r="Y14" i="1"/>
  <c r="R15" i="1"/>
  <c r="S15" i="1"/>
  <c r="T15" i="1"/>
  <c r="U15" i="1"/>
  <c r="V15" i="1"/>
  <c r="W15" i="1"/>
  <c r="X15" i="1"/>
  <c r="Y15" i="1"/>
  <c r="R16" i="1"/>
  <c r="S16" i="1"/>
  <c r="T16" i="1"/>
  <c r="U16" i="1"/>
  <c r="V16" i="1"/>
  <c r="W16" i="1"/>
  <c r="X16" i="1"/>
  <c r="Y16" i="1"/>
  <c r="R17" i="1"/>
  <c r="S17" i="1"/>
  <c r="T17" i="1"/>
  <c r="U17" i="1"/>
  <c r="V17" i="1"/>
  <c r="W17" i="1"/>
  <c r="X17" i="1"/>
  <c r="Y17" i="1"/>
  <c r="R18" i="1"/>
  <c r="S18" i="1"/>
  <c r="T18" i="1"/>
  <c r="U18" i="1"/>
  <c r="V18" i="1"/>
  <c r="W18" i="1"/>
  <c r="X18" i="1"/>
  <c r="Y18" i="1"/>
  <c r="R19" i="1"/>
  <c r="S19" i="1"/>
  <c r="T19" i="1"/>
  <c r="U19" i="1"/>
  <c r="V19" i="1"/>
  <c r="W19" i="1"/>
  <c r="X19" i="1"/>
  <c r="Y19" i="1"/>
  <c r="R20" i="1"/>
  <c r="S20" i="1"/>
  <c r="T20" i="1"/>
  <c r="U20" i="1"/>
  <c r="V20" i="1"/>
  <c r="W20" i="1"/>
  <c r="X20" i="1"/>
  <c r="Y20" i="1"/>
  <c r="R21" i="1"/>
  <c r="S21" i="1"/>
  <c r="T21" i="1"/>
  <c r="U21" i="1"/>
  <c r="V21" i="1"/>
  <c r="W21" i="1"/>
  <c r="X21" i="1"/>
  <c r="Y21" i="1"/>
  <c r="R22" i="1"/>
  <c r="S22" i="1"/>
  <c r="T22" i="1"/>
  <c r="U22" i="1"/>
  <c r="V22" i="1"/>
  <c r="W22" i="1"/>
  <c r="X22" i="1"/>
  <c r="Y22" i="1"/>
  <c r="R23" i="1"/>
  <c r="S23" i="1"/>
  <c r="T23" i="1"/>
  <c r="U23" i="1"/>
  <c r="V23" i="1"/>
  <c r="W23" i="1"/>
  <c r="X23" i="1"/>
  <c r="Y23" i="1"/>
  <c r="R24" i="1"/>
  <c r="S24" i="1"/>
  <c r="T24" i="1"/>
  <c r="U24" i="1"/>
  <c r="V24" i="1"/>
  <c r="W24" i="1"/>
  <c r="X24" i="1"/>
  <c r="Y24" i="1"/>
  <c r="R25" i="1"/>
  <c r="S25" i="1"/>
  <c r="T25" i="1"/>
  <c r="U25" i="1"/>
  <c r="V25" i="1"/>
  <c r="W25" i="1"/>
  <c r="X25" i="1"/>
  <c r="Y25" i="1"/>
  <c r="R26" i="1"/>
  <c r="S26" i="1"/>
  <c r="T26" i="1"/>
  <c r="U26" i="1"/>
  <c r="V26" i="1"/>
  <c r="W26" i="1"/>
  <c r="X26" i="1"/>
  <c r="Y26" i="1"/>
  <c r="R27" i="1"/>
  <c r="S27" i="1"/>
  <c r="T27" i="1"/>
  <c r="U27" i="1"/>
  <c r="V27" i="1"/>
  <c r="W27" i="1"/>
  <c r="X27" i="1"/>
  <c r="Y27" i="1"/>
  <c r="R28" i="1"/>
  <c r="S28" i="1"/>
  <c r="T28" i="1"/>
  <c r="U28" i="1"/>
  <c r="V28" i="1"/>
  <c r="W28" i="1"/>
  <c r="X28" i="1"/>
  <c r="Y28" i="1"/>
  <c r="R29" i="1"/>
  <c r="S29" i="1"/>
  <c r="T29" i="1"/>
  <c r="U29" i="1"/>
  <c r="V29" i="1"/>
  <c r="W29" i="1"/>
  <c r="X29" i="1"/>
  <c r="Y29" i="1"/>
  <c r="R30" i="1"/>
  <c r="S30" i="1"/>
  <c r="T30" i="1"/>
  <c r="U30" i="1"/>
  <c r="V30" i="1"/>
  <c r="W30" i="1"/>
  <c r="X30" i="1"/>
  <c r="Y30" i="1"/>
  <c r="R31" i="1"/>
  <c r="S31" i="1"/>
  <c r="T31" i="1"/>
  <c r="U31" i="1"/>
  <c r="V31" i="1"/>
  <c r="W31" i="1"/>
  <c r="X31" i="1"/>
  <c r="Y31" i="1"/>
  <c r="R32" i="1"/>
  <c r="S32" i="1"/>
  <c r="T32" i="1"/>
  <c r="U32" i="1"/>
  <c r="V32" i="1"/>
  <c r="W32" i="1"/>
  <c r="X32" i="1"/>
  <c r="Y32" i="1"/>
  <c r="R33" i="1"/>
  <c r="S33" i="1"/>
  <c r="T33" i="1"/>
  <c r="U33" i="1"/>
  <c r="V33" i="1"/>
  <c r="W33" i="1"/>
  <c r="X33" i="1"/>
  <c r="Y33" i="1"/>
  <c r="R34" i="1"/>
  <c r="S34" i="1"/>
  <c r="T34" i="1"/>
  <c r="U34" i="1"/>
  <c r="V34" i="1"/>
  <c r="W34" i="1"/>
  <c r="X34" i="1"/>
  <c r="Y34" i="1"/>
  <c r="R35" i="1"/>
  <c r="S35" i="1"/>
  <c r="T35" i="1"/>
  <c r="U35" i="1"/>
  <c r="V35" i="1"/>
  <c r="W35" i="1"/>
  <c r="X35" i="1"/>
  <c r="Y35" i="1"/>
  <c r="R36" i="1"/>
  <c r="S36" i="1"/>
  <c r="T36" i="1"/>
  <c r="U36" i="1"/>
  <c r="V36" i="1"/>
  <c r="W36" i="1"/>
  <c r="X36" i="1"/>
  <c r="Y36" i="1"/>
  <c r="R37" i="1"/>
  <c r="S37" i="1"/>
  <c r="T37" i="1"/>
  <c r="U37" i="1"/>
  <c r="V37" i="1"/>
  <c r="W37" i="1"/>
  <c r="X37" i="1"/>
  <c r="Y37" i="1"/>
  <c r="R38" i="1"/>
  <c r="S38" i="1"/>
  <c r="T38" i="1"/>
  <c r="U38" i="1"/>
  <c r="V38" i="1"/>
  <c r="W38" i="1"/>
  <c r="X38" i="1"/>
  <c r="Y38" i="1"/>
  <c r="R39" i="1"/>
  <c r="S39" i="1"/>
  <c r="T39" i="1"/>
  <c r="U39" i="1"/>
  <c r="V39" i="1"/>
  <c r="W39" i="1"/>
  <c r="X39" i="1"/>
  <c r="Y39" i="1"/>
  <c r="R40" i="1"/>
  <c r="S40" i="1"/>
  <c r="T40" i="1"/>
  <c r="U40" i="1"/>
  <c r="V40" i="1"/>
  <c r="W40" i="1"/>
  <c r="X40" i="1"/>
  <c r="Y40" i="1"/>
  <c r="R41" i="1"/>
  <c r="S41" i="1"/>
  <c r="T41" i="1"/>
  <c r="U41" i="1"/>
  <c r="V41" i="1"/>
  <c r="W41" i="1"/>
  <c r="X41" i="1"/>
  <c r="Y41" i="1"/>
  <c r="R42" i="1"/>
  <c r="S42" i="1"/>
  <c r="T42" i="1"/>
  <c r="U42" i="1"/>
  <c r="V42" i="1"/>
  <c r="W42" i="1"/>
  <c r="X42" i="1"/>
  <c r="Y42" i="1"/>
  <c r="R43" i="1"/>
  <c r="S43" i="1"/>
  <c r="T43" i="1"/>
  <c r="U43" i="1"/>
  <c r="V43" i="1"/>
  <c r="W43" i="1"/>
  <c r="X43" i="1"/>
  <c r="Y43" i="1"/>
  <c r="R44" i="1"/>
  <c r="S44" i="1"/>
  <c r="T44" i="1"/>
  <c r="U44" i="1"/>
  <c r="V44" i="1"/>
  <c r="W44" i="1"/>
  <c r="X44" i="1"/>
  <c r="Y44" i="1"/>
  <c r="R45" i="1"/>
  <c r="S45" i="1"/>
  <c r="T45" i="1"/>
  <c r="U45" i="1"/>
  <c r="V45" i="1"/>
  <c r="W45" i="1"/>
  <c r="X45" i="1"/>
  <c r="Y45" i="1"/>
  <c r="R46" i="1"/>
  <c r="S46" i="1"/>
  <c r="T46" i="1"/>
  <c r="U46" i="1"/>
  <c r="V46" i="1"/>
  <c r="W46" i="1"/>
  <c r="X46" i="1"/>
  <c r="Y46" i="1"/>
  <c r="R47" i="1"/>
  <c r="S47" i="1"/>
  <c r="T47" i="1"/>
  <c r="U47" i="1"/>
  <c r="V47" i="1"/>
  <c r="W47" i="1"/>
  <c r="X47" i="1"/>
  <c r="Y47" i="1"/>
  <c r="R48" i="1"/>
  <c r="S48" i="1"/>
  <c r="T48" i="1"/>
  <c r="U48" i="1"/>
  <c r="V48" i="1"/>
  <c r="W48" i="1"/>
  <c r="X48" i="1"/>
  <c r="Y48" i="1"/>
  <c r="R49" i="1"/>
  <c r="S49" i="1"/>
  <c r="T49" i="1"/>
  <c r="U49" i="1"/>
  <c r="V49" i="1"/>
  <c r="W49" i="1"/>
  <c r="X49" i="1"/>
  <c r="Y49" i="1"/>
  <c r="R50" i="1"/>
  <c r="S50" i="1"/>
  <c r="T50" i="1"/>
  <c r="U50" i="1"/>
  <c r="V50" i="1"/>
  <c r="W50" i="1"/>
  <c r="X50" i="1"/>
  <c r="Y50" i="1"/>
  <c r="R51" i="1"/>
  <c r="S51" i="1"/>
  <c r="T51" i="1"/>
  <c r="U51" i="1"/>
  <c r="V51" i="1"/>
  <c r="W51" i="1"/>
  <c r="X51" i="1"/>
  <c r="Y51" i="1"/>
  <c r="R52" i="1"/>
  <c r="S52" i="1"/>
  <c r="T52" i="1"/>
  <c r="U52" i="1"/>
  <c r="V52" i="1"/>
  <c r="W52" i="1"/>
  <c r="X52" i="1"/>
  <c r="Y52" i="1"/>
  <c r="R53" i="1"/>
  <c r="S53" i="1"/>
  <c r="T53" i="1"/>
  <c r="U53" i="1"/>
  <c r="V53" i="1"/>
  <c r="W53" i="1"/>
  <c r="X53" i="1"/>
  <c r="Y53" i="1"/>
  <c r="R54" i="1"/>
  <c r="S54" i="1"/>
  <c r="T54" i="1"/>
  <c r="U54" i="1"/>
  <c r="V54" i="1"/>
  <c r="W54" i="1"/>
  <c r="X54" i="1"/>
  <c r="Y54" i="1"/>
  <c r="R55" i="1"/>
  <c r="S55" i="1"/>
  <c r="T55" i="1"/>
  <c r="U55" i="1"/>
  <c r="V55" i="1"/>
  <c r="W55" i="1"/>
  <c r="X55" i="1"/>
  <c r="Y55" i="1"/>
  <c r="R56" i="1"/>
  <c r="S56" i="1"/>
  <c r="T56" i="1"/>
  <c r="U56" i="1"/>
  <c r="V56" i="1"/>
  <c r="W56" i="1"/>
  <c r="X56" i="1"/>
  <c r="Y56" i="1"/>
  <c r="R57" i="1"/>
  <c r="S57" i="1"/>
  <c r="T57" i="1"/>
  <c r="U57" i="1"/>
  <c r="V57" i="1"/>
  <c r="W57" i="1"/>
  <c r="X57" i="1"/>
  <c r="Y57" i="1"/>
  <c r="R58" i="1"/>
  <c r="S58" i="1"/>
  <c r="T58" i="1"/>
  <c r="U58" i="1"/>
  <c r="V58" i="1"/>
  <c r="W58" i="1"/>
  <c r="X58" i="1"/>
  <c r="Y58" i="1"/>
  <c r="R59" i="1"/>
  <c r="S59" i="1"/>
  <c r="T59" i="1"/>
  <c r="U59" i="1"/>
  <c r="V59" i="1"/>
  <c r="W59" i="1"/>
  <c r="X59" i="1"/>
  <c r="Y59" i="1"/>
  <c r="R60" i="1"/>
  <c r="S60" i="1"/>
  <c r="T60" i="1"/>
  <c r="U60" i="1"/>
  <c r="V60" i="1"/>
  <c r="W60" i="1"/>
  <c r="X60" i="1"/>
  <c r="Y60" i="1"/>
  <c r="R61" i="1"/>
  <c r="S61" i="1"/>
  <c r="T61" i="1"/>
  <c r="U61" i="1"/>
  <c r="V61" i="1"/>
  <c r="W61" i="1"/>
  <c r="X61" i="1"/>
  <c r="Y61" i="1"/>
  <c r="R62" i="1"/>
  <c r="S62" i="1"/>
  <c r="T62" i="1"/>
  <c r="U62" i="1"/>
  <c r="V62" i="1"/>
  <c r="W62" i="1"/>
  <c r="X62" i="1"/>
  <c r="Y62" i="1"/>
  <c r="R63" i="1"/>
  <c r="S63" i="1"/>
  <c r="T63" i="1"/>
  <c r="U63" i="1"/>
  <c r="V63" i="1"/>
  <c r="W63" i="1"/>
  <c r="X63" i="1"/>
  <c r="Y63" i="1"/>
  <c r="R64" i="1"/>
  <c r="S64" i="1"/>
  <c r="T64" i="1"/>
  <c r="U64" i="1"/>
  <c r="V64" i="1"/>
  <c r="W64" i="1"/>
  <c r="X64" i="1"/>
  <c r="Y64" i="1"/>
  <c r="R65" i="1"/>
  <c r="S65" i="1"/>
  <c r="T65" i="1"/>
  <c r="U65" i="1"/>
  <c r="V65" i="1"/>
  <c r="W65" i="1"/>
  <c r="X65" i="1"/>
  <c r="Y65" i="1"/>
  <c r="R66" i="1"/>
  <c r="S66" i="1"/>
  <c r="T66" i="1"/>
  <c r="U66" i="1"/>
  <c r="V66" i="1"/>
  <c r="W66" i="1"/>
  <c r="X66" i="1"/>
  <c r="Y66" i="1"/>
  <c r="R67" i="1"/>
  <c r="S67" i="1"/>
  <c r="T67" i="1"/>
  <c r="U67" i="1"/>
  <c r="V67" i="1"/>
  <c r="W67" i="1"/>
  <c r="X67" i="1"/>
  <c r="Y67" i="1"/>
  <c r="R68" i="1"/>
  <c r="S68" i="1"/>
  <c r="T68" i="1"/>
  <c r="U68" i="1"/>
  <c r="V68" i="1"/>
  <c r="W68" i="1"/>
  <c r="X68" i="1"/>
  <c r="Y68" i="1"/>
  <c r="R69" i="1"/>
  <c r="S69" i="1"/>
  <c r="T69" i="1"/>
  <c r="U69" i="1"/>
  <c r="V69" i="1"/>
  <c r="W69" i="1"/>
  <c r="X69" i="1"/>
  <c r="Y69" i="1"/>
  <c r="R70" i="1"/>
  <c r="S70" i="1"/>
  <c r="T70" i="1"/>
  <c r="U70" i="1"/>
  <c r="V70" i="1"/>
  <c r="W70" i="1"/>
  <c r="X70" i="1"/>
  <c r="Y70" i="1"/>
  <c r="R71" i="1"/>
  <c r="S71" i="1"/>
  <c r="T71" i="1"/>
  <c r="U71" i="1"/>
  <c r="V71" i="1"/>
  <c r="W71" i="1"/>
  <c r="X71" i="1"/>
  <c r="Y71" i="1"/>
  <c r="R72" i="1"/>
  <c r="S72" i="1"/>
  <c r="T72" i="1"/>
  <c r="U72" i="1"/>
  <c r="V72" i="1"/>
  <c r="W72" i="1"/>
  <c r="X72" i="1"/>
  <c r="Y72" i="1"/>
  <c r="R73" i="1"/>
  <c r="S73" i="1"/>
  <c r="T73" i="1"/>
  <c r="U73" i="1"/>
  <c r="V73" i="1"/>
  <c r="W73" i="1"/>
  <c r="X73" i="1"/>
  <c r="Y73" i="1"/>
  <c r="R74" i="1"/>
  <c r="S74" i="1"/>
  <c r="T74" i="1"/>
  <c r="U74" i="1"/>
  <c r="V74" i="1"/>
  <c r="W74" i="1"/>
  <c r="X74" i="1"/>
  <c r="Y74" i="1"/>
  <c r="R75" i="1"/>
  <c r="S75" i="1"/>
  <c r="T75" i="1"/>
  <c r="U75" i="1"/>
  <c r="V75" i="1"/>
  <c r="W75" i="1"/>
  <c r="X75" i="1"/>
  <c r="Y75" i="1"/>
  <c r="R76" i="1"/>
  <c r="S76" i="1"/>
  <c r="T76" i="1"/>
  <c r="U76" i="1"/>
  <c r="V76" i="1"/>
  <c r="W76" i="1"/>
  <c r="X76" i="1"/>
  <c r="Y76" i="1"/>
  <c r="R77" i="1"/>
  <c r="S77" i="1"/>
  <c r="T77" i="1"/>
  <c r="U77" i="1"/>
  <c r="V77" i="1"/>
  <c r="W77" i="1"/>
  <c r="X77" i="1"/>
  <c r="Y77" i="1"/>
  <c r="R78" i="1"/>
  <c r="S78" i="1"/>
  <c r="T78" i="1"/>
  <c r="U78" i="1"/>
  <c r="V78" i="1"/>
  <c r="W78" i="1"/>
  <c r="X78" i="1"/>
  <c r="Y78" i="1"/>
  <c r="R79" i="1"/>
  <c r="S79" i="1"/>
  <c r="T79" i="1"/>
  <c r="U79" i="1"/>
  <c r="V79" i="1"/>
  <c r="W79" i="1"/>
  <c r="X79" i="1"/>
  <c r="Y79" i="1"/>
  <c r="R80" i="1"/>
  <c r="S80" i="1"/>
  <c r="T80" i="1"/>
  <c r="U80" i="1"/>
  <c r="V80" i="1"/>
  <c r="W80" i="1"/>
  <c r="X80" i="1"/>
  <c r="Y80" i="1"/>
  <c r="R81" i="1"/>
  <c r="S81" i="1"/>
  <c r="T81" i="1"/>
  <c r="U81" i="1"/>
  <c r="V81" i="1"/>
  <c r="W81" i="1"/>
  <c r="X81" i="1"/>
  <c r="Y81" i="1"/>
  <c r="R82" i="1"/>
  <c r="S82" i="1"/>
  <c r="T82" i="1"/>
  <c r="U82" i="1"/>
  <c r="V82" i="1"/>
  <c r="W82" i="1"/>
  <c r="X82" i="1"/>
  <c r="Y82" i="1"/>
  <c r="R83" i="1"/>
  <c r="S83" i="1"/>
  <c r="T83" i="1"/>
  <c r="U83" i="1"/>
  <c r="V83" i="1"/>
  <c r="W83" i="1"/>
  <c r="X83" i="1"/>
  <c r="Y83" i="1"/>
  <c r="R84" i="1"/>
  <c r="S84" i="1"/>
  <c r="T84" i="1"/>
  <c r="U84" i="1"/>
  <c r="V84" i="1"/>
  <c r="W84" i="1"/>
  <c r="X84" i="1"/>
  <c r="Y84" i="1"/>
  <c r="R85" i="1"/>
  <c r="S85" i="1"/>
  <c r="T85" i="1"/>
  <c r="U85" i="1"/>
  <c r="V85" i="1"/>
  <c r="W85" i="1"/>
  <c r="X85" i="1"/>
  <c r="Y85" i="1"/>
  <c r="R86" i="1"/>
  <c r="S86" i="1"/>
  <c r="T86" i="1"/>
  <c r="U86" i="1"/>
  <c r="V86" i="1"/>
  <c r="W86" i="1"/>
  <c r="X86" i="1"/>
  <c r="Y86" i="1"/>
  <c r="R87" i="1"/>
  <c r="S87" i="1"/>
  <c r="T87" i="1"/>
  <c r="U87" i="1"/>
  <c r="V87" i="1"/>
  <c r="W87" i="1"/>
  <c r="X87" i="1"/>
  <c r="Y87" i="1"/>
  <c r="R88" i="1"/>
  <c r="S88" i="1"/>
  <c r="T88" i="1"/>
  <c r="U88" i="1"/>
  <c r="V88" i="1"/>
  <c r="W88" i="1"/>
  <c r="X88" i="1"/>
  <c r="Y88" i="1"/>
  <c r="R89" i="1"/>
  <c r="S89" i="1"/>
  <c r="T89" i="1"/>
  <c r="U89" i="1"/>
  <c r="V89" i="1"/>
  <c r="W89" i="1"/>
  <c r="X89" i="1"/>
  <c r="Y89" i="1"/>
  <c r="R90" i="1"/>
  <c r="S90" i="1"/>
  <c r="T90" i="1"/>
  <c r="U90" i="1"/>
  <c r="V90" i="1"/>
  <c r="W90" i="1"/>
  <c r="X90" i="1"/>
  <c r="Y90" i="1"/>
  <c r="R91" i="1"/>
  <c r="S91" i="1"/>
  <c r="T91" i="1"/>
  <c r="U91" i="1"/>
  <c r="V91" i="1"/>
  <c r="W91" i="1"/>
  <c r="X91" i="1"/>
  <c r="Y91" i="1"/>
  <c r="R92" i="1"/>
  <c r="S92" i="1"/>
  <c r="T92" i="1"/>
  <c r="U92" i="1"/>
  <c r="V92" i="1"/>
  <c r="W92" i="1"/>
  <c r="X92" i="1"/>
  <c r="Y92" i="1"/>
  <c r="R93" i="1"/>
  <c r="S93" i="1"/>
  <c r="T93" i="1"/>
  <c r="U93" i="1"/>
  <c r="V93" i="1"/>
  <c r="W93" i="1"/>
  <c r="X93" i="1"/>
  <c r="Y93" i="1"/>
  <c r="R94" i="1"/>
  <c r="S94" i="1"/>
  <c r="T94" i="1"/>
  <c r="U94" i="1"/>
  <c r="V94" i="1"/>
  <c r="W94" i="1"/>
  <c r="X94" i="1"/>
  <c r="Y94" i="1"/>
  <c r="R95" i="1"/>
  <c r="S95" i="1"/>
  <c r="T95" i="1"/>
  <c r="U95" i="1"/>
  <c r="V95" i="1"/>
  <c r="W95" i="1"/>
  <c r="X95" i="1"/>
  <c r="Y95" i="1"/>
  <c r="R96" i="1"/>
  <c r="S96" i="1"/>
  <c r="T96" i="1"/>
  <c r="U96" i="1"/>
  <c r="V96" i="1"/>
  <c r="W96" i="1"/>
  <c r="X96" i="1"/>
  <c r="Y96" i="1"/>
  <c r="R97" i="1"/>
  <c r="S97" i="1"/>
  <c r="T97" i="1"/>
  <c r="U97" i="1"/>
  <c r="V97" i="1"/>
  <c r="W97" i="1"/>
  <c r="X97" i="1"/>
  <c r="Y97" i="1"/>
  <c r="R98" i="1"/>
  <c r="S98" i="1"/>
  <c r="T98" i="1"/>
  <c r="U98" i="1"/>
  <c r="V98" i="1"/>
  <c r="W98" i="1"/>
  <c r="X98" i="1"/>
  <c r="Y98" i="1"/>
  <c r="R99" i="1"/>
  <c r="S99" i="1"/>
  <c r="T99" i="1"/>
  <c r="U99" i="1"/>
  <c r="V99" i="1"/>
  <c r="W99" i="1"/>
  <c r="X99" i="1"/>
  <c r="Y99" i="1"/>
  <c r="R100" i="1"/>
  <c r="S100" i="1"/>
  <c r="T100" i="1"/>
  <c r="U100" i="1"/>
  <c r="V100" i="1"/>
  <c r="W100" i="1"/>
  <c r="X100" i="1"/>
  <c r="Y100" i="1"/>
  <c r="R101" i="1"/>
  <c r="S101" i="1"/>
  <c r="T101" i="1"/>
  <c r="U101" i="1"/>
  <c r="V101" i="1"/>
  <c r="W101" i="1"/>
  <c r="X101" i="1"/>
  <c r="Y101" i="1"/>
  <c r="R102" i="1"/>
  <c r="S102" i="1"/>
  <c r="T102" i="1"/>
  <c r="U102" i="1"/>
  <c r="V102" i="1"/>
  <c r="W102" i="1"/>
  <c r="X102" i="1"/>
  <c r="Y102" i="1"/>
  <c r="R103" i="1"/>
  <c r="S103" i="1"/>
  <c r="T103" i="1"/>
  <c r="U103" i="1"/>
  <c r="V103" i="1"/>
  <c r="W103" i="1"/>
  <c r="X103" i="1"/>
  <c r="Y103" i="1"/>
  <c r="R104" i="1"/>
  <c r="S104" i="1"/>
  <c r="T104" i="1"/>
  <c r="U104" i="1"/>
  <c r="V104" i="1"/>
  <c r="W104" i="1"/>
  <c r="X104" i="1"/>
  <c r="Y104" i="1"/>
  <c r="R105" i="1"/>
  <c r="S105" i="1"/>
  <c r="T105" i="1"/>
  <c r="U105" i="1"/>
  <c r="V105" i="1"/>
  <c r="W105" i="1"/>
  <c r="X105" i="1"/>
  <c r="Y105" i="1"/>
  <c r="R106" i="1"/>
  <c r="S106" i="1"/>
  <c r="T106" i="1"/>
  <c r="U106" i="1"/>
  <c r="V106" i="1"/>
  <c r="W106" i="1"/>
  <c r="X106" i="1"/>
  <c r="Y106" i="1"/>
  <c r="R107" i="1"/>
  <c r="S107" i="1"/>
  <c r="T107" i="1"/>
  <c r="U107" i="1"/>
  <c r="V107" i="1"/>
  <c r="W107" i="1"/>
  <c r="X107" i="1"/>
  <c r="Y107" i="1"/>
  <c r="R108" i="1"/>
  <c r="S108" i="1"/>
  <c r="T108" i="1"/>
  <c r="U108" i="1"/>
  <c r="V108" i="1"/>
  <c r="W108" i="1"/>
  <c r="X108" i="1"/>
  <c r="Y108" i="1"/>
  <c r="R109" i="1"/>
  <c r="S109" i="1"/>
  <c r="T109" i="1"/>
  <c r="U109" i="1"/>
  <c r="V109" i="1"/>
  <c r="W109" i="1"/>
  <c r="X109" i="1"/>
  <c r="Y109" i="1"/>
  <c r="R110" i="1"/>
  <c r="S110" i="1"/>
  <c r="T110" i="1"/>
  <c r="U110" i="1"/>
  <c r="V110" i="1"/>
  <c r="W110" i="1"/>
  <c r="X110" i="1"/>
  <c r="Y110" i="1"/>
  <c r="R111" i="1"/>
  <c r="S111" i="1"/>
  <c r="T111" i="1"/>
  <c r="U111" i="1"/>
  <c r="V111" i="1"/>
  <c r="W111" i="1"/>
  <c r="X111" i="1"/>
  <c r="Y111" i="1"/>
  <c r="R112" i="1"/>
  <c r="S112" i="1"/>
  <c r="T112" i="1"/>
  <c r="U112" i="1"/>
  <c r="V112" i="1"/>
  <c r="W112" i="1"/>
  <c r="X112" i="1"/>
  <c r="Y112" i="1"/>
  <c r="Y5" i="1"/>
  <c r="X5" i="1"/>
  <c r="W5" i="1"/>
  <c r="V5" i="1"/>
  <c r="U5" i="1"/>
  <c r="T5" i="1"/>
  <c r="S5" i="1"/>
  <c r="R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<sst xmlns="http://schemas.openxmlformats.org/spreadsheetml/2006/main" count="362" uniqueCount="47">
  <si>
    <t>Year</t>
  </si>
  <si>
    <t>Month</t>
  </si>
  <si>
    <t>Machine</t>
  </si>
  <si>
    <t>Calendar time</t>
  </si>
  <si>
    <t>Planned downtime</t>
  </si>
  <si>
    <t>Available time</t>
  </si>
  <si>
    <t>Organization downtime</t>
  </si>
  <si>
    <t>Equipment downtime</t>
  </si>
  <si>
    <t>Process downtime</t>
  </si>
  <si>
    <t>Uptime</t>
  </si>
  <si>
    <t>Time between coils</t>
  </si>
  <si>
    <t>Runtime</t>
  </si>
  <si>
    <t>Runtime rate</t>
  </si>
  <si>
    <t>Speed rate</t>
  </si>
  <si>
    <t>Quality rate</t>
  </si>
  <si>
    <t>OEE</t>
  </si>
  <si>
    <t>2022</t>
  </si>
  <si>
    <t>janv.</t>
  </si>
  <si>
    <t>Hgs</t>
  </si>
  <si>
    <t>Mill1</t>
  </si>
  <si>
    <t>Mill2</t>
  </si>
  <si>
    <t>Mill3</t>
  </si>
  <si>
    <t>Mill4</t>
  </si>
  <si>
    <t>Mill5</t>
  </si>
  <si>
    <t>Sep1</t>
  </si>
  <si>
    <t>Sep3</t>
  </si>
  <si>
    <t>Sep4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</si>
  <si>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</si>
  <si>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</si>
  <si>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</si>
  <si>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</si>
  <si>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</si>
  <si>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</si>
  <si>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</si>
  <si>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</si>
  <si>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</si>
  <si>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</si>
  <si>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</si>
  <si>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OEE = Runtime rate x Speed rate x Quality rate</t>
  </si>
  <si>
    <t>OEE/Mois</t>
  </si>
  <si>
    <t>MILL1</t>
  </si>
  <si>
    <t>MILL2</t>
  </si>
  <si>
    <t>MILL3</t>
  </si>
  <si>
    <t>MILL4</t>
  </si>
  <si>
    <t>MILL5</t>
  </si>
  <si>
    <t>OEE / Mois</t>
  </si>
  <si>
    <t>OEE /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</si>
</sst>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164" fontId="1" fillId="3" borderId="0" xfId="0" applyNumberFormat="1" applyFont="1" applyFill="1"/>
    <xf numFmtId="10" fontId="0" fillId="0" borderId="0" xfId="0" applyNumberFormat="1"/>
    <xf numFmtId="10" fontId="0" fillId="0" borderId="0" xfId="0" quotePrefix="1" applyNumberFormat="1"/>
    <xf numFmtId="165" fontId="1" fillId="2" borderId="0" xfId="0" applyNumberFormat="1" applyFont="1" applyFill="1" applyAlignment="1">
      <alignment horizontal="center"/>
    </xf>
    <xf numFmtId="10" fontId="1" fillId="4" borderId="0" xfId="0" applyNumberFormat="1" applyFont="1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J112"/>
  <sheetViews>
    <sheetView tabSelected="1" zoomScaleNormal="100" workbookViewId="0">
      <selection activeCell="M16" sqref="M16"/>
    </sheetView>
  </sheetViews>
  <sheetFormatPr baseColWidth="10" defaultColWidth="9.140625" defaultRowHeight="15" x14ac:dyDescent="0.25"/>
  <cols>
    <col min="1" max="1" width="7.140625" bestFit="1" customWidth="1"/>
    <col min="2" max="2" width="9.140625" bestFit="1" customWidth="1"/>
    <col min="3" max="3" width="10.85546875" bestFit="1" customWidth="1"/>
    <col min="4" max="4" width="15.7109375" style="1" bestFit="1" customWidth="1"/>
    <col min="5" max="5" width="20.28515625" style="2" bestFit="1" customWidth="1"/>
    <col min="6" max="6" width="16.140625" style="2" bestFit="1" customWidth="1"/>
    <col min="7" max="7" width="24.42578125" style="2" bestFit="1" customWidth="1"/>
    <col min="8" max="8" width="22.7109375" style="2" bestFit="1" customWidth="1"/>
    <col min="9" max="9" width="19.7109375" style="2" bestFit="1" customWidth="1"/>
    <col min="10" max="10" width="9.85546875" style="2" bestFit="1" customWidth="1"/>
    <col min="11" max="11" width="20.7109375" style="2" bestFit="1" customWidth="1"/>
    <col min="12" max="12" width="10.85546875" style="2" bestFit="1" customWidth="1"/>
    <col min="13" max="13" width="14.85546875" style="3" bestFit="1" customWidth="1"/>
    <col min="14" max="14" width="12.85546875" style="3" bestFit="1" customWidth="1"/>
    <col min="15" max="15" width="13.7109375" style="3" bestFit="1" customWidth="1"/>
    <col min="16" max="16" width="9.7109375" style="3" customWidth="1"/>
    <col min="17" max="17" width="8.5703125" style="5" bestFit="1" customWidth="1"/>
    <col min="18" max="25" width="9.140625" style="5"/>
    <col min="26" max="30" width="9.28515625" customWidth="1"/>
  </cols>
  <sheetData>
    <row r="2" spans="1:36" x14ac:dyDescent="0.25">
      <c r="M2" s="7" t="s">
        <v>38</v>
      </c>
      <c r="N2" s="7"/>
      <c r="O2" s="7"/>
      <c r="P2" s="7"/>
    </row>
    <row r="3" spans="1:36" x14ac:dyDescent="0.25">
      <c r="M3" s="2"/>
      <c r="N3" s="2"/>
      <c r="O3" s="2"/>
      <c r="P3" s="4" t="s">
        <v>39</v>
      </c>
      <c r="Q3" s="8" t="s">
        <v>45</v>
      </c>
      <c r="R3" s="8"/>
      <c r="S3" s="8"/>
      <c r="T3" s="8"/>
      <c r="U3" s="8"/>
      <c r="V3" s="8"/>
      <c r="W3" s="8"/>
      <c r="X3" s="8"/>
      <c r="Y3" s="8"/>
      <c r="Z3" s="9" t="s">
        <v>46</v>
      </c>
      <c r="AA3" s="9"/>
      <c r="AB3" s="9"/>
      <c r="AC3" s="9"/>
      <c r="AD3" s="9"/>
      <c r="AE3" s="9"/>
      <c r="AF3" s="9"/>
      <c r="AG3" s="9"/>
      <c r="AH3" s="9"/>
    </row>
    <row r="4" spans="1:36" x14ac:dyDescent="0.25">
      <c r="A4" t="s">
        <v>0</v>
      </c>
      <c r="B4" t="s">
        <v>1</v>
      </c>
      <c r="C4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5" t="s">
        <v>40</v>
      </c>
      <c r="R4" s="5" t="s">
        <v>41</v>
      </c>
      <c r="S4" s="5" t="s">
        <v>42</v>
      </c>
      <c r="T4" s="5" t="s">
        <v>43</v>
      </c>
      <c r="U4" s="5" t="s">
        <v>44</v>
      </c>
      <c r="V4" s="6" t="s">
        <v>24</v>
      </c>
      <c r="W4" s="6" t="s">
        <v>25</v>
      </c>
      <c r="X4" s="6" t="s">
        <v>26</v>
      </c>
      <c r="Y4" s="5" t="s">
        <v>18</v>
      </c>
      <c r="Z4" s="5" t="s">
        <v>40</v>
      </c>
      <c r="AA4" s="5" t="s">
        <v>41</v>
      </c>
      <c r="AB4" s="5" t="s">
        <v>42</v>
      </c>
      <c r="AC4" s="5" t="s">
        <v>43</v>
      </c>
      <c r="AD4" s="5" t="s">
        <v>44</v>
      </c>
      <c r="AE4" s="6" t="s">
        <v>24</v>
      </c>
      <c r="AF4" s="6" t="s">
        <v>25</v>
      </c>
      <c r="AG4" s="6" t="s">
        <v>26</v>
      </c>
      <c r="AH4" s="5" t="s">
        <v>18</v>
      </c>
      <c r="AJ4" s="5"/>
    </row>
    <row r="5" spans="1:36" x14ac:dyDescent="0.25">
      <c r="A5" t="s">
        <v>16</v>
      </c>
      <c r="B5" t="s">
        <v>17</v>
      </c>
      <c r="C5" t="s">
        <v>18</v>
      </c>
      <c r="D5" s="1">
        <v>704</v>
      </c>
      <c r="E5" s="2">
        <v>55</v>
      </c>
      <c r="F5" s="2">
        <v>649</v>
      </c>
      <c r="G5" s="2">
        <v>174.66300000000001</v>
      </c>
      <c r="H5" s="2">
        <v>10.247999999999999</v>
      </c>
      <c r="I5" s="2">
        <v>277.91000000000003</v>
      </c>
      <c r="J5" s="2">
        <v>186.179</v>
      </c>
      <c r="K5" s="2">
        <v>90.179999999999978</v>
      </c>
      <c r="L5" s="2">
        <v>95.998999999999995</v>
      </c>
      <c r="M5" s="3">
        <v>0.13636221590909089</v>
      </c>
      <c r="N5" s="3">
        <v>0.41200928308280987</v>
      </c>
      <c r="O5" s="3">
        <v>0.8332799283301161</v>
      </c>
      <c r="P5" s="3">
        <v>4.6815748587043189E-2</v>
      </c>
      <c r="Q5" s="5" t="str">
        <f>IF(C5="MILL1",O5,"")</f>
        <v/>
      </c>
      <c r="R5" s="5" t="str">
        <f>IF(C5="MILL2",O5,"")</f>
        <v/>
      </c>
      <c r="S5" s="5" t="str">
        <f>IF(C5="MILL3",O5,"")</f>
        <v/>
      </c>
      <c r="T5" s="5" t="str">
        <f>IF(C5="MILL4",O5,"")</f>
        <v/>
      </c>
      <c r="U5" s="5" t="str">
        <f>IF(C5="MILL5",O5,"")</f>
        <v/>
      </c>
      <c r="V5" s="5" t="str">
        <f>IF(C5="Sep1",O5,"")</f>
        <v/>
      </c>
      <c r="W5" s="5" t="str">
        <f>IF(C5="Sep3",O5,"")</f>
        <v/>
      </c>
      <c r="X5" s="5" t="str">
        <f>IF(C5="Sep4",O5,"")</f>
        <v/>
      </c>
      <c r="Y5" s="5">
        <f>IF(C5="Hgs",O5,"")</f>
        <v>0.8332799283301161</v>
      </c>
      <c r="Z5" cm="1">
        <f t="array" ref="Z5:Z112">SUMIFS(Q5:Q112,A5:A112,A5:A112)/12</f>
        <v>0.98853350329215539</v>
      </c>
    </row>
    <row r="6" spans="1:36" x14ac:dyDescent="0.25">
      <c r="A6" t="s">
        <v>16</v>
      </c>
      <c r="B6" t="s">
        <v>17</v>
      </c>
      <c r="C6" t="s">
        <v>19</v>
      </c>
      <c r="D6" s="1">
        <v>744</v>
      </c>
      <c r="E6" s="2">
        <v>39.5</v>
      </c>
      <c r="F6" s="2">
        <v>704.5</v>
      </c>
      <c r="G6" s="2">
        <v>35.866999999999997</v>
      </c>
      <c r="H6" s="2">
        <v>19.998999999999999</v>
      </c>
      <c r="I6" s="2">
        <v>37.009</v>
      </c>
      <c r="J6" s="2">
        <v>611.625</v>
      </c>
      <c r="K6" s="2">
        <v>249.22500000000011</v>
      </c>
      <c r="L6" s="2">
        <v>362.39999999999992</v>
      </c>
      <c r="M6" s="3">
        <v>0.4870967741935483</v>
      </c>
      <c r="N6" s="3">
        <v>0.53084494969878204</v>
      </c>
      <c r="O6" s="3">
        <v>0.98805308112416368</v>
      </c>
      <c r="P6" s="3">
        <v>0.25548371358229532</v>
      </c>
      <c r="Q6" s="5">
        <f t="shared" ref="Q6:Q69" si="0">IF(C6="MILL1",O6,"")</f>
        <v>0.98805308112416368</v>
      </c>
      <c r="R6" s="5" t="str">
        <f t="shared" ref="R6:R69" si="1">IF(C6="MILL2",O6,"")</f>
        <v/>
      </c>
      <c r="S6" s="5" t="str">
        <f t="shared" ref="S6:S69" si="2">IF(C6="MILL3",O6,"")</f>
        <v/>
      </c>
      <c r="T6" s="5" t="str">
        <f t="shared" ref="T6:T69" si="3">IF(C6="MILL4",O6,"")</f>
        <v/>
      </c>
      <c r="U6" s="5" t="str">
        <f t="shared" ref="U6:U69" si="4">IF(C6="MILL5",O6,"")</f>
        <v/>
      </c>
      <c r="V6" s="5" t="str">
        <f t="shared" ref="V6:V69" si="5">IF(C6="Sep1",O6,"")</f>
        <v/>
      </c>
      <c r="W6" s="5" t="str">
        <f t="shared" ref="W6:W69" si="6">IF(C6="Sep3",O6,"")</f>
        <v/>
      </c>
      <c r="X6" s="5" t="str">
        <f t="shared" ref="X6:X69" si="7">IF(C6="Sep4",O6,"")</f>
        <v/>
      </c>
      <c r="Y6" s="5" t="str">
        <f t="shared" ref="Y6:Y69" si="8">IF(C6="Hgs",O6,"")</f>
        <v/>
      </c>
      <c r="Z6">
        <v>0.98853350329215539</v>
      </c>
    </row>
    <row r="7" spans="1:36" x14ac:dyDescent="0.25">
      <c r="A7" t="s">
        <v>16</v>
      </c>
      <c r="B7" t="s">
        <v>17</v>
      </c>
      <c r="C7" t="s">
        <v>20</v>
      </c>
      <c r="D7" s="1">
        <v>744</v>
      </c>
      <c r="E7" s="2">
        <v>33.332999999999998</v>
      </c>
      <c r="F7" s="2">
        <v>710.66700000000003</v>
      </c>
      <c r="G7" s="2">
        <v>8.5029999999999983</v>
      </c>
      <c r="H7" s="2">
        <v>33.761000000000003</v>
      </c>
      <c r="I7" s="2">
        <v>63.061</v>
      </c>
      <c r="J7" s="2">
        <v>605.34199999999998</v>
      </c>
      <c r="K7" s="2">
        <v>125.94199999999999</v>
      </c>
      <c r="L7" s="2">
        <v>479.40000000000009</v>
      </c>
      <c r="M7" s="3">
        <v>0.64435483870967747</v>
      </c>
      <c r="N7" s="3">
        <v>0.49813878459185079</v>
      </c>
      <c r="O7" s="3">
        <v>0.98469725112278772</v>
      </c>
      <c r="P7" s="3">
        <v>0.31606628838736162</v>
      </c>
      <c r="Q7" s="5" t="str">
        <f t="shared" si="0"/>
        <v/>
      </c>
      <c r="R7" s="5">
        <f t="shared" si="1"/>
        <v>0.98469725112278772</v>
      </c>
      <c r="S7" s="5" t="str">
        <f t="shared" si="2"/>
        <v/>
      </c>
      <c r="T7" s="5" t="str">
        <f t="shared" si="3"/>
        <v/>
      </c>
      <c r="U7" s="5" t="str">
        <f t="shared" si="4"/>
        <v/>
      </c>
      <c r="V7" s="5" t="str">
        <f t="shared" si="5"/>
        <v/>
      </c>
      <c r="W7" s="5" t="str">
        <f t="shared" si="6"/>
        <v/>
      </c>
      <c r="X7" s="5" t="str">
        <f t="shared" si="7"/>
        <v/>
      </c>
      <c r="Y7" s="5" t="str">
        <f t="shared" si="8"/>
        <v/>
      </c>
      <c r="Z7">
        <v>0.98853350329215539</v>
      </c>
    </row>
    <row r="8" spans="1:36" x14ac:dyDescent="0.25">
      <c r="A8" t="s">
        <v>16</v>
      </c>
      <c r="B8" t="s">
        <v>17</v>
      </c>
      <c r="C8" t="s">
        <v>21</v>
      </c>
      <c r="D8" s="1">
        <v>744</v>
      </c>
      <c r="E8" s="2">
        <v>40</v>
      </c>
      <c r="F8" s="2">
        <v>704</v>
      </c>
      <c r="G8" s="2">
        <v>4.3310000000000004</v>
      </c>
      <c r="H8" s="2">
        <v>36.517000000000003</v>
      </c>
      <c r="I8" s="2">
        <v>111.73</v>
      </c>
      <c r="J8" s="2">
        <v>551.42199999999991</v>
      </c>
      <c r="K8" s="2">
        <v>67.721999999999923</v>
      </c>
      <c r="L8" s="2">
        <v>483.7</v>
      </c>
      <c r="M8" s="3">
        <v>0.65013440860215055</v>
      </c>
      <c r="N8" s="3">
        <v>0.66368770817540712</v>
      </c>
      <c r="O8" s="3">
        <v>0.88513337469429121</v>
      </c>
      <c r="P8" s="3">
        <v>0.38192285019335781</v>
      </c>
      <c r="Q8" s="5" t="str">
        <f t="shared" si="0"/>
        <v/>
      </c>
      <c r="R8" s="5" t="str">
        <f t="shared" si="1"/>
        <v/>
      </c>
      <c r="S8" s="5">
        <f t="shared" si="2"/>
        <v>0.88513337469429121</v>
      </c>
      <c r="T8" s="5" t="str">
        <f t="shared" si="3"/>
        <v/>
      </c>
      <c r="U8" s="5" t="str">
        <f t="shared" si="4"/>
        <v/>
      </c>
      <c r="V8" s="5" t="str">
        <f t="shared" si="5"/>
        <v/>
      </c>
      <c r="W8" s="5" t="str">
        <f t="shared" si="6"/>
        <v/>
      </c>
      <c r="X8" s="5" t="str">
        <f t="shared" si="7"/>
        <v/>
      </c>
      <c r="Y8" s="5" t="str">
        <f t="shared" si="8"/>
        <v/>
      </c>
      <c r="Z8">
        <v>0.98853350329215539</v>
      </c>
    </row>
    <row r="9" spans="1:36" x14ac:dyDescent="0.25">
      <c r="A9" t="s">
        <v>16</v>
      </c>
      <c r="B9" t="s">
        <v>17</v>
      </c>
      <c r="C9" t="s">
        <v>22</v>
      </c>
      <c r="D9" s="1">
        <v>744</v>
      </c>
      <c r="E9" s="2">
        <v>78.5</v>
      </c>
      <c r="F9" s="2">
        <v>665.5</v>
      </c>
      <c r="G9" s="2">
        <v>11.664</v>
      </c>
      <c r="H9" s="2">
        <v>11.337</v>
      </c>
      <c r="I9" s="2">
        <v>81.652000000000015</v>
      </c>
      <c r="J9" s="2">
        <v>560.84699999999998</v>
      </c>
      <c r="K9" s="2">
        <v>116.64700000000001</v>
      </c>
      <c r="L9" s="2">
        <v>444.2</v>
      </c>
      <c r="M9" s="3">
        <v>0.59704301075268817</v>
      </c>
      <c r="N9" s="3">
        <v>0.8118867877332534</v>
      </c>
      <c r="O9" s="3">
        <v>0.97412674236104857</v>
      </c>
      <c r="P9" s="3">
        <v>0.47218975349649639</v>
      </c>
      <c r="Q9" s="5" t="str">
        <f t="shared" si="0"/>
        <v/>
      </c>
      <c r="R9" s="5" t="str">
        <f t="shared" si="1"/>
        <v/>
      </c>
      <c r="S9" s="5" t="str">
        <f t="shared" si="2"/>
        <v/>
      </c>
      <c r="T9" s="5">
        <f t="shared" si="3"/>
        <v>0.97412674236104857</v>
      </c>
      <c r="U9" s="5" t="str">
        <f t="shared" si="4"/>
        <v/>
      </c>
      <c r="V9" s="5" t="str">
        <f t="shared" si="5"/>
        <v/>
      </c>
      <c r="W9" s="5" t="str">
        <f t="shared" si="6"/>
        <v/>
      </c>
      <c r="X9" s="5" t="str">
        <f t="shared" si="7"/>
        <v/>
      </c>
      <c r="Y9" s="5" t="str">
        <f t="shared" si="8"/>
        <v/>
      </c>
      <c r="Z9">
        <v>0.98853350329215539</v>
      </c>
    </row>
    <row r="10" spans="1:36" x14ac:dyDescent="0.25">
      <c r="A10" t="s">
        <v>16</v>
      </c>
      <c r="B10" t="s">
        <v>17</v>
      </c>
      <c r="C10" t="s">
        <v>23</v>
      </c>
      <c r="D10" s="1">
        <v>744</v>
      </c>
      <c r="E10" s="2">
        <v>40</v>
      </c>
      <c r="F10" s="2">
        <v>704</v>
      </c>
      <c r="G10" s="2">
        <v>6.08</v>
      </c>
      <c r="H10" s="2">
        <v>11.83</v>
      </c>
      <c r="I10" s="2">
        <v>106.825</v>
      </c>
      <c r="J10" s="2">
        <v>579.26499999999987</v>
      </c>
      <c r="K10" s="2">
        <v>113.16499999999979</v>
      </c>
      <c r="L10" s="2">
        <v>466.1</v>
      </c>
      <c r="M10" s="3">
        <v>0.6264784946236559</v>
      </c>
      <c r="N10" s="3">
        <v>0.68481407979530706</v>
      </c>
      <c r="O10" s="3">
        <v>0.8947573917811571</v>
      </c>
      <c r="P10" s="3">
        <v>0.38386997386555077</v>
      </c>
      <c r="Q10" s="5" t="str">
        <f t="shared" si="0"/>
        <v/>
      </c>
      <c r="R10" s="5" t="str">
        <f t="shared" si="1"/>
        <v/>
      </c>
      <c r="S10" s="5" t="str">
        <f t="shared" si="2"/>
        <v/>
      </c>
      <c r="T10" s="5" t="str">
        <f t="shared" si="3"/>
        <v/>
      </c>
      <c r="U10" s="5">
        <f t="shared" si="4"/>
        <v>0.8947573917811571</v>
      </c>
      <c r="V10" s="5" t="str">
        <f t="shared" si="5"/>
        <v/>
      </c>
      <c r="W10" s="5" t="str">
        <f t="shared" si="6"/>
        <v/>
      </c>
      <c r="X10" s="5" t="str">
        <f t="shared" si="7"/>
        <v/>
      </c>
      <c r="Y10" s="5" t="str">
        <f t="shared" si="8"/>
        <v/>
      </c>
      <c r="Z10">
        <v>0.98853350329215539</v>
      </c>
    </row>
    <row r="11" spans="1:36" x14ac:dyDescent="0.25">
      <c r="A11" t="s">
        <v>16</v>
      </c>
      <c r="B11" t="s">
        <v>17</v>
      </c>
      <c r="C11" t="s">
        <v>24</v>
      </c>
      <c r="D11" s="1">
        <v>744</v>
      </c>
      <c r="E11" s="2">
        <v>33.082999999999998</v>
      </c>
      <c r="F11" s="2">
        <v>710.91700000000003</v>
      </c>
      <c r="G11" s="2">
        <v>89.162999999999982</v>
      </c>
      <c r="H11" s="2">
        <v>11.994</v>
      </c>
      <c r="I11" s="2">
        <v>249.399</v>
      </c>
      <c r="J11" s="2">
        <v>360.36099999999999</v>
      </c>
      <c r="K11" s="2">
        <v>16.329999999999981</v>
      </c>
      <c r="L11" s="2">
        <v>344.03100000000001</v>
      </c>
      <c r="M11" s="3">
        <v>0.46240725806451621</v>
      </c>
      <c r="N11" s="3">
        <v>0.44738016583776852</v>
      </c>
      <c r="O11" s="3">
        <v>0.84064808661115487</v>
      </c>
      <c r="P11" s="3">
        <v>0.1739064129368979</v>
      </c>
      <c r="Q11" s="5" t="str">
        <f t="shared" si="0"/>
        <v/>
      </c>
      <c r="R11" s="5" t="str">
        <f t="shared" si="1"/>
        <v/>
      </c>
      <c r="S11" s="5" t="str">
        <f t="shared" si="2"/>
        <v/>
      </c>
      <c r="T11" s="5" t="str">
        <f t="shared" si="3"/>
        <v/>
      </c>
      <c r="U11" s="5" t="str">
        <f t="shared" si="4"/>
        <v/>
      </c>
      <c r="V11" s="5">
        <f t="shared" si="5"/>
        <v>0.84064808661115487</v>
      </c>
      <c r="W11" s="5" t="str">
        <f t="shared" si="6"/>
        <v/>
      </c>
      <c r="X11" s="5" t="str">
        <f t="shared" si="7"/>
        <v/>
      </c>
      <c r="Y11" s="5" t="str">
        <f t="shared" si="8"/>
        <v/>
      </c>
      <c r="Z11">
        <v>0.98853350329215539</v>
      </c>
    </row>
    <row r="12" spans="1:36" x14ac:dyDescent="0.25">
      <c r="A12" t="s">
        <v>16</v>
      </c>
      <c r="B12" t="s">
        <v>17</v>
      </c>
      <c r="C12" t="s">
        <v>25</v>
      </c>
      <c r="D12" s="1">
        <v>744</v>
      </c>
      <c r="E12" s="2">
        <v>117.834</v>
      </c>
      <c r="F12" s="2">
        <v>626.16600000000005</v>
      </c>
      <c r="G12" s="2">
        <v>44.829999999999977</v>
      </c>
      <c r="H12" s="2">
        <v>33.831000000000003</v>
      </c>
      <c r="I12" s="2">
        <v>167.821</v>
      </c>
      <c r="J12" s="2">
        <v>379.68400000000003</v>
      </c>
      <c r="K12" s="2">
        <v>8.8879999999999768</v>
      </c>
      <c r="L12" s="2">
        <v>370.79599999999999</v>
      </c>
      <c r="M12" s="3">
        <v>0.49838172043010748</v>
      </c>
      <c r="N12" s="3">
        <v>0.54046362420306582</v>
      </c>
      <c r="O12" s="3">
        <v>0.8572162404624617</v>
      </c>
      <c r="P12" s="3">
        <v>0.23089735849072329</v>
      </c>
      <c r="Q12" s="5" t="str">
        <f t="shared" si="0"/>
        <v/>
      </c>
      <c r="R12" s="5" t="str">
        <f t="shared" si="1"/>
        <v/>
      </c>
      <c r="S12" s="5" t="str">
        <f t="shared" si="2"/>
        <v/>
      </c>
      <c r="T12" s="5" t="str">
        <f t="shared" si="3"/>
        <v/>
      </c>
      <c r="U12" s="5" t="str">
        <f t="shared" si="4"/>
        <v/>
      </c>
      <c r="V12" s="5" t="str">
        <f t="shared" si="5"/>
        <v/>
      </c>
      <c r="W12" s="5">
        <f t="shared" si="6"/>
        <v>0.8572162404624617</v>
      </c>
      <c r="X12" s="5" t="str">
        <f t="shared" si="7"/>
        <v/>
      </c>
      <c r="Y12" s="5" t="str">
        <f t="shared" si="8"/>
        <v/>
      </c>
      <c r="Z12">
        <v>0.98853350329215539</v>
      </c>
    </row>
    <row r="13" spans="1:36" x14ac:dyDescent="0.25">
      <c r="A13" t="s">
        <v>16</v>
      </c>
      <c r="B13" t="s">
        <v>17</v>
      </c>
      <c r="C13" t="s">
        <v>26</v>
      </c>
      <c r="D13" s="1">
        <v>744</v>
      </c>
      <c r="E13" s="2">
        <v>0</v>
      </c>
      <c r="F13" s="2">
        <v>744</v>
      </c>
      <c r="G13" s="2">
        <v>45.080999999999989</v>
      </c>
      <c r="H13" s="2">
        <v>17.997</v>
      </c>
      <c r="I13" s="2">
        <v>210.09700000000001</v>
      </c>
      <c r="J13" s="2">
        <v>470.82499999999999</v>
      </c>
      <c r="K13" s="2">
        <v>-2.9750000000000232</v>
      </c>
      <c r="L13" s="2">
        <v>473.80000000000013</v>
      </c>
      <c r="M13" s="3">
        <v>0.63682795698924743</v>
      </c>
      <c r="N13" s="3">
        <v>0.41899339266450908</v>
      </c>
      <c r="O13" s="3">
        <v>0.86691683559648358</v>
      </c>
      <c r="P13" s="3">
        <v>0.23131656382840909</v>
      </c>
      <c r="Q13" s="5" t="str">
        <f t="shared" si="0"/>
        <v/>
      </c>
      <c r="R13" s="5" t="str">
        <f t="shared" si="1"/>
        <v/>
      </c>
      <c r="S13" s="5" t="str">
        <f t="shared" si="2"/>
        <v/>
      </c>
      <c r="T13" s="5" t="str">
        <f t="shared" si="3"/>
        <v/>
      </c>
      <c r="U13" s="5" t="str">
        <f t="shared" si="4"/>
        <v/>
      </c>
      <c r="V13" s="5" t="str">
        <f t="shared" si="5"/>
        <v/>
      </c>
      <c r="W13" s="5" t="str">
        <f t="shared" si="6"/>
        <v/>
      </c>
      <c r="X13" s="5">
        <f t="shared" si="7"/>
        <v>0.86691683559648358</v>
      </c>
      <c r="Y13" s="5" t="str">
        <f t="shared" si="8"/>
        <v/>
      </c>
      <c r="Z13">
        <v>0.98853350329215539</v>
      </c>
    </row>
    <row r="14" spans="1:36" x14ac:dyDescent="0.25">
      <c r="A14" t="s">
        <v>16</v>
      </c>
      <c r="B14" t="s">
        <v>27</v>
      </c>
      <c r="C14" t="s">
        <v>18</v>
      </c>
      <c r="D14" s="1">
        <v>624</v>
      </c>
      <c r="E14" s="2">
        <v>64</v>
      </c>
      <c r="F14" s="2">
        <v>560</v>
      </c>
      <c r="G14" s="2">
        <v>80.74799999999999</v>
      </c>
      <c r="H14" s="2">
        <v>15.833</v>
      </c>
      <c r="I14" s="2">
        <v>253.96600000000001</v>
      </c>
      <c r="J14" s="2">
        <v>209.453</v>
      </c>
      <c r="K14" s="2">
        <v>143.52000000000001</v>
      </c>
      <c r="L14" s="2">
        <v>65.933000000000007</v>
      </c>
      <c r="M14" s="3">
        <v>0.10566185897435899</v>
      </c>
      <c r="N14" s="3">
        <v>0.55666958629720065</v>
      </c>
      <c r="O14" s="3">
        <v>0.80812846751160894</v>
      </c>
      <c r="P14" s="3">
        <v>4.7533100902291479E-2</v>
      </c>
      <c r="Q14" s="5" t="str">
        <f t="shared" si="0"/>
        <v/>
      </c>
      <c r="R14" s="5" t="str">
        <f t="shared" si="1"/>
        <v/>
      </c>
      <c r="S14" s="5" t="str">
        <f t="shared" si="2"/>
        <v/>
      </c>
      <c r="T14" s="5" t="str">
        <f t="shared" si="3"/>
        <v/>
      </c>
      <c r="U14" s="5" t="str">
        <f t="shared" si="4"/>
        <v/>
      </c>
      <c r="V14" s="5" t="str">
        <f t="shared" si="5"/>
        <v/>
      </c>
      <c r="W14" s="5" t="str">
        <f t="shared" si="6"/>
        <v/>
      </c>
      <c r="X14" s="5" t="str">
        <f t="shared" si="7"/>
        <v/>
      </c>
      <c r="Y14" s="5">
        <f t="shared" si="8"/>
        <v>0.80812846751160894</v>
      </c>
      <c r="Z14">
        <v>0.98853350329215539</v>
      </c>
    </row>
    <row r="15" spans="1:36" x14ac:dyDescent="0.25">
      <c r="A15" t="s">
        <v>16</v>
      </c>
      <c r="B15" t="s">
        <v>27</v>
      </c>
      <c r="C15" t="s">
        <v>19</v>
      </c>
      <c r="D15" s="1">
        <v>672</v>
      </c>
      <c r="E15" s="2">
        <v>12</v>
      </c>
      <c r="F15" s="2">
        <v>660</v>
      </c>
      <c r="G15" s="2">
        <v>26.13099999999999</v>
      </c>
      <c r="H15" s="2">
        <v>86.512999999999991</v>
      </c>
      <c r="I15" s="2">
        <v>33.534999999999997</v>
      </c>
      <c r="J15" s="2">
        <v>513.82100000000003</v>
      </c>
      <c r="K15" s="2">
        <v>212.12100000000001</v>
      </c>
      <c r="L15" s="2">
        <v>301.7</v>
      </c>
      <c r="M15" s="3">
        <v>0.4489583333333334</v>
      </c>
      <c r="N15" s="3">
        <v>0.5179832739966681</v>
      </c>
      <c r="O15" s="3">
        <v>0.98780435829446789</v>
      </c>
      <c r="P15" s="3">
        <v>0.22971677545200259</v>
      </c>
      <c r="Q15" s="5">
        <f t="shared" si="0"/>
        <v>0.98780435829446789</v>
      </c>
      <c r="R15" s="5" t="str">
        <f t="shared" si="1"/>
        <v/>
      </c>
      <c r="S15" s="5" t="str">
        <f t="shared" si="2"/>
        <v/>
      </c>
      <c r="T15" s="5" t="str">
        <f t="shared" si="3"/>
        <v/>
      </c>
      <c r="U15" s="5" t="str">
        <f t="shared" si="4"/>
        <v/>
      </c>
      <c r="V15" s="5" t="str">
        <f t="shared" si="5"/>
        <v/>
      </c>
      <c r="W15" s="5" t="str">
        <f t="shared" si="6"/>
        <v/>
      </c>
      <c r="X15" s="5" t="str">
        <f t="shared" si="7"/>
        <v/>
      </c>
      <c r="Y15" s="5" t="str">
        <f t="shared" si="8"/>
        <v/>
      </c>
      <c r="Z15">
        <v>0.98853350329215539</v>
      </c>
    </row>
    <row r="16" spans="1:36" x14ac:dyDescent="0.25">
      <c r="A16" t="s">
        <v>16</v>
      </c>
      <c r="B16" t="s">
        <v>27</v>
      </c>
      <c r="C16" t="s">
        <v>20</v>
      </c>
      <c r="D16" s="1">
        <v>672</v>
      </c>
      <c r="E16" s="2">
        <v>20.149999999999999</v>
      </c>
      <c r="F16" s="2">
        <v>651.85</v>
      </c>
      <c r="G16" s="2">
        <v>13.584</v>
      </c>
      <c r="H16" s="2">
        <v>16.166</v>
      </c>
      <c r="I16" s="2">
        <v>57.018999999999991</v>
      </c>
      <c r="J16" s="2">
        <v>565.08100000000002</v>
      </c>
      <c r="K16" s="2">
        <v>104.78100000000011</v>
      </c>
      <c r="L16" s="2">
        <v>460.2999999999999</v>
      </c>
      <c r="M16" s="3">
        <v>0.68497023809523794</v>
      </c>
      <c r="N16" s="3">
        <v>0.45767834986844341</v>
      </c>
      <c r="O16" s="3">
        <v>0.98636944390014991</v>
      </c>
      <c r="P16" s="3">
        <v>0.30922292280725572</v>
      </c>
      <c r="Q16" s="5" t="str">
        <f t="shared" si="0"/>
        <v/>
      </c>
      <c r="R16" s="5">
        <f t="shared" si="1"/>
        <v>0.98636944390014991</v>
      </c>
      <c r="S16" s="5" t="str">
        <f t="shared" si="2"/>
        <v/>
      </c>
      <c r="T16" s="5" t="str">
        <f t="shared" si="3"/>
        <v/>
      </c>
      <c r="U16" s="5" t="str">
        <f t="shared" si="4"/>
        <v/>
      </c>
      <c r="V16" s="5" t="str">
        <f t="shared" si="5"/>
        <v/>
      </c>
      <c r="W16" s="5" t="str">
        <f t="shared" si="6"/>
        <v/>
      </c>
      <c r="X16" s="5" t="str">
        <f t="shared" si="7"/>
        <v/>
      </c>
      <c r="Y16" s="5" t="str">
        <f t="shared" si="8"/>
        <v/>
      </c>
      <c r="Z16">
        <v>0.98853350329215539</v>
      </c>
    </row>
    <row r="17" spans="1:26" x14ac:dyDescent="0.25">
      <c r="A17" t="s">
        <v>16</v>
      </c>
      <c r="B17" t="s">
        <v>27</v>
      </c>
      <c r="C17" t="s">
        <v>21</v>
      </c>
      <c r="D17" s="1">
        <v>672</v>
      </c>
      <c r="E17" s="2">
        <v>0</v>
      </c>
      <c r="F17" s="2">
        <v>672</v>
      </c>
      <c r="G17" s="2">
        <v>6.3319999999999999</v>
      </c>
      <c r="H17" s="2">
        <v>31</v>
      </c>
      <c r="I17" s="2">
        <v>96.4</v>
      </c>
      <c r="J17" s="2">
        <v>538.26800000000003</v>
      </c>
      <c r="K17" s="2">
        <v>78.368000000000052</v>
      </c>
      <c r="L17" s="2">
        <v>459.9</v>
      </c>
      <c r="M17" s="3">
        <v>0.68437499999999996</v>
      </c>
      <c r="N17" s="3">
        <v>0.67134898891063288</v>
      </c>
      <c r="O17" s="3">
        <v>0.88613668651484501</v>
      </c>
      <c r="P17" s="3">
        <v>0.407139456586596</v>
      </c>
      <c r="Q17" s="5" t="str">
        <f t="shared" si="0"/>
        <v/>
      </c>
      <c r="R17" s="5" t="str">
        <f t="shared" si="1"/>
        <v/>
      </c>
      <c r="S17" s="5">
        <f t="shared" si="2"/>
        <v>0.88613668651484501</v>
      </c>
      <c r="T17" s="5" t="str">
        <f t="shared" si="3"/>
        <v/>
      </c>
      <c r="U17" s="5" t="str">
        <f t="shared" si="4"/>
        <v/>
      </c>
      <c r="V17" s="5" t="str">
        <f t="shared" si="5"/>
        <v/>
      </c>
      <c r="W17" s="5" t="str">
        <f t="shared" si="6"/>
        <v/>
      </c>
      <c r="X17" s="5" t="str">
        <f t="shared" si="7"/>
        <v/>
      </c>
      <c r="Y17" s="5" t="str">
        <f t="shared" si="8"/>
        <v/>
      </c>
      <c r="Z17">
        <v>0.98853350329215539</v>
      </c>
    </row>
    <row r="18" spans="1:26" x14ac:dyDescent="0.25">
      <c r="A18" t="s">
        <v>16</v>
      </c>
      <c r="B18" t="s">
        <v>27</v>
      </c>
      <c r="C18" t="s">
        <v>22</v>
      </c>
      <c r="D18" s="1">
        <v>672</v>
      </c>
      <c r="E18" s="2">
        <v>24</v>
      </c>
      <c r="F18" s="2">
        <v>648</v>
      </c>
      <c r="G18" s="2">
        <v>11.992000000000001</v>
      </c>
      <c r="H18" s="2">
        <v>38.664999999999999</v>
      </c>
      <c r="I18" s="2">
        <v>73.86099999999999</v>
      </c>
      <c r="J18" s="2">
        <v>523.48200000000008</v>
      </c>
      <c r="K18" s="2">
        <v>110.9820000000001</v>
      </c>
      <c r="L18" s="2">
        <v>412.5</v>
      </c>
      <c r="M18" s="3">
        <v>0.6138392857142857</v>
      </c>
      <c r="N18" s="3">
        <v>0.80664689113355781</v>
      </c>
      <c r="O18" s="3">
        <v>0.98015177963845079</v>
      </c>
      <c r="P18" s="3">
        <v>0.48532367437099239</v>
      </c>
      <c r="Q18" s="5" t="str">
        <f t="shared" si="0"/>
        <v/>
      </c>
      <c r="R18" s="5" t="str">
        <f t="shared" si="1"/>
        <v/>
      </c>
      <c r="S18" s="5" t="str">
        <f t="shared" si="2"/>
        <v/>
      </c>
      <c r="T18" s="5">
        <f t="shared" si="3"/>
        <v>0.98015177963845079</v>
      </c>
      <c r="U18" s="5" t="str">
        <f t="shared" si="4"/>
        <v/>
      </c>
      <c r="V18" s="5" t="str">
        <f t="shared" si="5"/>
        <v/>
      </c>
      <c r="W18" s="5" t="str">
        <f t="shared" si="6"/>
        <v/>
      </c>
      <c r="X18" s="5" t="str">
        <f t="shared" si="7"/>
        <v/>
      </c>
      <c r="Y18" s="5" t="str">
        <f t="shared" si="8"/>
        <v/>
      </c>
      <c r="Z18">
        <v>0.98853350329215539</v>
      </c>
    </row>
    <row r="19" spans="1:26" x14ac:dyDescent="0.25">
      <c r="A19" t="s">
        <v>16</v>
      </c>
      <c r="B19" t="s">
        <v>27</v>
      </c>
      <c r="C19" t="s">
        <v>23</v>
      </c>
      <c r="D19" s="1">
        <v>672</v>
      </c>
      <c r="E19" s="2">
        <v>0</v>
      </c>
      <c r="F19" s="2">
        <v>672</v>
      </c>
      <c r="G19" s="2">
        <v>6.0010000000000003</v>
      </c>
      <c r="H19" s="2">
        <v>11.747</v>
      </c>
      <c r="I19" s="2">
        <v>116.011</v>
      </c>
      <c r="J19" s="2">
        <v>538.2410000000001</v>
      </c>
      <c r="K19" s="2">
        <v>121.5410000000001</v>
      </c>
      <c r="L19" s="2">
        <v>416.7</v>
      </c>
      <c r="M19" s="3">
        <v>0.62008928571428579</v>
      </c>
      <c r="N19" s="3">
        <v>0.71653256628358619</v>
      </c>
      <c r="O19" s="3">
        <v>0.91012064545170834</v>
      </c>
      <c r="P19" s="3">
        <v>0.40437949665161432</v>
      </c>
      <c r="Q19" s="5" t="str">
        <f t="shared" si="0"/>
        <v/>
      </c>
      <c r="R19" s="5" t="str">
        <f t="shared" si="1"/>
        <v/>
      </c>
      <c r="S19" s="5" t="str">
        <f t="shared" si="2"/>
        <v/>
      </c>
      <c r="T19" s="5" t="str">
        <f t="shared" si="3"/>
        <v/>
      </c>
      <c r="U19" s="5">
        <f t="shared" si="4"/>
        <v>0.91012064545170834</v>
      </c>
      <c r="V19" s="5" t="str">
        <f t="shared" si="5"/>
        <v/>
      </c>
      <c r="W19" s="5" t="str">
        <f t="shared" si="6"/>
        <v/>
      </c>
      <c r="X19" s="5" t="str">
        <f t="shared" si="7"/>
        <v/>
      </c>
      <c r="Y19" s="5" t="str">
        <f t="shared" si="8"/>
        <v/>
      </c>
      <c r="Z19">
        <v>0.98853350329215539</v>
      </c>
    </row>
    <row r="20" spans="1:26" x14ac:dyDescent="0.25">
      <c r="A20" t="s">
        <v>16</v>
      </c>
      <c r="B20" t="s">
        <v>27</v>
      </c>
      <c r="C20" t="s">
        <v>24</v>
      </c>
      <c r="D20" s="1">
        <v>672</v>
      </c>
      <c r="E20" s="2">
        <v>17.667000000000002</v>
      </c>
      <c r="F20" s="2">
        <v>654.33299999999997</v>
      </c>
      <c r="G20" s="2">
        <v>63.246999999999993</v>
      </c>
      <c r="H20" s="2">
        <v>7.48</v>
      </c>
      <c r="I20" s="2">
        <v>236.47500000000011</v>
      </c>
      <c r="J20" s="2">
        <v>347.13099999999991</v>
      </c>
      <c r="K20" s="2">
        <v>15.5329999999999</v>
      </c>
      <c r="L20" s="2">
        <v>331.59800000000001</v>
      </c>
      <c r="M20" s="3">
        <v>0.49344940476190469</v>
      </c>
      <c r="N20" s="3">
        <v>0.43363852214629361</v>
      </c>
      <c r="O20" s="3">
        <v>0.8354575766123491</v>
      </c>
      <c r="P20" s="3">
        <v>0.17877010161538279</v>
      </c>
      <c r="Q20" s="5" t="str">
        <f t="shared" si="0"/>
        <v/>
      </c>
      <c r="R20" s="5" t="str">
        <f t="shared" si="1"/>
        <v/>
      </c>
      <c r="S20" s="5" t="str">
        <f t="shared" si="2"/>
        <v/>
      </c>
      <c r="T20" s="5" t="str">
        <f t="shared" si="3"/>
        <v/>
      </c>
      <c r="U20" s="5" t="str">
        <f t="shared" si="4"/>
        <v/>
      </c>
      <c r="V20" s="5">
        <f t="shared" si="5"/>
        <v>0.8354575766123491</v>
      </c>
      <c r="W20" s="5" t="str">
        <f t="shared" si="6"/>
        <v/>
      </c>
      <c r="X20" s="5" t="str">
        <f t="shared" si="7"/>
        <v/>
      </c>
      <c r="Y20" s="5" t="str">
        <f t="shared" si="8"/>
        <v/>
      </c>
      <c r="Z20">
        <v>0.98853350329215539</v>
      </c>
    </row>
    <row r="21" spans="1:26" x14ac:dyDescent="0.25">
      <c r="A21" t="s">
        <v>16</v>
      </c>
      <c r="B21" t="s">
        <v>27</v>
      </c>
      <c r="C21" t="s">
        <v>25</v>
      </c>
      <c r="D21" s="1">
        <v>672</v>
      </c>
      <c r="E21" s="2">
        <v>1.5</v>
      </c>
      <c r="F21" s="2">
        <v>670.5</v>
      </c>
      <c r="G21" s="2">
        <v>21.664999999999999</v>
      </c>
      <c r="H21" s="2">
        <v>13.249000000000001</v>
      </c>
      <c r="I21" s="2">
        <v>167.13900000000001</v>
      </c>
      <c r="J21" s="2">
        <v>468.447</v>
      </c>
      <c r="K21" s="2">
        <v>8.2510000000000332</v>
      </c>
      <c r="L21" s="2">
        <v>460.19600000000003</v>
      </c>
      <c r="M21" s="3">
        <v>0.68481547619047611</v>
      </c>
      <c r="N21" s="3">
        <v>0.54349288129405737</v>
      </c>
      <c r="O21" s="3">
        <v>0.87124464851260075</v>
      </c>
      <c r="P21" s="3">
        <v>0.32427058122707481</v>
      </c>
      <c r="Q21" s="5" t="str">
        <f t="shared" si="0"/>
        <v/>
      </c>
      <c r="R21" s="5" t="str">
        <f t="shared" si="1"/>
        <v/>
      </c>
      <c r="S21" s="5" t="str">
        <f t="shared" si="2"/>
        <v/>
      </c>
      <c r="T21" s="5" t="str">
        <f t="shared" si="3"/>
        <v/>
      </c>
      <c r="U21" s="5" t="str">
        <f t="shared" si="4"/>
        <v/>
      </c>
      <c r="V21" s="5" t="str">
        <f t="shared" si="5"/>
        <v/>
      </c>
      <c r="W21" s="5">
        <f t="shared" si="6"/>
        <v>0.87124464851260075</v>
      </c>
      <c r="X21" s="5" t="str">
        <f t="shared" si="7"/>
        <v/>
      </c>
      <c r="Y21" s="5" t="str">
        <f t="shared" si="8"/>
        <v/>
      </c>
      <c r="Z21">
        <v>0.98853350329215539</v>
      </c>
    </row>
    <row r="22" spans="1:26" x14ac:dyDescent="0.25">
      <c r="A22" t="s">
        <v>16</v>
      </c>
      <c r="B22" t="s">
        <v>27</v>
      </c>
      <c r="C22" t="s">
        <v>26</v>
      </c>
      <c r="D22" s="1">
        <v>672</v>
      </c>
      <c r="E22" s="2">
        <v>76.334000000000003</v>
      </c>
      <c r="F22" s="2">
        <v>595.66600000000005</v>
      </c>
      <c r="G22" s="2">
        <v>25.332000000000001</v>
      </c>
      <c r="H22" s="2">
        <v>18.076000000000001</v>
      </c>
      <c r="I22" s="2">
        <v>202.87100000000001</v>
      </c>
      <c r="J22" s="2">
        <v>349.38699999999989</v>
      </c>
      <c r="K22" s="2">
        <v>5.5869999999999322</v>
      </c>
      <c r="L22" s="2">
        <v>343.8</v>
      </c>
      <c r="M22" s="3">
        <v>0.51160714285714293</v>
      </c>
      <c r="N22" s="3">
        <v>0.50545653965483806</v>
      </c>
      <c r="O22" s="3">
        <v>0.86910120424049564</v>
      </c>
      <c r="P22" s="3">
        <v>0.22474537895170571</v>
      </c>
      <c r="Q22" s="5" t="str">
        <f t="shared" si="0"/>
        <v/>
      </c>
      <c r="R22" s="5" t="str">
        <f t="shared" si="1"/>
        <v/>
      </c>
      <c r="S22" s="5" t="str">
        <f t="shared" si="2"/>
        <v/>
      </c>
      <c r="T22" s="5" t="str">
        <f t="shared" si="3"/>
        <v/>
      </c>
      <c r="U22" s="5" t="str">
        <f t="shared" si="4"/>
        <v/>
      </c>
      <c r="V22" s="5" t="str">
        <f t="shared" si="5"/>
        <v/>
      </c>
      <c r="W22" s="5" t="str">
        <f t="shared" si="6"/>
        <v/>
      </c>
      <c r="X22" s="5">
        <f t="shared" si="7"/>
        <v>0.86910120424049564</v>
      </c>
      <c r="Y22" s="5" t="str">
        <f t="shared" si="8"/>
        <v/>
      </c>
      <c r="Z22">
        <v>0.98853350329215539</v>
      </c>
    </row>
    <row r="23" spans="1:26" x14ac:dyDescent="0.25">
      <c r="A23" t="s">
        <v>16</v>
      </c>
      <c r="B23" t="s">
        <v>28</v>
      </c>
      <c r="C23" t="s">
        <v>18</v>
      </c>
      <c r="D23" s="1">
        <v>728</v>
      </c>
      <c r="E23" s="2">
        <v>154</v>
      </c>
      <c r="F23" s="2">
        <v>574</v>
      </c>
      <c r="G23" s="2">
        <v>86.980999999999995</v>
      </c>
      <c r="H23" s="2">
        <v>34.344999999999999</v>
      </c>
      <c r="I23" s="2">
        <v>267.90800000000002</v>
      </c>
      <c r="J23" s="2">
        <v>184.76599999999999</v>
      </c>
      <c r="K23" s="2">
        <v>99.583999999999961</v>
      </c>
      <c r="L23" s="2">
        <v>85.182000000000002</v>
      </c>
      <c r="M23" s="3">
        <v>0.1170082417582418</v>
      </c>
      <c r="N23" s="3">
        <v>0.35099037942288269</v>
      </c>
      <c r="O23" s="3">
        <v>0.81104578779914238</v>
      </c>
      <c r="P23" s="3">
        <v>3.3308650623599577E-2</v>
      </c>
      <c r="Q23" s="5" t="str">
        <f t="shared" si="0"/>
        <v/>
      </c>
      <c r="R23" s="5" t="str">
        <f t="shared" si="1"/>
        <v/>
      </c>
      <c r="S23" s="5" t="str">
        <f t="shared" si="2"/>
        <v/>
      </c>
      <c r="T23" s="5" t="str">
        <f t="shared" si="3"/>
        <v/>
      </c>
      <c r="U23" s="5" t="str">
        <f t="shared" si="4"/>
        <v/>
      </c>
      <c r="V23" s="5" t="str">
        <f t="shared" si="5"/>
        <v/>
      </c>
      <c r="W23" s="5" t="str">
        <f t="shared" si="6"/>
        <v/>
      </c>
      <c r="X23" s="5" t="str">
        <f t="shared" si="7"/>
        <v/>
      </c>
      <c r="Y23" s="5">
        <f t="shared" si="8"/>
        <v>0.81104578779914238</v>
      </c>
      <c r="Z23">
        <v>0.98853350329215539</v>
      </c>
    </row>
    <row r="24" spans="1:26" x14ac:dyDescent="0.25">
      <c r="A24" t="s">
        <v>16</v>
      </c>
      <c r="B24" t="s">
        <v>28</v>
      </c>
      <c r="C24" t="s">
        <v>19</v>
      </c>
      <c r="D24" s="1">
        <v>744</v>
      </c>
      <c r="E24" s="2">
        <v>0</v>
      </c>
      <c r="F24" s="2">
        <v>744</v>
      </c>
      <c r="G24" s="2">
        <v>17.381</v>
      </c>
      <c r="H24" s="2">
        <v>16.047000000000001</v>
      </c>
      <c r="I24" s="2">
        <v>40.844000000000008</v>
      </c>
      <c r="J24" s="2">
        <v>669.72799999999995</v>
      </c>
      <c r="K24" s="2">
        <v>274.52800000000008</v>
      </c>
      <c r="L24" s="2">
        <v>395.19999999999987</v>
      </c>
      <c r="M24" s="3">
        <v>0.53118279569892457</v>
      </c>
      <c r="N24" s="3">
        <v>0.5080594100795206</v>
      </c>
      <c r="O24" s="3">
        <v>0.987925259150223</v>
      </c>
      <c r="P24" s="3">
        <v>0.26661377831942012</v>
      </c>
      <c r="Q24" s="5">
        <f t="shared" si="0"/>
        <v>0.987925259150223</v>
      </c>
      <c r="R24" s="5" t="str">
        <f t="shared" si="1"/>
        <v/>
      </c>
      <c r="S24" s="5" t="str">
        <f t="shared" si="2"/>
        <v/>
      </c>
      <c r="T24" s="5" t="str">
        <f t="shared" si="3"/>
        <v/>
      </c>
      <c r="U24" s="5" t="str">
        <f t="shared" si="4"/>
        <v/>
      </c>
      <c r="V24" s="5" t="str">
        <f t="shared" si="5"/>
        <v/>
      </c>
      <c r="W24" s="5" t="str">
        <f t="shared" si="6"/>
        <v/>
      </c>
      <c r="X24" s="5" t="str">
        <f t="shared" si="7"/>
        <v/>
      </c>
      <c r="Y24" s="5" t="str">
        <f t="shared" si="8"/>
        <v/>
      </c>
      <c r="Z24">
        <v>0.98853350329215539</v>
      </c>
    </row>
    <row r="25" spans="1:26" x14ac:dyDescent="0.25">
      <c r="A25" t="s">
        <v>16</v>
      </c>
      <c r="B25" t="s">
        <v>28</v>
      </c>
      <c r="C25" t="s">
        <v>20</v>
      </c>
      <c r="D25" s="1">
        <v>744</v>
      </c>
      <c r="E25" s="2">
        <v>8.5</v>
      </c>
      <c r="F25" s="2">
        <v>735.5</v>
      </c>
      <c r="G25" s="2">
        <v>2.5829999999999989</v>
      </c>
      <c r="H25" s="2">
        <v>15.167</v>
      </c>
      <c r="I25" s="2">
        <v>77.466999999999985</v>
      </c>
      <c r="J25" s="2">
        <v>640.28300000000002</v>
      </c>
      <c r="K25" s="2">
        <v>115.18300000000001</v>
      </c>
      <c r="L25" s="2">
        <v>525.1</v>
      </c>
      <c r="M25" s="3">
        <v>0.70577956989247304</v>
      </c>
      <c r="N25" s="3">
        <v>0.49727444507924412</v>
      </c>
      <c r="O25" s="3">
        <v>0.99859985211752322</v>
      </c>
      <c r="P25" s="3">
        <v>0.35047473946325142</v>
      </c>
      <c r="Q25" s="5" t="str">
        <f t="shared" si="0"/>
        <v/>
      </c>
      <c r="R25" s="5">
        <f t="shared" si="1"/>
        <v>0.99859985211752322</v>
      </c>
      <c r="S25" s="5" t="str">
        <f t="shared" si="2"/>
        <v/>
      </c>
      <c r="T25" s="5" t="str">
        <f t="shared" si="3"/>
        <v/>
      </c>
      <c r="U25" s="5" t="str">
        <f t="shared" si="4"/>
        <v/>
      </c>
      <c r="V25" s="5" t="str">
        <f t="shared" si="5"/>
        <v/>
      </c>
      <c r="W25" s="5" t="str">
        <f t="shared" si="6"/>
        <v/>
      </c>
      <c r="X25" s="5" t="str">
        <f t="shared" si="7"/>
        <v/>
      </c>
      <c r="Y25" s="5" t="str">
        <f t="shared" si="8"/>
        <v/>
      </c>
      <c r="Z25">
        <v>0.98853350329215539</v>
      </c>
    </row>
    <row r="26" spans="1:26" x14ac:dyDescent="0.25">
      <c r="A26" t="s">
        <v>16</v>
      </c>
      <c r="B26" t="s">
        <v>28</v>
      </c>
      <c r="C26" t="s">
        <v>21</v>
      </c>
      <c r="D26" s="1">
        <v>744</v>
      </c>
      <c r="E26" s="2">
        <v>22.75</v>
      </c>
      <c r="F26" s="2">
        <v>721.25</v>
      </c>
      <c r="G26" s="2">
        <v>12.081</v>
      </c>
      <c r="H26" s="2">
        <v>42.248999999999988</v>
      </c>
      <c r="I26" s="2">
        <v>112.724</v>
      </c>
      <c r="J26" s="2">
        <v>554.19599999999991</v>
      </c>
      <c r="K26" s="2">
        <v>67.69599999999997</v>
      </c>
      <c r="L26" s="2">
        <v>486.49999999999989</v>
      </c>
      <c r="M26" s="3">
        <v>0.65389784946236562</v>
      </c>
      <c r="N26" s="3">
        <v>0.70256089985154735</v>
      </c>
      <c r="O26" s="3">
        <v>0.87309409973522201</v>
      </c>
      <c r="P26" s="3">
        <v>0.40110210242150379</v>
      </c>
      <c r="Q26" s="5" t="str">
        <f t="shared" si="0"/>
        <v/>
      </c>
      <c r="R26" s="5" t="str">
        <f t="shared" si="1"/>
        <v/>
      </c>
      <c r="S26" s="5">
        <f t="shared" si="2"/>
        <v>0.87309409973522201</v>
      </c>
      <c r="T26" s="5" t="str">
        <f t="shared" si="3"/>
        <v/>
      </c>
      <c r="U26" s="5" t="str">
        <f t="shared" si="4"/>
        <v/>
      </c>
      <c r="V26" s="5" t="str">
        <f t="shared" si="5"/>
        <v/>
      </c>
      <c r="W26" s="5" t="str">
        <f t="shared" si="6"/>
        <v/>
      </c>
      <c r="X26" s="5" t="str">
        <f t="shared" si="7"/>
        <v/>
      </c>
      <c r="Y26" s="5" t="str">
        <f t="shared" si="8"/>
        <v/>
      </c>
      <c r="Z26">
        <v>0.98853350329215539</v>
      </c>
    </row>
    <row r="27" spans="1:26" x14ac:dyDescent="0.25">
      <c r="A27" t="s">
        <v>16</v>
      </c>
      <c r="B27" t="s">
        <v>28</v>
      </c>
      <c r="C27" t="s">
        <v>22</v>
      </c>
      <c r="D27" s="1">
        <v>744</v>
      </c>
      <c r="E27" s="2">
        <v>0</v>
      </c>
      <c r="F27" s="2">
        <v>744</v>
      </c>
      <c r="G27" s="2">
        <v>3.4940000000000002</v>
      </c>
      <c r="H27" s="2">
        <v>15.433</v>
      </c>
      <c r="I27" s="2">
        <v>101.848</v>
      </c>
      <c r="J27" s="2">
        <v>623.22499999999991</v>
      </c>
      <c r="K27" s="2">
        <v>139.32499999999979</v>
      </c>
      <c r="L27" s="2">
        <v>483.90000000000009</v>
      </c>
      <c r="M27" s="3">
        <v>0.65040322580645171</v>
      </c>
      <c r="N27" s="3">
        <v>0.86501609224434184</v>
      </c>
      <c r="O27" s="3">
        <v>0.97373105792850512</v>
      </c>
      <c r="P27" s="3">
        <v>0.5478301067952277</v>
      </c>
      <c r="Q27" s="5" t="str">
        <f t="shared" si="0"/>
        <v/>
      </c>
      <c r="R27" s="5" t="str">
        <f t="shared" si="1"/>
        <v/>
      </c>
      <c r="S27" s="5" t="str">
        <f t="shared" si="2"/>
        <v/>
      </c>
      <c r="T27" s="5">
        <f t="shared" si="3"/>
        <v>0.97373105792850512</v>
      </c>
      <c r="U27" s="5" t="str">
        <f t="shared" si="4"/>
        <v/>
      </c>
      <c r="V27" s="5" t="str">
        <f t="shared" si="5"/>
        <v/>
      </c>
      <c r="W27" s="5" t="str">
        <f t="shared" si="6"/>
        <v/>
      </c>
      <c r="X27" s="5" t="str">
        <f t="shared" si="7"/>
        <v/>
      </c>
      <c r="Y27" s="5" t="str">
        <f t="shared" si="8"/>
        <v/>
      </c>
      <c r="Z27">
        <v>0.98853350329215539</v>
      </c>
    </row>
    <row r="28" spans="1:26" x14ac:dyDescent="0.25">
      <c r="A28" t="s">
        <v>16</v>
      </c>
      <c r="B28" t="s">
        <v>28</v>
      </c>
      <c r="C28" t="s">
        <v>23</v>
      </c>
      <c r="D28" s="1">
        <v>744</v>
      </c>
      <c r="E28" s="2">
        <v>8</v>
      </c>
      <c r="F28" s="2">
        <v>736</v>
      </c>
      <c r="G28" s="2">
        <v>4.75</v>
      </c>
      <c r="H28" s="2">
        <v>14.848000000000001</v>
      </c>
      <c r="I28" s="2">
        <v>132.53200000000001</v>
      </c>
      <c r="J28" s="2">
        <v>583.87000000000012</v>
      </c>
      <c r="K28" s="2">
        <v>122.9700000000002</v>
      </c>
      <c r="L28" s="2">
        <v>460.89999999999992</v>
      </c>
      <c r="M28" s="3">
        <v>0.61948924731182786</v>
      </c>
      <c r="N28" s="3">
        <v>0.70729846194643342</v>
      </c>
      <c r="O28" s="3">
        <v>0.88192847698383292</v>
      </c>
      <c r="P28" s="3">
        <v>0.38642912558575448</v>
      </c>
      <c r="Q28" s="5" t="str">
        <f t="shared" si="0"/>
        <v/>
      </c>
      <c r="R28" s="5" t="str">
        <f t="shared" si="1"/>
        <v/>
      </c>
      <c r="S28" s="5" t="str">
        <f t="shared" si="2"/>
        <v/>
      </c>
      <c r="T28" s="5" t="str">
        <f t="shared" si="3"/>
        <v/>
      </c>
      <c r="U28" s="5">
        <f t="shared" si="4"/>
        <v>0.88192847698383292</v>
      </c>
      <c r="V28" s="5" t="str">
        <f t="shared" si="5"/>
        <v/>
      </c>
      <c r="W28" s="5" t="str">
        <f t="shared" si="6"/>
        <v/>
      </c>
      <c r="X28" s="5" t="str">
        <f t="shared" si="7"/>
        <v/>
      </c>
      <c r="Y28" s="5" t="str">
        <f t="shared" si="8"/>
        <v/>
      </c>
      <c r="Z28">
        <v>0.98853350329215539</v>
      </c>
    </row>
    <row r="29" spans="1:26" x14ac:dyDescent="0.25">
      <c r="A29" t="s">
        <v>16</v>
      </c>
      <c r="B29" t="s">
        <v>28</v>
      </c>
      <c r="C29" t="s">
        <v>24</v>
      </c>
      <c r="D29" s="1">
        <v>744</v>
      </c>
      <c r="E29" s="2">
        <v>8</v>
      </c>
      <c r="F29" s="2">
        <v>736</v>
      </c>
      <c r="G29" s="2">
        <v>58.742999999999988</v>
      </c>
      <c r="H29" s="2">
        <v>12.744999999999999</v>
      </c>
      <c r="I29" s="2">
        <v>286.32900000000001</v>
      </c>
      <c r="J29" s="2">
        <v>378.18299999999999</v>
      </c>
      <c r="K29" s="2">
        <v>13.783000000000129</v>
      </c>
      <c r="L29" s="2">
        <v>364.39999999999992</v>
      </c>
      <c r="M29" s="3">
        <v>0.48978494623655899</v>
      </c>
      <c r="N29" s="3">
        <v>0.43539568468715711</v>
      </c>
      <c r="O29" s="3">
        <v>0.83415658065132647</v>
      </c>
      <c r="P29" s="3">
        <v>0.17788410104480781</v>
      </c>
      <c r="Q29" s="5" t="str">
        <f t="shared" si="0"/>
        <v/>
      </c>
      <c r="R29" s="5" t="str">
        <f t="shared" si="1"/>
        <v/>
      </c>
      <c r="S29" s="5" t="str">
        <f t="shared" si="2"/>
        <v/>
      </c>
      <c r="T29" s="5" t="str">
        <f t="shared" si="3"/>
        <v/>
      </c>
      <c r="U29" s="5" t="str">
        <f t="shared" si="4"/>
        <v/>
      </c>
      <c r="V29" s="5">
        <f t="shared" si="5"/>
        <v>0.83415658065132647</v>
      </c>
      <c r="W29" s="5" t="str">
        <f t="shared" si="6"/>
        <v/>
      </c>
      <c r="X29" s="5" t="str">
        <f t="shared" si="7"/>
        <v/>
      </c>
      <c r="Y29" s="5" t="str">
        <f t="shared" si="8"/>
        <v/>
      </c>
      <c r="Z29">
        <v>0.98853350329215539</v>
      </c>
    </row>
    <row r="30" spans="1:26" x14ac:dyDescent="0.25">
      <c r="A30" t="s">
        <v>16</v>
      </c>
      <c r="B30" t="s">
        <v>28</v>
      </c>
      <c r="C30" t="s">
        <v>25</v>
      </c>
      <c r="D30" s="1">
        <v>744</v>
      </c>
      <c r="E30" s="2">
        <v>8</v>
      </c>
      <c r="F30" s="2">
        <v>736</v>
      </c>
      <c r="G30" s="2">
        <v>18.664000000000001</v>
      </c>
      <c r="H30" s="2">
        <v>5.665</v>
      </c>
      <c r="I30" s="2">
        <v>198.1870000000001</v>
      </c>
      <c r="J30" s="2">
        <v>513.48399999999992</v>
      </c>
      <c r="K30" s="2">
        <v>8.9859999999998763</v>
      </c>
      <c r="L30" s="2">
        <v>504.49799999999999</v>
      </c>
      <c r="M30" s="3">
        <v>0.67808870967741941</v>
      </c>
      <c r="N30" s="3">
        <v>0.54147096883106238</v>
      </c>
      <c r="O30" s="3">
        <v>0.87370739683776466</v>
      </c>
      <c r="P30" s="3">
        <v>0.32079508266640638</v>
      </c>
      <c r="Q30" s="5" t="str">
        <f t="shared" si="0"/>
        <v/>
      </c>
      <c r="R30" s="5" t="str">
        <f t="shared" si="1"/>
        <v/>
      </c>
      <c r="S30" s="5" t="str">
        <f t="shared" si="2"/>
        <v/>
      </c>
      <c r="T30" s="5" t="str">
        <f t="shared" si="3"/>
        <v/>
      </c>
      <c r="U30" s="5" t="str">
        <f t="shared" si="4"/>
        <v/>
      </c>
      <c r="V30" s="5" t="str">
        <f t="shared" si="5"/>
        <v/>
      </c>
      <c r="W30" s="5">
        <f t="shared" si="6"/>
        <v>0.87370739683776466</v>
      </c>
      <c r="X30" s="5" t="str">
        <f t="shared" si="7"/>
        <v/>
      </c>
      <c r="Y30" s="5" t="str">
        <f t="shared" si="8"/>
        <v/>
      </c>
      <c r="Z30">
        <v>0.98853350329215539</v>
      </c>
    </row>
    <row r="31" spans="1:26" x14ac:dyDescent="0.25">
      <c r="A31" t="s">
        <v>16</v>
      </c>
      <c r="B31" t="s">
        <v>28</v>
      </c>
      <c r="C31" t="s">
        <v>26</v>
      </c>
      <c r="D31" s="1">
        <v>744</v>
      </c>
      <c r="E31" s="2">
        <v>21.666</v>
      </c>
      <c r="F31" s="2">
        <v>722.33399999999995</v>
      </c>
      <c r="G31" s="2">
        <v>29.33</v>
      </c>
      <c r="H31" s="2">
        <v>32.970999999999997</v>
      </c>
      <c r="I31" s="2">
        <v>260.16899999999998</v>
      </c>
      <c r="J31" s="2">
        <v>399.86399999999992</v>
      </c>
      <c r="K31" s="2">
        <v>8.1639999999998167</v>
      </c>
      <c r="L31" s="2">
        <v>391.7</v>
      </c>
      <c r="M31" s="3">
        <v>0.52647849462365592</v>
      </c>
      <c r="N31" s="3">
        <v>0.48948249085184242</v>
      </c>
      <c r="O31" s="3">
        <v>0.85228409752225898</v>
      </c>
      <c r="P31" s="3">
        <v>0.21963532070000599</v>
      </c>
      <c r="Q31" s="5" t="str">
        <f t="shared" si="0"/>
        <v/>
      </c>
      <c r="R31" s="5" t="str">
        <f t="shared" si="1"/>
        <v/>
      </c>
      <c r="S31" s="5" t="str">
        <f t="shared" si="2"/>
        <v/>
      </c>
      <c r="T31" s="5" t="str">
        <f t="shared" si="3"/>
        <v/>
      </c>
      <c r="U31" s="5" t="str">
        <f t="shared" si="4"/>
        <v/>
      </c>
      <c r="V31" s="5" t="str">
        <f t="shared" si="5"/>
        <v/>
      </c>
      <c r="W31" s="5" t="str">
        <f t="shared" si="6"/>
        <v/>
      </c>
      <c r="X31" s="5">
        <f t="shared" si="7"/>
        <v>0.85228409752225898</v>
      </c>
      <c r="Y31" s="5" t="str">
        <f t="shared" si="8"/>
        <v/>
      </c>
      <c r="Z31">
        <v>0.98853350329215539</v>
      </c>
    </row>
    <row r="32" spans="1:26" x14ac:dyDescent="0.25">
      <c r="A32" t="s">
        <v>16</v>
      </c>
      <c r="B32" t="s">
        <v>29</v>
      </c>
      <c r="C32" t="s">
        <v>18</v>
      </c>
      <c r="D32" s="1">
        <v>672</v>
      </c>
      <c r="E32" s="2">
        <v>16</v>
      </c>
      <c r="F32" s="2">
        <v>656</v>
      </c>
      <c r="G32" s="2">
        <v>177.495</v>
      </c>
      <c r="H32" s="2">
        <v>8.2490000000000006</v>
      </c>
      <c r="I32" s="2">
        <v>249.74799999999999</v>
      </c>
      <c r="J32" s="2">
        <v>220.50800000000001</v>
      </c>
      <c r="K32" s="2">
        <v>150.19499999999999</v>
      </c>
      <c r="L32" s="2">
        <v>70.313000000000002</v>
      </c>
      <c r="M32" s="3">
        <v>0.1046324404761905</v>
      </c>
      <c r="N32" s="3">
        <v>0.51832224007888539</v>
      </c>
      <c r="O32" s="3">
        <v>0.78459163571774582</v>
      </c>
      <c r="P32" s="3">
        <v>4.2551009980866777E-2</v>
      </c>
      <c r="Q32" s="5" t="str">
        <f t="shared" si="0"/>
        <v/>
      </c>
      <c r="R32" s="5" t="str">
        <f t="shared" si="1"/>
        <v/>
      </c>
      <c r="S32" s="5" t="str">
        <f t="shared" si="2"/>
        <v/>
      </c>
      <c r="T32" s="5" t="str">
        <f t="shared" si="3"/>
        <v/>
      </c>
      <c r="U32" s="5" t="str">
        <f t="shared" si="4"/>
        <v/>
      </c>
      <c r="V32" s="5" t="str">
        <f t="shared" si="5"/>
        <v/>
      </c>
      <c r="W32" s="5" t="str">
        <f t="shared" si="6"/>
        <v/>
      </c>
      <c r="X32" s="5" t="str">
        <f t="shared" si="7"/>
        <v/>
      </c>
      <c r="Y32" s="5">
        <f t="shared" si="8"/>
        <v>0.78459163571774582</v>
      </c>
      <c r="Z32">
        <v>0.98853350329215539</v>
      </c>
    </row>
    <row r="33" spans="1:26" x14ac:dyDescent="0.25">
      <c r="A33" t="s">
        <v>16</v>
      </c>
      <c r="B33" t="s">
        <v>29</v>
      </c>
      <c r="C33" t="s">
        <v>19</v>
      </c>
      <c r="D33" s="1">
        <v>720</v>
      </c>
      <c r="E33" s="2">
        <v>1.4830000000000001</v>
      </c>
      <c r="F33" s="2">
        <v>718.51700000000005</v>
      </c>
      <c r="G33" s="2">
        <v>19.800999999999998</v>
      </c>
      <c r="H33" s="2">
        <v>19.966000000000012</v>
      </c>
      <c r="I33" s="2">
        <v>44.652000000000001</v>
      </c>
      <c r="J33" s="2">
        <v>634.09799999999996</v>
      </c>
      <c r="K33" s="2">
        <v>259.59799999999979</v>
      </c>
      <c r="L33" s="2">
        <v>374.50000000000011</v>
      </c>
      <c r="M33" s="3">
        <v>0.52013888888888904</v>
      </c>
      <c r="N33" s="3">
        <v>0.51948431199628531</v>
      </c>
      <c r="O33" s="3">
        <v>0.98894026070578478</v>
      </c>
      <c r="P33" s="3">
        <v>0.26721560711992398</v>
      </c>
      <c r="Q33" s="5">
        <f t="shared" si="0"/>
        <v>0.98894026070578478</v>
      </c>
      <c r="R33" s="5" t="str">
        <f t="shared" si="1"/>
        <v/>
      </c>
      <c r="S33" s="5" t="str">
        <f t="shared" si="2"/>
        <v/>
      </c>
      <c r="T33" s="5" t="str">
        <f t="shared" si="3"/>
        <v/>
      </c>
      <c r="U33" s="5" t="str">
        <f t="shared" si="4"/>
        <v/>
      </c>
      <c r="V33" s="5" t="str">
        <f t="shared" si="5"/>
        <v/>
      </c>
      <c r="W33" s="5" t="str">
        <f t="shared" si="6"/>
        <v/>
      </c>
      <c r="X33" s="5" t="str">
        <f t="shared" si="7"/>
        <v/>
      </c>
      <c r="Y33" s="5" t="str">
        <f t="shared" si="8"/>
        <v/>
      </c>
      <c r="Z33">
        <v>0.98853350329215539</v>
      </c>
    </row>
    <row r="34" spans="1:26" x14ac:dyDescent="0.25">
      <c r="A34" t="s">
        <v>16</v>
      </c>
      <c r="B34" t="s">
        <v>29</v>
      </c>
      <c r="C34" t="s">
        <v>20</v>
      </c>
      <c r="D34" s="1">
        <v>712</v>
      </c>
      <c r="E34" s="2">
        <v>11.25</v>
      </c>
      <c r="F34" s="2">
        <v>700.75</v>
      </c>
      <c r="G34" s="2">
        <v>4.2539999999999987</v>
      </c>
      <c r="H34" s="2">
        <v>9.3670000000000009</v>
      </c>
      <c r="I34" s="2">
        <v>70.636000000000024</v>
      </c>
      <c r="J34" s="2">
        <v>616.49300000000005</v>
      </c>
      <c r="K34" s="2">
        <v>108.083</v>
      </c>
      <c r="L34" s="2">
        <v>508.41</v>
      </c>
      <c r="M34" s="3">
        <v>0.71405898876404494</v>
      </c>
      <c r="N34" s="3">
        <v>0.52414066512373003</v>
      </c>
      <c r="O34" s="3">
        <v>1.0010451514477829</v>
      </c>
      <c r="P34" s="3">
        <v>0.37465851937453282</v>
      </c>
      <c r="Q34" s="5" t="str">
        <f t="shared" si="0"/>
        <v/>
      </c>
      <c r="R34" s="5">
        <f t="shared" si="1"/>
        <v>1.0010451514477829</v>
      </c>
      <c r="S34" s="5" t="str">
        <f t="shared" si="2"/>
        <v/>
      </c>
      <c r="T34" s="5" t="str">
        <f t="shared" si="3"/>
        <v/>
      </c>
      <c r="U34" s="5" t="str">
        <f t="shared" si="4"/>
        <v/>
      </c>
      <c r="V34" s="5" t="str">
        <f t="shared" si="5"/>
        <v/>
      </c>
      <c r="W34" s="5" t="str">
        <f t="shared" si="6"/>
        <v/>
      </c>
      <c r="X34" s="5" t="str">
        <f t="shared" si="7"/>
        <v/>
      </c>
      <c r="Y34" s="5" t="str">
        <f t="shared" si="8"/>
        <v/>
      </c>
      <c r="Z34">
        <v>0.98853350329215539</v>
      </c>
    </row>
    <row r="35" spans="1:26" x14ac:dyDescent="0.25">
      <c r="A35" t="s">
        <v>16</v>
      </c>
      <c r="B35" t="s">
        <v>29</v>
      </c>
      <c r="C35" t="s">
        <v>21</v>
      </c>
      <c r="D35" s="1">
        <v>720</v>
      </c>
      <c r="E35" s="2">
        <v>0</v>
      </c>
      <c r="F35" s="2">
        <v>720</v>
      </c>
      <c r="G35" s="2">
        <v>9.3309999999999995</v>
      </c>
      <c r="H35" s="2">
        <v>16.001000000000001</v>
      </c>
      <c r="I35" s="2">
        <v>118.047</v>
      </c>
      <c r="J35" s="2">
        <v>576.62099999999998</v>
      </c>
      <c r="K35" s="2">
        <v>79.320999999999913</v>
      </c>
      <c r="L35" s="2">
        <v>497.30000000000013</v>
      </c>
      <c r="M35" s="3">
        <v>0.6906944444444445</v>
      </c>
      <c r="N35" s="3">
        <v>0.70199349822374146</v>
      </c>
      <c r="O35" s="3">
        <v>0.87409435931317714</v>
      </c>
      <c r="P35" s="3">
        <v>0.42381602143313118</v>
      </c>
      <c r="Q35" s="5" t="str">
        <f t="shared" si="0"/>
        <v/>
      </c>
      <c r="R35" s="5" t="str">
        <f t="shared" si="1"/>
        <v/>
      </c>
      <c r="S35" s="5">
        <f t="shared" si="2"/>
        <v>0.87409435931317714</v>
      </c>
      <c r="T35" s="5" t="str">
        <f t="shared" si="3"/>
        <v/>
      </c>
      <c r="U35" s="5" t="str">
        <f t="shared" si="4"/>
        <v/>
      </c>
      <c r="V35" s="5" t="str">
        <f t="shared" si="5"/>
        <v/>
      </c>
      <c r="W35" s="5" t="str">
        <f t="shared" si="6"/>
        <v/>
      </c>
      <c r="X35" s="5" t="str">
        <f t="shared" si="7"/>
        <v/>
      </c>
      <c r="Y35" s="5" t="str">
        <f t="shared" si="8"/>
        <v/>
      </c>
      <c r="Z35">
        <v>0.98853350329215539</v>
      </c>
    </row>
    <row r="36" spans="1:26" x14ac:dyDescent="0.25">
      <c r="A36" t="s">
        <v>16</v>
      </c>
      <c r="B36" t="s">
        <v>29</v>
      </c>
      <c r="C36" t="s">
        <v>22</v>
      </c>
      <c r="D36" s="1">
        <v>720</v>
      </c>
      <c r="E36" s="2">
        <v>0</v>
      </c>
      <c r="F36" s="2">
        <v>720</v>
      </c>
      <c r="G36" s="2">
        <v>6.4179999999999984</v>
      </c>
      <c r="H36" s="2">
        <v>7.4989999999999997</v>
      </c>
      <c r="I36" s="2">
        <v>148.53100000000001</v>
      </c>
      <c r="J36" s="2">
        <v>557.55199999999991</v>
      </c>
      <c r="K36" s="2">
        <v>118.1519999999999</v>
      </c>
      <c r="L36" s="2">
        <v>439.40000000000009</v>
      </c>
      <c r="M36" s="3">
        <v>0.61027777777777781</v>
      </c>
      <c r="N36" s="3">
        <v>0.83115468905409728</v>
      </c>
      <c r="O36" s="3">
        <v>0.98805777343365153</v>
      </c>
      <c r="P36" s="3">
        <v>0.5011777185072972</v>
      </c>
      <c r="Q36" s="5" t="str">
        <f t="shared" si="0"/>
        <v/>
      </c>
      <c r="R36" s="5" t="str">
        <f t="shared" si="1"/>
        <v/>
      </c>
      <c r="S36" s="5" t="str">
        <f t="shared" si="2"/>
        <v/>
      </c>
      <c r="T36" s="5">
        <f t="shared" si="3"/>
        <v>0.98805777343365153</v>
      </c>
      <c r="U36" s="5" t="str">
        <f t="shared" si="4"/>
        <v/>
      </c>
      <c r="V36" s="5" t="str">
        <f t="shared" si="5"/>
        <v/>
      </c>
      <c r="W36" s="5" t="str">
        <f t="shared" si="6"/>
        <v/>
      </c>
      <c r="X36" s="5" t="str">
        <f t="shared" si="7"/>
        <v/>
      </c>
      <c r="Y36" s="5" t="str">
        <f t="shared" si="8"/>
        <v/>
      </c>
      <c r="Z36">
        <v>0.98853350329215539</v>
      </c>
    </row>
    <row r="37" spans="1:26" x14ac:dyDescent="0.25">
      <c r="A37" t="s">
        <v>16</v>
      </c>
      <c r="B37" t="s">
        <v>29</v>
      </c>
      <c r="C37" t="s">
        <v>23</v>
      </c>
      <c r="D37" s="1">
        <v>720</v>
      </c>
      <c r="E37" s="2">
        <v>0</v>
      </c>
      <c r="F37" s="2">
        <v>720</v>
      </c>
      <c r="G37" s="2">
        <v>3.415999999999999</v>
      </c>
      <c r="H37" s="2">
        <v>20.166</v>
      </c>
      <c r="I37" s="2">
        <v>113.125</v>
      </c>
      <c r="J37" s="2">
        <v>583.29299999999989</v>
      </c>
      <c r="K37" s="2">
        <v>134.29299999999981</v>
      </c>
      <c r="L37" s="2">
        <v>449</v>
      </c>
      <c r="M37" s="3">
        <v>0.62361111111111112</v>
      </c>
      <c r="N37" s="3">
        <v>0.73945947785201682</v>
      </c>
      <c r="O37" s="3">
        <v>0.89780106222327594</v>
      </c>
      <c r="P37" s="3">
        <v>0.41400762445039963</v>
      </c>
      <c r="Q37" s="5" t="str">
        <f t="shared" si="0"/>
        <v/>
      </c>
      <c r="R37" s="5" t="str">
        <f t="shared" si="1"/>
        <v/>
      </c>
      <c r="S37" s="5" t="str">
        <f t="shared" si="2"/>
        <v/>
      </c>
      <c r="T37" s="5" t="str">
        <f t="shared" si="3"/>
        <v/>
      </c>
      <c r="U37" s="5">
        <f t="shared" si="4"/>
        <v>0.89780106222327594</v>
      </c>
      <c r="V37" s="5" t="str">
        <f t="shared" si="5"/>
        <v/>
      </c>
      <c r="W37" s="5" t="str">
        <f t="shared" si="6"/>
        <v/>
      </c>
      <c r="X37" s="5" t="str">
        <f t="shared" si="7"/>
        <v/>
      </c>
      <c r="Y37" s="5" t="str">
        <f t="shared" si="8"/>
        <v/>
      </c>
      <c r="Z37">
        <v>0.98853350329215539</v>
      </c>
    </row>
    <row r="38" spans="1:26" x14ac:dyDescent="0.25">
      <c r="A38" t="s">
        <v>16</v>
      </c>
      <c r="B38" t="s">
        <v>29</v>
      </c>
      <c r="C38" t="s">
        <v>24</v>
      </c>
      <c r="D38" s="1">
        <v>720</v>
      </c>
      <c r="E38" s="2">
        <v>5.3330000000000002</v>
      </c>
      <c r="F38" s="2">
        <v>714.66700000000003</v>
      </c>
      <c r="G38" s="2">
        <v>35.661999999999992</v>
      </c>
      <c r="H38" s="2">
        <v>8.2480000000000011</v>
      </c>
      <c r="I38" s="2">
        <v>273.77800000000002</v>
      </c>
      <c r="J38" s="2">
        <v>396.97899999999993</v>
      </c>
      <c r="K38" s="2">
        <v>17.881999999999831</v>
      </c>
      <c r="L38" s="2">
        <v>379.09699999999998</v>
      </c>
      <c r="M38" s="3">
        <v>0.52652361111111123</v>
      </c>
      <c r="N38" s="3">
        <v>0.46622187065579512</v>
      </c>
      <c r="O38" s="3">
        <v>0.83144121117475556</v>
      </c>
      <c r="P38" s="3">
        <v>0.20409954696116431</v>
      </c>
      <c r="Q38" s="5" t="str">
        <f t="shared" si="0"/>
        <v/>
      </c>
      <c r="R38" s="5" t="str">
        <f t="shared" si="1"/>
        <v/>
      </c>
      <c r="S38" s="5" t="str">
        <f t="shared" si="2"/>
        <v/>
      </c>
      <c r="T38" s="5" t="str">
        <f t="shared" si="3"/>
        <v/>
      </c>
      <c r="U38" s="5" t="str">
        <f t="shared" si="4"/>
        <v/>
      </c>
      <c r="V38" s="5">
        <f t="shared" si="5"/>
        <v>0.83144121117475556</v>
      </c>
      <c r="W38" s="5" t="str">
        <f t="shared" si="6"/>
        <v/>
      </c>
      <c r="X38" s="5" t="str">
        <f t="shared" si="7"/>
        <v/>
      </c>
      <c r="Y38" s="5" t="str">
        <f t="shared" si="8"/>
        <v/>
      </c>
      <c r="Z38">
        <v>0.98853350329215539</v>
      </c>
    </row>
    <row r="39" spans="1:26" x14ac:dyDescent="0.25">
      <c r="A39" t="s">
        <v>16</v>
      </c>
      <c r="B39" t="s">
        <v>29</v>
      </c>
      <c r="C39" t="s">
        <v>25</v>
      </c>
      <c r="D39" s="1">
        <v>720</v>
      </c>
      <c r="E39" s="2">
        <v>10</v>
      </c>
      <c r="F39" s="2">
        <v>710</v>
      </c>
      <c r="G39" s="2">
        <v>7.1650000000000009</v>
      </c>
      <c r="H39" s="2">
        <v>6.3330000000000002</v>
      </c>
      <c r="I39" s="2">
        <v>202.38300000000001</v>
      </c>
      <c r="J39" s="2">
        <v>494.11900000000003</v>
      </c>
      <c r="K39" s="2">
        <v>11.72200000000004</v>
      </c>
      <c r="L39" s="2">
        <v>482.39699999999999</v>
      </c>
      <c r="M39" s="3">
        <v>0.66999583333333335</v>
      </c>
      <c r="N39" s="3">
        <v>0.56261479134405901</v>
      </c>
      <c r="O39" s="3">
        <v>0.85964228953220911</v>
      </c>
      <c r="P39" s="3">
        <v>0.32404178793053368</v>
      </c>
      <c r="Q39" s="5" t="str">
        <f t="shared" si="0"/>
        <v/>
      </c>
      <c r="R39" s="5" t="str">
        <f t="shared" si="1"/>
        <v/>
      </c>
      <c r="S39" s="5" t="str">
        <f t="shared" si="2"/>
        <v/>
      </c>
      <c r="T39" s="5" t="str">
        <f t="shared" si="3"/>
        <v/>
      </c>
      <c r="U39" s="5" t="str">
        <f t="shared" si="4"/>
        <v/>
      </c>
      <c r="V39" s="5" t="str">
        <f t="shared" si="5"/>
        <v/>
      </c>
      <c r="W39" s="5">
        <f t="shared" si="6"/>
        <v>0.85964228953220911</v>
      </c>
      <c r="X39" s="5" t="str">
        <f t="shared" si="7"/>
        <v/>
      </c>
      <c r="Y39" s="5" t="str">
        <f t="shared" si="8"/>
        <v/>
      </c>
      <c r="Z39">
        <v>0.98853350329215539</v>
      </c>
    </row>
    <row r="40" spans="1:26" x14ac:dyDescent="0.25">
      <c r="A40" t="s">
        <v>16</v>
      </c>
      <c r="B40" t="s">
        <v>29</v>
      </c>
      <c r="C40" t="s">
        <v>26</v>
      </c>
      <c r="D40" s="1">
        <v>720</v>
      </c>
      <c r="E40" s="2">
        <v>11.083</v>
      </c>
      <c r="F40" s="2">
        <v>708.91700000000003</v>
      </c>
      <c r="G40" s="2">
        <v>25.082000000000001</v>
      </c>
      <c r="H40" s="2">
        <v>14.244999999999999</v>
      </c>
      <c r="I40" s="2">
        <v>263.81400000000002</v>
      </c>
      <c r="J40" s="2">
        <v>405.77600000000001</v>
      </c>
      <c r="K40" s="2">
        <v>8.5769999999999982</v>
      </c>
      <c r="L40" s="2">
        <v>397.19900000000001</v>
      </c>
      <c r="M40" s="3">
        <v>0.55166527777777774</v>
      </c>
      <c r="N40" s="3">
        <v>0.47601198923237747</v>
      </c>
      <c r="O40" s="3">
        <v>0.86847824203676616</v>
      </c>
      <c r="P40" s="3">
        <v>0.22806176649591189</v>
      </c>
      <c r="Q40" s="5" t="str">
        <f t="shared" si="0"/>
        <v/>
      </c>
      <c r="R40" s="5" t="str">
        <f t="shared" si="1"/>
        <v/>
      </c>
      <c r="S40" s="5" t="str">
        <f t="shared" si="2"/>
        <v/>
      </c>
      <c r="T40" s="5" t="str">
        <f t="shared" si="3"/>
        <v/>
      </c>
      <c r="U40" s="5" t="str">
        <f t="shared" si="4"/>
        <v/>
      </c>
      <c r="V40" s="5" t="str">
        <f t="shared" si="5"/>
        <v/>
      </c>
      <c r="W40" s="5" t="str">
        <f t="shared" si="6"/>
        <v/>
      </c>
      <c r="X40" s="5">
        <f t="shared" si="7"/>
        <v>0.86847824203676616</v>
      </c>
      <c r="Y40" s="5" t="str">
        <f t="shared" si="8"/>
        <v/>
      </c>
      <c r="Z40">
        <v>0.98853350329215539</v>
      </c>
    </row>
    <row r="41" spans="1:26" x14ac:dyDescent="0.25">
      <c r="A41" t="s">
        <v>16</v>
      </c>
      <c r="B41" t="s">
        <v>30</v>
      </c>
      <c r="C41" t="s">
        <v>18</v>
      </c>
      <c r="D41" s="1">
        <v>712</v>
      </c>
      <c r="E41" s="2">
        <v>0</v>
      </c>
      <c r="F41" s="2">
        <v>712</v>
      </c>
      <c r="G41" s="2">
        <v>184.89699999999999</v>
      </c>
      <c r="H41" s="2">
        <v>11.744999999999999</v>
      </c>
      <c r="I41" s="2">
        <v>300.64900000000011</v>
      </c>
      <c r="J41" s="2">
        <v>214.709</v>
      </c>
      <c r="K41" s="2">
        <v>107.809</v>
      </c>
      <c r="L41" s="2">
        <v>106.9</v>
      </c>
      <c r="M41" s="3">
        <v>0.15014044943820221</v>
      </c>
      <c r="N41" s="3">
        <v>0.31741873246024332</v>
      </c>
      <c r="O41" s="3">
        <v>0.81246819917225066</v>
      </c>
      <c r="P41" s="3">
        <v>3.8720114766257377E-2</v>
      </c>
      <c r="Q41" s="5" t="str">
        <f t="shared" si="0"/>
        <v/>
      </c>
      <c r="R41" s="5" t="str">
        <f t="shared" si="1"/>
        <v/>
      </c>
      <c r="S41" s="5" t="str">
        <f t="shared" si="2"/>
        <v/>
      </c>
      <c r="T41" s="5" t="str">
        <f t="shared" si="3"/>
        <v/>
      </c>
      <c r="U41" s="5" t="str">
        <f t="shared" si="4"/>
        <v/>
      </c>
      <c r="V41" s="5" t="str">
        <f t="shared" si="5"/>
        <v/>
      </c>
      <c r="W41" s="5" t="str">
        <f t="shared" si="6"/>
        <v/>
      </c>
      <c r="X41" s="5" t="str">
        <f t="shared" si="7"/>
        <v/>
      </c>
      <c r="Y41" s="5">
        <f t="shared" si="8"/>
        <v>0.81246819917225066</v>
      </c>
      <c r="Z41">
        <v>0.98853350329215539</v>
      </c>
    </row>
    <row r="42" spans="1:26" x14ac:dyDescent="0.25">
      <c r="A42" t="s">
        <v>16</v>
      </c>
      <c r="B42" t="s">
        <v>30</v>
      </c>
      <c r="C42" t="s">
        <v>19</v>
      </c>
      <c r="D42" s="1">
        <v>744</v>
      </c>
      <c r="E42" s="2">
        <v>9.0839999999999996</v>
      </c>
      <c r="F42" s="2">
        <v>734.91600000000005</v>
      </c>
      <c r="G42" s="2">
        <v>14.333</v>
      </c>
      <c r="H42" s="2">
        <v>29.016999999999999</v>
      </c>
      <c r="I42" s="2">
        <v>39.935999999999993</v>
      </c>
      <c r="J42" s="2">
        <v>651.63</v>
      </c>
      <c r="K42" s="2">
        <v>269.23</v>
      </c>
      <c r="L42" s="2">
        <v>382.4</v>
      </c>
      <c r="M42" s="3">
        <v>0.51397849462365586</v>
      </c>
      <c r="N42" s="3">
        <v>0.53003419930479234</v>
      </c>
      <c r="O42" s="3">
        <v>0.98902354048193475</v>
      </c>
      <c r="P42" s="3">
        <v>0.2694359049228624</v>
      </c>
      <c r="Q42" s="5">
        <f t="shared" si="0"/>
        <v>0.98902354048193475</v>
      </c>
      <c r="R42" s="5" t="str">
        <f t="shared" si="1"/>
        <v/>
      </c>
      <c r="S42" s="5" t="str">
        <f t="shared" si="2"/>
        <v/>
      </c>
      <c r="T42" s="5" t="str">
        <f t="shared" si="3"/>
        <v/>
      </c>
      <c r="U42" s="5" t="str">
        <f t="shared" si="4"/>
        <v/>
      </c>
      <c r="V42" s="5" t="str">
        <f t="shared" si="5"/>
        <v/>
      </c>
      <c r="W42" s="5" t="str">
        <f t="shared" si="6"/>
        <v/>
      </c>
      <c r="X42" s="5" t="str">
        <f t="shared" si="7"/>
        <v/>
      </c>
      <c r="Y42" s="5" t="str">
        <f t="shared" si="8"/>
        <v/>
      </c>
      <c r="Z42">
        <v>0.98853350329215539</v>
      </c>
    </row>
    <row r="43" spans="1:26" x14ac:dyDescent="0.25">
      <c r="A43" t="s">
        <v>16</v>
      </c>
      <c r="B43" t="s">
        <v>30</v>
      </c>
      <c r="C43" t="s">
        <v>20</v>
      </c>
      <c r="D43" s="1">
        <v>744</v>
      </c>
      <c r="E43" s="2">
        <v>17.149000000000001</v>
      </c>
      <c r="F43" s="2">
        <v>726.851</v>
      </c>
      <c r="G43" s="2">
        <v>5.335</v>
      </c>
      <c r="H43" s="2">
        <v>15.986000000000001</v>
      </c>
      <c r="I43" s="2">
        <v>53.747000000000007</v>
      </c>
      <c r="J43" s="2">
        <v>651.7829999999999</v>
      </c>
      <c r="K43" s="2">
        <v>113.68300000000001</v>
      </c>
      <c r="L43" s="2">
        <v>538.09999999999991</v>
      </c>
      <c r="M43" s="3">
        <v>0.72325268817204291</v>
      </c>
      <c r="N43" s="3">
        <v>0.53886400710318205</v>
      </c>
      <c r="O43" s="3">
        <v>0.98924475170263992</v>
      </c>
      <c r="P43" s="3">
        <v>0.38554314670395667</v>
      </c>
      <c r="Q43" s="5" t="str">
        <f t="shared" si="0"/>
        <v/>
      </c>
      <c r="R43" s="5">
        <f t="shared" si="1"/>
        <v>0.98924475170263992</v>
      </c>
      <c r="S43" s="5" t="str">
        <f t="shared" si="2"/>
        <v/>
      </c>
      <c r="T43" s="5" t="str">
        <f t="shared" si="3"/>
        <v/>
      </c>
      <c r="U43" s="5" t="str">
        <f t="shared" si="4"/>
        <v/>
      </c>
      <c r="V43" s="5" t="str">
        <f t="shared" si="5"/>
        <v/>
      </c>
      <c r="W43" s="5" t="str">
        <f t="shared" si="6"/>
        <v/>
      </c>
      <c r="X43" s="5" t="str">
        <f t="shared" si="7"/>
        <v/>
      </c>
      <c r="Y43" s="5" t="str">
        <f t="shared" si="8"/>
        <v/>
      </c>
      <c r="Z43">
        <v>0.98853350329215539</v>
      </c>
    </row>
    <row r="44" spans="1:26" x14ac:dyDescent="0.25">
      <c r="A44" t="s">
        <v>16</v>
      </c>
      <c r="B44" t="s">
        <v>30</v>
      </c>
      <c r="C44" t="s">
        <v>21</v>
      </c>
      <c r="D44" s="1">
        <v>736</v>
      </c>
      <c r="E44" s="2">
        <v>38.25</v>
      </c>
      <c r="F44" s="2">
        <v>697.75</v>
      </c>
      <c r="G44" s="2">
        <v>4.6660000000000004</v>
      </c>
      <c r="H44" s="2">
        <v>10.182</v>
      </c>
      <c r="I44" s="2">
        <v>149.10499999999999</v>
      </c>
      <c r="J44" s="2">
        <v>533.79699999999991</v>
      </c>
      <c r="K44" s="2">
        <v>101.09699999999989</v>
      </c>
      <c r="L44" s="2">
        <v>432.7</v>
      </c>
      <c r="M44" s="3">
        <v>0.58790760869565217</v>
      </c>
      <c r="N44" s="3">
        <v>0.67651351975964868</v>
      </c>
      <c r="O44" s="3">
        <v>0.85001079856875184</v>
      </c>
      <c r="P44" s="3">
        <v>0.33807262369151431</v>
      </c>
      <c r="Q44" s="5" t="str">
        <f t="shared" si="0"/>
        <v/>
      </c>
      <c r="R44" s="5" t="str">
        <f t="shared" si="1"/>
        <v/>
      </c>
      <c r="S44" s="5">
        <f t="shared" si="2"/>
        <v>0.85001079856875184</v>
      </c>
      <c r="T44" s="5" t="str">
        <f t="shared" si="3"/>
        <v/>
      </c>
      <c r="U44" s="5" t="str">
        <f t="shared" si="4"/>
        <v/>
      </c>
      <c r="V44" s="5" t="str">
        <f t="shared" si="5"/>
        <v/>
      </c>
      <c r="W44" s="5" t="str">
        <f t="shared" si="6"/>
        <v/>
      </c>
      <c r="X44" s="5" t="str">
        <f t="shared" si="7"/>
        <v/>
      </c>
      <c r="Y44" s="5" t="str">
        <f t="shared" si="8"/>
        <v/>
      </c>
      <c r="Z44">
        <v>0.98853350329215539</v>
      </c>
    </row>
    <row r="45" spans="1:26" x14ac:dyDescent="0.25">
      <c r="A45" t="s">
        <v>16</v>
      </c>
      <c r="B45" t="s">
        <v>30</v>
      </c>
      <c r="C45" t="s">
        <v>22</v>
      </c>
      <c r="D45" s="1">
        <v>744</v>
      </c>
      <c r="E45" s="2">
        <v>9.8330000000000002</v>
      </c>
      <c r="F45" s="2">
        <v>734.16700000000003</v>
      </c>
      <c r="G45" s="2">
        <v>5.4160000000000004</v>
      </c>
      <c r="H45" s="2">
        <v>54.746000000000002</v>
      </c>
      <c r="I45" s="2">
        <v>101.78400000000001</v>
      </c>
      <c r="J45" s="2">
        <v>572.221</v>
      </c>
      <c r="K45" s="2">
        <v>129.62100000000009</v>
      </c>
      <c r="L45" s="2">
        <v>442.59999999999991</v>
      </c>
      <c r="M45" s="3">
        <v>0.59489247311827942</v>
      </c>
      <c r="N45" s="3">
        <v>0.89508732071429775</v>
      </c>
      <c r="O45" s="3">
        <v>0.97407629556512509</v>
      </c>
      <c r="P45" s="3">
        <v>0.51867683733643133</v>
      </c>
      <c r="Q45" s="5" t="str">
        <f t="shared" si="0"/>
        <v/>
      </c>
      <c r="R45" s="5" t="str">
        <f t="shared" si="1"/>
        <v/>
      </c>
      <c r="S45" s="5" t="str">
        <f t="shared" si="2"/>
        <v/>
      </c>
      <c r="T45" s="5">
        <f t="shared" si="3"/>
        <v>0.97407629556512509</v>
      </c>
      <c r="U45" s="5" t="str">
        <f t="shared" si="4"/>
        <v/>
      </c>
      <c r="V45" s="5" t="str">
        <f t="shared" si="5"/>
        <v/>
      </c>
      <c r="W45" s="5" t="str">
        <f t="shared" si="6"/>
        <v/>
      </c>
      <c r="X45" s="5" t="str">
        <f t="shared" si="7"/>
        <v/>
      </c>
      <c r="Y45" s="5" t="str">
        <f t="shared" si="8"/>
        <v/>
      </c>
      <c r="Z45">
        <v>0.98853350329215539</v>
      </c>
    </row>
    <row r="46" spans="1:26" x14ac:dyDescent="0.25">
      <c r="A46" t="s">
        <v>16</v>
      </c>
      <c r="B46" t="s">
        <v>30</v>
      </c>
      <c r="C46" t="s">
        <v>23</v>
      </c>
      <c r="D46" s="1">
        <v>744</v>
      </c>
      <c r="E46" s="2">
        <v>32</v>
      </c>
      <c r="F46" s="2">
        <v>712</v>
      </c>
      <c r="G46" s="2">
        <v>5.6640000000000006</v>
      </c>
      <c r="H46" s="2">
        <v>9.7519999999999989</v>
      </c>
      <c r="I46" s="2">
        <v>146.82300000000001</v>
      </c>
      <c r="J46" s="2">
        <v>549.76100000000008</v>
      </c>
      <c r="K46" s="2">
        <v>122.361</v>
      </c>
      <c r="L46" s="2">
        <v>427.40000000000009</v>
      </c>
      <c r="M46" s="3">
        <v>0.57446236559139785</v>
      </c>
      <c r="N46" s="3">
        <v>0.70063105513093793</v>
      </c>
      <c r="O46" s="3">
        <v>0.87690596082257311</v>
      </c>
      <c r="P46" s="3">
        <v>0.35294252454815939</v>
      </c>
      <c r="Q46" s="5" t="str">
        <f t="shared" si="0"/>
        <v/>
      </c>
      <c r="R46" s="5" t="str">
        <f t="shared" si="1"/>
        <v/>
      </c>
      <c r="S46" s="5" t="str">
        <f t="shared" si="2"/>
        <v/>
      </c>
      <c r="T46" s="5" t="str">
        <f t="shared" si="3"/>
        <v/>
      </c>
      <c r="U46" s="5">
        <f t="shared" si="4"/>
        <v>0.87690596082257311</v>
      </c>
      <c r="V46" s="5" t="str">
        <f t="shared" si="5"/>
        <v/>
      </c>
      <c r="W46" s="5" t="str">
        <f t="shared" si="6"/>
        <v/>
      </c>
      <c r="X46" s="5" t="str">
        <f t="shared" si="7"/>
        <v/>
      </c>
      <c r="Y46" s="5" t="str">
        <f t="shared" si="8"/>
        <v/>
      </c>
      <c r="Z46">
        <v>0.98853350329215539</v>
      </c>
    </row>
    <row r="47" spans="1:26" x14ac:dyDescent="0.25">
      <c r="A47" t="s">
        <v>16</v>
      </c>
      <c r="B47" t="s">
        <v>30</v>
      </c>
      <c r="C47" t="s">
        <v>24</v>
      </c>
      <c r="D47" s="1">
        <v>744</v>
      </c>
      <c r="E47" s="2">
        <v>0</v>
      </c>
      <c r="F47" s="2">
        <v>744</v>
      </c>
      <c r="G47" s="2">
        <v>79.997</v>
      </c>
      <c r="H47" s="2">
        <v>39.078999999999994</v>
      </c>
      <c r="I47" s="2">
        <v>254.75700000000001</v>
      </c>
      <c r="J47" s="2">
        <v>370.16700000000009</v>
      </c>
      <c r="K47" s="2">
        <v>11.871000000000089</v>
      </c>
      <c r="L47" s="2">
        <v>358.29599999999999</v>
      </c>
      <c r="M47" s="3">
        <v>0.48158064516129029</v>
      </c>
      <c r="N47" s="3">
        <v>0.40192768921041078</v>
      </c>
      <c r="O47" s="3">
        <v>0.81909165849267873</v>
      </c>
      <c r="P47" s="3">
        <v>0.15854386949665369</v>
      </c>
      <c r="Q47" s="5" t="str">
        <f t="shared" si="0"/>
        <v/>
      </c>
      <c r="R47" s="5" t="str">
        <f t="shared" si="1"/>
        <v/>
      </c>
      <c r="S47" s="5" t="str">
        <f t="shared" si="2"/>
        <v/>
      </c>
      <c r="T47" s="5" t="str">
        <f t="shared" si="3"/>
        <v/>
      </c>
      <c r="U47" s="5" t="str">
        <f t="shared" si="4"/>
        <v/>
      </c>
      <c r="V47" s="5">
        <f t="shared" si="5"/>
        <v>0.81909165849267873</v>
      </c>
      <c r="W47" s="5" t="str">
        <f t="shared" si="6"/>
        <v/>
      </c>
      <c r="X47" s="5" t="str">
        <f t="shared" si="7"/>
        <v/>
      </c>
      <c r="Y47" s="5" t="str">
        <f t="shared" si="8"/>
        <v/>
      </c>
      <c r="Z47">
        <v>0.98853350329215539</v>
      </c>
    </row>
    <row r="48" spans="1:26" x14ac:dyDescent="0.25">
      <c r="A48" t="s">
        <v>16</v>
      </c>
      <c r="B48" t="s">
        <v>30</v>
      </c>
      <c r="C48" t="s">
        <v>25</v>
      </c>
      <c r="D48" s="1">
        <v>744</v>
      </c>
      <c r="E48" s="2">
        <v>0</v>
      </c>
      <c r="F48" s="2">
        <v>744</v>
      </c>
      <c r="G48" s="2">
        <v>59.664999999999978</v>
      </c>
      <c r="H48" s="2">
        <v>11.997999999999999</v>
      </c>
      <c r="I48" s="2">
        <v>221.43</v>
      </c>
      <c r="J48" s="2">
        <v>450.90699999999993</v>
      </c>
      <c r="K48" s="2">
        <v>15.60899999999992</v>
      </c>
      <c r="L48" s="2">
        <v>435.298</v>
      </c>
      <c r="M48" s="3">
        <v>0.58507795698924736</v>
      </c>
      <c r="N48" s="3">
        <v>0.58378642332379205</v>
      </c>
      <c r="O48" s="3">
        <v>0.86651522035438433</v>
      </c>
      <c r="P48" s="3">
        <v>0.29596743073773901</v>
      </c>
      <c r="Q48" s="5" t="str">
        <f t="shared" si="0"/>
        <v/>
      </c>
      <c r="R48" s="5" t="str">
        <f t="shared" si="1"/>
        <v/>
      </c>
      <c r="S48" s="5" t="str">
        <f t="shared" si="2"/>
        <v/>
      </c>
      <c r="T48" s="5" t="str">
        <f t="shared" si="3"/>
        <v/>
      </c>
      <c r="U48" s="5" t="str">
        <f t="shared" si="4"/>
        <v/>
      </c>
      <c r="V48" s="5" t="str">
        <f t="shared" si="5"/>
        <v/>
      </c>
      <c r="W48" s="5">
        <f t="shared" si="6"/>
        <v>0.86651522035438433</v>
      </c>
      <c r="X48" s="5" t="str">
        <f t="shared" si="7"/>
        <v/>
      </c>
      <c r="Y48" s="5" t="str">
        <f t="shared" si="8"/>
        <v/>
      </c>
      <c r="Z48">
        <v>0.98853350329215539</v>
      </c>
    </row>
    <row r="49" spans="1:26" x14ac:dyDescent="0.25">
      <c r="A49" t="s">
        <v>16</v>
      </c>
      <c r="B49" t="s">
        <v>30</v>
      </c>
      <c r="C49" t="s">
        <v>26</v>
      </c>
      <c r="D49" s="1">
        <v>744</v>
      </c>
      <c r="E49" s="2">
        <v>8.3330000000000002</v>
      </c>
      <c r="F49" s="2">
        <v>735.66700000000003</v>
      </c>
      <c r="G49" s="2">
        <v>91.163999999999987</v>
      </c>
      <c r="H49" s="2">
        <v>24.909999999999989</v>
      </c>
      <c r="I49" s="2">
        <v>250.39599999999999</v>
      </c>
      <c r="J49" s="2">
        <v>369.197</v>
      </c>
      <c r="K49" s="2">
        <v>10.297000000000031</v>
      </c>
      <c r="L49" s="2">
        <v>358.9</v>
      </c>
      <c r="M49" s="3">
        <v>0.48239247311827949</v>
      </c>
      <c r="N49" s="3">
        <v>0.51137217114021238</v>
      </c>
      <c r="O49" s="3">
        <v>0.85300859672736462</v>
      </c>
      <c r="P49" s="3">
        <v>0.21042194028976491</v>
      </c>
      <c r="Q49" s="5" t="str">
        <f t="shared" si="0"/>
        <v/>
      </c>
      <c r="R49" s="5" t="str">
        <f t="shared" si="1"/>
        <v/>
      </c>
      <c r="S49" s="5" t="str">
        <f t="shared" si="2"/>
        <v/>
      </c>
      <c r="T49" s="5" t="str">
        <f t="shared" si="3"/>
        <v/>
      </c>
      <c r="U49" s="5" t="str">
        <f t="shared" si="4"/>
        <v/>
      </c>
      <c r="V49" s="5" t="str">
        <f t="shared" si="5"/>
        <v/>
      </c>
      <c r="W49" s="5" t="str">
        <f t="shared" si="6"/>
        <v/>
      </c>
      <c r="X49" s="5">
        <f t="shared" si="7"/>
        <v>0.85300859672736462</v>
      </c>
      <c r="Y49" s="5" t="str">
        <f t="shared" si="8"/>
        <v/>
      </c>
      <c r="Z49">
        <v>0.98853350329215539</v>
      </c>
    </row>
    <row r="50" spans="1:26" x14ac:dyDescent="0.25">
      <c r="A50" t="s">
        <v>16</v>
      </c>
      <c r="B50" t="s">
        <v>31</v>
      </c>
      <c r="C50" t="s">
        <v>18</v>
      </c>
      <c r="D50" s="1">
        <v>664</v>
      </c>
      <c r="E50" s="2">
        <v>56</v>
      </c>
      <c r="F50" s="2">
        <v>608</v>
      </c>
      <c r="G50" s="2">
        <v>161.08099999999999</v>
      </c>
      <c r="H50" s="2">
        <v>34.415999999999997</v>
      </c>
      <c r="I50" s="2">
        <v>233.08600000000001</v>
      </c>
      <c r="J50" s="2">
        <v>179.417</v>
      </c>
      <c r="K50" s="2">
        <v>126.417</v>
      </c>
      <c r="L50" s="2">
        <v>52.999999999999993</v>
      </c>
      <c r="M50" s="3">
        <v>7.9819277108433728E-2</v>
      </c>
      <c r="N50" s="3">
        <v>0.59640408805031453</v>
      </c>
      <c r="O50" s="3">
        <v>0.8181768379533253</v>
      </c>
      <c r="P50" s="3">
        <v>3.8948934605244692E-2</v>
      </c>
      <c r="Q50" s="5" t="str">
        <f t="shared" si="0"/>
        <v/>
      </c>
      <c r="R50" s="5" t="str">
        <f t="shared" si="1"/>
        <v/>
      </c>
      <c r="S50" s="5" t="str">
        <f t="shared" si="2"/>
        <v/>
      </c>
      <c r="T50" s="5" t="str">
        <f t="shared" si="3"/>
        <v/>
      </c>
      <c r="U50" s="5" t="str">
        <f t="shared" si="4"/>
        <v/>
      </c>
      <c r="V50" s="5" t="str">
        <f t="shared" si="5"/>
        <v/>
      </c>
      <c r="W50" s="5" t="str">
        <f t="shared" si="6"/>
        <v/>
      </c>
      <c r="X50" s="5" t="str">
        <f t="shared" si="7"/>
        <v/>
      </c>
      <c r="Y50" s="5">
        <f t="shared" si="8"/>
        <v>0.8181768379533253</v>
      </c>
      <c r="Z50">
        <v>0.98853350329215539</v>
      </c>
    </row>
    <row r="51" spans="1:26" x14ac:dyDescent="0.25">
      <c r="A51" t="s">
        <v>16</v>
      </c>
      <c r="B51" t="s">
        <v>31</v>
      </c>
      <c r="C51" t="s">
        <v>19</v>
      </c>
      <c r="D51" s="1">
        <v>720</v>
      </c>
      <c r="E51" s="2">
        <v>7.5830000000000002</v>
      </c>
      <c r="F51" s="2">
        <v>712.41700000000003</v>
      </c>
      <c r="G51" s="2">
        <v>25.516999999999999</v>
      </c>
      <c r="H51" s="2">
        <v>29.908999999999999</v>
      </c>
      <c r="I51" s="2">
        <v>35.555000000000007</v>
      </c>
      <c r="J51" s="2">
        <v>621.43599999999992</v>
      </c>
      <c r="K51" s="2">
        <v>249.7359999999999</v>
      </c>
      <c r="L51" s="2">
        <v>371.7</v>
      </c>
      <c r="M51" s="3">
        <v>0.51624999999999999</v>
      </c>
      <c r="N51" s="3">
        <v>0.52482611298518145</v>
      </c>
      <c r="O51" s="3">
        <v>0.98851668649932545</v>
      </c>
      <c r="P51" s="3">
        <v>0.26783017486390809</v>
      </c>
      <c r="Q51" s="5">
        <f t="shared" si="0"/>
        <v>0.98851668649932545</v>
      </c>
      <c r="R51" s="5" t="str">
        <f t="shared" si="1"/>
        <v/>
      </c>
      <c r="S51" s="5" t="str">
        <f t="shared" si="2"/>
        <v/>
      </c>
      <c r="T51" s="5" t="str">
        <f t="shared" si="3"/>
        <v/>
      </c>
      <c r="U51" s="5" t="str">
        <f t="shared" si="4"/>
        <v/>
      </c>
      <c r="V51" s="5" t="str">
        <f t="shared" si="5"/>
        <v/>
      </c>
      <c r="W51" s="5" t="str">
        <f t="shared" si="6"/>
        <v/>
      </c>
      <c r="X51" s="5" t="str">
        <f t="shared" si="7"/>
        <v/>
      </c>
      <c r="Y51" s="5" t="str">
        <f t="shared" si="8"/>
        <v/>
      </c>
      <c r="Z51">
        <v>0.98853350329215539</v>
      </c>
    </row>
    <row r="52" spans="1:26" x14ac:dyDescent="0.25">
      <c r="A52" t="s">
        <v>16</v>
      </c>
      <c r="B52" t="s">
        <v>31</v>
      </c>
      <c r="C52" t="s">
        <v>20</v>
      </c>
      <c r="D52" s="1">
        <v>720</v>
      </c>
      <c r="E52" s="2">
        <v>14.167</v>
      </c>
      <c r="F52" s="2">
        <v>705.83299999999997</v>
      </c>
      <c r="G52" s="2">
        <v>11.836</v>
      </c>
      <c r="H52" s="2">
        <v>28.762</v>
      </c>
      <c r="I52" s="2">
        <v>70.945999999999998</v>
      </c>
      <c r="J52" s="2">
        <v>594.28899999999987</v>
      </c>
      <c r="K52" s="2">
        <v>110.68899999999989</v>
      </c>
      <c r="L52" s="2">
        <v>483.59999999999991</v>
      </c>
      <c r="M52" s="3">
        <v>0.67166666666666663</v>
      </c>
      <c r="N52" s="3">
        <v>0.52402773182611895</v>
      </c>
      <c r="O52" s="3">
        <v>0.98630814025242397</v>
      </c>
      <c r="P52" s="3">
        <v>0.34715280916683422</v>
      </c>
      <c r="Q52" s="5" t="str">
        <f t="shared" si="0"/>
        <v/>
      </c>
      <c r="R52" s="5">
        <f t="shared" si="1"/>
        <v>0.98630814025242397</v>
      </c>
      <c r="S52" s="5" t="str">
        <f t="shared" si="2"/>
        <v/>
      </c>
      <c r="T52" s="5" t="str">
        <f t="shared" si="3"/>
        <v/>
      </c>
      <c r="U52" s="5" t="str">
        <f t="shared" si="4"/>
        <v/>
      </c>
      <c r="V52" s="5" t="str">
        <f t="shared" si="5"/>
        <v/>
      </c>
      <c r="W52" s="5" t="str">
        <f t="shared" si="6"/>
        <v/>
      </c>
      <c r="X52" s="5" t="str">
        <f t="shared" si="7"/>
        <v/>
      </c>
      <c r="Y52" s="5" t="str">
        <f t="shared" si="8"/>
        <v/>
      </c>
      <c r="Z52">
        <v>0.98853350329215539</v>
      </c>
    </row>
    <row r="53" spans="1:26" x14ac:dyDescent="0.25">
      <c r="A53" t="s">
        <v>16</v>
      </c>
      <c r="B53" t="s">
        <v>31</v>
      </c>
      <c r="C53" t="s">
        <v>21</v>
      </c>
      <c r="D53" s="1">
        <v>720</v>
      </c>
      <c r="E53" s="2">
        <v>2.3330000000000002</v>
      </c>
      <c r="F53" s="2">
        <v>717.66700000000003</v>
      </c>
      <c r="G53" s="2">
        <v>6.7489999999999997</v>
      </c>
      <c r="H53" s="2">
        <v>15.247999999999999</v>
      </c>
      <c r="I53" s="2">
        <v>150.63499999999999</v>
      </c>
      <c r="J53" s="2">
        <v>545.03499999999997</v>
      </c>
      <c r="K53" s="2">
        <v>112.9349999999999</v>
      </c>
      <c r="L53" s="2">
        <v>432.10000000000008</v>
      </c>
      <c r="M53" s="3">
        <v>0.600138888888889</v>
      </c>
      <c r="N53" s="3">
        <v>0.65090740312170525</v>
      </c>
      <c r="O53" s="3">
        <v>0.81971210984205189</v>
      </c>
      <c r="P53" s="3">
        <v>0.32020811352936751</v>
      </c>
      <c r="Q53" s="5" t="str">
        <f t="shared" si="0"/>
        <v/>
      </c>
      <c r="R53" s="5" t="str">
        <f t="shared" si="1"/>
        <v/>
      </c>
      <c r="S53" s="5">
        <f t="shared" si="2"/>
        <v>0.81971210984205189</v>
      </c>
      <c r="T53" s="5" t="str">
        <f t="shared" si="3"/>
        <v/>
      </c>
      <c r="U53" s="5" t="str">
        <f t="shared" si="4"/>
        <v/>
      </c>
      <c r="V53" s="5" t="str">
        <f t="shared" si="5"/>
        <v/>
      </c>
      <c r="W53" s="5" t="str">
        <f t="shared" si="6"/>
        <v/>
      </c>
      <c r="X53" s="5" t="str">
        <f t="shared" si="7"/>
        <v/>
      </c>
      <c r="Y53" s="5" t="str">
        <f t="shared" si="8"/>
        <v/>
      </c>
      <c r="Z53">
        <v>0.98853350329215539</v>
      </c>
    </row>
    <row r="54" spans="1:26" x14ac:dyDescent="0.25">
      <c r="A54" t="s">
        <v>16</v>
      </c>
      <c r="B54" t="s">
        <v>31</v>
      </c>
      <c r="C54" t="s">
        <v>22</v>
      </c>
      <c r="D54" s="1">
        <v>720</v>
      </c>
      <c r="E54" s="2">
        <v>7.1669999999999998</v>
      </c>
      <c r="F54" s="2">
        <v>712.83299999999997</v>
      </c>
      <c r="G54" s="2">
        <v>7.4160000000000004</v>
      </c>
      <c r="H54" s="2">
        <v>47.295000000000002</v>
      </c>
      <c r="I54" s="2">
        <v>109.22799999999999</v>
      </c>
      <c r="J54" s="2">
        <v>548.89400000000001</v>
      </c>
      <c r="K54" s="2">
        <v>120.994</v>
      </c>
      <c r="L54" s="2">
        <v>427.9</v>
      </c>
      <c r="M54" s="3">
        <v>0.59430555555555553</v>
      </c>
      <c r="N54" s="3">
        <v>0.85569672734197144</v>
      </c>
      <c r="O54" s="3">
        <v>0.96006254134702818</v>
      </c>
      <c r="P54" s="3">
        <v>0.48823531128211017</v>
      </c>
      <c r="Q54" s="5" t="str">
        <f t="shared" si="0"/>
        <v/>
      </c>
      <c r="R54" s="5" t="str">
        <f t="shared" si="1"/>
        <v/>
      </c>
      <c r="S54" s="5" t="str">
        <f t="shared" si="2"/>
        <v/>
      </c>
      <c r="T54" s="5">
        <f t="shared" si="3"/>
        <v>0.96006254134702818</v>
      </c>
      <c r="U54" s="5" t="str">
        <f t="shared" si="4"/>
        <v/>
      </c>
      <c r="V54" s="5" t="str">
        <f t="shared" si="5"/>
        <v/>
      </c>
      <c r="W54" s="5" t="str">
        <f t="shared" si="6"/>
        <v/>
      </c>
      <c r="X54" s="5" t="str">
        <f t="shared" si="7"/>
        <v/>
      </c>
      <c r="Y54" s="5" t="str">
        <f t="shared" si="8"/>
        <v/>
      </c>
      <c r="Z54">
        <v>0.98853350329215539</v>
      </c>
    </row>
    <row r="55" spans="1:26" x14ac:dyDescent="0.25">
      <c r="A55" t="s">
        <v>16</v>
      </c>
      <c r="B55" t="s">
        <v>31</v>
      </c>
      <c r="C55" t="s">
        <v>23</v>
      </c>
      <c r="D55" s="1">
        <v>704</v>
      </c>
      <c r="E55" s="2">
        <v>0.33300000000000002</v>
      </c>
      <c r="F55" s="2">
        <v>703.66700000000003</v>
      </c>
      <c r="G55" s="2">
        <v>10.75</v>
      </c>
      <c r="H55" s="2">
        <v>13.163</v>
      </c>
      <c r="I55" s="2">
        <v>116.18300000000001</v>
      </c>
      <c r="J55" s="2">
        <v>563.57100000000003</v>
      </c>
      <c r="K55" s="2">
        <v>142.67099999999999</v>
      </c>
      <c r="L55" s="2">
        <v>420.90000000000009</v>
      </c>
      <c r="M55" s="3">
        <v>0.59786931818181821</v>
      </c>
      <c r="N55" s="3">
        <v>0.67578515614688095</v>
      </c>
      <c r="O55" s="3">
        <v>0.87680391819170544</v>
      </c>
      <c r="P55" s="3">
        <v>0.35425614847577819</v>
      </c>
      <c r="Q55" s="5" t="str">
        <f t="shared" si="0"/>
        <v/>
      </c>
      <c r="R55" s="5" t="str">
        <f t="shared" si="1"/>
        <v/>
      </c>
      <c r="S55" s="5" t="str">
        <f t="shared" si="2"/>
        <v/>
      </c>
      <c r="T55" s="5" t="str">
        <f t="shared" si="3"/>
        <v/>
      </c>
      <c r="U55" s="5">
        <f t="shared" si="4"/>
        <v>0.87680391819170544</v>
      </c>
      <c r="V55" s="5" t="str">
        <f t="shared" si="5"/>
        <v/>
      </c>
      <c r="W55" s="5" t="str">
        <f t="shared" si="6"/>
        <v/>
      </c>
      <c r="X55" s="5" t="str">
        <f t="shared" si="7"/>
        <v/>
      </c>
      <c r="Y55" s="5" t="str">
        <f t="shared" si="8"/>
        <v/>
      </c>
      <c r="Z55">
        <v>0.98853350329215539</v>
      </c>
    </row>
    <row r="56" spans="1:26" x14ac:dyDescent="0.25">
      <c r="A56" t="s">
        <v>16</v>
      </c>
      <c r="B56" t="s">
        <v>31</v>
      </c>
      <c r="C56" t="s">
        <v>24</v>
      </c>
      <c r="D56" s="1">
        <v>720</v>
      </c>
      <c r="E56" s="2">
        <v>19.666</v>
      </c>
      <c r="F56" s="2">
        <v>700.33399999999995</v>
      </c>
      <c r="G56" s="2">
        <v>58.328000000000003</v>
      </c>
      <c r="H56" s="2">
        <v>14.577999999999999</v>
      </c>
      <c r="I56" s="2">
        <v>237.369</v>
      </c>
      <c r="J56" s="2">
        <v>390.05900000000003</v>
      </c>
      <c r="K56" s="2">
        <v>12.95999999999998</v>
      </c>
      <c r="L56" s="2">
        <v>377.09899999999999</v>
      </c>
      <c r="M56" s="3">
        <v>0.52374861111111115</v>
      </c>
      <c r="N56" s="3">
        <v>0.40761372787163758</v>
      </c>
      <c r="O56" s="3">
        <v>0.8567391847011403</v>
      </c>
      <c r="P56" s="3">
        <v>0.18290278442509419</v>
      </c>
      <c r="Q56" s="5" t="str">
        <f t="shared" si="0"/>
        <v/>
      </c>
      <c r="R56" s="5" t="str">
        <f t="shared" si="1"/>
        <v/>
      </c>
      <c r="S56" s="5" t="str">
        <f t="shared" si="2"/>
        <v/>
      </c>
      <c r="T56" s="5" t="str">
        <f t="shared" si="3"/>
        <v/>
      </c>
      <c r="U56" s="5" t="str">
        <f t="shared" si="4"/>
        <v/>
      </c>
      <c r="V56" s="5">
        <f t="shared" si="5"/>
        <v>0.8567391847011403</v>
      </c>
      <c r="W56" s="5" t="str">
        <f t="shared" si="6"/>
        <v/>
      </c>
      <c r="X56" s="5" t="str">
        <f t="shared" si="7"/>
        <v/>
      </c>
      <c r="Y56" s="5" t="str">
        <f t="shared" si="8"/>
        <v/>
      </c>
      <c r="Z56">
        <v>0.98853350329215539</v>
      </c>
    </row>
    <row r="57" spans="1:26" x14ac:dyDescent="0.25">
      <c r="A57" t="s">
        <v>16</v>
      </c>
      <c r="B57" t="s">
        <v>31</v>
      </c>
      <c r="C57" t="s">
        <v>25</v>
      </c>
      <c r="D57" s="1">
        <v>712</v>
      </c>
      <c r="E57" s="2">
        <v>1.5</v>
      </c>
      <c r="F57" s="2">
        <v>710.5</v>
      </c>
      <c r="G57" s="2">
        <v>40.164999999999992</v>
      </c>
      <c r="H57" s="2">
        <v>4.165</v>
      </c>
      <c r="I57" s="2">
        <v>227.51100000000011</v>
      </c>
      <c r="J57" s="2">
        <v>438.65899999999999</v>
      </c>
      <c r="K57" s="2">
        <v>7.1620000000001482</v>
      </c>
      <c r="L57" s="2">
        <v>431.4969999999999</v>
      </c>
      <c r="M57" s="3">
        <v>0.60603511235955032</v>
      </c>
      <c r="N57" s="3">
        <v>0.56802808980518227</v>
      </c>
      <c r="O57" s="3">
        <v>0.83513811998244303</v>
      </c>
      <c r="P57" s="3">
        <v>0.28749209474459753</v>
      </c>
      <c r="Q57" s="5" t="str">
        <f t="shared" si="0"/>
        <v/>
      </c>
      <c r="R57" s="5" t="str">
        <f t="shared" si="1"/>
        <v/>
      </c>
      <c r="S57" s="5" t="str">
        <f t="shared" si="2"/>
        <v/>
      </c>
      <c r="T57" s="5" t="str">
        <f t="shared" si="3"/>
        <v/>
      </c>
      <c r="U57" s="5" t="str">
        <f t="shared" si="4"/>
        <v/>
      </c>
      <c r="V57" s="5" t="str">
        <f t="shared" si="5"/>
        <v/>
      </c>
      <c r="W57" s="5">
        <f t="shared" si="6"/>
        <v>0.83513811998244303</v>
      </c>
      <c r="X57" s="5" t="str">
        <f t="shared" si="7"/>
        <v/>
      </c>
      <c r="Y57" s="5" t="str">
        <f t="shared" si="8"/>
        <v/>
      </c>
      <c r="Z57">
        <v>0.98853350329215539</v>
      </c>
    </row>
    <row r="58" spans="1:26" x14ac:dyDescent="0.25">
      <c r="A58" t="s">
        <v>16</v>
      </c>
      <c r="B58" t="s">
        <v>31</v>
      </c>
      <c r="C58" t="s">
        <v>26</v>
      </c>
      <c r="D58" s="1">
        <v>720</v>
      </c>
      <c r="E58" s="2">
        <v>3.25</v>
      </c>
      <c r="F58" s="2">
        <v>716.75</v>
      </c>
      <c r="G58" s="2">
        <v>23.164999999999999</v>
      </c>
      <c r="H58" s="2">
        <v>42.412999999999997</v>
      </c>
      <c r="I58" s="2">
        <v>283.67800000000011</v>
      </c>
      <c r="J58" s="2">
        <v>367.49400000000003</v>
      </c>
      <c r="K58" s="2">
        <v>8.2939999999999827</v>
      </c>
      <c r="L58" s="2">
        <v>359.2</v>
      </c>
      <c r="M58" s="3">
        <v>0.49888888888888888</v>
      </c>
      <c r="N58" s="3">
        <v>0.51995994184607774</v>
      </c>
      <c r="O58" s="3">
        <v>0.84658688859948694</v>
      </c>
      <c r="P58" s="3">
        <v>0.2196065332715163</v>
      </c>
      <c r="Q58" s="5" t="str">
        <f t="shared" si="0"/>
        <v/>
      </c>
      <c r="R58" s="5" t="str">
        <f t="shared" si="1"/>
        <v/>
      </c>
      <c r="S58" s="5" t="str">
        <f t="shared" si="2"/>
        <v/>
      </c>
      <c r="T58" s="5" t="str">
        <f t="shared" si="3"/>
        <v/>
      </c>
      <c r="U58" s="5" t="str">
        <f t="shared" si="4"/>
        <v/>
      </c>
      <c r="V58" s="5" t="str">
        <f t="shared" si="5"/>
        <v/>
      </c>
      <c r="W58" s="5" t="str">
        <f t="shared" si="6"/>
        <v/>
      </c>
      <c r="X58" s="5">
        <f t="shared" si="7"/>
        <v>0.84658688859948694</v>
      </c>
      <c r="Y58" s="5" t="str">
        <f t="shared" si="8"/>
        <v/>
      </c>
      <c r="Z58">
        <v>0.98853350329215539</v>
      </c>
    </row>
    <row r="59" spans="1:26" x14ac:dyDescent="0.25">
      <c r="A59" t="s">
        <v>16</v>
      </c>
      <c r="B59" t="s">
        <v>32</v>
      </c>
      <c r="C59" t="s">
        <v>18</v>
      </c>
      <c r="D59" s="1">
        <v>712</v>
      </c>
      <c r="E59" s="2">
        <v>0</v>
      </c>
      <c r="F59" s="2">
        <v>712</v>
      </c>
      <c r="G59" s="2">
        <v>313.41300000000001</v>
      </c>
      <c r="H59" s="2">
        <v>7.3320000000000016</v>
      </c>
      <c r="I59" s="2">
        <v>233.8489999999999</v>
      </c>
      <c r="J59" s="2">
        <v>157.40600000000009</v>
      </c>
      <c r="K59" s="2">
        <v>84.606000000000051</v>
      </c>
      <c r="L59" s="2">
        <v>72.800000000000011</v>
      </c>
      <c r="M59" s="3">
        <v>0.102247191011236</v>
      </c>
      <c r="N59" s="3">
        <v>0.37818480998168502</v>
      </c>
      <c r="O59" s="3">
        <v>0.80027806768109877</v>
      </c>
      <c r="P59" s="3">
        <v>3.094542001710367E-2</v>
      </c>
      <c r="Q59" s="5" t="str">
        <f t="shared" si="0"/>
        <v/>
      </c>
      <c r="R59" s="5" t="str">
        <f t="shared" si="1"/>
        <v/>
      </c>
      <c r="S59" s="5" t="str">
        <f t="shared" si="2"/>
        <v/>
      </c>
      <c r="T59" s="5" t="str">
        <f t="shared" si="3"/>
        <v/>
      </c>
      <c r="U59" s="5" t="str">
        <f t="shared" si="4"/>
        <v/>
      </c>
      <c r="V59" s="5" t="str">
        <f t="shared" si="5"/>
        <v/>
      </c>
      <c r="W59" s="5" t="str">
        <f t="shared" si="6"/>
        <v/>
      </c>
      <c r="X59" s="5" t="str">
        <f t="shared" si="7"/>
        <v/>
      </c>
      <c r="Y59" s="5">
        <f t="shared" si="8"/>
        <v>0.80027806768109877</v>
      </c>
      <c r="Z59">
        <v>0.98853350329215539</v>
      </c>
    </row>
    <row r="60" spans="1:26" x14ac:dyDescent="0.25">
      <c r="A60" t="s">
        <v>16</v>
      </c>
      <c r="B60" t="s">
        <v>32</v>
      </c>
      <c r="C60" t="s">
        <v>19</v>
      </c>
      <c r="D60" s="1">
        <v>744</v>
      </c>
      <c r="E60" s="2">
        <v>35.834000000000003</v>
      </c>
      <c r="F60" s="2">
        <v>708.16600000000005</v>
      </c>
      <c r="G60" s="2">
        <v>26.797000000000001</v>
      </c>
      <c r="H60" s="2">
        <v>46.283999999999999</v>
      </c>
      <c r="I60" s="2">
        <v>38.075000000000003</v>
      </c>
      <c r="J60" s="2">
        <v>597.00999999999988</v>
      </c>
      <c r="K60" s="2">
        <v>238.8099999999998</v>
      </c>
      <c r="L60" s="2">
        <v>358.2</v>
      </c>
      <c r="M60" s="3">
        <v>0.48145161290322591</v>
      </c>
      <c r="N60" s="3">
        <v>0.53242746968846288</v>
      </c>
      <c r="O60" s="3">
        <v>0.98942191125168921</v>
      </c>
      <c r="P60" s="3">
        <v>0.25362649724455621</v>
      </c>
      <c r="Q60" s="5">
        <f t="shared" si="0"/>
        <v>0.98942191125168921</v>
      </c>
      <c r="R60" s="5" t="str">
        <f t="shared" si="1"/>
        <v/>
      </c>
      <c r="S60" s="5" t="str">
        <f t="shared" si="2"/>
        <v/>
      </c>
      <c r="T60" s="5" t="str">
        <f t="shared" si="3"/>
        <v/>
      </c>
      <c r="U60" s="5" t="str">
        <f t="shared" si="4"/>
        <v/>
      </c>
      <c r="V60" s="5" t="str">
        <f t="shared" si="5"/>
        <v/>
      </c>
      <c r="W60" s="5" t="str">
        <f t="shared" si="6"/>
        <v/>
      </c>
      <c r="X60" s="5" t="str">
        <f t="shared" si="7"/>
        <v/>
      </c>
      <c r="Y60" s="5" t="str">
        <f t="shared" si="8"/>
        <v/>
      </c>
      <c r="Z60">
        <v>0.98853350329215539</v>
      </c>
    </row>
    <row r="61" spans="1:26" x14ac:dyDescent="0.25">
      <c r="A61" t="s">
        <v>16</v>
      </c>
      <c r="B61" t="s">
        <v>32</v>
      </c>
      <c r="C61" t="s">
        <v>20</v>
      </c>
      <c r="D61" s="1">
        <v>744</v>
      </c>
      <c r="E61" s="2">
        <v>40.549999999999997</v>
      </c>
      <c r="F61" s="2">
        <v>703.45</v>
      </c>
      <c r="G61" s="2">
        <v>5.7510000000000003</v>
      </c>
      <c r="H61" s="2">
        <v>14.419</v>
      </c>
      <c r="I61" s="2">
        <v>88.082000000000008</v>
      </c>
      <c r="J61" s="2">
        <v>595.19800000000009</v>
      </c>
      <c r="K61" s="2">
        <v>107.5980000000001</v>
      </c>
      <c r="L61" s="2">
        <v>487.59999999999991</v>
      </c>
      <c r="M61" s="3">
        <v>0.65537634408602141</v>
      </c>
      <c r="N61" s="3">
        <v>0.56693854252119225</v>
      </c>
      <c r="O61" s="3">
        <v>0.98924456235767744</v>
      </c>
      <c r="P61" s="3">
        <v>0.3675618392437166</v>
      </c>
      <c r="Q61" s="5" t="str">
        <f t="shared" si="0"/>
        <v/>
      </c>
      <c r="R61" s="5">
        <f t="shared" si="1"/>
        <v>0.98924456235767744</v>
      </c>
      <c r="S61" s="5" t="str">
        <f t="shared" si="2"/>
        <v/>
      </c>
      <c r="T61" s="5" t="str">
        <f t="shared" si="3"/>
        <v/>
      </c>
      <c r="U61" s="5" t="str">
        <f t="shared" si="4"/>
        <v/>
      </c>
      <c r="V61" s="5" t="str">
        <f t="shared" si="5"/>
        <v/>
      </c>
      <c r="W61" s="5" t="str">
        <f t="shared" si="6"/>
        <v/>
      </c>
      <c r="X61" s="5" t="str">
        <f t="shared" si="7"/>
        <v/>
      </c>
      <c r="Y61" s="5" t="str">
        <f t="shared" si="8"/>
        <v/>
      </c>
      <c r="Z61">
        <v>0.98853350329215539</v>
      </c>
    </row>
    <row r="62" spans="1:26" x14ac:dyDescent="0.25">
      <c r="A62" t="s">
        <v>16</v>
      </c>
      <c r="B62" t="s">
        <v>32</v>
      </c>
      <c r="C62" t="s">
        <v>21</v>
      </c>
      <c r="D62" s="1">
        <v>736</v>
      </c>
      <c r="E62" s="2">
        <v>18</v>
      </c>
      <c r="F62" s="2">
        <v>718</v>
      </c>
      <c r="G62" s="2">
        <v>15.744999999999999</v>
      </c>
      <c r="H62" s="2">
        <v>17.913</v>
      </c>
      <c r="I62" s="2">
        <v>154.13499999999999</v>
      </c>
      <c r="J62" s="2">
        <v>530.20699999999999</v>
      </c>
      <c r="K62" s="2">
        <v>116.00699999999991</v>
      </c>
      <c r="L62" s="2">
        <v>414.2</v>
      </c>
      <c r="M62" s="3">
        <v>0.56277173913043488</v>
      </c>
      <c r="N62" s="3">
        <v>0.6389361553731423</v>
      </c>
      <c r="O62" s="3">
        <v>0.85296318336207677</v>
      </c>
      <c r="P62" s="3">
        <v>0.3067044169334539</v>
      </c>
      <c r="Q62" s="5" t="str">
        <f t="shared" si="0"/>
        <v/>
      </c>
      <c r="R62" s="5" t="str">
        <f t="shared" si="1"/>
        <v/>
      </c>
      <c r="S62" s="5">
        <f t="shared" si="2"/>
        <v>0.85296318336207677</v>
      </c>
      <c r="T62" s="5" t="str">
        <f t="shared" si="3"/>
        <v/>
      </c>
      <c r="U62" s="5" t="str">
        <f t="shared" si="4"/>
        <v/>
      </c>
      <c r="V62" s="5" t="str">
        <f t="shared" si="5"/>
        <v/>
      </c>
      <c r="W62" s="5" t="str">
        <f t="shared" si="6"/>
        <v/>
      </c>
      <c r="X62" s="5" t="str">
        <f t="shared" si="7"/>
        <v/>
      </c>
      <c r="Y62" s="5" t="str">
        <f t="shared" si="8"/>
        <v/>
      </c>
      <c r="Z62">
        <v>0.98853350329215539</v>
      </c>
    </row>
    <row r="63" spans="1:26" x14ac:dyDescent="0.25">
      <c r="A63" t="s">
        <v>16</v>
      </c>
      <c r="B63" t="s">
        <v>32</v>
      </c>
      <c r="C63" t="s">
        <v>22</v>
      </c>
      <c r="D63" s="1">
        <v>744</v>
      </c>
      <c r="E63" s="2">
        <v>0</v>
      </c>
      <c r="F63" s="2">
        <v>744</v>
      </c>
      <c r="G63" s="2">
        <v>15.667999999999999</v>
      </c>
      <c r="H63" s="2">
        <v>22.411999999999999</v>
      </c>
      <c r="I63" s="2">
        <v>122.598</v>
      </c>
      <c r="J63" s="2">
        <v>583.322</v>
      </c>
      <c r="K63" s="2">
        <v>135.422</v>
      </c>
      <c r="L63" s="2">
        <v>447.90000000000009</v>
      </c>
      <c r="M63" s="3">
        <v>0.6020161290322581</v>
      </c>
      <c r="N63" s="3">
        <v>0.85344482068583427</v>
      </c>
      <c r="O63" s="3">
        <v>0.97787774111006109</v>
      </c>
      <c r="P63" s="3">
        <v>0.50242140615629705</v>
      </c>
      <c r="Q63" s="5" t="str">
        <f t="shared" si="0"/>
        <v/>
      </c>
      <c r="R63" s="5" t="str">
        <f t="shared" si="1"/>
        <v/>
      </c>
      <c r="S63" s="5" t="str">
        <f t="shared" si="2"/>
        <v/>
      </c>
      <c r="T63" s="5">
        <f t="shared" si="3"/>
        <v>0.97787774111006109</v>
      </c>
      <c r="U63" s="5" t="str">
        <f t="shared" si="4"/>
        <v/>
      </c>
      <c r="V63" s="5" t="str">
        <f t="shared" si="5"/>
        <v/>
      </c>
      <c r="W63" s="5" t="str">
        <f t="shared" si="6"/>
        <v/>
      </c>
      <c r="X63" s="5" t="str">
        <f t="shared" si="7"/>
        <v/>
      </c>
      <c r="Y63" s="5" t="str">
        <f t="shared" si="8"/>
        <v/>
      </c>
      <c r="Z63">
        <v>0.98853350329215539</v>
      </c>
    </row>
    <row r="64" spans="1:26" x14ac:dyDescent="0.25">
      <c r="A64" t="s">
        <v>16</v>
      </c>
      <c r="B64" t="s">
        <v>32</v>
      </c>
      <c r="C64" t="s">
        <v>23</v>
      </c>
      <c r="D64" s="1">
        <v>744</v>
      </c>
      <c r="E64" s="2">
        <v>17.082999999999998</v>
      </c>
      <c r="F64" s="2">
        <v>726.91700000000003</v>
      </c>
      <c r="G64" s="2">
        <v>4.5819999999999999</v>
      </c>
      <c r="H64" s="2">
        <v>28.245000000000001</v>
      </c>
      <c r="I64" s="2">
        <v>128.21199999999999</v>
      </c>
      <c r="J64" s="2">
        <v>565.87800000000004</v>
      </c>
      <c r="K64" s="2">
        <v>141.57800000000009</v>
      </c>
      <c r="L64" s="2">
        <v>424.2999999999999</v>
      </c>
      <c r="M64" s="3">
        <v>0.57029569892473109</v>
      </c>
      <c r="N64" s="3">
        <v>0.63684672357957783</v>
      </c>
      <c r="O64" s="3">
        <v>0.87975793152885717</v>
      </c>
      <c r="P64" s="3">
        <v>0.31952011657457807</v>
      </c>
      <c r="Q64" s="5" t="str">
        <f t="shared" si="0"/>
        <v/>
      </c>
      <c r="R64" s="5" t="str">
        <f t="shared" si="1"/>
        <v/>
      </c>
      <c r="S64" s="5" t="str">
        <f t="shared" si="2"/>
        <v/>
      </c>
      <c r="T64" s="5" t="str">
        <f t="shared" si="3"/>
        <v/>
      </c>
      <c r="U64" s="5">
        <f t="shared" si="4"/>
        <v>0.87975793152885717</v>
      </c>
      <c r="V64" s="5" t="str">
        <f t="shared" si="5"/>
        <v/>
      </c>
      <c r="W64" s="5" t="str">
        <f t="shared" si="6"/>
        <v/>
      </c>
      <c r="X64" s="5" t="str">
        <f t="shared" si="7"/>
        <v/>
      </c>
      <c r="Y64" s="5" t="str">
        <f t="shared" si="8"/>
        <v/>
      </c>
      <c r="Z64">
        <v>0.98853350329215539</v>
      </c>
    </row>
    <row r="65" spans="1:26" x14ac:dyDescent="0.25">
      <c r="A65" t="s">
        <v>16</v>
      </c>
      <c r="B65" t="s">
        <v>32</v>
      </c>
      <c r="C65" t="s">
        <v>24</v>
      </c>
      <c r="D65" s="1">
        <v>744</v>
      </c>
      <c r="E65" s="2">
        <v>0</v>
      </c>
      <c r="F65" s="2">
        <v>744</v>
      </c>
      <c r="G65" s="2">
        <v>118.664</v>
      </c>
      <c r="H65" s="2">
        <v>25.577999999999999</v>
      </c>
      <c r="I65" s="2">
        <v>237.05699999999999</v>
      </c>
      <c r="J65" s="2">
        <v>362.70100000000002</v>
      </c>
      <c r="K65" s="2">
        <v>36.704999999999927</v>
      </c>
      <c r="L65" s="2">
        <v>325.99599999999998</v>
      </c>
      <c r="M65" s="3">
        <v>0.43816666666666682</v>
      </c>
      <c r="N65" s="3">
        <v>0.35531781831678899</v>
      </c>
      <c r="O65" s="3">
        <v>0.8223833021633643</v>
      </c>
      <c r="P65" s="3">
        <v>0.12803556028636559</v>
      </c>
      <c r="Q65" s="5" t="str">
        <f t="shared" si="0"/>
        <v/>
      </c>
      <c r="R65" s="5" t="str">
        <f t="shared" si="1"/>
        <v/>
      </c>
      <c r="S65" s="5" t="str">
        <f t="shared" si="2"/>
        <v/>
      </c>
      <c r="T65" s="5" t="str">
        <f t="shared" si="3"/>
        <v/>
      </c>
      <c r="U65" s="5" t="str">
        <f t="shared" si="4"/>
        <v/>
      </c>
      <c r="V65" s="5">
        <f t="shared" si="5"/>
        <v>0.8223833021633643</v>
      </c>
      <c r="W65" s="5" t="str">
        <f t="shared" si="6"/>
        <v/>
      </c>
      <c r="X65" s="5" t="str">
        <f t="shared" si="7"/>
        <v/>
      </c>
      <c r="Y65" s="5" t="str">
        <f t="shared" si="8"/>
        <v/>
      </c>
      <c r="Z65">
        <v>0.98853350329215539</v>
      </c>
    </row>
    <row r="66" spans="1:26" x14ac:dyDescent="0.25">
      <c r="A66" t="s">
        <v>16</v>
      </c>
      <c r="B66" t="s">
        <v>32</v>
      </c>
      <c r="C66" t="s">
        <v>25</v>
      </c>
      <c r="D66" s="1">
        <v>744</v>
      </c>
      <c r="E66" s="2">
        <v>8.5</v>
      </c>
      <c r="F66" s="2">
        <v>735.5</v>
      </c>
      <c r="G66" s="2">
        <v>57.915999999999997</v>
      </c>
      <c r="H66" s="2">
        <v>12.496</v>
      </c>
      <c r="I66" s="2">
        <v>225.114</v>
      </c>
      <c r="J66" s="2">
        <v>439.97399999999999</v>
      </c>
      <c r="K66" s="2">
        <v>17.678000000000051</v>
      </c>
      <c r="L66" s="2">
        <v>422.29599999999999</v>
      </c>
      <c r="M66" s="3">
        <v>0.56760215053763441</v>
      </c>
      <c r="N66" s="3">
        <v>0.54772067459791229</v>
      </c>
      <c r="O66" s="3">
        <v>0.8526122551990315</v>
      </c>
      <c r="P66" s="3">
        <v>0.26506643518897821</v>
      </c>
      <c r="Q66" s="5" t="str">
        <f t="shared" si="0"/>
        <v/>
      </c>
      <c r="R66" s="5" t="str">
        <f t="shared" si="1"/>
        <v/>
      </c>
      <c r="S66" s="5" t="str">
        <f t="shared" si="2"/>
        <v/>
      </c>
      <c r="T66" s="5" t="str">
        <f t="shared" si="3"/>
        <v/>
      </c>
      <c r="U66" s="5" t="str">
        <f t="shared" si="4"/>
        <v/>
      </c>
      <c r="V66" s="5" t="str">
        <f t="shared" si="5"/>
        <v/>
      </c>
      <c r="W66" s="5">
        <f t="shared" si="6"/>
        <v>0.8526122551990315</v>
      </c>
      <c r="X66" s="5" t="str">
        <f t="shared" si="7"/>
        <v/>
      </c>
      <c r="Y66" s="5" t="str">
        <f t="shared" si="8"/>
        <v/>
      </c>
      <c r="Z66">
        <v>0.98853350329215539</v>
      </c>
    </row>
    <row r="67" spans="1:26" x14ac:dyDescent="0.25">
      <c r="A67" t="s">
        <v>16</v>
      </c>
      <c r="B67" t="s">
        <v>32</v>
      </c>
      <c r="C67" t="s">
        <v>26</v>
      </c>
      <c r="D67" s="1">
        <v>744</v>
      </c>
      <c r="E67" s="2">
        <v>11.333</v>
      </c>
      <c r="F67" s="2">
        <v>732.66700000000003</v>
      </c>
      <c r="G67" s="2">
        <v>46.829000000000001</v>
      </c>
      <c r="H67" s="2">
        <v>23.908999999999999</v>
      </c>
      <c r="I67" s="2">
        <v>286.12200000000001</v>
      </c>
      <c r="J67" s="2">
        <v>375.80700000000007</v>
      </c>
      <c r="K67" s="2">
        <v>8.1070000000000846</v>
      </c>
      <c r="L67" s="2">
        <v>367.7</v>
      </c>
      <c r="M67" s="3">
        <v>0.49422043010752692</v>
      </c>
      <c r="N67" s="3">
        <v>0.49088054875653447</v>
      </c>
      <c r="O67" s="3">
        <v>0.85187948730703544</v>
      </c>
      <c r="P67" s="3">
        <v>0.20666868617460379</v>
      </c>
      <c r="Q67" s="5" t="str">
        <f t="shared" si="0"/>
        <v/>
      </c>
      <c r="R67" s="5" t="str">
        <f t="shared" si="1"/>
        <v/>
      </c>
      <c r="S67" s="5" t="str">
        <f t="shared" si="2"/>
        <v/>
      </c>
      <c r="T67" s="5" t="str">
        <f t="shared" si="3"/>
        <v/>
      </c>
      <c r="U67" s="5" t="str">
        <f t="shared" si="4"/>
        <v/>
      </c>
      <c r="V67" s="5" t="str">
        <f t="shared" si="5"/>
        <v/>
      </c>
      <c r="W67" s="5" t="str">
        <f t="shared" si="6"/>
        <v/>
      </c>
      <c r="X67" s="5">
        <f t="shared" si="7"/>
        <v>0.85187948730703544</v>
      </c>
      <c r="Y67" s="5" t="str">
        <f t="shared" si="8"/>
        <v/>
      </c>
      <c r="Z67">
        <v>0.98853350329215539</v>
      </c>
    </row>
    <row r="68" spans="1:26" x14ac:dyDescent="0.25">
      <c r="A68" t="s">
        <v>16</v>
      </c>
      <c r="B68" t="s">
        <v>33</v>
      </c>
      <c r="C68" t="s">
        <v>18</v>
      </c>
      <c r="D68" s="1">
        <v>712</v>
      </c>
      <c r="E68" s="2">
        <v>0</v>
      </c>
      <c r="F68" s="2">
        <v>712</v>
      </c>
      <c r="G68" s="2">
        <v>267.83300000000003</v>
      </c>
      <c r="H68" s="2">
        <v>16.832000000000001</v>
      </c>
      <c r="I68" s="2">
        <v>247.55899999999991</v>
      </c>
      <c r="J68" s="2">
        <v>179.7760000000001</v>
      </c>
      <c r="K68" s="2">
        <v>122.7770000000001</v>
      </c>
      <c r="L68" s="2">
        <v>56.999000000000002</v>
      </c>
      <c r="M68" s="3">
        <v>8.0054775280898868E-2</v>
      </c>
      <c r="N68" s="3">
        <v>0.54989086065837423</v>
      </c>
      <c r="O68" s="3">
        <v>0.81177110164774702</v>
      </c>
      <c r="P68" s="3">
        <v>3.5735291671099442E-2</v>
      </c>
      <c r="Q68" s="5" t="str">
        <f t="shared" si="0"/>
        <v/>
      </c>
      <c r="R68" s="5" t="str">
        <f t="shared" si="1"/>
        <v/>
      </c>
      <c r="S68" s="5" t="str">
        <f t="shared" si="2"/>
        <v/>
      </c>
      <c r="T68" s="5" t="str">
        <f t="shared" si="3"/>
        <v/>
      </c>
      <c r="U68" s="5" t="str">
        <f t="shared" si="4"/>
        <v/>
      </c>
      <c r="V68" s="5" t="str">
        <f t="shared" si="5"/>
        <v/>
      </c>
      <c r="W68" s="5" t="str">
        <f t="shared" si="6"/>
        <v/>
      </c>
      <c r="X68" s="5" t="str">
        <f t="shared" si="7"/>
        <v/>
      </c>
      <c r="Y68" s="5">
        <f t="shared" si="8"/>
        <v>0.81177110164774702</v>
      </c>
      <c r="Z68">
        <v>0.98853350329215539</v>
      </c>
    </row>
    <row r="69" spans="1:26" x14ac:dyDescent="0.25">
      <c r="A69" t="s">
        <v>16</v>
      </c>
      <c r="B69" t="s">
        <v>33</v>
      </c>
      <c r="C69" t="s">
        <v>19</v>
      </c>
      <c r="D69" s="1">
        <v>744</v>
      </c>
      <c r="E69" s="2">
        <v>24.417000000000002</v>
      </c>
      <c r="F69" s="2">
        <v>719.58299999999997</v>
      </c>
      <c r="G69" s="2">
        <v>43.433</v>
      </c>
      <c r="H69" s="2">
        <v>12.164</v>
      </c>
      <c r="I69" s="2">
        <v>51.820999999999998</v>
      </c>
      <c r="J69" s="2">
        <v>612.16499999999996</v>
      </c>
      <c r="K69" s="2">
        <v>239.065</v>
      </c>
      <c r="L69" s="2">
        <v>373.09999999999991</v>
      </c>
      <c r="M69" s="3">
        <v>0.5014784946236559</v>
      </c>
      <c r="N69" s="3">
        <v>0.52199434137918022</v>
      </c>
      <c r="O69" s="3">
        <v>0.98910333276136952</v>
      </c>
      <c r="P69" s="3">
        <v>0.25891652752226318</v>
      </c>
      <c r="Q69" s="5">
        <f t="shared" si="0"/>
        <v>0.98910333276136952</v>
      </c>
      <c r="R69" s="5" t="str">
        <f t="shared" si="1"/>
        <v/>
      </c>
      <c r="S69" s="5" t="str">
        <f t="shared" si="2"/>
        <v/>
      </c>
      <c r="T69" s="5" t="str">
        <f t="shared" si="3"/>
        <v/>
      </c>
      <c r="U69" s="5" t="str">
        <f t="shared" si="4"/>
        <v/>
      </c>
      <c r="V69" s="5" t="str">
        <f t="shared" si="5"/>
        <v/>
      </c>
      <c r="W69" s="5" t="str">
        <f t="shared" si="6"/>
        <v/>
      </c>
      <c r="X69" s="5" t="str">
        <f t="shared" si="7"/>
        <v/>
      </c>
      <c r="Y69" s="5" t="str">
        <f t="shared" si="8"/>
        <v/>
      </c>
      <c r="Z69">
        <v>0.98853350329215539</v>
      </c>
    </row>
    <row r="70" spans="1:26" x14ac:dyDescent="0.25">
      <c r="A70" t="s">
        <v>16</v>
      </c>
      <c r="B70" t="s">
        <v>33</v>
      </c>
      <c r="C70" t="s">
        <v>20</v>
      </c>
      <c r="D70" s="1">
        <v>744</v>
      </c>
      <c r="E70" s="2">
        <v>61.9</v>
      </c>
      <c r="F70" s="2">
        <v>682.1</v>
      </c>
      <c r="G70" s="2">
        <v>36.000999999999998</v>
      </c>
      <c r="H70" s="2">
        <v>8.4159999999999986</v>
      </c>
      <c r="I70" s="2">
        <v>75.08</v>
      </c>
      <c r="J70" s="2">
        <v>562.60299999999995</v>
      </c>
      <c r="K70" s="2">
        <v>89.302999999999884</v>
      </c>
      <c r="L70" s="2">
        <v>473.30000000000013</v>
      </c>
      <c r="M70" s="3">
        <v>0.63615591397849469</v>
      </c>
      <c r="N70" s="3">
        <v>0.57782942460736664</v>
      </c>
      <c r="O70" s="3">
        <v>0.98173912340830749</v>
      </c>
      <c r="P70" s="3">
        <v>0.36087709730805551</v>
      </c>
      <c r="Q70" s="5" t="str">
        <f t="shared" ref="Q70:Q112" si="9">IF(C70="MILL1",O70,"")</f>
        <v/>
      </c>
      <c r="R70" s="5">
        <f t="shared" ref="R70:R112" si="10">IF(C70="MILL2",O70,"")</f>
        <v>0.98173912340830749</v>
      </c>
      <c r="S70" s="5" t="str">
        <f t="shared" ref="S70:S112" si="11">IF(C70="MILL3",O70,"")</f>
        <v/>
      </c>
      <c r="T70" s="5" t="str">
        <f t="shared" ref="T70:T112" si="12">IF(C70="MILL4",O70,"")</f>
        <v/>
      </c>
      <c r="U70" s="5" t="str">
        <f t="shared" ref="U70:U112" si="13">IF(C70="MILL5",O70,"")</f>
        <v/>
      </c>
      <c r="V70" s="5" t="str">
        <f t="shared" ref="V70:V112" si="14">IF(C70="Sep1",O70,"")</f>
        <v/>
      </c>
      <c r="W70" s="5" t="str">
        <f t="shared" ref="W70:W112" si="15">IF(C70="Sep3",O70,"")</f>
        <v/>
      </c>
      <c r="X70" s="5" t="str">
        <f t="shared" ref="X70:X112" si="16">IF(C70="Sep4",O70,"")</f>
        <v/>
      </c>
      <c r="Y70" s="5" t="str">
        <f t="shared" ref="Y70:Y112" si="17">IF(C70="Hgs",O70,"")</f>
        <v/>
      </c>
      <c r="Z70">
        <v>0.98853350329215539</v>
      </c>
    </row>
    <row r="71" spans="1:26" x14ac:dyDescent="0.25">
      <c r="A71" t="s">
        <v>16</v>
      </c>
      <c r="B71" t="s">
        <v>33</v>
      </c>
      <c r="C71" t="s">
        <v>21</v>
      </c>
      <c r="D71" s="1">
        <v>736</v>
      </c>
      <c r="E71" s="2">
        <v>63.15</v>
      </c>
      <c r="F71" s="2">
        <v>672.85</v>
      </c>
      <c r="G71" s="2">
        <v>17.248000000000001</v>
      </c>
      <c r="H71" s="2">
        <v>24.733000000000001</v>
      </c>
      <c r="I71" s="2">
        <v>165.43799999999999</v>
      </c>
      <c r="J71" s="2">
        <v>465.43099999999998</v>
      </c>
      <c r="K71" s="2">
        <v>83.231000000000108</v>
      </c>
      <c r="L71" s="2">
        <v>382.19999999999987</v>
      </c>
      <c r="M71" s="3">
        <v>0.51929347826086947</v>
      </c>
      <c r="N71" s="3">
        <v>0.68110567474853201</v>
      </c>
      <c r="O71" s="3">
        <v>0.8388431000567701</v>
      </c>
      <c r="P71" s="3">
        <v>0.29669354905701001</v>
      </c>
      <c r="Q71" s="5" t="str">
        <f t="shared" si="9"/>
        <v/>
      </c>
      <c r="R71" s="5" t="str">
        <f t="shared" si="10"/>
        <v/>
      </c>
      <c r="S71" s="5">
        <f t="shared" si="11"/>
        <v>0.8388431000567701</v>
      </c>
      <c r="T71" s="5" t="str">
        <f t="shared" si="12"/>
        <v/>
      </c>
      <c r="U71" s="5" t="str">
        <f t="shared" si="13"/>
        <v/>
      </c>
      <c r="V71" s="5" t="str">
        <f t="shared" si="14"/>
        <v/>
      </c>
      <c r="W71" s="5" t="str">
        <f t="shared" si="15"/>
        <v/>
      </c>
      <c r="X71" s="5" t="str">
        <f t="shared" si="16"/>
        <v/>
      </c>
      <c r="Y71" s="5" t="str">
        <f t="shared" si="17"/>
        <v/>
      </c>
      <c r="Z71">
        <v>0.98853350329215539</v>
      </c>
    </row>
    <row r="72" spans="1:26" x14ac:dyDescent="0.25">
      <c r="A72" t="s">
        <v>16</v>
      </c>
      <c r="B72" t="s">
        <v>33</v>
      </c>
      <c r="C72" t="s">
        <v>22</v>
      </c>
      <c r="D72" s="1">
        <v>744</v>
      </c>
      <c r="E72" s="2">
        <v>9</v>
      </c>
      <c r="F72" s="2">
        <v>735</v>
      </c>
      <c r="G72" s="2">
        <v>16.965</v>
      </c>
      <c r="H72" s="2">
        <v>25.998000000000001</v>
      </c>
      <c r="I72" s="2">
        <v>126.63</v>
      </c>
      <c r="J72" s="2">
        <v>565.40699999999993</v>
      </c>
      <c r="K72" s="2">
        <v>130.60699999999991</v>
      </c>
      <c r="L72" s="2">
        <v>434.80000000000013</v>
      </c>
      <c r="M72" s="3">
        <v>0.58440860215053769</v>
      </c>
      <c r="N72" s="3">
        <v>0.82005383488364159</v>
      </c>
      <c r="O72" s="3">
        <v>0.96835591211848093</v>
      </c>
      <c r="P72" s="3">
        <v>0.46408119648444218</v>
      </c>
      <c r="Q72" s="5" t="str">
        <f t="shared" si="9"/>
        <v/>
      </c>
      <c r="R72" s="5" t="str">
        <f t="shared" si="10"/>
        <v/>
      </c>
      <c r="S72" s="5" t="str">
        <f t="shared" si="11"/>
        <v/>
      </c>
      <c r="T72" s="5">
        <f t="shared" si="12"/>
        <v>0.96835591211848093</v>
      </c>
      <c r="U72" s="5" t="str">
        <f t="shared" si="13"/>
        <v/>
      </c>
      <c r="V72" s="5" t="str">
        <f t="shared" si="14"/>
        <v/>
      </c>
      <c r="W72" s="5" t="str">
        <f t="shared" si="15"/>
        <v/>
      </c>
      <c r="X72" s="5" t="str">
        <f t="shared" si="16"/>
        <v/>
      </c>
      <c r="Y72" s="5" t="str">
        <f t="shared" si="17"/>
        <v/>
      </c>
      <c r="Z72">
        <v>0.98853350329215539</v>
      </c>
    </row>
    <row r="73" spans="1:26" x14ac:dyDescent="0.25">
      <c r="A73" t="s">
        <v>16</v>
      </c>
      <c r="B73" t="s">
        <v>33</v>
      </c>
      <c r="C73" t="s">
        <v>23</v>
      </c>
      <c r="D73" s="1">
        <v>744</v>
      </c>
      <c r="E73" s="2">
        <v>0</v>
      </c>
      <c r="F73" s="2">
        <v>744</v>
      </c>
      <c r="G73" s="2">
        <v>7.6660000000000004</v>
      </c>
      <c r="H73" s="2">
        <v>9.58</v>
      </c>
      <c r="I73" s="2">
        <v>128.27500000000001</v>
      </c>
      <c r="J73" s="2">
        <v>598.47899999999993</v>
      </c>
      <c r="K73" s="2">
        <v>126.7789999999998</v>
      </c>
      <c r="L73" s="2">
        <v>471.7000000000001</v>
      </c>
      <c r="M73" s="3">
        <v>0.63400537634408616</v>
      </c>
      <c r="N73" s="3">
        <v>0.64359409229029729</v>
      </c>
      <c r="O73" s="3">
        <v>0.87145558114992028</v>
      </c>
      <c r="P73" s="3">
        <v>0.35559057819547041</v>
      </c>
      <c r="Q73" s="5" t="str">
        <f t="shared" si="9"/>
        <v/>
      </c>
      <c r="R73" s="5" t="str">
        <f t="shared" si="10"/>
        <v/>
      </c>
      <c r="S73" s="5" t="str">
        <f t="shared" si="11"/>
        <v/>
      </c>
      <c r="T73" s="5" t="str">
        <f t="shared" si="12"/>
        <v/>
      </c>
      <c r="U73" s="5">
        <f t="shared" si="13"/>
        <v>0.87145558114992028</v>
      </c>
      <c r="V73" s="5" t="str">
        <f t="shared" si="14"/>
        <v/>
      </c>
      <c r="W73" s="5" t="str">
        <f t="shared" si="15"/>
        <v/>
      </c>
      <c r="X73" s="5" t="str">
        <f t="shared" si="16"/>
        <v/>
      </c>
      <c r="Y73" s="5" t="str">
        <f t="shared" si="17"/>
        <v/>
      </c>
      <c r="Z73">
        <v>0.98853350329215539</v>
      </c>
    </row>
    <row r="74" spans="1:26" x14ac:dyDescent="0.25">
      <c r="A74" t="s">
        <v>16</v>
      </c>
      <c r="B74" t="s">
        <v>33</v>
      </c>
      <c r="C74" t="s">
        <v>24</v>
      </c>
      <c r="D74" s="1">
        <v>744</v>
      </c>
      <c r="E74" s="2">
        <v>8</v>
      </c>
      <c r="F74" s="2">
        <v>736</v>
      </c>
      <c r="G74" s="2">
        <v>60.24499999999999</v>
      </c>
      <c r="H74" s="2">
        <v>19.324999999999999</v>
      </c>
      <c r="I74" s="2">
        <v>240.70500000000001</v>
      </c>
      <c r="J74" s="2">
        <v>415.72499999999991</v>
      </c>
      <c r="K74" s="2">
        <v>24.02699999999982</v>
      </c>
      <c r="L74" s="2">
        <v>391.69799999999998</v>
      </c>
      <c r="M74" s="3">
        <v>0.52647580645161307</v>
      </c>
      <c r="N74" s="3">
        <v>0.36116546846465042</v>
      </c>
      <c r="O74" s="3">
        <v>0.82317197472205239</v>
      </c>
      <c r="P74" s="3">
        <v>0.15652193740029291</v>
      </c>
      <c r="Q74" s="5" t="str">
        <f t="shared" si="9"/>
        <v/>
      </c>
      <c r="R74" s="5" t="str">
        <f t="shared" si="10"/>
        <v/>
      </c>
      <c r="S74" s="5" t="str">
        <f t="shared" si="11"/>
        <v/>
      </c>
      <c r="T74" s="5" t="str">
        <f t="shared" si="12"/>
        <v/>
      </c>
      <c r="U74" s="5" t="str">
        <f t="shared" si="13"/>
        <v/>
      </c>
      <c r="V74" s="5">
        <f t="shared" si="14"/>
        <v>0.82317197472205239</v>
      </c>
      <c r="W74" s="5" t="str">
        <f t="shared" si="15"/>
        <v/>
      </c>
      <c r="X74" s="5" t="str">
        <f t="shared" si="16"/>
        <v/>
      </c>
      <c r="Y74" s="5" t="str">
        <f t="shared" si="17"/>
        <v/>
      </c>
      <c r="Z74">
        <v>0.98853350329215539</v>
      </c>
    </row>
    <row r="75" spans="1:26" x14ac:dyDescent="0.25">
      <c r="A75" t="s">
        <v>16</v>
      </c>
      <c r="B75" t="s">
        <v>33</v>
      </c>
      <c r="C75" t="s">
        <v>25</v>
      </c>
      <c r="D75" s="1">
        <v>744</v>
      </c>
      <c r="E75" s="2">
        <v>0</v>
      </c>
      <c r="F75" s="2">
        <v>744</v>
      </c>
      <c r="G75" s="2">
        <v>79.663999999999987</v>
      </c>
      <c r="H75" s="2">
        <v>14.664999999999999</v>
      </c>
      <c r="I75" s="2">
        <v>191.131</v>
      </c>
      <c r="J75" s="2">
        <v>458.54</v>
      </c>
      <c r="K75" s="2">
        <v>17.740000000000009</v>
      </c>
      <c r="L75" s="2">
        <v>440.8</v>
      </c>
      <c r="M75" s="3">
        <v>0.59247311827956994</v>
      </c>
      <c r="N75" s="3">
        <v>0.54888035012099212</v>
      </c>
      <c r="O75" s="3">
        <v>0.81341353795320881</v>
      </c>
      <c r="P75" s="3">
        <v>0.264519522403448</v>
      </c>
      <c r="Q75" s="5" t="str">
        <f t="shared" si="9"/>
        <v/>
      </c>
      <c r="R75" s="5" t="str">
        <f t="shared" si="10"/>
        <v/>
      </c>
      <c r="S75" s="5" t="str">
        <f t="shared" si="11"/>
        <v/>
      </c>
      <c r="T75" s="5" t="str">
        <f t="shared" si="12"/>
        <v/>
      </c>
      <c r="U75" s="5" t="str">
        <f t="shared" si="13"/>
        <v/>
      </c>
      <c r="V75" s="5" t="str">
        <f t="shared" si="14"/>
        <v/>
      </c>
      <c r="W75" s="5">
        <f t="shared" si="15"/>
        <v>0.81341353795320881</v>
      </c>
      <c r="X75" s="5" t="str">
        <f t="shared" si="16"/>
        <v/>
      </c>
      <c r="Y75" s="5" t="str">
        <f t="shared" si="17"/>
        <v/>
      </c>
      <c r="Z75">
        <v>0.98853350329215539</v>
      </c>
    </row>
    <row r="76" spans="1:26" x14ac:dyDescent="0.25">
      <c r="A76" t="s">
        <v>16</v>
      </c>
      <c r="B76" t="s">
        <v>33</v>
      </c>
      <c r="C76" t="s">
        <v>26</v>
      </c>
      <c r="D76" s="1">
        <v>744</v>
      </c>
      <c r="E76" s="2">
        <v>33.832999999999998</v>
      </c>
      <c r="F76" s="2">
        <v>710.16700000000003</v>
      </c>
      <c r="G76" s="2">
        <v>75.248999999999995</v>
      </c>
      <c r="H76" s="2">
        <v>34.247</v>
      </c>
      <c r="I76" s="2">
        <v>273.47200000000009</v>
      </c>
      <c r="J76" s="2">
        <v>327.19900000000001</v>
      </c>
      <c r="K76" s="2">
        <v>21.599999999999909</v>
      </c>
      <c r="L76" s="2">
        <v>305.59899999999999</v>
      </c>
      <c r="M76" s="3">
        <v>0.41075134408602149</v>
      </c>
      <c r="N76" s="3">
        <v>0.49532807335393397</v>
      </c>
      <c r="O76" s="3">
        <v>0.80564509664524253</v>
      </c>
      <c r="P76" s="3">
        <v>0.16391387009089339</v>
      </c>
      <c r="Q76" s="5" t="str">
        <f t="shared" si="9"/>
        <v/>
      </c>
      <c r="R76" s="5" t="str">
        <f t="shared" si="10"/>
        <v/>
      </c>
      <c r="S76" s="5" t="str">
        <f t="shared" si="11"/>
        <v/>
      </c>
      <c r="T76" s="5" t="str">
        <f t="shared" si="12"/>
        <v/>
      </c>
      <c r="U76" s="5" t="str">
        <f t="shared" si="13"/>
        <v/>
      </c>
      <c r="V76" s="5" t="str">
        <f t="shared" si="14"/>
        <v/>
      </c>
      <c r="W76" s="5" t="str">
        <f t="shared" si="15"/>
        <v/>
      </c>
      <c r="X76" s="5">
        <f t="shared" si="16"/>
        <v>0.80564509664524253</v>
      </c>
      <c r="Y76" s="5" t="str">
        <f t="shared" si="17"/>
        <v/>
      </c>
      <c r="Z76">
        <v>0.98853350329215539</v>
      </c>
    </row>
    <row r="77" spans="1:26" x14ac:dyDescent="0.25">
      <c r="A77" t="s">
        <v>16</v>
      </c>
      <c r="B77" t="s">
        <v>34</v>
      </c>
      <c r="C77" t="s">
        <v>18</v>
      </c>
      <c r="D77" s="1">
        <v>688</v>
      </c>
      <c r="E77" s="2">
        <v>0</v>
      </c>
      <c r="F77" s="2">
        <v>688</v>
      </c>
      <c r="G77" s="2">
        <v>165.262</v>
      </c>
      <c r="H77" s="2">
        <v>23.832000000000001</v>
      </c>
      <c r="I77" s="2">
        <v>305.92399999999992</v>
      </c>
      <c r="J77" s="2">
        <v>192.9820000000002</v>
      </c>
      <c r="K77" s="2">
        <v>119.7820000000002</v>
      </c>
      <c r="L77" s="2">
        <v>73.2</v>
      </c>
      <c r="M77" s="3">
        <v>0.1063953488372093</v>
      </c>
      <c r="N77" s="3">
        <v>0.4852015027322405</v>
      </c>
      <c r="O77" s="3">
        <v>0.79637133734085952</v>
      </c>
      <c r="P77" s="3">
        <v>4.1111223394623517E-2</v>
      </c>
      <c r="Q77" s="5" t="str">
        <f t="shared" si="9"/>
        <v/>
      </c>
      <c r="R77" s="5" t="str">
        <f t="shared" si="10"/>
        <v/>
      </c>
      <c r="S77" s="5" t="str">
        <f t="shared" si="11"/>
        <v/>
      </c>
      <c r="T77" s="5" t="str">
        <f t="shared" si="12"/>
        <v/>
      </c>
      <c r="U77" s="5" t="str">
        <f t="shared" si="13"/>
        <v/>
      </c>
      <c r="V77" s="5" t="str">
        <f t="shared" si="14"/>
        <v/>
      </c>
      <c r="W77" s="5" t="str">
        <f t="shared" si="15"/>
        <v/>
      </c>
      <c r="X77" s="5" t="str">
        <f t="shared" si="16"/>
        <v/>
      </c>
      <c r="Y77" s="5">
        <f t="shared" si="17"/>
        <v>0.79637133734085952</v>
      </c>
      <c r="Z77">
        <v>0.98853350329215539</v>
      </c>
    </row>
    <row r="78" spans="1:26" x14ac:dyDescent="0.25">
      <c r="A78" t="s">
        <v>16</v>
      </c>
      <c r="B78" t="s">
        <v>34</v>
      </c>
      <c r="C78" t="s">
        <v>19</v>
      </c>
      <c r="D78" s="1">
        <v>720</v>
      </c>
      <c r="E78" s="2">
        <v>7.6669999999999998</v>
      </c>
      <c r="F78" s="2">
        <v>712.33299999999997</v>
      </c>
      <c r="G78" s="2">
        <v>16.332999999999998</v>
      </c>
      <c r="H78" s="2">
        <v>24.414000000000001</v>
      </c>
      <c r="I78" s="2">
        <v>35.887999999999991</v>
      </c>
      <c r="J78" s="2">
        <v>635.69799999999998</v>
      </c>
      <c r="K78" s="2">
        <v>249.79800000000009</v>
      </c>
      <c r="L78" s="2">
        <v>385.89999999999992</v>
      </c>
      <c r="M78" s="3">
        <v>0.53597222222222207</v>
      </c>
      <c r="N78" s="3">
        <v>0.52559917069132156</v>
      </c>
      <c r="O78" s="3">
        <v>0.98889966318271028</v>
      </c>
      <c r="P78" s="3">
        <v>0.27857951786374541</v>
      </c>
      <c r="Q78" s="5">
        <f t="shared" si="9"/>
        <v>0.98889966318271028</v>
      </c>
      <c r="R78" s="5" t="str">
        <f t="shared" si="10"/>
        <v/>
      </c>
      <c r="S78" s="5" t="str">
        <f t="shared" si="11"/>
        <v/>
      </c>
      <c r="T78" s="5" t="str">
        <f t="shared" si="12"/>
        <v/>
      </c>
      <c r="U78" s="5" t="str">
        <f t="shared" si="13"/>
        <v/>
      </c>
      <c r="V78" s="5" t="str">
        <f t="shared" si="14"/>
        <v/>
      </c>
      <c r="W78" s="5" t="str">
        <f t="shared" si="15"/>
        <v/>
      </c>
      <c r="X78" s="5" t="str">
        <f t="shared" si="16"/>
        <v/>
      </c>
      <c r="Y78" s="5" t="str">
        <f t="shared" si="17"/>
        <v/>
      </c>
      <c r="Z78">
        <v>0.98853350329215539</v>
      </c>
    </row>
    <row r="79" spans="1:26" x14ac:dyDescent="0.25">
      <c r="A79" t="s">
        <v>16</v>
      </c>
      <c r="B79" t="s">
        <v>34</v>
      </c>
      <c r="C79" t="s">
        <v>20</v>
      </c>
      <c r="D79" s="1">
        <v>704</v>
      </c>
      <c r="E79" s="2">
        <v>43.334000000000003</v>
      </c>
      <c r="F79" s="2">
        <v>660.66600000000005</v>
      </c>
      <c r="G79" s="2">
        <v>2.4159999999999999</v>
      </c>
      <c r="H79" s="2">
        <v>31.61600000000001</v>
      </c>
      <c r="I79" s="2">
        <v>58.284999999999997</v>
      </c>
      <c r="J79" s="2">
        <v>568.34899999999993</v>
      </c>
      <c r="K79" s="2">
        <v>88.348999999999819</v>
      </c>
      <c r="L79" s="2">
        <v>480.00000000000011</v>
      </c>
      <c r="M79" s="3">
        <v>0.68181818181818199</v>
      </c>
      <c r="N79" s="3">
        <v>0.51937662037037025</v>
      </c>
      <c r="O79" s="3">
        <v>0.98199091951624062</v>
      </c>
      <c r="P79" s="3">
        <v>0.34774303978141191</v>
      </c>
      <c r="Q79" s="5" t="str">
        <f t="shared" si="9"/>
        <v/>
      </c>
      <c r="R79" s="5">
        <f t="shared" si="10"/>
        <v>0.98199091951624062</v>
      </c>
      <c r="S79" s="5" t="str">
        <f t="shared" si="11"/>
        <v/>
      </c>
      <c r="T79" s="5" t="str">
        <f t="shared" si="12"/>
        <v/>
      </c>
      <c r="U79" s="5" t="str">
        <f t="shared" si="13"/>
        <v/>
      </c>
      <c r="V79" s="5" t="str">
        <f t="shared" si="14"/>
        <v/>
      </c>
      <c r="W79" s="5" t="str">
        <f t="shared" si="15"/>
        <v/>
      </c>
      <c r="X79" s="5" t="str">
        <f t="shared" si="16"/>
        <v/>
      </c>
      <c r="Y79" s="5" t="str">
        <f t="shared" si="17"/>
        <v/>
      </c>
      <c r="Z79">
        <v>0.98853350329215539</v>
      </c>
    </row>
    <row r="80" spans="1:26" x14ac:dyDescent="0.25">
      <c r="A80" t="s">
        <v>16</v>
      </c>
      <c r="B80" t="s">
        <v>34</v>
      </c>
      <c r="C80" t="s">
        <v>21</v>
      </c>
      <c r="D80" s="1">
        <v>712</v>
      </c>
      <c r="E80" s="2">
        <v>13.167</v>
      </c>
      <c r="F80" s="2">
        <v>698.83299999999997</v>
      </c>
      <c r="G80" s="2">
        <v>6.6660000000000004</v>
      </c>
      <c r="H80" s="2">
        <v>13.417</v>
      </c>
      <c r="I80" s="2">
        <v>127.982</v>
      </c>
      <c r="J80" s="2">
        <v>550.76799999999992</v>
      </c>
      <c r="K80" s="2">
        <v>89.06799999999987</v>
      </c>
      <c r="L80" s="2">
        <v>461.7</v>
      </c>
      <c r="M80" s="3">
        <v>0.64845505617977539</v>
      </c>
      <c r="N80" s="3">
        <v>0.66670449787018982</v>
      </c>
      <c r="O80" s="3">
        <v>0.84321584542030947</v>
      </c>
      <c r="P80" s="3">
        <v>0.36454573790796529</v>
      </c>
      <c r="Q80" s="5" t="str">
        <f t="shared" si="9"/>
        <v/>
      </c>
      <c r="R80" s="5" t="str">
        <f t="shared" si="10"/>
        <v/>
      </c>
      <c r="S80" s="5">
        <f t="shared" si="11"/>
        <v>0.84321584542030947</v>
      </c>
      <c r="T80" s="5" t="str">
        <f t="shared" si="12"/>
        <v/>
      </c>
      <c r="U80" s="5" t="str">
        <f t="shared" si="13"/>
        <v/>
      </c>
      <c r="V80" s="5" t="str">
        <f t="shared" si="14"/>
        <v/>
      </c>
      <c r="W80" s="5" t="str">
        <f t="shared" si="15"/>
        <v/>
      </c>
      <c r="X80" s="5" t="str">
        <f t="shared" si="16"/>
        <v/>
      </c>
      <c r="Y80" s="5" t="str">
        <f t="shared" si="17"/>
        <v/>
      </c>
      <c r="Z80">
        <v>0.98853350329215539</v>
      </c>
    </row>
    <row r="81" spans="1:26" x14ac:dyDescent="0.25">
      <c r="A81" t="s">
        <v>16</v>
      </c>
      <c r="B81" t="s">
        <v>34</v>
      </c>
      <c r="C81" t="s">
        <v>22</v>
      </c>
      <c r="D81" s="1">
        <v>704</v>
      </c>
      <c r="E81" s="2">
        <v>0</v>
      </c>
      <c r="F81" s="2">
        <v>704</v>
      </c>
      <c r="G81" s="2">
        <v>4.5839999999999996</v>
      </c>
      <c r="H81" s="2">
        <v>16.077000000000002</v>
      </c>
      <c r="I81" s="2">
        <v>120.76899999999991</v>
      </c>
      <c r="J81" s="2">
        <v>562.57000000000016</v>
      </c>
      <c r="K81" s="2">
        <v>126.1700000000001</v>
      </c>
      <c r="L81" s="2">
        <v>436.40000000000009</v>
      </c>
      <c r="M81" s="3">
        <v>0.61988636363636374</v>
      </c>
      <c r="N81" s="3">
        <v>0.82883342668975113</v>
      </c>
      <c r="O81" s="3">
        <v>0.96243681500804856</v>
      </c>
      <c r="P81" s="3">
        <v>0.4944832303754777</v>
      </c>
      <c r="Q81" s="5" t="str">
        <f t="shared" si="9"/>
        <v/>
      </c>
      <c r="R81" s="5" t="str">
        <f t="shared" si="10"/>
        <v/>
      </c>
      <c r="S81" s="5" t="str">
        <f t="shared" si="11"/>
        <v/>
      </c>
      <c r="T81" s="5">
        <f t="shared" si="12"/>
        <v>0.96243681500804856</v>
      </c>
      <c r="U81" s="5" t="str">
        <f t="shared" si="13"/>
        <v/>
      </c>
      <c r="V81" s="5" t="str">
        <f t="shared" si="14"/>
        <v/>
      </c>
      <c r="W81" s="5" t="str">
        <f t="shared" si="15"/>
        <v/>
      </c>
      <c r="X81" s="5" t="str">
        <f t="shared" si="16"/>
        <v/>
      </c>
      <c r="Y81" s="5" t="str">
        <f t="shared" si="17"/>
        <v/>
      </c>
      <c r="Z81">
        <v>0.98853350329215539</v>
      </c>
    </row>
    <row r="82" spans="1:26" x14ac:dyDescent="0.25">
      <c r="A82" t="s">
        <v>16</v>
      </c>
      <c r="B82" t="s">
        <v>34</v>
      </c>
      <c r="C82" t="s">
        <v>23</v>
      </c>
      <c r="D82" s="1">
        <v>720</v>
      </c>
      <c r="E82" s="2">
        <v>9.65</v>
      </c>
      <c r="F82" s="2">
        <v>710.35</v>
      </c>
      <c r="G82" s="2">
        <v>6.6650000000000009</v>
      </c>
      <c r="H82" s="2">
        <v>9.6669999999999998</v>
      </c>
      <c r="I82" s="2">
        <v>112.759</v>
      </c>
      <c r="J82" s="2">
        <v>581.25900000000001</v>
      </c>
      <c r="K82" s="2">
        <v>129.059</v>
      </c>
      <c r="L82" s="2">
        <v>452.2</v>
      </c>
      <c r="M82" s="3">
        <v>0.62805555555555559</v>
      </c>
      <c r="N82" s="3">
        <v>0.65850369387521102</v>
      </c>
      <c r="O82" s="3">
        <v>0.87665506487840028</v>
      </c>
      <c r="P82" s="3">
        <v>0.36256428698781501</v>
      </c>
      <c r="Q82" s="5" t="str">
        <f t="shared" si="9"/>
        <v/>
      </c>
      <c r="R82" s="5" t="str">
        <f t="shared" si="10"/>
        <v/>
      </c>
      <c r="S82" s="5" t="str">
        <f t="shared" si="11"/>
        <v/>
      </c>
      <c r="T82" s="5" t="str">
        <f t="shared" si="12"/>
        <v/>
      </c>
      <c r="U82" s="5">
        <f t="shared" si="13"/>
        <v>0.87665506487840028</v>
      </c>
      <c r="V82" s="5" t="str">
        <f t="shared" si="14"/>
        <v/>
      </c>
      <c r="W82" s="5" t="str">
        <f t="shared" si="15"/>
        <v/>
      </c>
      <c r="X82" s="5" t="str">
        <f t="shared" si="16"/>
        <v/>
      </c>
      <c r="Y82" s="5" t="str">
        <f t="shared" si="17"/>
        <v/>
      </c>
      <c r="Z82">
        <v>0.98853350329215539</v>
      </c>
    </row>
    <row r="83" spans="1:26" x14ac:dyDescent="0.25">
      <c r="A83" t="s">
        <v>16</v>
      </c>
      <c r="B83" t="s">
        <v>34</v>
      </c>
      <c r="C83" t="s">
        <v>24</v>
      </c>
      <c r="D83" s="1">
        <v>720</v>
      </c>
      <c r="E83" s="2">
        <v>16</v>
      </c>
      <c r="F83" s="2">
        <v>704</v>
      </c>
      <c r="G83" s="2">
        <v>63.307999999999993</v>
      </c>
      <c r="H83" s="2">
        <v>25.891999999999999</v>
      </c>
      <c r="I83" s="2">
        <v>211.24199999999999</v>
      </c>
      <c r="J83" s="2">
        <v>403.55799999999988</v>
      </c>
      <c r="K83" s="2">
        <v>8.1619999999999777</v>
      </c>
      <c r="L83" s="2">
        <v>395.39600000000002</v>
      </c>
      <c r="M83" s="3">
        <v>0.5491611111111111</v>
      </c>
      <c r="N83" s="3">
        <v>0.37927519710197699</v>
      </c>
      <c r="O83" s="3">
        <v>0.83194598634739403</v>
      </c>
      <c r="P83" s="3">
        <v>0.17328036282716711</v>
      </c>
      <c r="Q83" s="5" t="str">
        <f t="shared" si="9"/>
        <v/>
      </c>
      <c r="R83" s="5" t="str">
        <f t="shared" si="10"/>
        <v/>
      </c>
      <c r="S83" s="5" t="str">
        <f t="shared" si="11"/>
        <v/>
      </c>
      <c r="T83" s="5" t="str">
        <f t="shared" si="12"/>
        <v/>
      </c>
      <c r="U83" s="5" t="str">
        <f t="shared" si="13"/>
        <v/>
      </c>
      <c r="V83" s="5">
        <f t="shared" si="14"/>
        <v>0.83194598634739403</v>
      </c>
      <c r="W83" s="5" t="str">
        <f t="shared" si="15"/>
        <v/>
      </c>
      <c r="X83" s="5" t="str">
        <f t="shared" si="16"/>
        <v/>
      </c>
      <c r="Y83" s="5" t="str">
        <f t="shared" si="17"/>
        <v/>
      </c>
      <c r="Z83">
        <v>0.98853350329215539</v>
      </c>
    </row>
    <row r="84" spans="1:26" x14ac:dyDescent="0.25">
      <c r="A84" t="s">
        <v>16</v>
      </c>
      <c r="B84" t="s">
        <v>34</v>
      </c>
      <c r="C84" t="s">
        <v>25</v>
      </c>
      <c r="D84" s="1">
        <v>720</v>
      </c>
      <c r="E84" s="2">
        <v>8</v>
      </c>
      <c r="F84" s="2">
        <v>712</v>
      </c>
      <c r="G84" s="2">
        <v>22.498000000000001</v>
      </c>
      <c r="H84" s="2">
        <v>10.696999999999999</v>
      </c>
      <c r="I84" s="2">
        <v>187.37400000000011</v>
      </c>
      <c r="J84" s="2">
        <v>491.43099999999993</v>
      </c>
      <c r="K84" s="2">
        <v>27.73399999999975</v>
      </c>
      <c r="L84" s="2">
        <v>463.69700000000012</v>
      </c>
      <c r="M84" s="3">
        <v>0.64402361111111128</v>
      </c>
      <c r="N84" s="3">
        <v>0.55743666302204509</v>
      </c>
      <c r="O84" s="3">
        <v>0.82461337392961298</v>
      </c>
      <c r="P84" s="3">
        <v>0.29603815778866682</v>
      </c>
      <c r="Q84" s="5" t="str">
        <f t="shared" si="9"/>
        <v/>
      </c>
      <c r="R84" s="5" t="str">
        <f t="shared" si="10"/>
        <v/>
      </c>
      <c r="S84" s="5" t="str">
        <f t="shared" si="11"/>
        <v/>
      </c>
      <c r="T84" s="5" t="str">
        <f t="shared" si="12"/>
        <v/>
      </c>
      <c r="U84" s="5" t="str">
        <f t="shared" si="13"/>
        <v/>
      </c>
      <c r="V84" s="5" t="str">
        <f t="shared" si="14"/>
        <v/>
      </c>
      <c r="W84" s="5">
        <f t="shared" si="15"/>
        <v>0.82461337392961298</v>
      </c>
      <c r="X84" s="5" t="str">
        <f t="shared" si="16"/>
        <v/>
      </c>
      <c r="Y84" s="5" t="str">
        <f t="shared" si="17"/>
        <v/>
      </c>
      <c r="Z84">
        <v>0.98853350329215539</v>
      </c>
    </row>
    <row r="85" spans="1:26" x14ac:dyDescent="0.25">
      <c r="A85" t="s">
        <v>16</v>
      </c>
      <c r="B85" t="s">
        <v>34</v>
      </c>
      <c r="C85" t="s">
        <v>26</v>
      </c>
      <c r="D85" s="1">
        <v>720</v>
      </c>
      <c r="E85" s="2">
        <v>8.8330000000000002</v>
      </c>
      <c r="F85" s="2">
        <v>711.16700000000003</v>
      </c>
      <c r="G85" s="2">
        <v>22.748000000000001</v>
      </c>
      <c r="H85" s="2">
        <v>16.829000000000001</v>
      </c>
      <c r="I85" s="2">
        <v>251.06800000000001</v>
      </c>
      <c r="J85" s="2">
        <v>420.52199999999999</v>
      </c>
      <c r="K85" s="2">
        <v>20.72200000000004</v>
      </c>
      <c r="L85" s="2">
        <v>399.8</v>
      </c>
      <c r="M85" s="3">
        <v>0.55527777777777776</v>
      </c>
      <c r="N85" s="3">
        <v>0.49092306569951638</v>
      </c>
      <c r="O85" s="3">
        <v>0.85757240544741153</v>
      </c>
      <c r="P85" s="3">
        <v>0.23377309628021181</v>
      </c>
      <c r="Q85" s="5" t="str">
        <f t="shared" si="9"/>
        <v/>
      </c>
      <c r="R85" s="5" t="str">
        <f t="shared" si="10"/>
        <v/>
      </c>
      <c r="S85" s="5" t="str">
        <f t="shared" si="11"/>
        <v/>
      </c>
      <c r="T85" s="5" t="str">
        <f t="shared" si="12"/>
        <v/>
      </c>
      <c r="U85" s="5" t="str">
        <f t="shared" si="13"/>
        <v/>
      </c>
      <c r="V85" s="5" t="str">
        <f t="shared" si="14"/>
        <v/>
      </c>
      <c r="W85" s="5" t="str">
        <f t="shared" si="15"/>
        <v/>
      </c>
      <c r="X85" s="5">
        <f t="shared" si="16"/>
        <v>0.85757240544741153</v>
      </c>
      <c r="Y85" s="5" t="str">
        <f t="shared" si="17"/>
        <v/>
      </c>
      <c r="Z85">
        <v>0.98853350329215539</v>
      </c>
    </row>
    <row r="86" spans="1:26" x14ac:dyDescent="0.25">
      <c r="A86" t="s">
        <v>16</v>
      </c>
      <c r="B86" t="s">
        <v>35</v>
      </c>
      <c r="C86" t="s">
        <v>18</v>
      </c>
      <c r="D86" s="1">
        <v>704</v>
      </c>
      <c r="E86" s="2">
        <v>153.417</v>
      </c>
      <c r="F86" s="2">
        <v>550.58299999999997</v>
      </c>
      <c r="G86" s="2">
        <v>191.08199999999999</v>
      </c>
      <c r="H86" s="2">
        <v>3.915</v>
      </c>
      <c r="I86" s="2">
        <v>195.07</v>
      </c>
      <c r="J86" s="2">
        <v>160.51599999999991</v>
      </c>
      <c r="K86" s="2">
        <v>93.268999999999934</v>
      </c>
      <c r="L86" s="2">
        <v>67.247</v>
      </c>
      <c r="M86" s="3">
        <v>9.5521306818181814E-2</v>
      </c>
      <c r="N86" s="3">
        <v>0.4606813315092122</v>
      </c>
      <c r="O86" s="3">
        <v>0.80480094507572308</v>
      </c>
      <c r="P86" s="3">
        <v>3.5415171275446453E-2</v>
      </c>
      <c r="Q86" s="5" t="str">
        <f t="shared" si="9"/>
        <v/>
      </c>
      <c r="R86" s="5" t="str">
        <f t="shared" si="10"/>
        <v/>
      </c>
      <c r="S86" s="5" t="str">
        <f t="shared" si="11"/>
        <v/>
      </c>
      <c r="T86" s="5" t="str">
        <f t="shared" si="12"/>
        <v/>
      </c>
      <c r="U86" s="5" t="str">
        <f t="shared" si="13"/>
        <v/>
      </c>
      <c r="V86" s="5" t="str">
        <f t="shared" si="14"/>
        <v/>
      </c>
      <c r="W86" s="5" t="str">
        <f t="shared" si="15"/>
        <v/>
      </c>
      <c r="X86" s="5" t="str">
        <f t="shared" si="16"/>
        <v/>
      </c>
      <c r="Y86" s="5">
        <f t="shared" si="17"/>
        <v>0.80480094507572308</v>
      </c>
      <c r="Z86">
        <v>0.98853350329215539</v>
      </c>
    </row>
    <row r="87" spans="1:26" x14ac:dyDescent="0.25">
      <c r="A87" t="s">
        <v>16</v>
      </c>
      <c r="B87" t="s">
        <v>35</v>
      </c>
      <c r="C87" t="s">
        <v>19</v>
      </c>
      <c r="D87" s="1">
        <v>744</v>
      </c>
      <c r="E87" s="2">
        <v>0</v>
      </c>
      <c r="F87" s="2">
        <v>744</v>
      </c>
      <c r="G87" s="2">
        <v>20.863</v>
      </c>
      <c r="H87" s="2">
        <v>34.657999999999987</v>
      </c>
      <c r="I87" s="2">
        <v>39.433</v>
      </c>
      <c r="J87" s="2">
        <v>649.04600000000005</v>
      </c>
      <c r="K87" s="2">
        <v>249.34600000000009</v>
      </c>
      <c r="L87" s="2">
        <v>399.7</v>
      </c>
      <c r="M87" s="3">
        <v>0.53723118279569892</v>
      </c>
      <c r="N87" s="3">
        <v>0.51384412385928424</v>
      </c>
      <c r="O87" s="3">
        <v>0.98945679006759157</v>
      </c>
      <c r="P87" s="3">
        <v>0.27314260079078467</v>
      </c>
      <c r="Q87" s="5">
        <f t="shared" si="9"/>
        <v>0.98945679006759157</v>
      </c>
      <c r="R87" s="5" t="str">
        <f t="shared" si="10"/>
        <v/>
      </c>
      <c r="S87" s="5" t="str">
        <f t="shared" si="11"/>
        <v/>
      </c>
      <c r="T87" s="5" t="str">
        <f t="shared" si="12"/>
        <v/>
      </c>
      <c r="U87" s="5" t="str">
        <f t="shared" si="13"/>
        <v/>
      </c>
      <c r="V87" s="5" t="str">
        <f t="shared" si="14"/>
        <v/>
      </c>
      <c r="W87" s="5" t="str">
        <f t="shared" si="15"/>
        <v/>
      </c>
      <c r="X87" s="5" t="str">
        <f t="shared" si="16"/>
        <v/>
      </c>
      <c r="Y87" s="5" t="str">
        <f t="shared" si="17"/>
        <v/>
      </c>
      <c r="Z87">
        <v>0.98853350329215539</v>
      </c>
    </row>
    <row r="88" spans="1:26" x14ac:dyDescent="0.25">
      <c r="A88" t="s">
        <v>16</v>
      </c>
      <c r="B88" t="s">
        <v>35</v>
      </c>
      <c r="C88" t="s">
        <v>20</v>
      </c>
      <c r="D88" s="1">
        <v>744</v>
      </c>
      <c r="E88" s="2">
        <v>19.802</v>
      </c>
      <c r="F88" s="2">
        <v>724.19799999999998</v>
      </c>
      <c r="G88" s="2">
        <v>9.7490000000000006</v>
      </c>
      <c r="H88" s="2">
        <v>26.997</v>
      </c>
      <c r="I88" s="2">
        <v>92.730000000000018</v>
      </c>
      <c r="J88" s="2">
        <v>594.72199999999998</v>
      </c>
      <c r="K88" s="2">
        <v>92.321999999999889</v>
      </c>
      <c r="L88" s="2">
        <v>502.40000000000009</v>
      </c>
      <c r="M88" s="3">
        <v>0.67526881720430121</v>
      </c>
      <c r="N88" s="3">
        <v>0.48069663393489009</v>
      </c>
      <c r="O88" s="3">
        <v>0.98999908519938373</v>
      </c>
      <c r="P88" s="3">
        <v>0.32135315601321468</v>
      </c>
      <c r="Q88" s="5" t="str">
        <f t="shared" si="9"/>
        <v/>
      </c>
      <c r="R88" s="5">
        <f t="shared" si="10"/>
        <v>0.98999908519938373</v>
      </c>
      <c r="S88" s="5" t="str">
        <f t="shared" si="11"/>
        <v/>
      </c>
      <c r="T88" s="5" t="str">
        <f t="shared" si="12"/>
        <v/>
      </c>
      <c r="U88" s="5" t="str">
        <f t="shared" si="13"/>
        <v/>
      </c>
      <c r="V88" s="5" t="str">
        <f t="shared" si="14"/>
        <v/>
      </c>
      <c r="W88" s="5" t="str">
        <f t="shared" si="15"/>
        <v/>
      </c>
      <c r="X88" s="5" t="str">
        <f t="shared" si="16"/>
        <v/>
      </c>
      <c r="Y88" s="5" t="str">
        <f t="shared" si="17"/>
        <v/>
      </c>
      <c r="Z88">
        <v>0.98853350329215539</v>
      </c>
    </row>
    <row r="89" spans="1:26" x14ac:dyDescent="0.25">
      <c r="A89" t="s">
        <v>16</v>
      </c>
      <c r="B89" t="s">
        <v>35</v>
      </c>
      <c r="C89" t="s">
        <v>21</v>
      </c>
      <c r="D89" s="1">
        <v>744</v>
      </c>
      <c r="E89" s="2">
        <v>26.25</v>
      </c>
      <c r="F89" s="2">
        <v>717.75</v>
      </c>
      <c r="G89" s="2">
        <v>5.6660000000000004</v>
      </c>
      <c r="H89" s="2">
        <v>18.666</v>
      </c>
      <c r="I89" s="2">
        <v>196.63</v>
      </c>
      <c r="J89" s="2">
        <v>496.7879999999999</v>
      </c>
      <c r="K89" s="2">
        <v>92.087999999999909</v>
      </c>
      <c r="L89" s="2">
        <v>404.7</v>
      </c>
      <c r="M89" s="3">
        <v>0.5439516129032258</v>
      </c>
      <c r="N89" s="3">
        <v>0.73561161903193029</v>
      </c>
      <c r="O89" s="3">
        <v>0.87924590803523128</v>
      </c>
      <c r="P89" s="3">
        <v>0.35181893125363212</v>
      </c>
      <c r="Q89" s="5" t="str">
        <f t="shared" si="9"/>
        <v/>
      </c>
      <c r="R89" s="5" t="str">
        <f t="shared" si="10"/>
        <v/>
      </c>
      <c r="S89" s="5">
        <f t="shared" si="11"/>
        <v>0.87924590803523128</v>
      </c>
      <c r="T89" s="5" t="str">
        <f t="shared" si="12"/>
        <v/>
      </c>
      <c r="U89" s="5" t="str">
        <f t="shared" si="13"/>
        <v/>
      </c>
      <c r="V89" s="5" t="str">
        <f t="shared" si="14"/>
        <v/>
      </c>
      <c r="W89" s="5" t="str">
        <f t="shared" si="15"/>
        <v/>
      </c>
      <c r="X89" s="5" t="str">
        <f t="shared" si="16"/>
        <v/>
      </c>
      <c r="Y89" s="5" t="str">
        <f t="shared" si="17"/>
        <v/>
      </c>
      <c r="Z89">
        <v>0.98853350329215539</v>
      </c>
    </row>
    <row r="90" spans="1:26" x14ac:dyDescent="0.25">
      <c r="A90" t="s">
        <v>16</v>
      </c>
      <c r="B90" t="s">
        <v>35</v>
      </c>
      <c r="C90" t="s">
        <v>22</v>
      </c>
      <c r="D90" s="1">
        <v>736</v>
      </c>
      <c r="E90" s="2">
        <v>19.75</v>
      </c>
      <c r="F90" s="2">
        <v>716.25</v>
      </c>
      <c r="G90" s="2">
        <v>7.168000000000001</v>
      </c>
      <c r="H90" s="2">
        <v>19.166</v>
      </c>
      <c r="I90" s="2">
        <v>148.285</v>
      </c>
      <c r="J90" s="2">
        <v>541.63099999999997</v>
      </c>
      <c r="K90" s="2">
        <v>115.03100000000001</v>
      </c>
      <c r="L90" s="2">
        <v>426.59999999999991</v>
      </c>
      <c r="M90" s="3">
        <v>0.57961956521739122</v>
      </c>
      <c r="N90" s="3">
        <v>0.77575350315153413</v>
      </c>
      <c r="O90" s="3">
        <v>0.97426058695734374</v>
      </c>
      <c r="P90" s="3">
        <v>0.43806838941578907</v>
      </c>
      <c r="Q90" s="5" t="str">
        <f t="shared" si="9"/>
        <v/>
      </c>
      <c r="R90" s="5" t="str">
        <f t="shared" si="10"/>
        <v/>
      </c>
      <c r="S90" s="5" t="str">
        <f t="shared" si="11"/>
        <v/>
      </c>
      <c r="T90" s="5">
        <f t="shared" si="12"/>
        <v>0.97426058695734374</v>
      </c>
      <c r="U90" s="5" t="str">
        <f t="shared" si="13"/>
        <v/>
      </c>
      <c r="V90" s="5" t="str">
        <f t="shared" si="14"/>
        <v/>
      </c>
      <c r="W90" s="5" t="str">
        <f t="shared" si="15"/>
        <v/>
      </c>
      <c r="X90" s="5" t="str">
        <f t="shared" si="16"/>
        <v/>
      </c>
      <c r="Y90" s="5" t="str">
        <f t="shared" si="17"/>
        <v/>
      </c>
      <c r="Z90">
        <v>0.98853350329215539</v>
      </c>
    </row>
    <row r="91" spans="1:26" x14ac:dyDescent="0.25">
      <c r="A91" t="s">
        <v>16</v>
      </c>
      <c r="B91" t="s">
        <v>35</v>
      </c>
      <c r="C91" t="s">
        <v>23</v>
      </c>
      <c r="D91" s="1">
        <v>744</v>
      </c>
      <c r="E91" s="2">
        <v>17</v>
      </c>
      <c r="F91" s="2">
        <v>727</v>
      </c>
      <c r="G91" s="2">
        <v>4.7490000000000014</v>
      </c>
      <c r="H91" s="2">
        <v>17.25</v>
      </c>
      <c r="I91" s="2">
        <v>157.73099999999999</v>
      </c>
      <c r="J91" s="2">
        <v>547.27</v>
      </c>
      <c r="K91" s="2">
        <v>141.46999999999991</v>
      </c>
      <c r="L91" s="2">
        <v>405.80000000000013</v>
      </c>
      <c r="M91" s="3">
        <v>0.54543010752688192</v>
      </c>
      <c r="N91" s="3">
        <v>0.74134754394611435</v>
      </c>
      <c r="O91" s="3">
        <v>0.89145261048322821</v>
      </c>
      <c r="P91" s="3">
        <v>0.3604617786421086</v>
      </c>
      <c r="Q91" s="5" t="str">
        <f t="shared" si="9"/>
        <v/>
      </c>
      <c r="R91" s="5" t="str">
        <f t="shared" si="10"/>
        <v/>
      </c>
      <c r="S91" s="5" t="str">
        <f t="shared" si="11"/>
        <v/>
      </c>
      <c r="T91" s="5" t="str">
        <f t="shared" si="12"/>
        <v/>
      </c>
      <c r="U91" s="5">
        <f t="shared" si="13"/>
        <v>0.89145261048322821</v>
      </c>
      <c r="V91" s="5" t="str">
        <f t="shared" si="14"/>
        <v/>
      </c>
      <c r="W91" s="5" t="str">
        <f t="shared" si="15"/>
        <v/>
      </c>
      <c r="X91" s="5" t="str">
        <f t="shared" si="16"/>
        <v/>
      </c>
      <c r="Y91" s="5" t="str">
        <f t="shared" si="17"/>
        <v/>
      </c>
      <c r="Z91">
        <v>0.98853350329215539</v>
      </c>
    </row>
    <row r="92" spans="1:26" x14ac:dyDescent="0.25">
      <c r="A92" t="s">
        <v>16</v>
      </c>
      <c r="B92" t="s">
        <v>35</v>
      </c>
      <c r="C92" t="s">
        <v>24</v>
      </c>
      <c r="D92" s="1">
        <v>744</v>
      </c>
      <c r="E92" s="2">
        <v>7.75</v>
      </c>
      <c r="F92" s="2">
        <v>736.25</v>
      </c>
      <c r="G92" s="2">
        <v>94.393999999999991</v>
      </c>
      <c r="H92" s="2">
        <v>4.3310000000000004</v>
      </c>
      <c r="I92" s="2">
        <v>220.149</v>
      </c>
      <c r="J92" s="2">
        <v>417.37599999999998</v>
      </c>
      <c r="K92" s="2">
        <v>17.67899999999992</v>
      </c>
      <c r="L92" s="2">
        <v>399.69700000000012</v>
      </c>
      <c r="M92" s="3">
        <v>0.53722715053763448</v>
      </c>
      <c r="N92" s="3">
        <v>0.30144485489424899</v>
      </c>
      <c r="O92" s="3">
        <v>0.80840312770417377</v>
      </c>
      <c r="P92" s="3">
        <v>0.1309163274929947</v>
      </c>
      <c r="Q92" s="5" t="str">
        <f t="shared" si="9"/>
        <v/>
      </c>
      <c r="R92" s="5" t="str">
        <f t="shared" si="10"/>
        <v/>
      </c>
      <c r="S92" s="5" t="str">
        <f t="shared" si="11"/>
        <v/>
      </c>
      <c r="T92" s="5" t="str">
        <f t="shared" si="12"/>
        <v/>
      </c>
      <c r="U92" s="5" t="str">
        <f t="shared" si="13"/>
        <v/>
      </c>
      <c r="V92" s="5">
        <f t="shared" si="14"/>
        <v>0.80840312770417377</v>
      </c>
      <c r="W92" s="5" t="str">
        <f t="shared" si="15"/>
        <v/>
      </c>
      <c r="X92" s="5" t="str">
        <f t="shared" si="16"/>
        <v/>
      </c>
      <c r="Y92" s="5" t="str">
        <f t="shared" si="17"/>
        <v/>
      </c>
      <c r="Z92">
        <v>0.98853350329215539</v>
      </c>
    </row>
    <row r="93" spans="1:26" x14ac:dyDescent="0.25">
      <c r="A93" t="s">
        <v>16</v>
      </c>
      <c r="B93" t="s">
        <v>35</v>
      </c>
      <c r="C93" t="s">
        <v>25</v>
      </c>
      <c r="D93" s="1">
        <v>744</v>
      </c>
      <c r="E93" s="2">
        <v>35.5</v>
      </c>
      <c r="F93" s="2">
        <v>708.5</v>
      </c>
      <c r="G93" s="2">
        <v>65.49799999999999</v>
      </c>
      <c r="H93" s="2">
        <v>15.432</v>
      </c>
      <c r="I93" s="2">
        <v>192.208</v>
      </c>
      <c r="J93" s="2">
        <v>435.36199999999991</v>
      </c>
      <c r="K93" s="2">
        <v>12.96399999999994</v>
      </c>
      <c r="L93" s="2">
        <v>422.39800000000002</v>
      </c>
      <c r="M93" s="3">
        <v>0.56773924731182801</v>
      </c>
      <c r="N93" s="3">
        <v>0.57297422494109029</v>
      </c>
      <c r="O93" s="3">
        <v>0.81879764824761703</v>
      </c>
      <c r="P93" s="3">
        <v>0.26635483829046741</v>
      </c>
      <c r="Q93" s="5" t="str">
        <f t="shared" si="9"/>
        <v/>
      </c>
      <c r="R93" s="5" t="str">
        <f t="shared" si="10"/>
        <v/>
      </c>
      <c r="S93" s="5" t="str">
        <f t="shared" si="11"/>
        <v/>
      </c>
      <c r="T93" s="5" t="str">
        <f t="shared" si="12"/>
        <v/>
      </c>
      <c r="U93" s="5" t="str">
        <f t="shared" si="13"/>
        <v/>
      </c>
      <c r="V93" s="5" t="str">
        <f t="shared" si="14"/>
        <v/>
      </c>
      <c r="W93" s="5">
        <f t="shared" si="15"/>
        <v>0.81879764824761703</v>
      </c>
      <c r="X93" s="5" t="str">
        <f t="shared" si="16"/>
        <v/>
      </c>
      <c r="Y93" s="5" t="str">
        <f t="shared" si="17"/>
        <v/>
      </c>
      <c r="Z93">
        <v>0.98853350329215539</v>
      </c>
    </row>
    <row r="94" spans="1:26" x14ac:dyDescent="0.25">
      <c r="A94" t="s">
        <v>16</v>
      </c>
      <c r="B94" t="s">
        <v>35</v>
      </c>
      <c r="C94" t="s">
        <v>26</v>
      </c>
      <c r="D94" s="1">
        <v>744</v>
      </c>
      <c r="E94" s="2">
        <v>15.483000000000001</v>
      </c>
      <c r="F94" s="2">
        <v>728.51700000000005</v>
      </c>
      <c r="G94" s="2">
        <v>141.31200000000001</v>
      </c>
      <c r="H94" s="2">
        <v>18.07899999999999</v>
      </c>
      <c r="I94" s="2">
        <v>207.46700000000001</v>
      </c>
      <c r="J94" s="2">
        <v>361.65900000000011</v>
      </c>
      <c r="K94" s="2">
        <v>16.859000000000211</v>
      </c>
      <c r="L94" s="2">
        <v>344.7999999999999</v>
      </c>
      <c r="M94" s="3">
        <v>0.46344086021505371</v>
      </c>
      <c r="N94" s="3">
        <v>0.49300379447022452</v>
      </c>
      <c r="O94" s="3">
        <v>0.84076752155541246</v>
      </c>
      <c r="P94" s="3">
        <v>0.1920969680514798</v>
      </c>
      <c r="Q94" s="5" t="str">
        <f t="shared" si="9"/>
        <v/>
      </c>
      <c r="R94" s="5" t="str">
        <f t="shared" si="10"/>
        <v/>
      </c>
      <c r="S94" s="5" t="str">
        <f t="shared" si="11"/>
        <v/>
      </c>
      <c r="T94" s="5" t="str">
        <f t="shared" si="12"/>
        <v/>
      </c>
      <c r="U94" s="5" t="str">
        <f t="shared" si="13"/>
        <v/>
      </c>
      <c r="V94" s="5" t="str">
        <f t="shared" si="14"/>
        <v/>
      </c>
      <c r="W94" s="5" t="str">
        <f t="shared" si="15"/>
        <v/>
      </c>
      <c r="X94" s="5">
        <f t="shared" si="16"/>
        <v>0.84076752155541246</v>
      </c>
      <c r="Y94" s="5" t="str">
        <f t="shared" si="17"/>
        <v/>
      </c>
      <c r="Z94">
        <v>0.98853350329215539</v>
      </c>
    </row>
    <row r="95" spans="1:26" x14ac:dyDescent="0.25">
      <c r="A95" t="s">
        <v>16</v>
      </c>
      <c r="B95" t="s">
        <v>36</v>
      </c>
      <c r="C95" t="s">
        <v>18</v>
      </c>
      <c r="D95" s="1">
        <v>680</v>
      </c>
      <c r="E95" s="2">
        <v>88</v>
      </c>
      <c r="F95" s="2">
        <v>592</v>
      </c>
      <c r="G95" s="2">
        <v>157.18100000000001</v>
      </c>
      <c r="H95" s="2">
        <v>12.997999999999999</v>
      </c>
      <c r="I95" s="2">
        <v>218.12299999999999</v>
      </c>
      <c r="J95" s="2">
        <v>203.69800000000001</v>
      </c>
      <c r="K95" s="2">
        <v>143.298</v>
      </c>
      <c r="L95" s="2">
        <v>60.4</v>
      </c>
      <c r="M95" s="3">
        <v>8.8823529411764704E-2</v>
      </c>
      <c r="N95" s="3">
        <v>0.70903042218543044</v>
      </c>
      <c r="O95" s="3">
        <v>0.79484217114293043</v>
      </c>
      <c r="P95" s="3">
        <v>5.005803488624392E-2</v>
      </c>
      <c r="Q95" s="5" t="str">
        <f t="shared" si="9"/>
        <v/>
      </c>
      <c r="R95" s="5" t="str">
        <f t="shared" si="10"/>
        <v/>
      </c>
      <c r="S95" s="5" t="str">
        <f t="shared" si="11"/>
        <v/>
      </c>
      <c r="T95" s="5" t="str">
        <f t="shared" si="12"/>
        <v/>
      </c>
      <c r="U95" s="5" t="str">
        <f t="shared" si="13"/>
        <v/>
      </c>
      <c r="V95" s="5" t="str">
        <f t="shared" si="14"/>
        <v/>
      </c>
      <c r="W95" s="5" t="str">
        <f t="shared" si="15"/>
        <v/>
      </c>
      <c r="X95" s="5" t="str">
        <f t="shared" si="16"/>
        <v/>
      </c>
      <c r="Y95" s="5">
        <f t="shared" si="17"/>
        <v>0.79484217114293043</v>
      </c>
      <c r="Z95">
        <v>0.98853350329215539</v>
      </c>
    </row>
    <row r="96" spans="1:26" x14ac:dyDescent="0.25">
      <c r="A96" t="s">
        <v>16</v>
      </c>
      <c r="B96" t="s">
        <v>36</v>
      </c>
      <c r="C96" t="s">
        <v>19</v>
      </c>
      <c r="D96" s="1">
        <v>720</v>
      </c>
      <c r="E96" s="2">
        <v>8</v>
      </c>
      <c r="F96" s="2">
        <v>712</v>
      </c>
      <c r="G96" s="2">
        <v>19.248999999999999</v>
      </c>
      <c r="H96" s="2">
        <v>36.97999999999999</v>
      </c>
      <c r="I96" s="2">
        <v>52.720999999999997</v>
      </c>
      <c r="J96" s="2">
        <v>603.04999999999995</v>
      </c>
      <c r="K96" s="2">
        <v>228.55</v>
      </c>
      <c r="L96" s="2">
        <v>374.49999999999989</v>
      </c>
      <c r="M96" s="3">
        <v>0.52013888888888882</v>
      </c>
      <c r="N96" s="3">
        <v>0.50317302736786529</v>
      </c>
      <c r="O96" s="3">
        <v>0.98877065191093394</v>
      </c>
      <c r="P96" s="3">
        <v>0.25878091597124803</v>
      </c>
      <c r="Q96" s="5">
        <f t="shared" si="9"/>
        <v>0.98877065191093394</v>
      </c>
      <c r="R96" s="5" t="str">
        <f t="shared" si="10"/>
        <v/>
      </c>
      <c r="S96" s="5" t="str">
        <f t="shared" si="11"/>
        <v/>
      </c>
      <c r="T96" s="5" t="str">
        <f t="shared" si="12"/>
        <v/>
      </c>
      <c r="U96" s="5" t="str">
        <f t="shared" si="13"/>
        <v/>
      </c>
      <c r="V96" s="5" t="str">
        <f t="shared" si="14"/>
        <v/>
      </c>
      <c r="W96" s="5" t="str">
        <f t="shared" si="15"/>
        <v/>
      </c>
      <c r="X96" s="5" t="str">
        <f t="shared" si="16"/>
        <v/>
      </c>
      <c r="Y96" s="5" t="str">
        <f t="shared" si="17"/>
        <v/>
      </c>
      <c r="Z96">
        <v>0.98853350329215539</v>
      </c>
    </row>
    <row r="97" spans="1:26" x14ac:dyDescent="0.25">
      <c r="A97" t="s">
        <v>16</v>
      </c>
      <c r="B97" t="s">
        <v>36</v>
      </c>
      <c r="C97" t="s">
        <v>20</v>
      </c>
      <c r="D97" s="1">
        <v>720</v>
      </c>
      <c r="E97" s="2">
        <v>14.167</v>
      </c>
      <c r="F97" s="2">
        <v>705.83299999999997</v>
      </c>
      <c r="G97" s="2">
        <v>7.1649999999999991</v>
      </c>
      <c r="H97" s="2">
        <v>58.085000000000001</v>
      </c>
      <c r="I97" s="2">
        <v>94.661999999999992</v>
      </c>
      <c r="J97" s="2">
        <v>545.92099999999994</v>
      </c>
      <c r="K97" s="2">
        <v>89.820999999999856</v>
      </c>
      <c r="L97" s="2">
        <v>456.10000000000008</v>
      </c>
      <c r="M97" s="3">
        <v>0.63347222222222233</v>
      </c>
      <c r="N97" s="3">
        <v>0.54213732368632594</v>
      </c>
      <c r="O97" s="3">
        <v>0.97375984247664704</v>
      </c>
      <c r="P97" s="3">
        <v>0.33441730582784851</v>
      </c>
      <c r="Q97" s="5" t="str">
        <f t="shared" si="9"/>
        <v/>
      </c>
      <c r="R97" s="5">
        <f t="shared" si="10"/>
        <v>0.97375984247664704</v>
      </c>
      <c r="S97" s="5" t="str">
        <f t="shared" si="11"/>
        <v/>
      </c>
      <c r="T97" s="5" t="str">
        <f t="shared" si="12"/>
        <v/>
      </c>
      <c r="U97" s="5" t="str">
        <f t="shared" si="13"/>
        <v/>
      </c>
      <c r="V97" s="5" t="str">
        <f t="shared" si="14"/>
        <v/>
      </c>
      <c r="W97" s="5" t="str">
        <f t="shared" si="15"/>
        <v/>
      </c>
      <c r="X97" s="5" t="str">
        <f t="shared" si="16"/>
        <v/>
      </c>
      <c r="Y97" s="5" t="str">
        <f t="shared" si="17"/>
        <v/>
      </c>
      <c r="Z97">
        <v>0.98853350329215539</v>
      </c>
    </row>
    <row r="98" spans="1:26" x14ac:dyDescent="0.25">
      <c r="A98" t="s">
        <v>16</v>
      </c>
      <c r="B98" t="s">
        <v>36</v>
      </c>
      <c r="C98" t="s">
        <v>21</v>
      </c>
      <c r="D98" s="1">
        <v>720</v>
      </c>
      <c r="E98" s="2">
        <v>17</v>
      </c>
      <c r="F98" s="2">
        <v>703</v>
      </c>
      <c r="G98" s="2">
        <v>6.7479999999999984</v>
      </c>
      <c r="H98" s="2">
        <v>28.5</v>
      </c>
      <c r="I98" s="2">
        <v>160.31499999999991</v>
      </c>
      <c r="J98" s="2">
        <v>507.43700000000001</v>
      </c>
      <c r="K98" s="2">
        <v>93.537000000000091</v>
      </c>
      <c r="L98" s="2">
        <v>413.89999999999992</v>
      </c>
      <c r="M98" s="3">
        <v>0.57486111111111104</v>
      </c>
      <c r="N98" s="3">
        <v>0.62422241013664082</v>
      </c>
      <c r="O98" s="3">
        <v>0.85548427545294425</v>
      </c>
      <c r="P98" s="3">
        <v>0.30698299395120748</v>
      </c>
      <c r="Q98" s="5" t="str">
        <f t="shared" si="9"/>
        <v/>
      </c>
      <c r="R98" s="5" t="str">
        <f t="shared" si="10"/>
        <v/>
      </c>
      <c r="S98" s="5">
        <f t="shared" si="11"/>
        <v>0.85548427545294425</v>
      </c>
      <c r="T98" s="5" t="str">
        <f t="shared" si="12"/>
        <v/>
      </c>
      <c r="U98" s="5" t="str">
        <f t="shared" si="13"/>
        <v/>
      </c>
      <c r="V98" s="5" t="str">
        <f t="shared" si="14"/>
        <v/>
      </c>
      <c r="W98" s="5" t="str">
        <f t="shared" si="15"/>
        <v/>
      </c>
      <c r="X98" s="5" t="str">
        <f t="shared" si="16"/>
        <v/>
      </c>
      <c r="Y98" s="5" t="str">
        <f t="shared" si="17"/>
        <v/>
      </c>
      <c r="Z98">
        <v>0.98853350329215539</v>
      </c>
    </row>
    <row r="99" spans="1:26" x14ac:dyDescent="0.25">
      <c r="A99" t="s">
        <v>16</v>
      </c>
      <c r="B99" t="s">
        <v>36</v>
      </c>
      <c r="C99" t="s">
        <v>22</v>
      </c>
      <c r="D99" s="1">
        <v>720</v>
      </c>
      <c r="E99" s="2">
        <v>29.001000000000001</v>
      </c>
      <c r="F99" s="2">
        <v>690.99900000000002</v>
      </c>
      <c r="G99" s="2">
        <v>6.831999999999999</v>
      </c>
      <c r="H99" s="2">
        <v>18.632000000000001</v>
      </c>
      <c r="I99" s="2">
        <v>151.15</v>
      </c>
      <c r="J99" s="2">
        <v>514.3850000000001</v>
      </c>
      <c r="K99" s="2">
        <v>112.4850000000001</v>
      </c>
      <c r="L99" s="2">
        <v>401.9</v>
      </c>
      <c r="M99" s="3">
        <v>0.55819444444444444</v>
      </c>
      <c r="N99" s="3">
        <v>0.80711073788394028</v>
      </c>
      <c r="O99" s="3">
        <v>0.96210736725788071</v>
      </c>
      <c r="P99" s="3">
        <v>0.43345316180547822</v>
      </c>
      <c r="Q99" s="5" t="str">
        <f t="shared" si="9"/>
        <v/>
      </c>
      <c r="R99" s="5" t="str">
        <f t="shared" si="10"/>
        <v/>
      </c>
      <c r="S99" s="5" t="str">
        <f t="shared" si="11"/>
        <v/>
      </c>
      <c r="T99" s="5">
        <f t="shared" si="12"/>
        <v>0.96210736725788071</v>
      </c>
      <c r="U99" s="5" t="str">
        <f t="shared" si="13"/>
        <v/>
      </c>
      <c r="V99" s="5" t="str">
        <f t="shared" si="14"/>
        <v/>
      </c>
      <c r="W99" s="5" t="str">
        <f t="shared" si="15"/>
        <v/>
      </c>
      <c r="X99" s="5" t="str">
        <f t="shared" si="16"/>
        <v/>
      </c>
      <c r="Y99" s="5" t="str">
        <f t="shared" si="17"/>
        <v/>
      </c>
      <c r="Z99">
        <v>0.98853350329215539</v>
      </c>
    </row>
    <row r="100" spans="1:26" x14ac:dyDescent="0.25">
      <c r="A100" t="s">
        <v>16</v>
      </c>
      <c r="B100" t="s">
        <v>36</v>
      </c>
      <c r="C100" t="s">
        <v>23</v>
      </c>
      <c r="D100" s="1">
        <v>712</v>
      </c>
      <c r="E100" s="2">
        <v>6.9829999999999997</v>
      </c>
      <c r="F100" s="2">
        <v>705.01700000000005</v>
      </c>
      <c r="G100" s="2">
        <v>3.8319999999999999</v>
      </c>
      <c r="H100" s="2">
        <v>21.748999999999999</v>
      </c>
      <c r="I100" s="2">
        <v>213.02499999999989</v>
      </c>
      <c r="J100" s="2">
        <v>466.41100000000012</v>
      </c>
      <c r="K100" s="2">
        <v>93.210999999999956</v>
      </c>
      <c r="L100" s="2">
        <v>373.2000000000001</v>
      </c>
      <c r="M100" s="3">
        <v>0.5241573033707867</v>
      </c>
      <c r="N100" s="3">
        <v>0.63024001627565385</v>
      </c>
      <c r="O100" s="3">
        <v>0.86372372376170692</v>
      </c>
      <c r="P100" s="3">
        <v>0.28532673355164218</v>
      </c>
      <c r="Q100" s="5" t="str">
        <f t="shared" si="9"/>
        <v/>
      </c>
      <c r="R100" s="5" t="str">
        <f t="shared" si="10"/>
        <v/>
      </c>
      <c r="S100" s="5" t="str">
        <f t="shared" si="11"/>
        <v/>
      </c>
      <c r="T100" s="5" t="str">
        <f t="shared" si="12"/>
        <v/>
      </c>
      <c r="U100" s="5">
        <f t="shared" si="13"/>
        <v>0.86372372376170692</v>
      </c>
      <c r="V100" s="5" t="str">
        <f t="shared" si="14"/>
        <v/>
      </c>
      <c r="W100" s="5" t="str">
        <f t="shared" si="15"/>
        <v/>
      </c>
      <c r="X100" s="5" t="str">
        <f t="shared" si="16"/>
        <v/>
      </c>
      <c r="Y100" s="5" t="str">
        <f t="shared" si="17"/>
        <v/>
      </c>
      <c r="Z100">
        <v>0.98853350329215539</v>
      </c>
    </row>
    <row r="101" spans="1:26" x14ac:dyDescent="0.25">
      <c r="A101" t="s">
        <v>16</v>
      </c>
      <c r="B101" t="s">
        <v>36</v>
      </c>
      <c r="C101" t="s">
        <v>24</v>
      </c>
      <c r="D101" s="1">
        <v>704</v>
      </c>
      <c r="E101" s="2">
        <v>6.6669999999999998</v>
      </c>
      <c r="F101" s="2">
        <v>697.33299999999997</v>
      </c>
      <c r="G101" s="2">
        <v>58.160999999999987</v>
      </c>
      <c r="H101" s="2">
        <v>33.078000000000003</v>
      </c>
      <c r="I101" s="2">
        <v>228.357</v>
      </c>
      <c r="J101" s="2">
        <v>377.73700000000008</v>
      </c>
      <c r="K101" s="2">
        <v>23.240000000000119</v>
      </c>
      <c r="L101" s="2">
        <v>354.49700000000001</v>
      </c>
      <c r="M101" s="3">
        <v>0.50354687499999995</v>
      </c>
      <c r="N101" s="3">
        <v>0.26208713801997391</v>
      </c>
      <c r="O101" s="3">
        <v>0.82428357913779871</v>
      </c>
      <c r="P101" s="3">
        <v>0.1087833081207195</v>
      </c>
      <c r="Q101" s="5" t="str">
        <f t="shared" si="9"/>
        <v/>
      </c>
      <c r="R101" s="5" t="str">
        <f t="shared" si="10"/>
        <v/>
      </c>
      <c r="S101" s="5" t="str">
        <f t="shared" si="11"/>
        <v/>
      </c>
      <c r="T101" s="5" t="str">
        <f t="shared" si="12"/>
        <v/>
      </c>
      <c r="U101" s="5" t="str">
        <f t="shared" si="13"/>
        <v/>
      </c>
      <c r="V101" s="5">
        <f t="shared" si="14"/>
        <v>0.82428357913779871</v>
      </c>
      <c r="W101" s="5" t="str">
        <f t="shared" si="15"/>
        <v/>
      </c>
      <c r="X101" s="5" t="str">
        <f t="shared" si="16"/>
        <v/>
      </c>
      <c r="Y101" s="5" t="str">
        <f t="shared" si="17"/>
        <v/>
      </c>
      <c r="Z101">
        <v>0.98853350329215539</v>
      </c>
    </row>
    <row r="102" spans="1:26" x14ac:dyDescent="0.25">
      <c r="A102" t="s">
        <v>16</v>
      </c>
      <c r="B102" t="s">
        <v>36</v>
      </c>
      <c r="C102" t="s">
        <v>25</v>
      </c>
      <c r="D102" s="1">
        <v>720</v>
      </c>
      <c r="E102" s="2">
        <v>9</v>
      </c>
      <c r="F102" s="2">
        <v>711</v>
      </c>
      <c r="G102" s="2">
        <v>76.163999999999987</v>
      </c>
      <c r="H102" s="2">
        <v>2.3340000000000001</v>
      </c>
      <c r="I102" s="2">
        <v>194.77099999999999</v>
      </c>
      <c r="J102" s="2">
        <v>437.73100000000011</v>
      </c>
      <c r="K102" s="2">
        <v>17.33400000000006</v>
      </c>
      <c r="L102" s="2">
        <v>420.39699999999999</v>
      </c>
      <c r="M102" s="3">
        <v>0.58388472222222221</v>
      </c>
      <c r="N102" s="3">
        <v>0.59689006264713262</v>
      </c>
      <c r="O102" s="3">
        <v>0.8328440182628013</v>
      </c>
      <c r="P102" s="3">
        <v>0.29025862338546182</v>
      </c>
      <c r="Q102" s="5" t="str">
        <f t="shared" si="9"/>
        <v/>
      </c>
      <c r="R102" s="5" t="str">
        <f t="shared" si="10"/>
        <v/>
      </c>
      <c r="S102" s="5" t="str">
        <f t="shared" si="11"/>
        <v/>
      </c>
      <c r="T102" s="5" t="str">
        <f t="shared" si="12"/>
        <v/>
      </c>
      <c r="U102" s="5" t="str">
        <f t="shared" si="13"/>
        <v/>
      </c>
      <c r="V102" s="5" t="str">
        <f t="shared" si="14"/>
        <v/>
      </c>
      <c r="W102" s="5">
        <f t="shared" si="15"/>
        <v>0.8328440182628013</v>
      </c>
      <c r="X102" s="5" t="str">
        <f t="shared" si="16"/>
        <v/>
      </c>
      <c r="Y102" s="5" t="str">
        <f t="shared" si="17"/>
        <v/>
      </c>
      <c r="Z102">
        <v>0.98853350329215539</v>
      </c>
    </row>
    <row r="103" spans="1:26" x14ac:dyDescent="0.25">
      <c r="A103" t="s">
        <v>16</v>
      </c>
      <c r="B103" t="s">
        <v>36</v>
      </c>
      <c r="C103" t="s">
        <v>26</v>
      </c>
      <c r="D103" s="1">
        <v>720</v>
      </c>
      <c r="E103" s="2">
        <v>4.4169999999999998</v>
      </c>
      <c r="F103" s="2">
        <v>715.58299999999997</v>
      </c>
      <c r="G103" s="2">
        <v>56.746999999999993</v>
      </c>
      <c r="H103" s="2">
        <v>29.081</v>
      </c>
      <c r="I103" s="2">
        <v>236.01400000000001</v>
      </c>
      <c r="J103" s="2">
        <v>393.74099999999999</v>
      </c>
      <c r="K103" s="2">
        <v>28.641999999999999</v>
      </c>
      <c r="L103" s="2">
        <v>365.09899999999999</v>
      </c>
      <c r="M103" s="3">
        <v>0.50708194444444443</v>
      </c>
      <c r="N103" s="3">
        <v>0.46563953277817188</v>
      </c>
      <c r="O103" s="3">
        <v>0.82682800560498648</v>
      </c>
      <c r="P103" s="3">
        <v>0.19522847867544099</v>
      </c>
      <c r="Q103" s="5" t="str">
        <f t="shared" si="9"/>
        <v/>
      </c>
      <c r="R103" s="5" t="str">
        <f t="shared" si="10"/>
        <v/>
      </c>
      <c r="S103" s="5" t="str">
        <f t="shared" si="11"/>
        <v/>
      </c>
      <c r="T103" s="5" t="str">
        <f t="shared" si="12"/>
        <v/>
      </c>
      <c r="U103" s="5" t="str">
        <f t="shared" si="13"/>
        <v/>
      </c>
      <c r="V103" s="5" t="str">
        <f t="shared" si="14"/>
        <v/>
      </c>
      <c r="W103" s="5" t="str">
        <f t="shared" si="15"/>
        <v/>
      </c>
      <c r="X103" s="5">
        <f t="shared" si="16"/>
        <v>0.82682800560498648</v>
      </c>
      <c r="Y103" s="5" t="str">
        <f t="shared" si="17"/>
        <v/>
      </c>
      <c r="Z103">
        <v>0.98853350329215539</v>
      </c>
    </row>
    <row r="104" spans="1:26" x14ac:dyDescent="0.25">
      <c r="A104" t="s">
        <v>16</v>
      </c>
      <c r="B104" t="s">
        <v>37</v>
      </c>
      <c r="C104" t="s">
        <v>18</v>
      </c>
      <c r="D104" s="1">
        <v>280</v>
      </c>
      <c r="E104" s="2">
        <v>24</v>
      </c>
      <c r="F104" s="2">
        <v>256</v>
      </c>
      <c r="G104" s="2">
        <v>47.415999999999997</v>
      </c>
      <c r="H104" s="2">
        <v>4.4160000000000004</v>
      </c>
      <c r="I104" s="2">
        <v>92.868999999999986</v>
      </c>
      <c r="J104" s="2">
        <v>111.29900000000001</v>
      </c>
      <c r="K104" s="2">
        <v>92.800000000000026</v>
      </c>
      <c r="L104" s="2">
        <v>18.498999999999999</v>
      </c>
      <c r="M104" s="3">
        <v>6.6067857142857137E-2</v>
      </c>
      <c r="N104" s="3">
        <v>1.478476314034993</v>
      </c>
      <c r="O104" s="3">
        <v>0.8167879430460947</v>
      </c>
      <c r="P104" s="3">
        <v>7.9783651803422756E-2</v>
      </c>
      <c r="Q104" s="5" t="str">
        <f t="shared" si="9"/>
        <v/>
      </c>
      <c r="R104" s="5" t="str">
        <f t="shared" si="10"/>
        <v/>
      </c>
      <c r="S104" s="5" t="str">
        <f t="shared" si="11"/>
        <v/>
      </c>
      <c r="T104" s="5" t="str">
        <f t="shared" si="12"/>
        <v/>
      </c>
      <c r="U104" s="5" t="str">
        <f t="shared" si="13"/>
        <v/>
      </c>
      <c r="V104" s="5" t="str">
        <f t="shared" si="14"/>
        <v/>
      </c>
      <c r="W104" s="5" t="str">
        <f t="shared" si="15"/>
        <v/>
      </c>
      <c r="X104" s="5" t="str">
        <f t="shared" si="16"/>
        <v/>
      </c>
      <c r="Y104" s="5">
        <f t="shared" si="17"/>
        <v>0.8167879430460947</v>
      </c>
      <c r="Z104">
        <v>0.98853350329215539</v>
      </c>
    </row>
    <row r="105" spans="1:26" x14ac:dyDescent="0.25">
      <c r="A105" t="s">
        <v>16</v>
      </c>
      <c r="B105" t="s">
        <v>37</v>
      </c>
      <c r="C105" t="s">
        <v>19</v>
      </c>
      <c r="D105" s="1">
        <v>296</v>
      </c>
      <c r="E105" s="2">
        <v>7.0830000000000002</v>
      </c>
      <c r="F105" s="2">
        <v>288.91699999999997</v>
      </c>
      <c r="G105" s="2">
        <v>9.581999999999999</v>
      </c>
      <c r="H105" s="2">
        <v>69.347000000000008</v>
      </c>
      <c r="I105" s="2">
        <v>12.907999999999999</v>
      </c>
      <c r="J105" s="2">
        <v>197.08</v>
      </c>
      <c r="K105" s="2">
        <v>82.079999999999984</v>
      </c>
      <c r="L105" s="2">
        <v>115</v>
      </c>
      <c r="M105" s="3">
        <v>0.38851351351351349</v>
      </c>
      <c r="N105" s="3">
        <v>0.51276294986478055</v>
      </c>
      <c r="O105" s="3">
        <v>0.98648650407566985</v>
      </c>
      <c r="P105" s="3">
        <v>0.196523239630534</v>
      </c>
      <c r="Q105" s="5">
        <f t="shared" si="9"/>
        <v>0.98648650407566985</v>
      </c>
      <c r="R105" s="5" t="str">
        <f t="shared" si="10"/>
        <v/>
      </c>
      <c r="S105" s="5" t="str">
        <f t="shared" si="11"/>
        <v/>
      </c>
      <c r="T105" s="5" t="str">
        <f t="shared" si="12"/>
        <v/>
      </c>
      <c r="U105" s="5" t="str">
        <f t="shared" si="13"/>
        <v/>
      </c>
      <c r="V105" s="5" t="str">
        <f t="shared" si="14"/>
        <v/>
      </c>
      <c r="W105" s="5" t="str">
        <f t="shared" si="15"/>
        <v/>
      </c>
      <c r="X105" s="5" t="str">
        <f t="shared" si="16"/>
        <v/>
      </c>
      <c r="Y105" s="5" t="str">
        <f t="shared" si="17"/>
        <v/>
      </c>
      <c r="Z105">
        <v>0.98853350329215539</v>
      </c>
    </row>
    <row r="106" spans="1:26" x14ac:dyDescent="0.25">
      <c r="A106" t="s">
        <v>16</v>
      </c>
      <c r="B106" t="s">
        <v>37</v>
      </c>
      <c r="C106" t="s">
        <v>20</v>
      </c>
      <c r="D106" s="1">
        <v>296</v>
      </c>
      <c r="E106" s="2">
        <v>0</v>
      </c>
      <c r="F106" s="2">
        <v>296</v>
      </c>
      <c r="G106" s="2">
        <v>1.417</v>
      </c>
      <c r="H106" s="2">
        <v>11.917999999999999</v>
      </c>
      <c r="I106" s="2">
        <v>31.917000000000002</v>
      </c>
      <c r="J106" s="2">
        <v>250.74799999999999</v>
      </c>
      <c r="K106" s="2">
        <v>43.347999999999978</v>
      </c>
      <c r="L106" s="2">
        <v>207.4</v>
      </c>
      <c r="M106" s="3">
        <v>0.70067567567567579</v>
      </c>
      <c r="N106" s="3">
        <v>0.4761106289510339</v>
      </c>
      <c r="O106" s="3">
        <v>0.97821461474758331</v>
      </c>
      <c r="P106" s="3">
        <v>0.32633155092513388</v>
      </c>
      <c r="Q106" s="5" t="str">
        <f t="shared" si="9"/>
        <v/>
      </c>
      <c r="R106" s="5">
        <f t="shared" si="10"/>
        <v>0.97821461474758331</v>
      </c>
      <c r="S106" s="5" t="str">
        <f t="shared" si="11"/>
        <v/>
      </c>
      <c r="T106" s="5" t="str">
        <f t="shared" si="12"/>
        <v/>
      </c>
      <c r="U106" s="5" t="str">
        <f t="shared" si="13"/>
        <v/>
      </c>
      <c r="V106" s="5" t="str">
        <f t="shared" si="14"/>
        <v/>
      </c>
      <c r="W106" s="5" t="str">
        <f t="shared" si="15"/>
        <v/>
      </c>
      <c r="X106" s="5" t="str">
        <f t="shared" si="16"/>
        <v/>
      </c>
      <c r="Y106" s="5" t="str">
        <f t="shared" si="17"/>
        <v/>
      </c>
      <c r="Z106">
        <v>0.98853350329215539</v>
      </c>
    </row>
    <row r="107" spans="1:26" x14ac:dyDescent="0.25">
      <c r="A107" t="s">
        <v>16</v>
      </c>
      <c r="B107" t="s">
        <v>37</v>
      </c>
      <c r="C107" t="s">
        <v>21</v>
      </c>
      <c r="D107" s="1">
        <v>296</v>
      </c>
      <c r="E107" s="2">
        <v>0</v>
      </c>
      <c r="F107" s="2">
        <v>296</v>
      </c>
      <c r="G107" s="2">
        <v>2.3330000000000002</v>
      </c>
      <c r="H107" s="2">
        <v>19.164000000000001</v>
      </c>
      <c r="I107" s="2">
        <v>51.326000000000001</v>
      </c>
      <c r="J107" s="2">
        <v>223.17699999999999</v>
      </c>
      <c r="K107" s="2">
        <v>30.476999999999979</v>
      </c>
      <c r="L107" s="2">
        <v>192.7</v>
      </c>
      <c r="M107" s="3">
        <v>0.65101351351351355</v>
      </c>
      <c r="N107" s="3">
        <v>0.65232722135731991</v>
      </c>
      <c r="O107" s="3">
        <v>0.87738337747906137</v>
      </c>
      <c r="P107" s="3">
        <v>0.37260176485176488</v>
      </c>
      <c r="Q107" s="5" t="str">
        <f t="shared" si="9"/>
        <v/>
      </c>
      <c r="R107" s="5" t="str">
        <f t="shared" si="10"/>
        <v/>
      </c>
      <c r="S107" s="5">
        <f t="shared" si="11"/>
        <v>0.87738337747906137</v>
      </c>
      <c r="T107" s="5" t="str">
        <f t="shared" si="12"/>
        <v/>
      </c>
      <c r="U107" s="5" t="str">
        <f t="shared" si="13"/>
        <v/>
      </c>
      <c r="V107" s="5" t="str">
        <f t="shared" si="14"/>
        <v/>
      </c>
      <c r="W107" s="5" t="str">
        <f t="shared" si="15"/>
        <v/>
      </c>
      <c r="X107" s="5" t="str">
        <f t="shared" si="16"/>
        <v/>
      </c>
      <c r="Y107" s="5" t="str">
        <f t="shared" si="17"/>
        <v/>
      </c>
      <c r="Z107">
        <v>0.98853350329215539</v>
      </c>
    </row>
    <row r="108" spans="1:26" x14ac:dyDescent="0.25">
      <c r="A108" t="s">
        <v>16</v>
      </c>
      <c r="B108" t="s">
        <v>37</v>
      </c>
      <c r="C108" t="s">
        <v>22</v>
      </c>
      <c r="D108" s="1">
        <v>296</v>
      </c>
      <c r="E108" s="2">
        <v>7.75</v>
      </c>
      <c r="F108" s="2">
        <v>288.25</v>
      </c>
      <c r="G108" s="2">
        <v>0.66700000000000004</v>
      </c>
      <c r="H108" s="2">
        <v>19.997</v>
      </c>
      <c r="I108" s="2">
        <v>40.260000000000012</v>
      </c>
      <c r="J108" s="2">
        <v>227.32599999999999</v>
      </c>
      <c r="K108" s="2">
        <v>54.326000000000022</v>
      </c>
      <c r="L108" s="2">
        <v>173</v>
      </c>
      <c r="M108" s="3">
        <v>0.58445945945945943</v>
      </c>
      <c r="N108" s="3">
        <v>0.75979897238278749</v>
      </c>
      <c r="O108" s="3">
        <v>0.975672159303692</v>
      </c>
      <c r="P108" s="3">
        <v>0.43326839120172028</v>
      </c>
      <c r="Q108" s="5" t="str">
        <f t="shared" si="9"/>
        <v/>
      </c>
      <c r="R108" s="5" t="str">
        <f t="shared" si="10"/>
        <v/>
      </c>
      <c r="S108" s="5" t="str">
        <f t="shared" si="11"/>
        <v/>
      </c>
      <c r="T108" s="5">
        <f t="shared" si="12"/>
        <v>0.975672159303692</v>
      </c>
      <c r="U108" s="5" t="str">
        <f t="shared" si="13"/>
        <v/>
      </c>
      <c r="V108" s="5" t="str">
        <f t="shared" si="14"/>
        <v/>
      </c>
      <c r="W108" s="5" t="str">
        <f t="shared" si="15"/>
        <v/>
      </c>
      <c r="X108" s="5" t="str">
        <f t="shared" si="16"/>
        <v/>
      </c>
      <c r="Y108" s="5" t="str">
        <f t="shared" si="17"/>
        <v/>
      </c>
      <c r="Z108">
        <v>0.98853350329215539</v>
      </c>
    </row>
    <row r="109" spans="1:26" x14ac:dyDescent="0.25">
      <c r="A109" t="s">
        <v>16</v>
      </c>
      <c r="B109" t="s">
        <v>37</v>
      </c>
      <c r="C109" t="s">
        <v>23</v>
      </c>
      <c r="D109" s="1">
        <v>296</v>
      </c>
      <c r="E109" s="2">
        <v>0</v>
      </c>
      <c r="F109" s="2">
        <v>296</v>
      </c>
      <c r="G109" s="2">
        <v>0.91599999999999993</v>
      </c>
      <c r="H109" s="2">
        <v>15.916</v>
      </c>
      <c r="I109" s="2">
        <v>50.247</v>
      </c>
      <c r="J109" s="2">
        <v>228.92099999999999</v>
      </c>
      <c r="K109" s="2">
        <v>48.721000000000032</v>
      </c>
      <c r="L109" s="2">
        <v>180.2</v>
      </c>
      <c r="M109" s="3">
        <v>0.60878378378378373</v>
      </c>
      <c r="N109" s="3">
        <v>0.68323282772228389</v>
      </c>
      <c r="O109" s="3">
        <v>0.92622457018397519</v>
      </c>
      <c r="P109" s="3">
        <v>0.38525483513890629</v>
      </c>
      <c r="Q109" s="5" t="str">
        <f t="shared" si="9"/>
        <v/>
      </c>
      <c r="R109" s="5" t="str">
        <f t="shared" si="10"/>
        <v/>
      </c>
      <c r="S109" s="5" t="str">
        <f t="shared" si="11"/>
        <v/>
      </c>
      <c r="T109" s="5" t="str">
        <f t="shared" si="12"/>
        <v/>
      </c>
      <c r="U109" s="5">
        <f t="shared" si="13"/>
        <v>0.92622457018397519</v>
      </c>
      <c r="V109" s="5" t="str">
        <f t="shared" si="14"/>
        <v/>
      </c>
      <c r="W109" s="5" t="str">
        <f t="shared" si="15"/>
        <v/>
      </c>
      <c r="X109" s="5" t="str">
        <f t="shared" si="16"/>
        <v/>
      </c>
      <c r="Y109" s="5" t="str">
        <f t="shared" si="17"/>
        <v/>
      </c>
      <c r="Z109">
        <v>0.98853350329215539</v>
      </c>
    </row>
    <row r="110" spans="1:26" x14ac:dyDescent="0.25">
      <c r="A110" t="s">
        <v>16</v>
      </c>
      <c r="B110" t="s">
        <v>37</v>
      </c>
      <c r="C110" t="s">
        <v>24</v>
      </c>
      <c r="D110" s="1">
        <v>296</v>
      </c>
      <c r="E110" s="2">
        <v>8</v>
      </c>
      <c r="F110" s="2">
        <v>288</v>
      </c>
      <c r="G110" s="2">
        <v>6.665</v>
      </c>
      <c r="H110" s="2">
        <v>9.7460000000000004</v>
      </c>
      <c r="I110" s="2">
        <v>111.77</v>
      </c>
      <c r="J110" s="2">
        <v>159.81899999999999</v>
      </c>
      <c r="K110" s="2">
        <v>7.521000000000015</v>
      </c>
      <c r="L110" s="2">
        <v>152.298</v>
      </c>
      <c r="M110" s="3">
        <v>0.51452027027027025</v>
      </c>
      <c r="N110" s="3">
        <v>0.3497511184213406</v>
      </c>
      <c r="O110" s="3">
        <v>0.82320733604048046</v>
      </c>
      <c r="P110" s="3">
        <v>0.14813948585958139</v>
      </c>
      <c r="Q110" s="5" t="str">
        <f t="shared" si="9"/>
        <v/>
      </c>
      <c r="R110" s="5" t="str">
        <f t="shared" si="10"/>
        <v/>
      </c>
      <c r="S110" s="5" t="str">
        <f t="shared" si="11"/>
        <v/>
      </c>
      <c r="T110" s="5" t="str">
        <f t="shared" si="12"/>
        <v/>
      </c>
      <c r="U110" s="5" t="str">
        <f t="shared" si="13"/>
        <v/>
      </c>
      <c r="V110" s="5">
        <f t="shared" si="14"/>
        <v>0.82320733604048046</v>
      </c>
      <c r="W110" s="5" t="str">
        <f t="shared" si="15"/>
        <v/>
      </c>
      <c r="X110" s="5" t="str">
        <f t="shared" si="16"/>
        <v/>
      </c>
      <c r="Y110" s="5" t="str">
        <f t="shared" si="17"/>
        <v/>
      </c>
      <c r="Z110">
        <v>0.98853350329215539</v>
      </c>
    </row>
    <row r="111" spans="1:26" x14ac:dyDescent="0.25">
      <c r="A111" t="s">
        <v>16</v>
      </c>
      <c r="B111" t="s">
        <v>37</v>
      </c>
      <c r="C111" t="s">
        <v>25</v>
      </c>
      <c r="D111" s="1">
        <v>296</v>
      </c>
      <c r="E111" s="2">
        <v>0</v>
      </c>
      <c r="F111" s="2">
        <v>296</v>
      </c>
      <c r="G111" s="2">
        <v>10.166</v>
      </c>
      <c r="H111" s="2">
        <v>3.5</v>
      </c>
      <c r="I111" s="2">
        <v>82.389999999999986</v>
      </c>
      <c r="J111" s="2">
        <v>199.94399999999999</v>
      </c>
      <c r="K111" s="2">
        <v>9.2440000000000282</v>
      </c>
      <c r="L111" s="2">
        <v>190.7</v>
      </c>
      <c r="M111" s="3">
        <v>0.64425675675675675</v>
      </c>
      <c r="N111" s="3">
        <v>0.64074134766649193</v>
      </c>
      <c r="O111" s="3">
        <v>0.8772076661814654</v>
      </c>
      <c r="P111" s="3">
        <v>0.36211302863487121</v>
      </c>
      <c r="Q111" s="5" t="str">
        <f t="shared" si="9"/>
        <v/>
      </c>
      <c r="R111" s="5" t="str">
        <f t="shared" si="10"/>
        <v/>
      </c>
      <c r="S111" s="5" t="str">
        <f t="shared" si="11"/>
        <v/>
      </c>
      <c r="T111" s="5" t="str">
        <f t="shared" si="12"/>
        <v/>
      </c>
      <c r="U111" s="5" t="str">
        <f t="shared" si="13"/>
        <v/>
      </c>
      <c r="V111" s="5" t="str">
        <f t="shared" si="14"/>
        <v/>
      </c>
      <c r="W111" s="5">
        <f t="shared" si="15"/>
        <v>0.8772076661814654</v>
      </c>
      <c r="X111" s="5" t="str">
        <f t="shared" si="16"/>
        <v/>
      </c>
      <c r="Y111" s="5" t="str">
        <f t="shared" si="17"/>
        <v/>
      </c>
      <c r="Z111">
        <v>0.98853350329215539</v>
      </c>
    </row>
    <row r="112" spans="1:26" x14ac:dyDescent="0.25">
      <c r="A112" t="s">
        <v>16</v>
      </c>
      <c r="B112" t="s">
        <v>37</v>
      </c>
      <c r="C112" t="s">
        <v>26</v>
      </c>
      <c r="D112" s="1">
        <v>296</v>
      </c>
      <c r="E112" s="2">
        <v>11.333</v>
      </c>
      <c r="F112" s="2">
        <v>284.66699999999997</v>
      </c>
      <c r="G112" s="2">
        <v>6.4989999999999997</v>
      </c>
      <c r="H112" s="2">
        <v>12.682</v>
      </c>
      <c r="I112" s="2">
        <v>116.452</v>
      </c>
      <c r="J112" s="2">
        <v>149.03399999999991</v>
      </c>
      <c r="K112" s="2">
        <v>8.4339999999999122</v>
      </c>
      <c r="L112" s="2">
        <v>140.6</v>
      </c>
      <c r="M112" s="3">
        <v>0.47500000000000009</v>
      </c>
      <c r="N112" s="3">
        <v>0.52505778805120895</v>
      </c>
      <c r="O112" s="3">
        <v>0.84471685995995605</v>
      </c>
      <c r="P112" s="3">
        <v>0.21067445385956529</v>
      </c>
      <c r="Q112" s="5" t="str">
        <f t="shared" si="9"/>
        <v/>
      </c>
      <c r="R112" s="5" t="str">
        <f t="shared" si="10"/>
        <v/>
      </c>
      <c r="S112" s="5" t="str">
        <f t="shared" si="11"/>
        <v/>
      </c>
      <c r="T112" s="5" t="str">
        <f t="shared" si="12"/>
        <v/>
      </c>
      <c r="U112" s="5" t="str">
        <f t="shared" si="13"/>
        <v/>
      </c>
      <c r="V112" s="5" t="str">
        <f t="shared" si="14"/>
        <v/>
      </c>
      <c r="W112" s="5" t="str">
        <f t="shared" si="15"/>
        <v/>
      </c>
      <c r="X112" s="5">
        <f t="shared" si="16"/>
        <v>0.84471685995995605</v>
      </c>
      <c r="Y112" s="5" t="str">
        <f t="shared" si="17"/>
        <v/>
      </c>
      <c r="Z112">
        <v>0.98853350329215539</v>
      </c>
    </row>
  </sheetData>
  <mergeCells count="3">
    <mergeCell ref="M2:P2"/>
    <mergeCell ref="Q3:Y3"/>
    <mergeCell ref="Z3:A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geoff ann</cp:lastModifiedBy>
  <dcterms:created xsi:type="dcterms:W3CDTF">2022-12-13T15:23:25Z</dcterms:created>
  <dcterms:modified xsi:type="dcterms:W3CDTF">2022-12-13T18:39:23Z</dcterms:modified>
</cp:coreProperties>
</file>