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briard2\Desktop\"/>
    </mc:Choice>
  </mc:AlternateContent>
  <bookViews>
    <workbookView xWindow="0" yWindow="0" windowWidth="28800" windowHeight="11700" activeTab="2"/>
  </bookViews>
  <sheets>
    <sheet name="Feuil1" sheetId="1" r:id="rId1"/>
    <sheet name="Feuil2" sheetId="2" r:id="rId2"/>
    <sheet name="Feuil3" sheetId="3" r:id="rId3"/>
    <sheet name="RECAP" sheetId="4" r:id="rId4"/>
    <sheet name="données_liste" sheetId="5" r:id="rId5"/>
  </sheets>
  <definedNames>
    <definedName name="couleur">données_liste!$C$1:$C$10</definedName>
    <definedName name="forme">données_liste!$D$1:$D$5</definedName>
    <definedName name="stock">données_liste!$A$1:$A$3</definedName>
    <definedName name="transporteur">données_liste!$E$1:$E$5</definedName>
    <definedName name="TVA">données_liste!$B$2:$B$5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9" i="4" l="1"/>
  <c r="Q29" i="4"/>
  <c r="P30" i="4"/>
  <c r="Q30" i="4"/>
  <c r="P31" i="4"/>
  <c r="Q31" i="4"/>
  <c r="P32" i="4"/>
  <c r="Q32" i="4"/>
  <c r="P33" i="4"/>
  <c r="Q33" i="4"/>
  <c r="P34" i="4"/>
  <c r="Q34" i="4"/>
  <c r="P35" i="4"/>
  <c r="Q35" i="4"/>
  <c r="P36" i="4"/>
  <c r="Q36" i="4"/>
  <c r="P37" i="4"/>
  <c r="Q37" i="4"/>
  <c r="P38" i="4"/>
  <c r="Q38" i="4"/>
  <c r="P39" i="4"/>
  <c r="Q39" i="4"/>
  <c r="P40" i="4"/>
  <c r="Q40" i="4"/>
  <c r="P41" i="4"/>
  <c r="Q41" i="4"/>
  <c r="P42" i="4"/>
  <c r="Q42" i="4"/>
  <c r="L28" i="4"/>
  <c r="M28" i="4"/>
  <c r="N28" i="4"/>
  <c r="O28" i="4"/>
  <c r="P28" i="4"/>
  <c r="Q28" i="4"/>
  <c r="G4" i="2"/>
  <c r="G5" i="2"/>
  <c r="G6" i="2"/>
  <c r="G7" i="2"/>
  <c r="G8" i="2"/>
  <c r="O29" i="4"/>
  <c r="E4" i="2"/>
  <c r="E5" i="2"/>
  <c r="E6" i="2"/>
  <c r="E7" i="2"/>
  <c r="E8" i="2"/>
  <c r="O31" i="4"/>
  <c r="K49" i="4"/>
  <c r="L49" i="4"/>
  <c r="M49" i="4"/>
  <c r="N49" i="4"/>
  <c r="O49" i="4"/>
  <c r="K50" i="4"/>
  <c r="L50" i="4"/>
  <c r="M50" i="4"/>
  <c r="N50" i="4"/>
  <c r="O50" i="4"/>
  <c r="K51" i="4"/>
  <c r="L51" i="4"/>
  <c r="M51" i="4"/>
  <c r="N51" i="4"/>
  <c r="O51" i="4"/>
  <c r="K52" i="4"/>
  <c r="L52" i="4"/>
  <c r="M52" i="4"/>
  <c r="N52" i="4"/>
  <c r="O52" i="4"/>
  <c r="K53" i="4"/>
  <c r="L53" i="4"/>
  <c r="M53" i="4"/>
  <c r="N53" i="4"/>
  <c r="O53" i="4"/>
  <c r="K54" i="4"/>
  <c r="L54" i="4"/>
  <c r="M54" i="4"/>
  <c r="N54" i="4"/>
  <c r="O54" i="4"/>
  <c r="K55" i="4"/>
  <c r="L55" i="4"/>
  <c r="M55" i="4"/>
  <c r="N55" i="4"/>
  <c r="O55" i="4"/>
  <c r="K56" i="4"/>
  <c r="L56" i="4"/>
  <c r="M56" i="4"/>
  <c r="N56" i="4"/>
  <c r="O56" i="4"/>
  <c r="K57" i="4"/>
  <c r="L57" i="4"/>
  <c r="M57" i="4"/>
  <c r="N57" i="4"/>
  <c r="O57" i="4"/>
  <c r="K58" i="4"/>
  <c r="L58" i="4"/>
  <c r="M58" i="4"/>
  <c r="N58" i="4"/>
  <c r="O58" i="4"/>
  <c r="K59" i="4"/>
  <c r="L59" i="4"/>
  <c r="M59" i="4"/>
  <c r="N59" i="4"/>
  <c r="O59" i="4"/>
  <c r="K60" i="4"/>
  <c r="L60" i="4"/>
  <c r="M60" i="4"/>
  <c r="N60" i="4"/>
  <c r="O60" i="4"/>
  <c r="K61" i="4"/>
  <c r="L61" i="4"/>
  <c r="M61" i="4"/>
  <c r="N61" i="4"/>
  <c r="O61" i="4"/>
  <c r="K62" i="4"/>
  <c r="L62" i="4"/>
  <c r="M62" i="4"/>
  <c r="N62" i="4"/>
  <c r="O62" i="4"/>
  <c r="L48" i="4"/>
  <c r="M48" i="4"/>
  <c r="N48" i="4"/>
  <c r="O48" i="4"/>
  <c r="K48" i="4"/>
  <c r="K29" i="4"/>
  <c r="L29" i="4"/>
  <c r="M29" i="4"/>
  <c r="N29" i="4"/>
  <c r="K30" i="4"/>
  <c r="L30" i="4"/>
  <c r="M30" i="4"/>
  <c r="N30" i="4"/>
  <c r="O30" i="4"/>
  <c r="K31" i="4"/>
  <c r="L31" i="4"/>
  <c r="M31" i="4"/>
  <c r="N31" i="4"/>
  <c r="K32" i="4"/>
  <c r="L32" i="4"/>
  <c r="M32" i="4"/>
  <c r="N32" i="4"/>
  <c r="O32" i="4"/>
  <c r="K33" i="4"/>
  <c r="L33" i="4"/>
  <c r="M33" i="4"/>
  <c r="N33" i="4"/>
  <c r="O33" i="4"/>
  <c r="K34" i="4"/>
  <c r="L34" i="4"/>
  <c r="M34" i="4"/>
  <c r="N34" i="4"/>
  <c r="O34" i="4"/>
  <c r="K35" i="4"/>
  <c r="L35" i="4"/>
  <c r="M35" i="4"/>
  <c r="N35" i="4"/>
  <c r="O35" i="4"/>
  <c r="K36" i="4"/>
  <c r="L36" i="4"/>
  <c r="M36" i="4"/>
  <c r="N36" i="4"/>
  <c r="O36" i="4"/>
  <c r="K37" i="4"/>
  <c r="L37" i="4"/>
  <c r="M37" i="4"/>
  <c r="N37" i="4"/>
  <c r="O37" i="4"/>
  <c r="K38" i="4"/>
  <c r="L38" i="4"/>
  <c r="M38" i="4"/>
  <c r="N38" i="4"/>
  <c r="O38" i="4"/>
  <c r="K39" i="4"/>
  <c r="L39" i="4"/>
  <c r="M39" i="4"/>
  <c r="N39" i="4"/>
  <c r="O39" i="4"/>
  <c r="K40" i="4"/>
  <c r="L40" i="4"/>
  <c r="M40" i="4"/>
  <c r="N40" i="4"/>
  <c r="O40" i="4"/>
  <c r="K41" i="4"/>
  <c r="L41" i="4"/>
  <c r="M41" i="4"/>
  <c r="N41" i="4"/>
  <c r="O41" i="4"/>
  <c r="K42" i="4"/>
  <c r="L42" i="4"/>
  <c r="M42" i="4"/>
  <c r="N42" i="4"/>
  <c r="O42" i="4"/>
  <c r="K28" i="4"/>
  <c r="K6" i="4"/>
  <c r="L6" i="4"/>
  <c r="M6" i="4"/>
  <c r="K7" i="4"/>
  <c r="L7" i="4"/>
  <c r="M7" i="4"/>
  <c r="K8" i="4"/>
  <c r="L8" i="4"/>
  <c r="M8" i="4"/>
  <c r="K9" i="4"/>
  <c r="L9" i="4"/>
  <c r="M9" i="4"/>
  <c r="K10" i="4"/>
  <c r="L10" i="4"/>
  <c r="M10" i="4"/>
  <c r="K11" i="4"/>
  <c r="L11" i="4"/>
  <c r="M11" i="4"/>
  <c r="K12" i="4"/>
  <c r="L12" i="4"/>
  <c r="M12" i="4"/>
  <c r="K13" i="4"/>
  <c r="L13" i="4"/>
  <c r="M13" i="4"/>
  <c r="K14" i="4"/>
  <c r="L14" i="4"/>
  <c r="M14" i="4"/>
  <c r="K15" i="4"/>
  <c r="L15" i="4"/>
  <c r="M15" i="4"/>
  <c r="K16" i="4"/>
  <c r="L16" i="4"/>
  <c r="M16" i="4"/>
  <c r="K17" i="4"/>
  <c r="L17" i="4"/>
  <c r="M17" i="4"/>
  <c r="K18" i="4"/>
  <c r="L18" i="4"/>
  <c r="M18" i="4"/>
  <c r="K19" i="4"/>
  <c r="L19" i="4"/>
  <c r="M19" i="4"/>
  <c r="L5" i="4"/>
  <c r="M5" i="4"/>
  <c r="K5" i="4"/>
</calcChain>
</file>

<file path=xl/sharedStrings.xml><?xml version="1.0" encoding="utf-8"?>
<sst xmlns="http://schemas.openxmlformats.org/spreadsheetml/2006/main" count="141" uniqueCount="65">
  <si>
    <t>NOMBRE DE LIGNE :</t>
  </si>
  <si>
    <t>Colonne2</t>
  </si>
  <si>
    <t>Colonne3</t>
  </si>
  <si>
    <t>Colonne4</t>
  </si>
  <si>
    <t>Colonne5</t>
  </si>
  <si>
    <t>Colonne1</t>
  </si>
  <si>
    <t>Tableau</t>
  </si>
  <si>
    <t>NOMBRE DE LIGNES :</t>
  </si>
  <si>
    <t>Tableau1</t>
  </si>
  <si>
    <t>Tableau3</t>
  </si>
  <si>
    <t>NOM</t>
  </si>
  <si>
    <t>PRENOM</t>
  </si>
  <si>
    <t>AGE</t>
  </si>
  <si>
    <t>DATE DE COMMANDE</t>
  </si>
  <si>
    <t>DESIGNATION</t>
  </si>
  <si>
    <t>NOMBRE</t>
  </si>
  <si>
    <t>PRIX HT</t>
  </si>
  <si>
    <t>PRIX TTC</t>
  </si>
  <si>
    <t>ETAT DU STOCK</t>
  </si>
  <si>
    <t>COULEUR</t>
  </si>
  <si>
    <t>FORME</t>
  </si>
  <si>
    <t>NUM COLIS</t>
  </si>
  <si>
    <t>TRANSPORTEUR</t>
  </si>
  <si>
    <t>en stock</t>
  </si>
  <si>
    <t>hors stock</t>
  </si>
  <si>
    <t>rupture fournisseur</t>
  </si>
  <si>
    <t>bleu</t>
  </si>
  <si>
    <t>jaune</t>
  </si>
  <si>
    <t>vert</t>
  </si>
  <si>
    <t>orange</t>
  </si>
  <si>
    <t>gris</t>
  </si>
  <si>
    <t>marron</t>
  </si>
  <si>
    <t>rose</t>
  </si>
  <si>
    <t>rouge</t>
  </si>
  <si>
    <t>carre</t>
  </si>
  <si>
    <t>rond</t>
  </si>
  <si>
    <t>pyramide</t>
  </si>
  <si>
    <t>cylindre</t>
  </si>
  <si>
    <t>plat</t>
  </si>
  <si>
    <t>johnny transport</t>
  </si>
  <si>
    <t>bob camionneur</t>
  </si>
  <si>
    <t>les routiers sympa</t>
  </si>
  <si>
    <t>transorteur en carton</t>
  </si>
  <si>
    <t>la brouette motorisée</t>
  </si>
  <si>
    <t>DUPONT</t>
  </si>
  <si>
    <t>MARTIN</t>
  </si>
  <si>
    <t>MICHEL</t>
  </si>
  <si>
    <t>JEAN</t>
  </si>
  <si>
    <t>JEAN-JACQUES</t>
  </si>
  <si>
    <t>JEAN-MICHEL</t>
  </si>
  <si>
    <t>JEAN-PIERRE</t>
  </si>
  <si>
    <t>JEAN-MARIE</t>
  </si>
  <si>
    <t>PIERRE</t>
  </si>
  <si>
    <t>MARIE</t>
  </si>
  <si>
    <t>COLIS B</t>
  </si>
  <si>
    <t>COLIS C</t>
  </si>
  <si>
    <t>COLIS D</t>
  </si>
  <si>
    <t>COLIS E</t>
  </si>
  <si>
    <t>COLIS F</t>
  </si>
  <si>
    <t>blanc</t>
  </si>
  <si>
    <t xml:space="preserve"> noir</t>
  </si>
  <si>
    <t>DATE COMMANDE</t>
  </si>
  <si>
    <t>ETAT STOCK</t>
  </si>
  <si>
    <t>PRIX UNITE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</si>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</sst>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1" displayName="Tableau1" ref="A3:C8" totalsRowShown="0" headerRowDxfId="11" dataDxfId="10">
  <autoFilter ref="A3:C8"/>
  <tableColumns count="3">
    <tableColumn id="1" name="NOM" dataDxfId="14"/>
    <tableColumn id="2" name="PRENOM" dataDxfId="13"/>
    <tableColumn id="3" name="AGE" dataDxfId="1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3:G8" totalsRowShown="0" headerRowDxfId="16" dataDxfId="15">
  <autoFilter ref="A3:G8"/>
  <tableColumns count="7">
    <tableColumn id="1" name="DATE DE COMMANDE" dataDxfId="20"/>
    <tableColumn id="2" name="DESIGNATION" dataDxfId="19"/>
    <tableColumn id="3" name="NOMBRE" dataDxfId="18"/>
    <tableColumn id="4" name="PRIX UNITE" dataDxfId="17"/>
    <tableColumn id="7" name="PRIX HT" dataDxfId="8">
      <calculatedColumnFormula>Tableau2[[#This Row],[NOMBRE]]*Tableau2[[#This Row],[PRIX UNITE]]</calculatedColumnFormula>
    </tableColumn>
    <tableColumn id="6" name="TVA" dataDxfId="9"/>
    <tableColumn id="5" name="PRIX TTC" dataDxfId="7">
      <calculatedColumnFormula>(Tableau2[[#This Row],[PRIX HT]]*(Tableau2[[#This Row],[TVA]]/100))+Tableau2[[#This Row],[PRIX HT]]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A3:E8" totalsRowShown="0" headerRowDxfId="1" dataDxfId="0">
  <autoFilter ref="A3:E8"/>
  <tableColumns count="5">
    <tableColumn id="1" name="ETAT DU STOCK" dataDxfId="6"/>
    <tableColumn id="2" name="FORME" dataDxfId="5"/>
    <tableColumn id="3" name="COULEUR" dataDxfId="4"/>
    <tableColumn id="4" name="NUM COLIS" dataDxfId="3"/>
    <tableColumn id="5" name="TRANSPORTEUR" dataDxfId="2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" name="Tableau4" displayName="Tableau4" ref="A1:F6" totalsRowShown="0">
  <autoFilter ref="A1:F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Tableau"/>
    <tableColumn id="2" name="Colonne1"/>
    <tableColumn id="3" name="Colonne2"/>
    <tableColumn id="4" name="Colonne3"/>
    <tableColumn id="5" name="Colonne4"/>
    <tableColumn id="6" name="Colonne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showGridLines="0" workbookViewId="0">
      <selection sqref="A1:XFD1048576"/>
    </sheetView>
  </sheetViews>
  <sheetFormatPr baseColWidth="10" defaultColWidth="11.42578125" defaultRowHeight="15" x14ac:dyDescent="0.25"/>
  <cols>
    <col min="1" max="1" width="22.28515625" style="2" customWidth="1"/>
    <col min="2" max="3" width="21.85546875" style="2" customWidth="1"/>
    <col min="4" max="16384" width="11.42578125" style="2"/>
  </cols>
  <sheetData>
    <row r="1" spans="1:3" ht="15.75" thickBot="1" x14ac:dyDescent="0.3">
      <c r="A1" s="2" t="s">
        <v>0</v>
      </c>
      <c r="B1" s="8">
        <v>5</v>
      </c>
    </row>
    <row r="3" spans="1:3" x14ac:dyDescent="0.25">
      <c r="A3" s="2" t="s">
        <v>10</v>
      </c>
      <c r="B3" s="2" t="s">
        <v>11</v>
      </c>
      <c r="C3" s="2" t="s">
        <v>12</v>
      </c>
    </row>
    <row r="4" spans="1:3" x14ac:dyDescent="0.25">
      <c r="A4" s="2" t="s">
        <v>44</v>
      </c>
      <c r="B4" s="2" t="s">
        <v>47</v>
      </c>
      <c r="C4" s="2">
        <v>40</v>
      </c>
    </row>
    <row r="5" spans="1:3" x14ac:dyDescent="0.25">
      <c r="A5" s="2" t="s">
        <v>45</v>
      </c>
      <c r="B5" s="2" t="s">
        <v>49</v>
      </c>
      <c r="C5" s="2">
        <v>41</v>
      </c>
    </row>
    <row r="6" spans="1:3" x14ac:dyDescent="0.25">
      <c r="A6" s="2" t="s">
        <v>46</v>
      </c>
      <c r="B6" s="2" t="s">
        <v>48</v>
      </c>
      <c r="C6" s="2">
        <v>42</v>
      </c>
    </row>
    <row r="7" spans="1:3" x14ac:dyDescent="0.25">
      <c r="A7" s="2" t="s">
        <v>52</v>
      </c>
      <c r="B7" s="2" t="s">
        <v>50</v>
      </c>
      <c r="C7" s="2">
        <v>43</v>
      </c>
    </row>
    <row r="8" spans="1:3" x14ac:dyDescent="0.25">
      <c r="A8" s="2" t="s">
        <v>53</v>
      </c>
      <c r="B8" s="2" t="s">
        <v>51</v>
      </c>
      <c r="C8" s="2"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"/>
  <sheetViews>
    <sheetView showGridLines="0" workbookViewId="0">
      <selection activeCell="G5" sqref="G5"/>
    </sheetView>
  </sheetViews>
  <sheetFormatPr baseColWidth="10" defaultColWidth="11.42578125" defaultRowHeight="15" x14ac:dyDescent="0.25"/>
  <cols>
    <col min="1" max="1" width="22.28515625" style="2" customWidth="1"/>
    <col min="2" max="5" width="21.85546875" style="2" customWidth="1"/>
    <col min="6" max="16384" width="11.42578125" style="2"/>
  </cols>
  <sheetData>
    <row r="1" spans="1:7" ht="15.75" thickBot="1" x14ac:dyDescent="0.3">
      <c r="A1" s="2" t="s">
        <v>7</v>
      </c>
      <c r="B1" s="8">
        <v>5</v>
      </c>
    </row>
    <row r="3" spans="1:7" x14ac:dyDescent="0.25">
      <c r="A3" s="2" t="s">
        <v>13</v>
      </c>
      <c r="B3" s="2" t="s">
        <v>14</v>
      </c>
      <c r="C3" s="2" t="s">
        <v>15</v>
      </c>
      <c r="D3" s="2" t="s">
        <v>63</v>
      </c>
      <c r="E3" s="2" t="s">
        <v>16</v>
      </c>
      <c r="F3" s="2" t="s">
        <v>64</v>
      </c>
      <c r="G3" s="2" t="s">
        <v>17</v>
      </c>
    </row>
    <row r="4" spans="1:7" x14ac:dyDescent="0.25">
      <c r="A4" s="9">
        <v>44661</v>
      </c>
      <c r="B4" s="2" t="s">
        <v>54</v>
      </c>
      <c r="C4" s="2">
        <v>1</v>
      </c>
      <c r="D4" s="2">
        <v>10</v>
      </c>
      <c r="E4" s="2">
        <f>Tableau2[[#This Row],[NOMBRE]]*Tableau2[[#This Row],[PRIX UNITE]]</f>
        <v>10</v>
      </c>
      <c r="F4" s="2">
        <v>20</v>
      </c>
      <c r="G4" s="2">
        <f>(Tableau2[[#This Row],[PRIX HT]]*(Tableau2[[#This Row],[TVA]]/100))+Tableau2[[#This Row],[PRIX HT]]</f>
        <v>12</v>
      </c>
    </row>
    <row r="5" spans="1:7" x14ac:dyDescent="0.25">
      <c r="A5" s="9">
        <v>44662</v>
      </c>
      <c r="B5" s="2" t="s">
        <v>55</v>
      </c>
      <c r="C5" s="2">
        <v>2</v>
      </c>
      <c r="D5" s="2">
        <v>11</v>
      </c>
      <c r="E5" s="2">
        <f>Tableau2[[#This Row],[NOMBRE]]*Tableau2[[#This Row],[PRIX UNITE]]</f>
        <v>22</v>
      </c>
      <c r="F5" s="2">
        <v>10</v>
      </c>
      <c r="G5" s="2">
        <f>(Tableau2[[#This Row],[PRIX HT]]*(Tableau2[[#This Row],[TVA]]/100))+Tableau2[[#This Row],[PRIX HT]]</f>
        <v>24.2</v>
      </c>
    </row>
    <row r="6" spans="1:7" x14ac:dyDescent="0.25">
      <c r="A6" s="9">
        <v>44663</v>
      </c>
      <c r="B6" s="2" t="s">
        <v>56</v>
      </c>
      <c r="C6" s="2">
        <v>3</v>
      </c>
      <c r="D6" s="2">
        <v>12</v>
      </c>
      <c r="E6" s="2">
        <f>Tableau2[[#This Row],[NOMBRE]]*Tableau2[[#This Row],[PRIX UNITE]]</f>
        <v>36</v>
      </c>
      <c r="F6" s="2">
        <v>5.5</v>
      </c>
      <c r="G6" s="2">
        <f>(Tableau2[[#This Row],[PRIX HT]]*(Tableau2[[#This Row],[TVA]]/100))+Tableau2[[#This Row],[PRIX HT]]</f>
        <v>37.979999999999997</v>
      </c>
    </row>
    <row r="7" spans="1:7" x14ac:dyDescent="0.25">
      <c r="A7" s="9">
        <v>44664</v>
      </c>
      <c r="B7" s="2" t="s">
        <v>57</v>
      </c>
      <c r="C7" s="2">
        <v>4</v>
      </c>
      <c r="D7" s="2">
        <v>13</v>
      </c>
      <c r="E7" s="2">
        <f>Tableau2[[#This Row],[NOMBRE]]*Tableau2[[#This Row],[PRIX UNITE]]</f>
        <v>52</v>
      </c>
      <c r="F7" s="2">
        <v>2.1</v>
      </c>
      <c r="G7" s="2">
        <f>(Tableau2[[#This Row],[PRIX HT]]*(Tableau2[[#This Row],[TVA]]/100))+Tableau2[[#This Row],[PRIX HT]]</f>
        <v>53.091999999999999</v>
      </c>
    </row>
    <row r="8" spans="1:7" x14ac:dyDescent="0.25">
      <c r="A8" s="9">
        <v>44665</v>
      </c>
      <c r="B8" s="2" t="s">
        <v>58</v>
      </c>
      <c r="C8" s="2">
        <v>5</v>
      </c>
      <c r="D8" s="2">
        <v>14</v>
      </c>
      <c r="E8" s="2">
        <f>Tableau2[[#This Row],[NOMBRE]]*Tableau2[[#This Row],[PRIX UNITE]]</f>
        <v>70</v>
      </c>
      <c r="F8" s="2">
        <v>5.5</v>
      </c>
      <c r="G8" s="2">
        <f>(Tableau2[[#This Row],[PRIX HT]]*(Tableau2[[#This Row],[TVA]]/100))+Tableau2[[#This Row],[PRIX HT]]</f>
        <v>73.849999999999994</v>
      </c>
    </row>
    <row r="9" spans="1:7" x14ac:dyDescent="0.25">
      <c r="A9" s="9"/>
    </row>
  </sheetData>
  <dataValidations count="1">
    <dataValidation type="list" allowBlank="1" showInputMessage="1" showErrorMessage="1" sqref="F4:F8">
      <formula1>TVA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"/>
  <sheetViews>
    <sheetView showGridLines="0" tabSelected="1" workbookViewId="0">
      <selection activeCell="F15" sqref="F15"/>
    </sheetView>
  </sheetViews>
  <sheetFormatPr baseColWidth="10" defaultColWidth="11.42578125" defaultRowHeight="15" x14ac:dyDescent="0.25"/>
  <cols>
    <col min="1" max="1" width="22.28515625" style="2" customWidth="1"/>
    <col min="2" max="5" width="21.85546875" style="2" customWidth="1"/>
    <col min="6" max="16384" width="11.42578125" style="2"/>
  </cols>
  <sheetData>
    <row r="1" spans="1:5" ht="15.75" thickBot="1" x14ac:dyDescent="0.3">
      <c r="A1" s="2" t="s">
        <v>0</v>
      </c>
      <c r="B1" s="8">
        <v>5</v>
      </c>
    </row>
    <row r="3" spans="1:5" x14ac:dyDescent="0.25">
      <c r="A3" s="2" t="s">
        <v>18</v>
      </c>
      <c r="B3" s="2" t="s">
        <v>20</v>
      </c>
      <c r="C3" s="2" t="s">
        <v>19</v>
      </c>
      <c r="D3" s="2" t="s">
        <v>21</v>
      </c>
      <c r="E3" s="2" t="s">
        <v>22</v>
      </c>
    </row>
    <row r="4" spans="1:5" x14ac:dyDescent="0.25">
      <c r="A4" s="2" t="s">
        <v>23</v>
      </c>
      <c r="B4" s="2" t="s">
        <v>34</v>
      </c>
      <c r="C4" s="2" t="s">
        <v>59</v>
      </c>
      <c r="D4" s="2">
        <v>1234</v>
      </c>
      <c r="E4" s="2" t="s">
        <v>40</v>
      </c>
    </row>
    <row r="5" spans="1:5" x14ac:dyDescent="0.25">
      <c r="A5" s="2" t="s">
        <v>24</v>
      </c>
      <c r="B5" s="2" t="s">
        <v>35</v>
      </c>
      <c r="C5" s="2" t="s">
        <v>33</v>
      </c>
      <c r="D5" s="2">
        <v>1235</v>
      </c>
      <c r="E5" s="2" t="s">
        <v>39</v>
      </c>
    </row>
    <row r="6" spans="1:5" x14ac:dyDescent="0.25">
      <c r="A6" s="2" t="s">
        <v>24</v>
      </c>
      <c r="B6" s="2" t="s">
        <v>36</v>
      </c>
      <c r="C6" s="2" t="s">
        <v>27</v>
      </c>
      <c r="D6" s="2">
        <v>1236</v>
      </c>
      <c r="E6" s="2" t="s">
        <v>41</v>
      </c>
    </row>
    <row r="7" spans="1:5" x14ac:dyDescent="0.25">
      <c r="A7" s="2" t="s">
        <v>25</v>
      </c>
      <c r="B7" s="2" t="s">
        <v>37</v>
      </c>
      <c r="C7" s="2" t="s">
        <v>29</v>
      </c>
      <c r="D7" s="2">
        <v>1237</v>
      </c>
      <c r="E7" s="2" t="s">
        <v>42</v>
      </c>
    </row>
    <row r="8" spans="1:5" x14ac:dyDescent="0.25">
      <c r="A8" s="2" t="s">
        <v>23</v>
      </c>
      <c r="B8" s="2" t="s">
        <v>38</v>
      </c>
      <c r="C8" s="2" t="s">
        <v>60</v>
      </c>
      <c r="D8" s="2">
        <v>1238</v>
      </c>
      <c r="E8" s="2" t="s">
        <v>43</v>
      </c>
    </row>
  </sheetData>
  <dataValidations count="4">
    <dataValidation type="list" allowBlank="1" showInputMessage="1" showErrorMessage="1" sqref="A4:A8">
      <formula1>stock</formula1>
    </dataValidation>
    <dataValidation type="list" allowBlank="1" showInputMessage="1" showErrorMessage="1" sqref="B4:B8">
      <formula1>forme</formula1>
    </dataValidation>
    <dataValidation type="list" allowBlank="1" showInputMessage="1" showErrorMessage="1" sqref="C4:C8">
      <formula1>couleur</formula1>
    </dataValidation>
    <dataValidation type="list" allowBlank="1" showInputMessage="1" showErrorMessage="1" sqref="E4:E8">
      <formula1>transporteur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62"/>
  <sheetViews>
    <sheetView showGridLines="0" workbookViewId="0">
      <selection activeCell="Q11" sqref="Q11"/>
    </sheetView>
  </sheetViews>
  <sheetFormatPr baseColWidth="10" defaultColWidth="11.42578125" defaultRowHeight="15" x14ac:dyDescent="0.25"/>
  <cols>
    <col min="2" max="6" width="11.5703125" customWidth="1"/>
    <col min="11" max="12" width="20.7109375" style="3" customWidth="1"/>
    <col min="13" max="13" width="11.42578125" style="3"/>
    <col min="14" max="14" width="15.7109375" style="3" customWidth="1"/>
    <col min="15" max="15" width="20.7109375" style="3" customWidth="1"/>
  </cols>
  <sheetData>
    <row r="1" spans="1:15" x14ac:dyDescent="0.25">
      <c r="A1" t="s">
        <v>6</v>
      </c>
      <c r="B1" t="s">
        <v>5</v>
      </c>
      <c r="C1" t="s">
        <v>1</v>
      </c>
      <c r="D1" t="s">
        <v>2</v>
      </c>
      <c r="E1" t="s">
        <v>3</v>
      </c>
      <c r="F1" t="s">
        <v>4</v>
      </c>
    </row>
    <row r="2" spans="1:15" x14ac:dyDescent="0.25">
      <c r="A2" t="s">
        <v>8</v>
      </c>
      <c r="B2" t="s">
        <v>44</v>
      </c>
      <c r="C2" t="s">
        <v>47</v>
      </c>
      <c r="D2">
        <v>40</v>
      </c>
    </row>
    <row r="3" spans="1:15" x14ac:dyDescent="0.25">
      <c r="A3" t="s">
        <v>8</v>
      </c>
      <c r="B3" s="1" t="s">
        <v>45</v>
      </c>
      <c r="C3" t="s">
        <v>49</v>
      </c>
      <c r="D3">
        <v>41</v>
      </c>
      <c r="E3">
        <v>1234</v>
      </c>
      <c r="F3" t="s">
        <v>40</v>
      </c>
    </row>
    <row r="4" spans="1:15" x14ac:dyDescent="0.25">
      <c r="A4" t="s">
        <v>8</v>
      </c>
      <c r="B4" s="1" t="s">
        <v>46</v>
      </c>
      <c r="C4" t="s">
        <v>48</v>
      </c>
      <c r="D4">
        <v>42</v>
      </c>
      <c r="E4">
        <v>1235</v>
      </c>
      <c r="F4" t="s">
        <v>39</v>
      </c>
      <c r="K4" s="4" t="s">
        <v>10</v>
      </c>
      <c r="L4" s="4" t="s">
        <v>11</v>
      </c>
      <c r="M4" s="4" t="s">
        <v>12</v>
      </c>
      <c r="N4"/>
      <c r="O4"/>
    </row>
    <row r="5" spans="1:15" x14ac:dyDescent="0.25">
      <c r="A5" t="s">
        <v>8</v>
      </c>
      <c r="B5" s="1" t="s">
        <v>52</v>
      </c>
      <c r="C5" t="s">
        <v>50</v>
      </c>
      <c r="D5">
        <v>43</v>
      </c>
      <c r="E5">
        <v>1236</v>
      </c>
      <c r="F5" t="s">
        <v>41</v>
      </c>
      <c r="K5" s="5" t="str">
        <f>Feuil1!A4</f>
        <v>DUPONT</v>
      </c>
      <c r="L5" s="5" t="str">
        <f>Feuil1!B4</f>
        <v>JEAN</v>
      </c>
      <c r="M5" s="5">
        <f>Feuil1!C4</f>
        <v>40</v>
      </c>
      <c r="N5"/>
      <c r="O5"/>
    </row>
    <row r="6" spans="1:15" x14ac:dyDescent="0.25">
      <c r="A6" t="s">
        <v>8</v>
      </c>
      <c r="B6" s="1" t="s">
        <v>53</v>
      </c>
      <c r="C6" t="s">
        <v>51</v>
      </c>
      <c r="D6">
        <v>45</v>
      </c>
      <c r="E6">
        <v>1237</v>
      </c>
      <c r="F6" t="s">
        <v>42</v>
      </c>
      <c r="K6" s="5" t="str">
        <f>Feuil1!A5</f>
        <v>MARTIN</v>
      </c>
      <c r="L6" s="5" t="str">
        <f>Feuil1!B5</f>
        <v>JEAN-MICHEL</v>
      </c>
      <c r="M6" s="5">
        <f>Feuil1!C5</f>
        <v>41</v>
      </c>
      <c r="N6"/>
      <c r="O6"/>
    </row>
    <row r="7" spans="1:15" x14ac:dyDescent="0.25">
      <c r="A7" t="s">
        <v>9</v>
      </c>
      <c r="B7" s="1" t="s">
        <v>23</v>
      </c>
      <c r="C7" t="s">
        <v>34</v>
      </c>
      <c r="D7" t="s">
        <v>59</v>
      </c>
      <c r="E7">
        <v>1234</v>
      </c>
      <c r="F7" t="s">
        <v>40</v>
      </c>
      <c r="G7">
        <v>20</v>
      </c>
      <c r="H7">
        <v>12</v>
      </c>
      <c r="K7" s="5" t="str">
        <f>Feuil1!A6</f>
        <v>MICHEL</v>
      </c>
      <c r="L7" s="5" t="str">
        <f>Feuil1!B6</f>
        <v>JEAN-JACQUES</v>
      </c>
      <c r="M7" s="5">
        <f>Feuil1!C6</f>
        <v>42</v>
      </c>
      <c r="N7"/>
      <c r="O7"/>
    </row>
    <row r="8" spans="1:15" x14ac:dyDescent="0.25">
      <c r="A8" t="s">
        <v>9</v>
      </c>
      <c r="B8" s="1" t="s">
        <v>24</v>
      </c>
      <c r="C8" t="s">
        <v>35</v>
      </c>
      <c r="D8" t="s">
        <v>33</v>
      </c>
      <c r="E8">
        <v>1235</v>
      </c>
      <c r="F8" t="s">
        <v>39</v>
      </c>
      <c r="G8">
        <v>10</v>
      </c>
      <c r="H8">
        <v>24.2</v>
      </c>
      <c r="K8" s="5" t="str">
        <f>Feuil1!A7</f>
        <v>PIERRE</v>
      </c>
      <c r="L8" s="5" t="str">
        <f>Feuil1!B7</f>
        <v>JEAN-PIERRE</v>
      </c>
      <c r="M8" s="5">
        <f>Feuil1!C7</f>
        <v>43</v>
      </c>
      <c r="N8"/>
      <c r="O8"/>
    </row>
    <row r="9" spans="1:15" x14ac:dyDescent="0.25">
      <c r="A9" t="s">
        <v>9</v>
      </c>
      <c r="B9" s="1" t="s">
        <v>24</v>
      </c>
      <c r="C9" t="s">
        <v>36</v>
      </c>
      <c r="D9" t="s">
        <v>27</v>
      </c>
      <c r="E9">
        <v>1236</v>
      </c>
      <c r="F9" t="s">
        <v>41</v>
      </c>
      <c r="G9">
        <v>5.5</v>
      </c>
      <c r="H9">
        <v>37.979999999999997</v>
      </c>
      <c r="K9" s="5" t="str">
        <f>Feuil1!A8</f>
        <v>MARIE</v>
      </c>
      <c r="L9" s="5" t="str">
        <f>Feuil1!B8</f>
        <v>JEAN-MARIE</v>
      </c>
      <c r="M9" s="5">
        <f>Feuil1!C8</f>
        <v>45</v>
      </c>
      <c r="N9"/>
      <c r="O9"/>
    </row>
    <row r="10" spans="1:15" x14ac:dyDescent="0.25">
      <c r="A10" t="s">
        <v>9</v>
      </c>
      <c r="B10" s="1" t="s">
        <v>25</v>
      </c>
      <c r="C10" t="s">
        <v>37</v>
      </c>
      <c r="D10" t="s">
        <v>29</v>
      </c>
      <c r="E10">
        <v>1237</v>
      </c>
      <c r="F10" t="s">
        <v>42</v>
      </c>
      <c r="G10">
        <v>2.1</v>
      </c>
      <c r="H10">
        <v>53.091999999999999</v>
      </c>
      <c r="K10" s="5">
        <f>Feuil1!A9</f>
        <v>0</v>
      </c>
      <c r="L10" s="5">
        <f>Feuil1!B9</f>
        <v>0</v>
      </c>
      <c r="M10" s="5">
        <f>Feuil1!C9</f>
        <v>0</v>
      </c>
      <c r="N10"/>
      <c r="O10"/>
    </row>
    <row r="11" spans="1:15" x14ac:dyDescent="0.25">
      <c r="A11" t="s">
        <v>9</v>
      </c>
      <c r="B11" s="1" t="s">
        <v>23</v>
      </c>
      <c r="C11" t="s">
        <v>38</v>
      </c>
      <c r="D11" t="s">
        <v>60</v>
      </c>
      <c r="E11">
        <v>1238</v>
      </c>
      <c r="F11" t="s">
        <v>43</v>
      </c>
      <c r="G11">
        <v>5.5</v>
      </c>
      <c r="H11">
        <v>73.849999999999994</v>
      </c>
      <c r="K11" s="5">
        <f>Feuil1!A10</f>
        <v>0</v>
      </c>
      <c r="L11" s="5">
        <f>Feuil1!B10</f>
        <v>0</v>
      </c>
      <c r="M11" s="5">
        <f>Feuil1!C10</f>
        <v>0</v>
      </c>
      <c r="N11"/>
      <c r="O11"/>
    </row>
    <row r="12" spans="1:15" x14ac:dyDescent="0.25">
      <c r="K12" s="5">
        <f>Feuil1!A11</f>
        <v>0</v>
      </c>
      <c r="L12" s="5">
        <f>Feuil1!B11</f>
        <v>0</v>
      </c>
      <c r="M12" s="5">
        <f>Feuil1!C11</f>
        <v>0</v>
      </c>
      <c r="N12"/>
      <c r="O12"/>
    </row>
    <row r="13" spans="1:15" x14ac:dyDescent="0.25">
      <c r="K13" s="5">
        <f>Feuil1!A12</f>
        <v>0</v>
      </c>
      <c r="L13" s="5">
        <f>Feuil1!B12</f>
        <v>0</v>
      </c>
      <c r="M13" s="5">
        <f>Feuil1!C12</f>
        <v>0</v>
      </c>
      <c r="N13"/>
      <c r="O13"/>
    </row>
    <row r="14" spans="1:15" x14ac:dyDescent="0.25">
      <c r="K14" s="5">
        <f>Feuil1!A13</f>
        <v>0</v>
      </c>
      <c r="L14" s="5">
        <f>Feuil1!B13</f>
        <v>0</v>
      </c>
      <c r="M14" s="5">
        <f>Feuil1!C13</f>
        <v>0</v>
      </c>
      <c r="N14"/>
      <c r="O14"/>
    </row>
    <row r="15" spans="1:15" x14ac:dyDescent="0.25">
      <c r="K15" s="5">
        <f>Feuil1!A14</f>
        <v>0</v>
      </c>
      <c r="L15" s="5">
        <f>Feuil1!B14</f>
        <v>0</v>
      </c>
      <c r="M15" s="5">
        <f>Feuil1!C14</f>
        <v>0</v>
      </c>
      <c r="N15"/>
      <c r="O15"/>
    </row>
    <row r="16" spans="1:15" x14ac:dyDescent="0.25">
      <c r="K16" s="5">
        <f>Feuil1!A15</f>
        <v>0</v>
      </c>
      <c r="L16" s="5">
        <f>Feuil1!B15</f>
        <v>0</v>
      </c>
      <c r="M16" s="5">
        <f>Feuil1!C15</f>
        <v>0</v>
      </c>
      <c r="N16"/>
      <c r="O16"/>
    </row>
    <row r="17" spans="11:17" x14ac:dyDescent="0.25">
      <c r="K17" s="5">
        <f>Feuil1!A16</f>
        <v>0</v>
      </c>
      <c r="L17" s="5">
        <f>Feuil1!B16</f>
        <v>0</v>
      </c>
      <c r="M17" s="5">
        <f>Feuil1!C16</f>
        <v>0</v>
      </c>
      <c r="N17"/>
      <c r="O17"/>
    </row>
    <row r="18" spans="11:17" x14ac:dyDescent="0.25">
      <c r="K18" s="5">
        <f>Feuil1!A17</f>
        <v>0</v>
      </c>
      <c r="L18" s="5">
        <f>Feuil1!B17</f>
        <v>0</v>
      </c>
      <c r="M18" s="5">
        <f>Feuil1!C17</f>
        <v>0</v>
      </c>
      <c r="N18"/>
      <c r="O18"/>
    </row>
    <row r="19" spans="11:17" x14ac:dyDescent="0.25">
      <c r="K19" s="5">
        <f>Feuil1!A18</f>
        <v>0</v>
      </c>
      <c r="L19" s="5">
        <f>Feuil1!B18</f>
        <v>0</v>
      </c>
      <c r="M19" s="5">
        <f>Feuil1!C18</f>
        <v>0</v>
      </c>
      <c r="N19"/>
      <c r="O19"/>
    </row>
    <row r="27" spans="11:17" x14ac:dyDescent="0.25">
      <c r="K27" s="4" t="s">
        <v>61</v>
      </c>
      <c r="L27" s="4" t="s">
        <v>14</v>
      </c>
      <c r="M27" s="4" t="s">
        <v>15</v>
      </c>
      <c r="N27" s="4" t="s">
        <v>63</v>
      </c>
      <c r="O27" s="4" t="s">
        <v>16</v>
      </c>
      <c r="P27" s="4" t="s">
        <v>64</v>
      </c>
      <c r="Q27" s="4" t="s">
        <v>17</v>
      </c>
    </row>
    <row r="28" spans="11:17" x14ac:dyDescent="0.25">
      <c r="K28" s="7">
        <f>Feuil2!A4</f>
        <v>44661</v>
      </c>
      <c r="L28" s="7" t="str">
        <f>Feuil2!B4</f>
        <v>COLIS B</v>
      </c>
      <c r="M28" s="7">
        <f>Feuil2!C4</f>
        <v>1</v>
      </c>
      <c r="N28" s="7">
        <f>Feuil2!D4</f>
        <v>10</v>
      </c>
      <c r="O28" s="7">
        <f>Feuil2!E4</f>
        <v>10</v>
      </c>
      <c r="P28" s="7">
        <f>Feuil2!F4</f>
        <v>20</v>
      </c>
      <c r="Q28" s="7">
        <f>Feuil2!G4</f>
        <v>12</v>
      </c>
    </row>
    <row r="29" spans="11:17" x14ac:dyDescent="0.25">
      <c r="K29" s="6">
        <f>Feuil2!A5</f>
        <v>44662</v>
      </c>
      <c r="L29" s="7" t="str">
        <f>Feuil2!B5</f>
        <v>COLIS C</v>
      </c>
      <c r="M29" s="7">
        <f>Feuil2!C5</f>
        <v>2</v>
      </c>
      <c r="N29" s="7">
        <f>Feuil2!D5</f>
        <v>11</v>
      </c>
      <c r="O29" s="7">
        <f>Feuil2!G5</f>
        <v>24.2</v>
      </c>
      <c r="P29" s="7">
        <f>Feuil2!F5</f>
        <v>10</v>
      </c>
      <c r="Q29" s="7">
        <f>Feuil2!G5</f>
        <v>24.2</v>
      </c>
    </row>
    <row r="30" spans="11:17" x14ac:dyDescent="0.25">
      <c r="K30" s="6">
        <f>Feuil2!A6</f>
        <v>44663</v>
      </c>
      <c r="L30" s="7" t="str">
        <f>Feuil2!B6</f>
        <v>COLIS D</v>
      </c>
      <c r="M30" s="7">
        <f>Feuil2!C6</f>
        <v>3</v>
      </c>
      <c r="N30" s="7">
        <f>Feuil2!D6</f>
        <v>12</v>
      </c>
      <c r="O30" s="7">
        <f>Feuil2!G6</f>
        <v>37.979999999999997</v>
      </c>
      <c r="P30" s="7">
        <f>Feuil2!F6</f>
        <v>5.5</v>
      </c>
      <c r="Q30" s="7">
        <f>Feuil2!G6</f>
        <v>37.979999999999997</v>
      </c>
    </row>
    <row r="31" spans="11:17" x14ac:dyDescent="0.25">
      <c r="K31" s="6">
        <f>Feuil2!A7</f>
        <v>44664</v>
      </c>
      <c r="L31" s="7" t="str">
        <f>Feuil2!B7</f>
        <v>COLIS E</v>
      </c>
      <c r="M31" s="7">
        <f>Feuil2!C7</f>
        <v>4</v>
      </c>
      <c r="N31" s="7">
        <f>Feuil2!D7</f>
        <v>13</v>
      </c>
      <c r="O31" s="7">
        <f>Feuil2!G7</f>
        <v>53.091999999999999</v>
      </c>
      <c r="P31" s="7">
        <f>Feuil2!F7</f>
        <v>2.1</v>
      </c>
      <c r="Q31" s="7">
        <f>Feuil2!G7</f>
        <v>53.091999999999999</v>
      </c>
    </row>
    <row r="32" spans="11:17" x14ac:dyDescent="0.25">
      <c r="K32" s="6">
        <f>Feuil2!A8</f>
        <v>44665</v>
      </c>
      <c r="L32" s="7" t="str">
        <f>Feuil2!B8</f>
        <v>COLIS F</v>
      </c>
      <c r="M32" s="7">
        <f>Feuil2!C8</f>
        <v>5</v>
      </c>
      <c r="N32" s="7">
        <f>Feuil2!D8</f>
        <v>14</v>
      </c>
      <c r="O32" s="7">
        <f>Feuil2!G8</f>
        <v>73.849999999999994</v>
      </c>
      <c r="P32" s="7">
        <f>Feuil2!F8</f>
        <v>5.5</v>
      </c>
      <c r="Q32" s="7">
        <f>Feuil2!G8</f>
        <v>73.849999999999994</v>
      </c>
    </row>
    <row r="33" spans="11:17" x14ac:dyDescent="0.25">
      <c r="K33" s="6">
        <f>Feuil2!A9</f>
        <v>0</v>
      </c>
      <c r="L33" s="7">
        <f>Feuil2!B9</f>
        <v>0</v>
      </c>
      <c r="M33" s="7">
        <f>Feuil2!C9</f>
        <v>0</v>
      </c>
      <c r="N33" s="7">
        <f>Feuil2!D9</f>
        <v>0</v>
      </c>
      <c r="O33" s="7">
        <f>Feuil2!E9</f>
        <v>0</v>
      </c>
      <c r="P33" s="7">
        <f>Feuil2!F9</f>
        <v>0</v>
      </c>
      <c r="Q33" s="7">
        <f>Feuil2!G9</f>
        <v>0</v>
      </c>
    </row>
    <row r="34" spans="11:17" x14ac:dyDescent="0.25">
      <c r="K34" s="6">
        <f>Feuil2!A10</f>
        <v>0</v>
      </c>
      <c r="L34" s="7">
        <f>Feuil2!B10</f>
        <v>0</v>
      </c>
      <c r="M34" s="7">
        <f>Feuil2!C10</f>
        <v>0</v>
      </c>
      <c r="N34" s="7">
        <f>Feuil2!D10</f>
        <v>0</v>
      </c>
      <c r="O34" s="7">
        <f>Feuil2!E10</f>
        <v>0</v>
      </c>
      <c r="P34" s="7">
        <f>Feuil2!F10</f>
        <v>0</v>
      </c>
      <c r="Q34" s="7">
        <f>Feuil2!G10</f>
        <v>0</v>
      </c>
    </row>
    <row r="35" spans="11:17" x14ac:dyDescent="0.25">
      <c r="K35" s="6">
        <f>Feuil2!A11</f>
        <v>0</v>
      </c>
      <c r="L35" s="7">
        <f>Feuil2!B11</f>
        <v>0</v>
      </c>
      <c r="M35" s="7">
        <f>Feuil2!C11</f>
        <v>0</v>
      </c>
      <c r="N35" s="7">
        <f>Feuil2!D11</f>
        <v>0</v>
      </c>
      <c r="O35" s="7">
        <f>Feuil2!E11</f>
        <v>0</v>
      </c>
      <c r="P35" s="7">
        <f>Feuil2!F11</f>
        <v>0</v>
      </c>
      <c r="Q35" s="7">
        <f>Feuil2!G11</f>
        <v>0</v>
      </c>
    </row>
    <row r="36" spans="11:17" x14ac:dyDescent="0.25">
      <c r="K36" s="6">
        <f>Feuil2!A12</f>
        <v>0</v>
      </c>
      <c r="L36" s="7">
        <f>Feuil2!B12</f>
        <v>0</v>
      </c>
      <c r="M36" s="7">
        <f>Feuil2!C12</f>
        <v>0</v>
      </c>
      <c r="N36" s="7">
        <f>Feuil2!D12</f>
        <v>0</v>
      </c>
      <c r="O36" s="7">
        <f>Feuil2!E12</f>
        <v>0</v>
      </c>
      <c r="P36" s="7">
        <f>Feuil2!F12</f>
        <v>0</v>
      </c>
      <c r="Q36" s="7">
        <f>Feuil2!G12</f>
        <v>0</v>
      </c>
    </row>
    <row r="37" spans="11:17" x14ac:dyDescent="0.25">
      <c r="K37" s="6">
        <f>Feuil2!A13</f>
        <v>0</v>
      </c>
      <c r="L37" s="7">
        <f>Feuil2!B13</f>
        <v>0</v>
      </c>
      <c r="M37" s="7">
        <f>Feuil2!C13</f>
        <v>0</v>
      </c>
      <c r="N37" s="7">
        <f>Feuil2!D13</f>
        <v>0</v>
      </c>
      <c r="O37" s="7">
        <f>Feuil2!E13</f>
        <v>0</v>
      </c>
      <c r="P37" s="7">
        <f>Feuil2!F13</f>
        <v>0</v>
      </c>
      <c r="Q37" s="7">
        <f>Feuil2!G13</f>
        <v>0</v>
      </c>
    </row>
    <row r="38" spans="11:17" x14ac:dyDescent="0.25">
      <c r="K38" s="6">
        <f>Feuil2!A14</f>
        <v>0</v>
      </c>
      <c r="L38" s="7">
        <f>Feuil2!B14</f>
        <v>0</v>
      </c>
      <c r="M38" s="7">
        <f>Feuil2!C14</f>
        <v>0</v>
      </c>
      <c r="N38" s="7">
        <f>Feuil2!D14</f>
        <v>0</v>
      </c>
      <c r="O38" s="7">
        <f>Feuil2!E14</f>
        <v>0</v>
      </c>
      <c r="P38" s="7">
        <f>Feuil2!F14</f>
        <v>0</v>
      </c>
      <c r="Q38" s="7">
        <f>Feuil2!G14</f>
        <v>0</v>
      </c>
    </row>
    <row r="39" spans="11:17" x14ac:dyDescent="0.25">
      <c r="K39" s="6">
        <f>Feuil2!A15</f>
        <v>0</v>
      </c>
      <c r="L39" s="7">
        <f>Feuil2!B15</f>
        <v>0</v>
      </c>
      <c r="M39" s="7">
        <f>Feuil2!C15</f>
        <v>0</v>
      </c>
      <c r="N39" s="7">
        <f>Feuil2!D15</f>
        <v>0</v>
      </c>
      <c r="O39" s="7">
        <f>Feuil2!E15</f>
        <v>0</v>
      </c>
      <c r="P39" s="7">
        <f>Feuil2!F15</f>
        <v>0</v>
      </c>
      <c r="Q39" s="7">
        <f>Feuil2!G15</f>
        <v>0</v>
      </c>
    </row>
    <row r="40" spans="11:17" x14ac:dyDescent="0.25">
      <c r="K40" s="6">
        <f>Feuil2!A16</f>
        <v>0</v>
      </c>
      <c r="L40" s="7">
        <f>Feuil2!B16</f>
        <v>0</v>
      </c>
      <c r="M40" s="7">
        <f>Feuil2!C16</f>
        <v>0</v>
      </c>
      <c r="N40" s="7">
        <f>Feuil2!D16</f>
        <v>0</v>
      </c>
      <c r="O40" s="7">
        <f>Feuil2!E16</f>
        <v>0</v>
      </c>
      <c r="P40" s="7">
        <f>Feuil2!F16</f>
        <v>0</v>
      </c>
      <c r="Q40" s="7">
        <f>Feuil2!G16</f>
        <v>0</v>
      </c>
    </row>
    <row r="41" spans="11:17" x14ac:dyDescent="0.25">
      <c r="K41" s="6">
        <f>Feuil2!A17</f>
        <v>0</v>
      </c>
      <c r="L41" s="7">
        <f>Feuil2!B17</f>
        <v>0</v>
      </c>
      <c r="M41" s="7">
        <f>Feuil2!C17</f>
        <v>0</v>
      </c>
      <c r="N41" s="7">
        <f>Feuil2!D17</f>
        <v>0</v>
      </c>
      <c r="O41" s="7">
        <f>Feuil2!E17</f>
        <v>0</v>
      </c>
      <c r="P41" s="7">
        <f>Feuil2!F17</f>
        <v>0</v>
      </c>
      <c r="Q41" s="7">
        <f>Feuil2!G17</f>
        <v>0</v>
      </c>
    </row>
    <row r="42" spans="11:17" x14ac:dyDescent="0.25">
      <c r="K42" s="6">
        <f>Feuil2!A18</f>
        <v>0</v>
      </c>
      <c r="L42" s="7">
        <f>Feuil2!B18</f>
        <v>0</v>
      </c>
      <c r="M42" s="7">
        <f>Feuil2!C18</f>
        <v>0</v>
      </c>
      <c r="N42" s="7">
        <f>Feuil2!D18</f>
        <v>0</v>
      </c>
      <c r="O42" s="7">
        <f>Feuil2!E18</f>
        <v>0</v>
      </c>
      <c r="P42" s="7">
        <f>Feuil2!F18</f>
        <v>0</v>
      </c>
      <c r="Q42" s="7">
        <f>Feuil2!G18</f>
        <v>0</v>
      </c>
    </row>
    <row r="47" spans="11:17" x14ac:dyDescent="0.25">
      <c r="K47" s="4" t="s">
        <v>62</v>
      </c>
      <c r="L47" s="4" t="s">
        <v>20</v>
      </c>
      <c r="M47" s="4" t="s">
        <v>19</v>
      </c>
      <c r="N47" s="4" t="s">
        <v>21</v>
      </c>
      <c r="O47" s="4" t="s">
        <v>22</v>
      </c>
    </row>
    <row r="48" spans="11:17" x14ac:dyDescent="0.25">
      <c r="K48" s="5" t="str">
        <f>Feuil3!A4</f>
        <v>en stock</v>
      </c>
      <c r="L48" s="5" t="str">
        <f>Feuil3!B4</f>
        <v>carre</v>
      </c>
      <c r="M48" s="5" t="str">
        <f>Feuil3!C4</f>
        <v>blanc</v>
      </c>
      <c r="N48" s="5">
        <f>Feuil3!D4</f>
        <v>1234</v>
      </c>
      <c r="O48" s="5" t="str">
        <f>Feuil3!E4</f>
        <v>bob camionneur</v>
      </c>
    </row>
    <row r="49" spans="11:15" x14ac:dyDescent="0.25">
      <c r="K49" s="5" t="str">
        <f>Feuil3!A5</f>
        <v>hors stock</v>
      </c>
      <c r="L49" s="5" t="str">
        <f>Feuil3!B5</f>
        <v>rond</v>
      </c>
      <c r="M49" s="5" t="str">
        <f>Feuil3!C5</f>
        <v>rouge</v>
      </c>
      <c r="N49" s="5">
        <f>Feuil3!D5</f>
        <v>1235</v>
      </c>
      <c r="O49" s="5" t="str">
        <f>Feuil3!E5</f>
        <v>johnny transport</v>
      </c>
    </row>
    <row r="50" spans="11:15" x14ac:dyDescent="0.25">
      <c r="K50" s="5" t="str">
        <f>Feuil3!A6</f>
        <v>hors stock</v>
      </c>
      <c r="L50" s="5" t="str">
        <f>Feuil3!B6</f>
        <v>pyramide</v>
      </c>
      <c r="M50" s="5" t="str">
        <f>Feuil3!C6</f>
        <v>jaune</v>
      </c>
      <c r="N50" s="5">
        <f>Feuil3!D6</f>
        <v>1236</v>
      </c>
      <c r="O50" s="5" t="str">
        <f>Feuil3!E6</f>
        <v>les routiers sympa</v>
      </c>
    </row>
    <row r="51" spans="11:15" x14ac:dyDescent="0.25">
      <c r="K51" s="5" t="str">
        <f>Feuil3!A7</f>
        <v>rupture fournisseur</v>
      </c>
      <c r="L51" s="5" t="str">
        <f>Feuil3!B7</f>
        <v>cylindre</v>
      </c>
      <c r="M51" s="5" t="str">
        <f>Feuil3!C7</f>
        <v>orange</v>
      </c>
      <c r="N51" s="5">
        <f>Feuil3!D7</f>
        <v>1237</v>
      </c>
      <c r="O51" s="5" t="str">
        <f>Feuil3!E7</f>
        <v>transorteur en carton</v>
      </c>
    </row>
    <row r="52" spans="11:15" x14ac:dyDescent="0.25">
      <c r="K52" s="5" t="str">
        <f>Feuil3!A8</f>
        <v>en stock</v>
      </c>
      <c r="L52" s="5" t="str">
        <f>Feuil3!B8</f>
        <v>plat</v>
      </c>
      <c r="M52" s="5" t="str">
        <f>Feuil3!C8</f>
        <v xml:space="preserve"> noir</v>
      </c>
      <c r="N52" s="5">
        <f>Feuil3!D8</f>
        <v>1238</v>
      </c>
      <c r="O52" s="5" t="str">
        <f>Feuil3!E8</f>
        <v>la brouette motorisée</v>
      </c>
    </row>
    <row r="53" spans="11:15" x14ac:dyDescent="0.25">
      <c r="K53" s="5">
        <f>Feuil3!A9</f>
        <v>0</v>
      </c>
      <c r="L53" s="5">
        <f>Feuil3!B9</f>
        <v>0</v>
      </c>
      <c r="M53" s="5">
        <f>Feuil3!C9</f>
        <v>0</v>
      </c>
      <c r="N53" s="5">
        <f>Feuil3!D9</f>
        <v>0</v>
      </c>
      <c r="O53" s="5">
        <f>Feuil3!E9</f>
        <v>0</v>
      </c>
    </row>
    <row r="54" spans="11:15" x14ac:dyDescent="0.25">
      <c r="K54" s="5">
        <f>Feuil3!A10</f>
        <v>0</v>
      </c>
      <c r="L54" s="5">
        <f>Feuil3!B10</f>
        <v>0</v>
      </c>
      <c r="M54" s="5">
        <f>Feuil3!C10</f>
        <v>0</v>
      </c>
      <c r="N54" s="5">
        <f>Feuil3!D10</f>
        <v>0</v>
      </c>
      <c r="O54" s="5">
        <f>Feuil3!E10</f>
        <v>0</v>
      </c>
    </row>
    <row r="55" spans="11:15" x14ac:dyDescent="0.25">
      <c r="K55" s="5">
        <f>Feuil3!A11</f>
        <v>0</v>
      </c>
      <c r="L55" s="5">
        <f>Feuil3!B11</f>
        <v>0</v>
      </c>
      <c r="M55" s="5">
        <f>Feuil3!C11</f>
        <v>0</v>
      </c>
      <c r="N55" s="5">
        <f>Feuil3!D11</f>
        <v>0</v>
      </c>
      <c r="O55" s="5">
        <f>Feuil3!E11</f>
        <v>0</v>
      </c>
    </row>
    <row r="56" spans="11:15" x14ac:dyDescent="0.25">
      <c r="K56" s="5">
        <f>Feuil3!A12</f>
        <v>0</v>
      </c>
      <c r="L56" s="5">
        <f>Feuil3!B12</f>
        <v>0</v>
      </c>
      <c r="M56" s="5">
        <f>Feuil3!C12</f>
        <v>0</v>
      </c>
      <c r="N56" s="5">
        <f>Feuil3!D12</f>
        <v>0</v>
      </c>
      <c r="O56" s="5">
        <f>Feuil3!E12</f>
        <v>0</v>
      </c>
    </row>
    <row r="57" spans="11:15" x14ac:dyDescent="0.25">
      <c r="K57" s="5">
        <f>Feuil3!A13</f>
        <v>0</v>
      </c>
      <c r="L57" s="5">
        <f>Feuil3!B13</f>
        <v>0</v>
      </c>
      <c r="M57" s="5">
        <f>Feuil3!C13</f>
        <v>0</v>
      </c>
      <c r="N57" s="5">
        <f>Feuil3!D13</f>
        <v>0</v>
      </c>
      <c r="O57" s="5">
        <f>Feuil3!E13</f>
        <v>0</v>
      </c>
    </row>
    <row r="58" spans="11:15" x14ac:dyDescent="0.25">
      <c r="K58" s="5">
        <f>Feuil3!A14</f>
        <v>0</v>
      </c>
      <c r="L58" s="5">
        <f>Feuil3!B14</f>
        <v>0</v>
      </c>
      <c r="M58" s="5">
        <f>Feuil3!C14</f>
        <v>0</v>
      </c>
      <c r="N58" s="5">
        <f>Feuil3!D14</f>
        <v>0</v>
      </c>
      <c r="O58" s="5">
        <f>Feuil3!E14</f>
        <v>0</v>
      </c>
    </row>
    <row r="59" spans="11:15" x14ac:dyDescent="0.25">
      <c r="K59" s="5">
        <f>Feuil3!A15</f>
        <v>0</v>
      </c>
      <c r="L59" s="5">
        <f>Feuil3!B15</f>
        <v>0</v>
      </c>
      <c r="M59" s="5">
        <f>Feuil3!C15</f>
        <v>0</v>
      </c>
      <c r="N59" s="5">
        <f>Feuil3!D15</f>
        <v>0</v>
      </c>
      <c r="O59" s="5">
        <f>Feuil3!E15</f>
        <v>0</v>
      </c>
    </row>
    <row r="60" spans="11:15" x14ac:dyDescent="0.25">
      <c r="K60" s="5">
        <f>Feuil3!A16</f>
        <v>0</v>
      </c>
      <c r="L60" s="5">
        <f>Feuil3!B16</f>
        <v>0</v>
      </c>
      <c r="M60" s="5">
        <f>Feuil3!C16</f>
        <v>0</v>
      </c>
      <c r="N60" s="5">
        <f>Feuil3!D16</f>
        <v>0</v>
      </c>
      <c r="O60" s="5">
        <f>Feuil3!E16</f>
        <v>0</v>
      </c>
    </row>
    <row r="61" spans="11:15" x14ac:dyDescent="0.25">
      <c r="K61" s="5">
        <f>Feuil3!A17</f>
        <v>0</v>
      </c>
      <c r="L61" s="5">
        <f>Feuil3!B17</f>
        <v>0</v>
      </c>
      <c r="M61" s="5">
        <f>Feuil3!C17</f>
        <v>0</v>
      </c>
      <c r="N61" s="5">
        <f>Feuil3!D17</f>
        <v>0</v>
      </c>
      <c r="O61" s="5">
        <f>Feuil3!E17</f>
        <v>0</v>
      </c>
    </row>
    <row r="62" spans="11:15" x14ac:dyDescent="0.25">
      <c r="K62" s="5">
        <f>Feuil3!A18</f>
        <v>0</v>
      </c>
      <c r="L62" s="5">
        <f>Feuil3!B18</f>
        <v>0</v>
      </c>
      <c r="M62" s="5">
        <f>Feuil3!C18</f>
        <v>0</v>
      </c>
      <c r="N62" s="5">
        <f>Feuil3!D18</f>
        <v>0</v>
      </c>
      <c r="O62" s="5">
        <f>Feuil3!E18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2" sqref="B2:B5"/>
    </sheetView>
  </sheetViews>
  <sheetFormatPr baseColWidth="10" defaultRowHeight="15" x14ac:dyDescent="0.25"/>
  <sheetData>
    <row r="1" spans="1:5" x14ac:dyDescent="0.25">
      <c r="A1" t="s">
        <v>23</v>
      </c>
      <c r="C1" t="s">
        <v>59</v>
      </c>
      <c r="D1" t="s">
        <v>34</v>
      </c>
      <c r="E1" t="s">
        <v>39</v>
      </c>
    </row>
    <row r="2" spans="1:5" x14ac:dyDescent="0.25">
      <c r="A2" t="s">
        <v>24</v>
      </c>
      <c r="B2">
        <v>20</v>
      </c>
      <c r="C2" t="s">
        <v>33</v>
      </c>
      <c r="D2" t="s">
        <v>35</v>
      </c>
      <c r="E2" t="s">
        <v>40</v>
      </c>
    </row>
    <row r="3" spans="1:5" x14ac:dyDescent="0.25">
      <c r="A3" t="s">
        <v>25</v>
      </c>
      <c r="B3">
        <v>10</v>
      </c>
      <c r="C3" t="s">
        <v>26</v>
      </c>
      <c r="D3" t="s">
        <v>36</v>
      </c>
      <c r="E3" t="s">
        <v>41</v>
      </c>
    </row>
    <row r="4" spans="1:5" x14ac:dyDescent="0.25">
      <c r="B4">
        <v>5.5</v>
      </c>
      <c r="C4" t="s">
        <v>27</v>
      </c>
      <c r="D4" t="s">
        <v>37</v>
      </c>
      <c r="E4" t="s">
        <v>42</v>
      </c>
    </row>
    <row r="5" spans="1:5" x14ac:dyDescent="0.25">
      <c r="B5">
        <v>2.1</v>
      </c>
      <c r="C5" t="s">
        <v>28</v>
      </c>
      <c r="D5" t="s">
        <v>38</v>
      </c>
      <c r="E5" t="s">
        <v>43</v>
      </c>
    </row>
    <row r="6" spans="1:5" x14ac:dyDescent="0.25">
      <c r="C6" t="s">
        <v>29</v>
      </c>
    </row>
    <row r="7" spans="1:5" x14ac:dyDescent="0.25">
      <c r="C7" t="s">
        <v>30</v>
      </c>
    </row>
    <row r="8" spans="1:5" x14ac:dyDescent="0.25">
      <c r="C8" t="s">
        <v>60</v>
      </c>
    </row>
    <row r="9" spans="1:5" x14ac:dyDescent="0.25">
      <c r="C9" t="s">
        <v>31</v>
      </c>
    </row>
    <row r="10" spans="1:5" x14ac:dyDescent="0.25">
      <c r="C10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Feuil2</vt:lpstr>
      <vt:lpstr>Feuil3</vt:lpstr>
      <vt:lpstr>RECAP</vt:lpstr>
      <vt:lpstr>données_liste</vt:lpstr>
      <vt:lpstr>couleur</vt:lpstr>
      <vt:lpstr>forme</vt:lpstr>
      <vt:lpstr>stock</vt:lpstr>
      <vt:lpstr>transporteur</vt:lpstr>
      <vt:lpstr>TVA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BRIARD Nicolas PM</dc:creator>
  <cp:lastModifiedBy>BRIARD Nicolas PM</cp:lastModifiedBy>
  <dcterms:created xsi:type="dcterms:W3CDTF">2022-04-12T15:16:17Z</dcterms:created>
  <dcterms:modified xsi:type="dcterms:W3CDTF">2022-04-16T08:37:10Z</dcterms:modified>
</cp:coreProperties>
</file>