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.caute\Desktop\"/>
    </mc:Choice>
  </mc:AlternateContent>
  <xr:revisionPtr revIDLastSave="0" documentId="13_ncr:1_{2AB6E00C-E0D1-4AD9-B0FF-B352F4456988}" xr6:coauthVersionLast="36" xr6:coauthVersionMax="36" xr10:uidLastSave="{00000000-0000-0000-0000-000000000000}"/>
  <bookViews>
    <workbookView xWindow="-120" yWindow="-120" windowWidth="21840" windowHeight="13140" xr2:uid="{00000000-000D-0000-FFFF-FFFF00000000}"/>
  </bookViews>
  <sheets>
    <sheet name="Calendrier" sheetId="4" r:id="rId1"/>
    <sheet name="Jours fériés" sheetId="2" r:id="rId2"/>
  </sheets>
  <definedNames>
    <definedName name="Année">'Jours fériés'!$C$4</definedName>
    <definedName name="fériés">'Jours fériés'!$C$6:$C$17</definedName>
    <definedName name="heures">Calendrier!$D$6:$D$36,Calendrier!$H$6:$H$36,Calendrier!$L$6:$L$36,Calendrier!$P$6:$P$36,Calendrier!$D$41:$D$71,Calendrier!$H$41:$H$71,Calendrier!$L$41:$L$66,Calendrier!$L$67:$L$71,Calendrier!$P$41:$P$71,Calendrier!$D$76:$D$106,Calendrier!$H$76:$H$106,Calendrier!$L$76:$L$106,Calendrier!$R$76:$R$106</definedName>
    <definedName name="Pâques">'Jours fériés'!$C$7</definedName>
    <definedName name="selection_jours">Calendrier!$C$6:$C$36,Calendrier!$G$6:$G$36,Calendrier!$K$6:$K$36,Calendrier!$O$6:$O$36,Calendrier!$C$41:$C$71,Calendrier!$G$41:$G$71,Calendrier!$K$41:$K$71,Calendrier!$O$41:$O$71,Calendrier!$C$76:$C$106,Calendrier!$G$76:$G$106,Calendrier!$K$76:$K$106,Calendrier!$O$77:$O$106</definedName>
    <definedName name="_xlnm.Print_Area" localSheetId="0">Calendrier!$C$1:$AX$36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17" i="2" l="1"/>
  <c r="C16" i="2"/>
  <c r="C15" i="2"/>
  <c r="C14" i="2"/>
  <c r="C13" i="2"/>
  <c r="C10" i="2"/>
  <c r="C7" i="2"/>
  <c r="C6" i="2"/>
  <c r="K6" i="4"/>
  <c r="O6" i="4"/>
  <c r="C41" i="4"/>
  <c r="G41" i="4"/>
  <c r="K41" i="4"/>
  <c r="O41" i="4"/>
  <c r="C76" i="4"/>
  <c r="G76" i="4"/>
  <c r="K76" i="4"/>
  <c r="O76" i="4"/>
  <c r="C5" i="4" l="1"/>
  <c r="G5" i="4"/>
  <c r="K5" i="4"/>
  <c r="O5" i="4"/>
  <c r="C40" i="4"/>
  <c r="G40" i="4"/>
  <c r="K40" i="4"/>
  <c r="O40" i="4"/>
  <c r="C75" i="4"/>
  <c r="C6" i="4"/>
  <c r="G6" i="4"/>
  <c r="C23" i="4" l="1"/>
  <c r="C10" i="4"/>
  <c r="G23" i="4"/>
  <c r="G34" i="4"/>
  <c r="C18" i="4"/>
  <c r="C14" i="4"/>
  <c r="C31" i="4"/>
  <c r="C12" i="4"/>
  <c r="C27" i="4"/>
  <c r="C26" i="4"/>
  <c r="C8" i="4"/>
  <c r="C30" i="4"/>
  <c r="C22" i="4"/>
  <c r="C36" i="4"/>
  <c r="C33" i="4"/>
  <c r="C29" i="4"/>
  <c r="C24" i="4"/>
  <c r="C20" i="4"/>
  <c r="C15" i="4"/>
  <c r="C7" i="4"/>
  <c r="C34" i="4"/>
  <c r="C16" i="4"/>
  <c r="C35" i="4"/>
  <c r="C32" i="4"/>
  <c r="C28" i="4"/>
  <c r="C19" i="4"/>
  <c r="G14" i="4"/>
  <c r="G30" i="4"/>
  <c r="G15" i="4"/>
  <c r="C11" i="4"/>
  <c r="G35" i="4"/>
  <c r="G22" i="4"/>
  <c r="C9" i="4"/>
  <c r="G7" i="4"/>
  <c r="O42" i="4"/>
  <c r="O43" i="4"/>
  <c r="O47" i="4"/>
  <c r="O51" i="4"/>
  <c r="O55" i="4"/>
  <c r="O58" i="4"/>
  <c r="O60" i="4"/>
  <c r="O62" i="4"/>
  <c r="O64" i="4"/>
  <c r="O66" i="4"/>
  <c r="O68" i="4"/>
  <c r="O70" i="4"/>
  <c r="O49" i="4"/>
  <c r="O44" i="4"/>
  <c r="O48" i="4"/>
  <c r="O52" i="4"/>
  <c r="O56" i="4"/>
  <c r="O45" i="4"/>
  <c r="O50" i="4"/>
  <c r="O53" i="4"/>
  <c r="O59" i="4"/>
  <c r="O63" i="4"/>
  <c r="O67" i="4"/>
  <c r="O71" i="4"/>
  <c r="O61" i="4"/>
  <c r="O69" i="4"/>
  <c r="O54" i="4"/>
  <c r="O57" i="4"/>
  <c r="O65" i="4"/>
  <c r="O46" i="4"/>
  <c r="O8" i="4"/>
  <c r="O11" i="4"/>
  <c r="O12" i="4"/>
  <c r="O15" i="4"/>
  <c r="O16" i="4"/>
  <c r="O19" i="4"/>
  <c r="O20" i="4"/>
  <c r="O23" i="4"/>
  <c r="O25" i="4"/>
  <c r="O27" i="4"/>
  <c r="O29" i="4"/>
  <c r="O31" i="4"/>
  <c r="O33" i="4"/>
  <c r="O35" i="4"/>
  <c r="O9" i="4"/>
  <c r="O10" i="4"/>
  <c r="O17" i="4"/>
  <c r="O7" i="4"/>
  <c r="O13" i="4"/>
  <c r="O14" i="4"/>
  <c r="O21" i="4"/>
  <c r="O22" i="4"/>
  <c r="O26" i="4"/>
  <c r="O30" i="4"/>
  <c r="O34" i="4"/>
  <c r="O18" i="4"/>
  <c r="O28" i="4"/>
  <c r="O36" i="4"/>
  <c r="O24" i="4"/>
  <c r="O32" i="4"/>
  <c r="K44" i="4"/>
  <c r="K48" i="4"/>
  <c r="K52" i="4"/>
  <c r="K56" i="4"/>
  <c r="K50" i="4"/>
  <c r="K45" i="4"/>
  <c r="K49" i="4"/>
  <c r="K53" i="4"/>
  <c r="K57" i="4"/>
  <c r="K59" i="4"/>
  <c r="K61" i="4"/>
  <c r="K63" i="4"/>
  <c r="K65" i="4"/>
  <c r="K67" i="4"/>
  <c r="K69" i="4"/>
  <c r="K71" i="4"/>
  <c r="K46" i="4"/>
  <c r="K43" i="4"/>
  <c r="K54" i="4"/>
  <c r="K60" i="4"/>
  <c r="K68" i="4"/>
  <c r="K62" i="4"/>
  <c r="K70" i="4"/>
  <c r="K47" i="4"/>
  <c r="K55" i="4"/>
  <c r="K64" i="4"/>
  <c r="K51" i="4"/>
  <c r="K58" i="4"/>
  <c r="K66" i="4"/>
  <c r="K42" i="4"/>
  <c r="K9" i="4"/>
  <c r="K10" i="4"/>
  <c r="K13" i="4"/>
  <c r="K14" i="4"/>
  <c r="K17" i="4"/>
  <c r="K18" i="4"/>
  <c r="K21" i="4"/>
  <c r="K22" i="4"/>
  <c r="K24" i="4"/>
  <c r="K26" i="4"/>
  <c r="K28" i="4"/>
  <c r="K30" i="4"/>
  <c r="K32" i="4"/>
  <c r="K34" i="4"/>
  <c r="K36" i="4"/>
  <c r="K12" i="4"/>
  <c r="K23" i="4"/>
  <c r="K27" i="4"/>
  <c r="K35" i="4"/>
  <c r="K11" i="4"/>
  <c r="K19" i="4"/>
  <c r="K29" i="4"/>
  <c r="K16" i="4"/>
  <c r="K31" i="4"/>
  <c r="K8" i="4"/>
  <c r="K15" i="4"/>
  <c r="K20" i="4"/>
  <c r="K25" i="4"/>
  <c r="K33" i="4"/>
  <c r="K7" i="4"/>
  <c r="G45" i="4"/>
  <c r="G49" i="4"/>
  <c r="G53" i="4"/>
  <c r="G57" i="4"/>
  <c r="G59" i="4"/>
  <c r="G61" i="4"/>
  <c r="G63" i="4"/>
  <c r="G65" i="4"/>
  <c r="G67" i="4"/>
  <c r="G69" i="4"/>
  <c r="G71" i="4"/>
  <c r="G43" i="4"/>
  <c r="G51" i="4"/>
  <c r="G47" i="4"/>
  <c r="G55" i="4"/>
  <c r="G60" i="4"/>
  <c r="G64" i="4"/>
  <c r="G68" i="4"/>
  <c r="G58" i="4"/>
  <c r="G66" i="4"/>
  <c r="G62" i="4"/>
  <c r="G70" i="4"/>
  <c r="G54" i="4"/>
  <c r="G50" i="4"/>
  <c r="G46" i="4"/>
  <c r="G42" i="4"/>
  <c r="G56" i="4"/>
  <c r="G52" i="4"/>
  <c r="G48" i="4"/>
  <c r="G44" i="4"/>
  <c r="C81" i="4"/>
  <c r="C85" i="4"/>
  <c r="C89" i="4"/>
  <c r="C83" i="4"/>
  <c r="C77" i="4"/>
  <c r="C78" i="4"/>
  <c r="C82" i="4"/>
  <c r="C86" i="4"/>
  <c r="C90" i="4"/>
  <c r="C93" i="4"/>
  <c r="C95" i="4"/>
  <c r="C97" i="4"/>
  <c r="C99" i="4"/>
  <c r="C101" i="4"/>
  <c r="C103" i="4"/>
  <c r="C105" i="4"/>
  <c r="C79" i="4"/>
  <c r="C87" i="4"/>
  <c r="C98" i="4"/>
  <c r="C106" i="4"/>
  <c r="C84" i="4"/>
  <c r="C91" i="4"/>
  <c r="C92" i="4"/>
  <c r="C100" i="4"/>
  <c r="C80" i="4"/>
  <c r="C88" i="4"/>
  <c r="C94" i="4"/>
  <c r="C102" i="4"/>
  <c r="C96" i="4"/>
  <c r="C104" i="4"/>
  <c r="C43" i="4"/>
  <c r="C46" i="4"/>
  <c r="C47" i="4"/>
  <c r="C50" i="4"/>
  <c r="C51" i="4"/>
  <c r="C54" i="4"/>
  <c r="C55" i="4"/>
  <c r="C58" i="4"/>
  <c r="C60" i="4"/>
  <c r="C62" i="4"/>
  <c r="C64" i="4"/>
  <c r="C66" i="4"/>
  <c r="C68" i="4"/>
  <c r="C70" i="4"/>
  <c r="C45" i="4"/>
  <c r="C52" i="4"/>
  <c r="C65" i="4"/>
  <c r="C42" i="4"/>
  <c r="C48" i="4"/>
  <c r="C59" i="4"/>
  <c r="C67" i="4"/>
  <c r="C49" i="4"/>
  <c r="C56" i="4"/>
  <c r="C57" i="4"/>
  <c r="C61" i="4"/>
  <c r="C69" i="4"/>
  <c r="C44" i="4"/>
  <c r="C53" i="4"/>
  <c r="C63" i="4"/>
  <c r="C71" i="4"/>
  <c r="G18" i="4"/>
  <c r="G29" i="4"/>
  <c r="G33" i="4"/>
  <c r="G27" i="4"/>
  <c r="G19" i="4"/>
  <c r="G31" i="4"/>
  <c r="G26" i="4"/>
  <c r="G8" i="4"/>
  <c r="G12" i="4"/>
  <c r="G16" i="4"/>
  <c r="G20" i="4"/>
  <c r="G24" i="4"/>
  <c r="G28" i="4"/>
  <c r="G32" i="4"/>
  <c r="G36" i="4"/>
  <c r="G13" i="4"/>
  <c r="G17" i="4"/>
  <c r="G21" i="4"/>
  <c r="G25" i="4"/>
  <c r="G9" i="4"/>
  <c r="G10" i="4"/>
  <c r="G11" i="4"/>
  <c r="C25" i="4"/>
  <c r="C21" i="4"/>
  <c r="C17" i="4"/>
  <c r="C13" i="4"/>
  <c r="C9" i="2" l="1"/>
  <c r="G75" i="4"/>
  <c r="K75" i="4"/>
  <c r="O75" i="4"/>
  <c r="O78" i="4" l="1"/>
  <c r="O79" i="4"/>
  <c r="O82" i="4"/>
  <c r="O83" i="4"/>
  <c r="O86" i="4"/>
  <c r="O87" i="4"/>
  <c r="O90" i="4"/>
  <c r="O91" i="4"/>
  <c r="O93" i="4"/>
  <c r="O95" i="4"/>
  <c r="O97" i="4"/>
  <c r="O99" i="4"/>
  <c r="O101" i="4"/>
  <c r="O103" i="4"/>
  <c r="O105" i="4"/>
  <c r="O77" i="4"/>
  <c r="O80" i="4"/>
  <c r="O81" i="4"/>
  <c r="O84" i="4"/>
  <c r="O85" i="4"/>
  <c r="O92" i="4"/>
  <c r="O96" i="4"/>
  <c r="O100" i="4"/>
  <c r="O104" i="4"/>
  <c r="O89" i="4"/>
  <c r="O94" i="4"/>
  <c r="O102" i="4"/>
  <c r="O88" i="4"/>
  <c r="O98" i="4"/>
  <c r="O106" i="4"/>
  <c r="K80" i="4"/>
  <c r="K81" i="4"/>
  <c r="K84" i="4"/>
  <c r="K85" i="4"/>
  <c r="K88" i="4"/>
  <c r="K89" i="4"/>
  <c r="K92" i="4"/>
  <c r="K94" i="4"/>
  <c r="K96" i="4"/>
  <c r="K98" i="4"/>
  <c r="K100" i="4"/>
  <c r="K102" i="4"/>
  <c r="K104" i="4"/>
  <c r="K106" i="4"/>
  <c r="K83" i="4"/>
  <c r="K101" i="4"/>
  <c r="K79" i="4"/>
  <c r="K86" i="4"/>
  <c r="K90" i="4"/>
  <c r="K95" i="4"/>
  <c r="K103" i="4"/>
  <c r="K78" i="4"/>
  <c r="K87" i="4"/>
  <c r="K93" i="4"/>
  <c r="K97" i="4"/>
  <c r="K105" i="4"/>
  <c r="K82" i="4"/>
  <c r="K91" i="4"/>
  <c r="K99" i="4"/>
  <c r="K77" i="4"/>
  <c r="G80" i="4"/>
  <c r="G84" i="4"/>
  <c r="G88" i="4"/>
  <c r="G92" i="4"/>
  <c r="G94" i="4"/>
  <c r="G96" i="4"/>
  <c r="G98" i="4"/>
  <c r="G100" i="4"/>
  <c r="G102" i="4"/>
  <c r="G104" i="4"/>
  <c r="G106" i="4"/>
  <c r="G82" i="4"/>
  <c r="G78" i="4"/>
  <c r="G86" i="4"/>
  <c r="G93" i="4"/>
  <c r="G97" i="4"/>
  <c r="G101" i="4"/>
  <c r="G105" i="4"/>
  <c r="G99" i="4"/>
  <c r="G90" i="4"/>
  <c r="G95" i="4"/>
  <c r="G103" i="4"/>
  <c r="G77" i="4"/>
  <c r="G91" i="4"/>
  <c r="G87" i="4"/>
  <c r="G83" i="4"/>
  <c r="G79" i="4"/>
  <c r="G89" i="4"/>
  <c r="G85" i="4"/>
  <c r="G81" i="4"/>
  <c r="C11" i="2"/>
  <c r="C8" i="2"/>
  <c r="C1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Stéphane Caute</author>
  </authors>
  <commentList>
    <comment ref="D3" authorId="0" shapeId="0" xr:uid="{4E11A6EA-3D08-435E-BBE4-C26B34B9EF6D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H3" authorId="0" shapeId="0" xr:uid="{43CE57CD-6818-4713-AB1F-8E88B6BE018A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L3" authorId="0" shapeId="0" xr:uid="{172FC63E-5394-428B-925D-CBB035250AB0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P3" authorId="0" shapeId="0" xr:uid="{E4D5F2E4-686E-42E6-87C2-E7BE212E36D5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D38" authorId="0" shapeId="0" xr:uid="{DD7B05DE-7CD1-4E35-9FC9-837DE7206A3D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H38" authorId="0" shapeId="0" xr:uid="{5CF133D4-8A29-4614-B325-95436C2A26FC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L38" authorId="0" shapeId="0" xr:uid="{FE690A8C-4E74-4EF6-A905-25FAF3CD51F9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P38" authorId="0" shapeId="0" xr:uid="{41847664-ACE0-49BC-A2D1-2B269CEB9A0E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D73" authorId="0" shapeId="0" xr:uid="{A0DB5838-883B-4491-AE1C-877265FDD832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H73" authorId="0" shapeId="0" xr:uid="{380E3160-2C8A-457F-91DB-28DDC16387A2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L73" authorId="0" shapeId="0" xr:uid="{46DEDEEE-DB6D-4F82-B5CD-F3B789A87988}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P73" authorId="0" shapeId="0" xr:uid="{AD938526-6882-418B-B353-C29542E6D8B1}">
      <text>
        <r>
          <rPr>
            <b/>
            <sz val="9"/>
            <color indexed="81"/>
            <rFont val="Tahoma"/>
            <family val="2"/>
          </rPr>
          <t>Taper X ou x</t>
        </r>
      </text>
    </comment>
  </commentList>
</comments>
</file>

<file path=xl/sharedStrings.xml><?xml version="1.0" encoding="utf-8"?>
<sst xmlns="http://schemas.openxmlformats.org/spreadsheetml/2006/main" count="52" uniqueCount="18">
  <si>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</si>
  <si>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</si>
  <si>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</si>
  <si>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</si>
  <si>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</si>
  <si>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</si>
  <si>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</si>
  <si>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</si>
  <si>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</si>
  <si>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</si>
  <si>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</si>
  <si>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</si>
  <si>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Année</t>
  </si>
  <si>
    <t>Pâques</t>
  </si>
  <si>
    <t>Matin</t>
  </si>
  <si>
    <t>Après-midi</t>
  </si>
  <si>
    <t>Journée complète</t>
  </si>
  <si>
    <t>Planning annuel réservation salle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</si>
</sst>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20"/>
      <color theme="8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indexed="30"/>
      </left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thin">
        <color indexed="30"/>
      </left>
      <right/>
      <top style="thin">
        <color indexed="30"/>
      </top>
      <bottom style="thin">
        <color indexed="30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5" fillId="3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left" vertical="center" indent="1"/>
    </xf>
    <xf numFmtId="15" fontId="7" fillId="4" borderId="1" xfId="0" quotePrefix="1" applyNumberFormat="1" applyFont="1" applyFill="1" applyBorder="1" applyAlignment="1">
      <alignment horizontal="left" vertical="center" indent="1"/>
    </xf>
    <xf numFmtId="165" fontId="0" fillId="0" borderId="1" xfId="0" applyNumberFormat="1" applyBorder="1" applyAlignment="1">
      <alignment horizontal="right" vertical="center" indent="1"/>
    </xf>
    <xf numFmtId="0" fontId="0" fillId="2" borderId="0" xfId="0" applyFill="1" applyProtection="1"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5" fillId="5" borderId="6" xfId="0" applyFont="1" applyFill="1" applyBorder="1" applyAlignment="1" applyProtection="1">
      <alignment horizontal="left" wrapText="1" indent="1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1" fillId="2" borderId="0" xfId="0" applyFont="1" applyFill="1" applyProtection="1">
      <protection locked="0"/>
    </xf>
    <xf numFmtId="16" fontId="0" fillId="2" borderId="0" xfId="0" applyNumberFormat="1" applyFill="1" applyProtection="1">
      <protection locked="0"/>
    </xf>
    <xf numFmtId="164" fontId="0" fillId="2" borderId="0" xfId="0" applyNumberFormat="1" applyFill="1" applyAlignment="1" applyProtection="1">
      <alignment horizontal="center" vertical="center"/>
    </xf>
    <xf numFmtId="164" fontId="0" fillId="0" borderId="0" xfId="0" applyNumberFormat="1" applyFont="1" applyAlignment="1" applyProtection="1">
      <alignment horizontal="center"/>
    </xf>
    <xf numFmtId="0" fontId="6" fillId="3" borderId="1" xfId="0" applyFont="1" applyFill="1" applyBorder="1" applyAlignment="1" applyProtection="1">
      <alignment horizontal="center" vertical="center"/>
    </xf>
    <xf numFmtId="2" fontId="3" fillId="2" borderId="0" xfId="0" applyNumberFormat="1" applyFont="1" applyFill="1" applyAlignment="1" applyProtection="1">
      <alignment horizontal="center" vertical="center"/>
    </xf>
    <xf numFmtId="0" fontId="0" fillId="7" borderId="5" xfId="0" applyFill="1" applyBorder="1" applyAlignment="1" applyProtection="1">
      <alignment horizontal="center" vertical="center" wrapText="1"/>
    </xf>
    <xf numFmtId="0" fontId="0" fillId="8" borderId="5" xfId="0" applyFill="1" applyBorder="1" applyAlignment="1" applyProtection="1">
      <alignment horizontal="center" vertical="center"/>
    </xf>
    <xf numFmtId="0" fontId="10" fillId="9" borderId="5" xfId="0" applyFont="1" applyFill="1" applyBorder="1" applyAlignment="1" applyProtection="1">
      <alignment horizontal="center" vertical="center"/>
    </xf>
    <xf numFmtId="0" fontId="3" fillId="10" borderId="8" xfId="0" applyNumberFormat="1" applyFont="1" applyFill="1" applyBorder="1" applyAlignment="1" applyProtection="1">
      <alignment horizontal="center" vertical="center" wrapText="1"/>
      <protection locked="0"/>
    </xf>
    <xf numFmtId="0" fontId="3" fillId="10" borderId="7" xfId="0" applyNumberFormat="1" applyFont="1" applyFill="1" applyBorder="1" applyAlignment="1" applyProtection="1">
      <alignment horizontal="center" vertical="center" wrapText="1"/>
      <protection locked="0"/>
    </xf>
    <xf numFmtId="0" fontId="9" fillId="6" borderId="6" xfId="0" applyFont="1" applyFill="1" applyBorder="1" applyAlignment="1" applyProtection="1">
      <alignment horizontal="center" vertical="center"/>
      <protection locked="0"/>
    </xf>
    <xf numFmtId="0" fontId="0" fillId="10" borderId="7" xfId="0" applyFill="1" applyBorder="1"/>
    <xf numFmtId="0" fontId="13" fillId="2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/>
    </xf>
    <xf numFmtId="0" fontId="4" fillId="0" borderId="3" xfId="0" applyFont="1" applyBorder="1" applyAlignment="1" applyProtection="1">
      <alignment horizontal="center"/>
    </xf>
    <xf numFmtId="0" fontId="4" fillId="0" borderId="2" xfId="0" applyFont="1" applyBorder="1" applyAlignment="1" applyProtection="1">
      <alignment horizontal="center"/>
    </xf>
    <xf numFmtId="0" fontId="4" fillId="0" borderId="4" xfId="0" applyFont="1" applyBorder="1" applyAlignment="1" applyProtection="1">
      <alignment horizontal="center"/>
    </xf>
    <xf numFmtId="0" fontId="8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b/>
        <i val="0"/>
        <color theme="0" tint="-4.9989318521683403E-2"/>
      </font>
      <fill>
        <patternFill patternType="solid">
          <fgColor indexed="64"/>
          <bgColor theme="9" tint="0.39994506668294322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Up">
          <fgColor theme="4" tint="-0.24994659260841701"/>
          <bgColor auto="1"/>
        </patternFill>
      </fill>
    </dxf>
    <dxf>
      <font>
        <b/>
        <i val="0"/>
        <color theme="0" tint="-4.9989318521683403E-2"/>
      </font>
      <fill>
        <patternFill>
          <bgColor theme="4" tint="-0.49998474074526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strike val="0"/>
      </font>
      <fill>
        <patternFill>
          <fgColor theme="4" tint="0.79998168889431442"/>
        </patternFill>
      </fill>
    </dxf>
    <dxf>
      <font>
        <b/>
        <i val="0"/>
        <color theme="4" tint="-0.24994659260841701"/>
      </font>
      <fill>
        <patternFill>
          <fgColor theme="4" tint="0.59996337778862885"/>
        </patternFill>
      </fill>
    </dxf>
    <dxf>
      <font>
        <b/>
        <i val="0"/>
        <color theme="4" tint="-0.499984740745262"/>
      </font>
      <fill>
        <patternFill>
          <fgColor theme="4" tint="0.39994506668294322"/>
          <bgColor theme="4" tint="0.59996337778862885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</dxfs>
  <tableStyles count="0" defaultTableStyle="TableStyleMedium2" defaultPivotStyle="PivotStyleLight16"/>
  <colors>
    <mruColors>
      <color rgb="FFFA7A9F"/>
      <color rgb="FFFEE6ED"/>
      <color rgb="FFFCEBE8"/>
      <color rgb="FFFBEBE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B1:AX106"/>
  <sheetViews>
    <sheetView tabSelected="1" zoomScaleNormal="100" workbookViewId="0">
      <selection activeCell="H6" sqref="H6"/>
    </sheetView>
  </sheetViews>
  <sheetFormatPr baseColWidth="10" defaultColWidth="11" defaultRowHeight="15" x14ac:dyDescent="0.25"/>
  <cols>
    <col min="1" max="1" width="2.85546875" style="2" customWidth="1"/>
    <col min="2" max="2" width="10.7109375" style="2" hidden="1" customWidth="1"/>
    <col min="3" max="3" width="10.7109375" style="2" customWidth="1"/>
    <col min="4" max="4" width="9.5703125" style="2" customWidth="1"/>
    <col min="5" max="6" width="20.7109375" style="2" customWidth="1"/>
    <col min="7" max="7" width="9.7109375" style="2" customWidth="1"/>
    <col min="8" max="8" width="9.5703125" style="2" customWidth="1"/>
    <col min="9" max="10" width="20.7109375" style="2" customWidth="1"/>
    <col min="11" max="11" width="9.7109375" style="2" customWidth="1"/>
    <col min="12" max="12" width="9.5703125" style="2" customWidth="1"/>
    <col min="13" max="14" width="20.7109375" style="2" customWidth="1"/>
    <col min="15" max="15" width="9.7109375" style="2" customWidth="1"/>
    <col min="16" max="16" width="9.5703125" style="2" customWidth="1"/>
    <col min="17" max="18" width="20.7109375" style="2" customWidth="1"/>
    <col min="19" max="19" width="9.7109375" style="2" customWidth="1"/>
    <col min="20" max="20" width="9.5703125" style="2" customWidth="1"/>
    <col min="21" max="22" width="20.7109375" style="2" customWidth="1"/>
    <col min="23" max="23" width="9.7109375" style="2" customWidth="1"/>
    <col min="24" max="24" width="9.5703125" style="2" customWidth="1"/>
    <col min="25" max="26" width="20.7109375" style="2" customWidth="1"/>
    <col min="27" max="27" width="9.7109375" style="2" customWidth="1"/>
    <col min="28" max="28" width="9.5703125" style="2" customWidth="1"/>
    <col min="29" max="30" width="20.7109375" style="2" customWidth="1"/>
    <col min="31" max="31" width="9.7109375" style="2" customWidth="1"/>
    <col min="32" max="32" width="9.5703125" style="2" customWidth="1"/>
    <col min="33" max="34" width="20.7109375" style="2" customWidth="1"/>
    <col min="35" max="35" width="9.7109375" style="2" customWidth="1"/>
    <col min="36" max="36" width="9.5703125" style="2" customWidth="1"/>
    <col min="37" max="38" width="20.7109375" style="2" customWidth="1"/>
    <col min="39" max="39" width="9.7109375" style="2" customWidth="1"/>
    <col min="40" max="40" width="9.5703125" style="2" customWidth="1"/>
    <col min="41" max="42" width="20.7109375" style="2" customWidth="1"/>
    <col min="43" max="43" width="9.7109375" style="2" customWidth="1"/>
    <col min="44" max="44" width="9.5703125" style="2" customWidth="1"/>
    <col min="45" max="46" width="20.7109375" style="2" customWidth="1"/>
    <col min="47" max="47" width="9.7109375" style="2" customWidth="1"/>
    <col min="48" max="48" width="9.5703125" style="2" customWidth="1"/>
    <col min="49" max="50" width="20.7109375" style="2" customWidth="1"/>
    <col min="51" max="16384" width="11" style="2"/>
  </cols>
  <sheetData>
    <row r="1" spans="2:50" ht="16.5" customHeight="1" thickBot="1" x14ac:dyDescent="0.3">
      <c r="C1" s="9" t="s">
        <v>12</v>
      </c>
      <c r="D1" s="10"/>
      <c r="E1" s="10"/>
      <c r="F1" s="10"/>
      <c r="G1" s="10"/>
      <c r="H1" s="24" t="s">
        <v>17</v>
      </c>
      <c r="I1" s="24"/>
      <c r="J1" s="24"/>
      <c r="K1" s="24"/>
      <c r="L1" s="24"/>
      <c r="M1" s="24"/>
      <c r="N1" s="24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</row>
    <row r="2" spans="2:50" ht="26.25" customHeight="1" thickBot="1" x14ac:dyDescent="0.3">
      <c r="C2" s="22">
        <v>2024</v>
      </c>
      <c r="D2" s="7"/>
      <c r="E2" s="7"/>
      <c r="F2" s="7"/>
      <c r="G2" s="7"/>
      <c r="H2" s="24"/>
      <c r="I2" s="24"/>
      <c r="J2" s="24"/>
      <c r="K2" s="24"/>
      <c r="L2" s="24"/>
      <c r="M2" s="24"/>
      <c r="N2" s="24"/>
      <c r="O2" s="11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B2" s="7"/>
      <c r="AC2" s="7"/>
      <c r="AD2" s="7"/>
      <c r="AE2" s="8"/>
      <c r="AF2" s="7"/>
      <c r="AG2" s="7"/>
      <c r="AH2" s="7"/>
      <c r="AI2" s="8"/>
      <c r="AJ2" s="7"/>
      <c r="AK2" s="7"/>
      <c r="AL2" s="7"/>
      <c r="AN2" s="7"/>
      <c r="AO2" s="7"/>
      <c r="AP2" s="7"/>
      <c r="AR2" s="7"/>
      <c r="AS2" s="7"/>
      <c r="AT2" s="7"/>
      <c r="AU2" s="7"/>
      <c r="AV2" s="7"/>
      <c r="AW2" s="7"/>
      <c r="AX2" s="7"/>
    </row>
    <row r="3" spans="2:50" ht="37.5" customHeight="1" x14ac:dyDescent="0.25">
      <c r="C3" s="7"/>
      <c r="D3" s="17" t="s">
        <v>16</v>
      </c>
      <c r="E3" s="18" t="s">
        <v>14</v>
      </c>
      <c r="F3" s="19" t="s">
        <v>15</v>
      </c>
      <c r="G3" s="7"/>
      <c r="H3" s="17" t="s">
        <v>16</v>
      </c>
      <c r="I3" s="18" t="s">
        <v>14</v>
      </c>
      <c r="J3" s="19" t="s">
        <v>15</v>
      </c>
      <c r="K3" s="7"/>
      <c r="L3" s="17" t="s">
        <v>16</v>
      </c>
      <c r="M3" s="18" t="s">
        <v>14</v>
      </c>
      <c r="N3" s="19" t="s">
        <v>15</v>
      </c>
      <c r="O3" s="7"/>
      <c r="P3" s="17" t="s">
        <v>16</v>
      </c>
      <c r="Q3" s="18" t="s">
        <v>14</v>
      </c>
      <c r="R3" s="19" t="s">
        <v>15</v>
      </c>
    </row>
    <row r="4" spans="2:50" ht="9.9499999999999993" hidden="1" customHeight="1" x14ac:dyDescent="0.25">
      <c r="C4" s="12">
        <v>43101</v>
      </c>
      <c r="D4" s="12"/>
      <c r="E4" s="12"/>
      <c r="F4" s="12"/>
      <c r="G4" s="12">
        <v>43132</v>
      </c>
      <c r="H4" s="12"/>
      <c r="I4" s="12"/>
      <c r="J4" s="12"/>
      <c r="K4" s="12">
        <v>43160</v>
      </c>
      <c r="L4" s="12"/>
      <c r="M4" s="12"/>
      <c r="N4" s="12"/>
      <c r="O4" s="12">
        <v>43191</v>
      </c>
      <c r="P4" s="12"/>
      <c r="Q4" s="12"/>
      <c r="R4" s="12"/>
    </row>
    <row r="5" spans="2:50" ht="16.5" customHeight="1" x14ac:dyDescent="0.25">
      <c r="C5" s="26" t="str">
        <f>IF($C$2&lt;&gt;"",PROPER(TEXT(C4,"mmmm")),"")</f>
        <v>Janvier</v>
      </c>
      <c r="D5" s="27"/>
      <c r="E5" s="27"/>
      <c r="F5" s="28"/>
      <c r="G5" s="26" t="str">
        <f>IF($C$2&lt;&gt;"",PROPER(TEXT(G4,"mmmm")),"")</f>
        <v>Février</v>
      </c>
      <c r="H5" s="27"/>
      <c r="I5" s="27"/>
      <c r="J5" s="28"/>
      <c r="K5" s="26" t="str">
        <f>IF($C$2&lt;&gt;"",PROPER(TEXT(K4,"mmmm")),"")</f>
        <v>Mars</v>
      </c>
      <c r="L5" s="27"/>
      <c r="M5" s="27"/>
      <c r="N5" s="28"/>
      <c r="O5" s="26" t="str">
        <f>IF($C$2&lt;&gt;"",PROPER(TEXT(O4,"mmmm")),"")</f>
        <v>Avril</v>
      </c>
      <c r="P5" s="27"/>
      <c r="Q5" s="27"/>
      <c r="R5" s="28"/>
    </row>
    <row r="6" spans="2:50" x14ac:dyDescent="0.25">
      <c r="B6" s="2">
        <v>1</v>
      </c>
      <c r="C6" s="13">
        <f>IF($C$2&lt;&gt;"", DATE($C$2, MONTH(C4), $B$6),"")</f>
        <v>45292</v>
      </c>
      <c r="D6" s="16"/>
      <c r="E6" s="21"/>
      <c r="F6" s="21"/>
      <c r="G6" s="13">
        <f>IF($C$2&lt;&gt;"", DATE($C$2, MONTH(G4), $B$6),"")</f>
        <v>45323</v>
      </c>
      <c r="H6" s="16"/>
      <c r="I6" s="21"/>
      <c r="J6" s="21"/>
      <c r="K6" s="13">
        <f>IF($C$2&lt;&gt;"", DATE($C$2, MONTH(K4), $B$6),"")</f>
        <v>45352</v>
      </c>
      <c r="L6" s="16"/>
      <c r="M6" s="21"/>
      <c r="N6" s="21"/>
      <c r="O6" s="13">
        <f>IF($C$2&lt;&gt;"", DATE($C$2, MONTH(O4), $B$6),"")</f>
        <v>45383</v>
      </c>
      <c r="P6" s="16"/>
      <c r="Q6" s="21"/>
      <c r="R6" s="21"/>
    </row>
    <row r="7" spans="2:50" x14ac:dyDescent="0.25">
      <c r="B7" s="2">
        <v>2</v>
      </c>
      <c r="C7" s="14">
        <f t="shared" ref="C7:C36" si="0">IF(C$5&lt;&gt;"", IF(MONTH(DATE($C$2,MONTH(C$4),$B7))=MONTH(C$6), DATE($C$2,MONTH(C$4),$B7),""),"")</f>
        <v>45293</v>
      </c>
      <c r="D7" s="16"/>
      <c r="E7" s="21"/>
      <c r="F7" s="21"/>
      <c r="G7" s="14">
        <f t="shared" ref="G7:G36" si="1">IF(G$5&lt;&gt;"", IF(MONTH(DATE($C$2,MONTH(G$4),$B7))=MONTH(G$6), DATE($C$2,MONTH(G$4),$B7),""),"")</f>
        <v>45324</v>
      </c>
      <c r="H7" s="16"/>
      <c r="I7" s="21"/>
      <c r="J7" s="21"/>
      <c r="K7" s="14">
        <f t="shared" ref="K7:K36" si="2">IF(K$5&lt;&gt;"", IF(MONTH(DATE($C$2,MONTH(K$4),$B7))=MONTH(K$6), DATE($C$2,MONTH(K$4),$B7),""),"")</f>
        <v>45353</v>
      </c>
      <c r="L7" s="16"/>
      <c r="M7" s="23"/>
      <c r="N7" s="21"/>
      <c r="O7" s="14">
        <f t="shared" ref="O7:O36" si="3">IF(O$5&lt;&gt;"", IF(MONTH(DATE($C$2,MONTH(O$4),$B7))=MONTH(O$6), DATE($C$2,MONTH(O$4),$B7),""),"")</f>
        <v>45384</v>
      </c>
      <c r="P7" s="16"/>
      <c r="Q7" s="21"/>
      <c r="R7" s="21"/>
    </row>
    <row r="8" spans="2:50" x14ac:dyDescent="0.25">
      <c r="B8" s="2">
        <v>3</v>
      </c>
      <c r="C8" s="14">
        <f t="shared" si="0"/>
        <v>45294</v>
      </c>
      <c r="D8" s="16"/>
      <c r="E8" s="21"/>
      <c r="F8" s="21"/>
      <c r="G8" s="14">
        <f t="shared" si="1"/>
        <v>45325</v>
      </c>
      <c r="H8" s="16"/>
      <c r="I8" s="21"/>
      <c r="J8" s="21"/>
      <c r="K8" s="14">
        <f t="shared" si="2"/>
        <v>45354</v>
      </c>
      <c r="L8" s="16"/>
      <c r="M8" s="21"/>
      <c r="N8" s="21"/>
      <c r="O8" s="14">
        <f t="shared" si="3"/>
        <v>45385</v>
      </c>
      <c r="P8" s="16"/>
      <c r="Q8" s="21"/>
      <c r="R8" s="21"/>
    </row>
    <row r="9" spans="2:50" x14ac:dyDescent="0.25">
      <c r="B9" s="2">
        <v>4</v>
      </c>
      <c r="C9" s="14">
        <f t="shared" si="0"/>
        <v>45295</v>
      </c>
      <c r="D9" s="16"/>
      <c r="E9" s="21"/>
      <c r="F9" s="21"/>
      <c r="G9" s="14">
        <f t="shared" si="1"/>
        <v>45326</v>
      </c>
      <c r="H9" s="16"/>
      <c r="I9" s="21"/>
      <c r="J9" s="21"/>
      <c r="K9" s="14">
        <f t="shared" si="2"/>
        <v>45355</v>
      </c>
      <c r="L9" s="16"/>
      <c r="M9" s="21"/>
      <c r="N9" s="21"/>
      <c r="O9" s="14">
        <f t="shared" si="3"/>
        <v>45386</v>
      </c>
      <c r="P9" s="16"/>
      <c r="Q9" s="21"/>
      <c r="R9" s="21"/>
    </row>
    <row r="10" spans="2:50" x14ac:dyDescent="0.25">
      <c r="B10" s="2">
        <v>5</v>
      </c>
      <c r="C10" s="14">
        <f t="shared" si="0"/>
        <v>45296</v>
      </c>
      <c r="D10" s="16"/>
      <c r="E10" s="21"/>
      <c r="F10" s="21"/>
      <c r="G10" s="14">
        <f t="shared" si="1"/>
        <v>45327</v>
      </c>
      <c r="H10" s="16"/>
      <c r="I10" s="21"/>
      <c r="J10" s="21"/>
      <c r="K10" s="14">
        <f t="shared" si="2"/>
        <v>45356</v>
      </c>
      <c r="L10" s="16"/>
      <c r="M10" s="21"/>
      <c r="N10" s="21"/>
      <c r="O10" s="14">
        <f t="shared" si="3"/>
        <v>45387</v>
      </c>
      <c r="P10" s="16"/>
      <c r="Q10" s="21"/>
      <c r="R10" s="21"/>
    </row>
    <row r="11" spans="2:50" x14ac:dyDescent="0.25">
      <c r="B11" s="2">
        <v>6</v>
      </c>
      <c r="C11" s="14">
        <f t="shared" si="0"/>
        <v>45297</v>
      </c>
      <c r="D11" s="16"/>
      <c r="E11" s="21"/>
      <c r="F11" s="21"/>
      <c r="G11" s="14">
        <f t="shared" si="1"/>
        <v>45328</v>
      </c>
      <c r="H11" s="16"/>
      <c r="I11" s="21"/>
      <c r="J11" s="21"/>
      <c r="K11" s="14">
        <f t="shared" si="2"/>
        <v>45357</v>
      </c>
      <c r="L11" s="16"/>
      <c r="M11" s="21"/>
      <c r="N11" s="21"/>
      <c r="O11" s="14">
        <f t="shared" si="3"/>
        <v>45388</v>
      </c>
      <c r="P11" s="16"/>
      <c r="Q11" s="21"/>
      <c r="R11" s="21"/>
    </row>
    <row r="12" spans="2:50" x14ac:dyDescent="0.25">
      <c r="B12" s="2">
        <v>7</v>
      </c>
      <c r="C12" s="14">
        <f t="shared" si="0"/>
        <v>45298</v>
      </c>
      <c r="D12" s="16"/>
      <c r="E12" s="21"/>
      <c r="F12" s="21"/>
      <c r="G12" s="14">
        <f t="shared" si="1"/>
        <v>45329</v>
      </c>
      <c r="H12" s="16"/>
      <c r="I12" s="21"/>
      <c r="J12" s="21"/>
      <c r="K12" s="14">
        <f t="shared" si="2"/>
        <v>45358</v>
      </c>
      <c r="L12" s="16"/>
      <c r="M12" s="21"/>
      <c r="N12" s="21"/>
      <c r="O12" s="14">
        <f t="shared" si="3"/>
        <v>45389</v>
      </c>
      <c r="P12" s="16"/>
      <c r="Q12" s="21"/>
      <c r="R12" s="21"/>
    </row>
    <row r="13" spans="2:50" x14ac:dyDescent="0.25">
      <c r="B13" s="2">
        <v>8</v>
      </c>
      <c r="C13" s="14">
        <f t="shared" si="0"/>
        <v>45299</v>
      </c>
      <c r="D13" s="16"/>
      <c r="E13" s="21"/>
      <c r="F13" s="21"/>
      <c r="G13" s="14">
        <f t="shared" si="1"/>
        <v>45330</v>
      </c>
      <c r="H13" s="16"/>
      <c r="I13" s="21"/>
      <c r="J13" s="21"/>
      <c r="K13" s="14">
        <f t="shared" si="2"/>
        <v>45359</v>
      </c>
      <c r="L13" s="16"/>
      <c r="M13" s="21"/>
      <c r="N13" s="21"/>
      <c r="O13" s="14">
        <f t="shared" si="3"/>
        <v>45390</v>
      </c>
      <c r="P13" s="16"/>
      <c r="Q13" s="21"/>
      <c r="R13" s="21"/>
    </row>
    <row r="14" spans="2:50" x14ac:dyDescent="0.25">
      <c r="B14" s="2">
        <v>9</v>
      </c>
      <c r="C14" s="14">
        <f t="shared" si="0"/>
        <v>45300</v>
      </c>
      <c r="D14" s="16"/>
      <c r="E14" s="21"/>
      <c r="F14" s="21"/>
      <c r="G14" s="14">
        <f t="shared" si="1"/>
        <v>45331</v>
      </c>
      <c r="H14" s="16"/>
      <c r="I14" s="21"/>
      <c r="J14" s="21"/>
      <c r="K14" s="14">
        <f t="shared" si="2"/>
        <v>45360</v>
      </c>
      <c r="L14" s="16"/>
      <c r="M14" s="21"/>
      <c r="N14" s="21"/>
      <c r="O14" s="14">
        <f t="shared" si="3"/>
        <v>45391</v>
      </c>
      <c r="P14" s="16"/>
      <c r="Q14" s="21"/>
      <c r="R14" s="21"/>
    </row>
    <row r="15" spans="2:50" x14ac:dyDescent="0.25">
      <c r="B15" s="2">
        <v>10</v>
      </c>
      <c r="C15" s="14">
        <f t="shared" si="0"/>
        <v>45301</v>
      </c>
      <c r="D15" s="16"/>
      <c r="E15" s="21"/>
      <c r="F15" s="21"/>
      <c r="G15" s="14">
        <f t="shared" si="1"/>
        <v>45332</v>
      </c>
      <c r="H15" s="16"/>
      <c r="I15" s="21"/>
      <c r="J15" s="21"/>
      <c r="K15" s="14">
        <f t="shared" si="2"/>
        <v>45361</v>
      </c>
      <c r="L15" s="16"/>
      <c r="M15" s="21"/>
      <c r="N15" s="21"/>
      <c r="O15" s="14">
        <f t="shared" si="3"/>
        <v>45392</v>
      </c>
      <c r="P15" s="16"/>
      <c r="Q15" s="21"/>
      <c r="R15" s="21"/>
    </row>
    <row r="16" spans="2:50" x14ac:dyDescent="0.25">
      <c r="B16" s="2">
        <v>11</v>
      </c>
      <c r="C16" s="14">
        <f t="shared" si="0"/>
        <v>45302</v>
      </c>
      <c r="D16" s="16"/>
      <c r="E16" s="21"/>
      <c r="F16" s="21"/>
      <c r="G16" s="14">
        <f t="shared" si="1"/>
        <v>45333</v>
      </c>
      <c r="H16" s="16"/>
      <c r="I16" s="21"/>
      <c r="J16" s="21"/>
      <c r="K16" s="14">
        <f t="shared" si="2"/>
        <v>45362</v>
      </c>
      <c r="L16" s="16"/>
      <c r="M16" s="21"/>
      <c r="N16" s="21"/>
      <c r="O16" s="14">
        <f t="shared" si="3"/>
        <v>45393</v>
      </c>
      <c r="P16" s="16"/>
      <c r="Q16" s="21"/>
      <c r="R16" s="21"/>
    </row>
    <row r="17" spans="2:18" x14ac:dyDescent="0.25">
      <c r="B17" s="2">
        <v>12</v>
      </c>
      <c r="C17" s="14">
        <f t="shared" si="0"/>
        <v>45303</v>
      </c>
      <c r="D17" s="16"/>
      <c r="E17" s="21"/>
      <c r="F17" s="21"/>
      <c r="G17" s="14">
        <f t="shared" si="1"/>
        <v>45334</v>
      </c>
      <c r="H17" s="16"/>
      <c r="I17" s="21"/>
      <c r="J17" s="21"/>
      <c r="K17" s="14">
        <f t="shared" si="2"/>
        <v>45363</v>
      </c>
      <c r="L17" s="16"/>
      <c r="M17" s="21"/>
      <c r="N17" s="21"/>
      <c r="O17" s="14">
        <f t="shared" si="3"/>
        <v>45394</v>
      </c>
      <c r="P17" s="16"/>
      <c r="Q17" s="21"/>
      <c r="R17" s="21"/>
    </row>
    <row r="18" spans="2:18" x14ac:dyDescent="0.25">
      <c r="B18" s="2">
        <v>13</v>
      </c>
      <c r="C18" s="14">
        <f t="shared" si="0"/>
        <v>45304</v>
      </c>
      <c r="D18" s="16"/>
      <c r="E18" s="21"/>
      <c r="F18" s="21"/>
      <c r="G18" s="14">
        <f t="shared" si="1"/>
        <v>45335</v>
      </c>
      <c r="H18" s="16"/>
      <c r="I18" s="21"/>
      <c r="J18" s="21"/>
      <c r="K18" s="14">
        <f t="shared" si="2"/>
        <v>45364</v>
      </c>
      <c r="L18" s="16"/>
      <c r="M18" s="21"/>
      <c r="N18" s="21"/>
      <c r="O18" s="14">
        <f t="shared" si="3"/>
        <v>45395</v>
      </c>
      <c r="P18" s="16"/>
      <c r="Q18" s="21"/>
      <c r="R18" s="21"/>
    </row>
    <row r="19" spans="2:18" x14ac:dyDescent="0.25">
      <c r="B19" s="2">
        <v>14</v>
      </c>
      <c r="C19" s="14">
        <f t="shared" si="0"/>
        <v>45305</v>
      </c>
      <c r="D19" s="16"/>
      <c r="E19" s="21"/>
      <c r="F19" s="21"/>
      <c r="G19" s="14">
        <f t="shared" si="1"/>
        <v>45336</v>
      </c>
      <c r="H19" s="16"/>
      <c r="I19" s="21"/>
      <c r="J19" s="21"/>
      <c r="K19" s="14">
        <f t="shared" si="2"/>
        <v>45365</v>
      </c>
      <c r="L19" s="16"/>
      <c r="M19" s="21"/>
      <c r="N19" s="21"/>
      <c r="O19" s="14">
        <f t="shared" si="3"/>
        <v>45396</v>
      </c>
      <c r="P19" s="16"/>
      <c r="Q19" s="21"/>
      <c r="R19" s="21"/>
    </row>
    <row r="20" spans="2:18" x14ac:dyDescent="0.25">
      <c r="B20" s="2">
        <v>15</v>
      </c>
      <c r="C20" s="14">
        <f t="shared" si="0"/>
        <v>45306</v>
      </c>
      <c r="D20" s="16"/>
      <c r="E20" s="21"/>
      <c r="F20" s="21"/>
      <c r="G20" s="14">
        <f t="shared" si="1"/>
        <v>45337</v>
      </c>
      <c r="H20" s="16"/>
      <c r="I20" s="21"/>
      <c r="J20" s="21"/>
      <c r="K20" s="14">
        <f t="shared" si="2"/>
        <v>45366</v>
      </c>
      <c r="L20" s="16"/>
      <c r="M20" s="21"/>
      <c r="N20" s="21"/>
      <c r="O20" s="14">
        <f t="shared" si="3"/>
        <v>45397</v>
      </c>
      <c r="P20" s="16"/>
      <c r="Q20" s="21"/>
      <c r="R20" s="21"/>
    </row>
    <row r="21" spans="2:18" x14ac:dyDescent="0.25">
      <c r="B21" s="2">
        <v>16</v>
      </c>
      <c r="C21" s="14">
        <f t="shared" si="0"/>
        <v>45307</v>
      </c>
      <c r="D21" s="16"/>
      <c r="E21" s="21"/>
      <c r="F21" s="21"/>
      <c r="G21" s="14">
        <f t="shared" si="1"/>
        <v>45338</v>
      </c>
      <c r="H21" s="16"/>
      <c r="I21" s="21"/>
      <c r="J21" s="21"/>
      <c r="K21" s="14">
        <f t="shared" si="2"/>
        <v>45367</v>
      </c>
      <c r="L21" s="16"/>
      <c r="M21" s="21"/>
      <c r="N21" s="21"/>
      <c r="O21" s="14">
        <f t="shared" si="3"/>
        <v>45398</v>
      </c>
      <c r="P21" s="16"/>
      <c r="Q21" s="21"/>
      <c r="R21" s="21"/>
    </row>
    <row r="22" spans="2:18" x14ac:dyDescent="0.25">
      <c r="B22" s="2">
        <v>17</v>
      </c>
      <c r="C22" s="14">
        <f t="shared" si="0"/>
        <v>45308</v>
      </c>
      <c r="D22" s="16"/>
      <c r="E22" s="21"/>
      <c r="F22" s="21"/>
      <c r="G22" s="14">
        <f t="shared" si="1"/>
        <v>45339</v>
      </c>
      <c r="H22" s="16"/>
      <c r="I22" s="21"/>
      <c r="J22" s="21"/>
      <c r="K22" s="14">
        <f t="shared" si="2"/>
        <v>45368</v>
      </c>
      <c r="L22" s="16"/>
      <c r="M22" s="21"/>
      <c r="N22" s="21"/>
      <c r="O22" s="14">
        <f t="shared" si="3"/>
        <v>45399</v>
      </c>
      <c r="P22" s="16"/>
      <c r="Q22" s="21"/>
      <c r="R22" s="21"/>
    </row>
    <row r="23" spans="2:18" x14ac:dyDescent="0.25">
      <c r="B23" s="2">
        <v>18</v>
      </c>
      <c r="C23" s="14">
        <f t="shared" si="0"/>
        <v>45309</v>
      </c>
      <c r="D23" s="16"/>
      <c r="E23" s="21"/>
      <c r="F23" s="21"/>
      <c r="G23" s="14">
        <f t="shared" si="1"/>
        <v>45340</v>
      </c>
      <c r="H23" s="16"/>
      <c r="I23" s="21"/>
      <c r="J23" s="21"/>
      <c r="K23" s="14">
        <f t="shared" si="2"/>
        <v>45369</v>
      </c>
      <c r="L23" s="16"/>
      <c r="M23" s="21"/>
      <c r="N23" s="21"/>
      <c r="O23" s="14">
        <f t="shared" si="3"/>
        <v>45400</v>
      </c>
      <c r="P23" s="16"/>
      <c r="Q23" s="21"/>
      <c r="R23" s="21"/>
    </row>
    <row r="24" spans="2:18" x14ac:dyDescent="0.25">
      <c r="B24" s="2">
        <v>19</v>
      </c>
      <c r="C24" s="14">
        <f t="shared" si="0"/>
        <v>45310</v>
      </c>
      <c r="D24" s="16"/>
      <c r="E24" s="21"/>
      <c r="F24" s="21"/>
      <c r="G24" s="14">
        <f t="shared" si="1"/>
        <v>45341</v>
      </c>
      <c r="H24" s="16"/>
      <c r="I24" s="21"/>
      <c r="J24" s="21"/>
      <c r="K24" s="14">
        <f t="shared" si="2"/>
        <v>45370</v>
      </c>
      <c r="L24" s="16"/>
      <c r="M24" s="21"/>
      <c r="N24" s="21"/>
      <c r="O24" s="14">
        <f t="shared" si="3"/>
        <v>45401</v>
      </c>
      <c r="P24" s="16"/>
      <c r="Q24" s="21"/>
      <c r="R24" s="21"/>
    </row>
    <row r="25" spans="2:18" x14ac:dyDescent="0.25">
      <c r="B25" s="2">
        <v>20</v>
      </c>
      <c r="C25" s="14">
        <f t="shared" si="0"/>
        <v>45311</v>
      </c>
      <c r="D25" s="16"/>
      <c r="E25" s="21"/>
      <c r="F25" s="21"/>
      <c r="G25" s="14">
        <f t="shared" si="1"/>
        <v>45342</v>
      </c>
      <c r="H25" s="16"/>
      <c r="I25" s="21"/>
      <c r="J25" s="21"/>
      <c r="K25" s="14">
        <f t="shared" si="2"/>
        <v>45371</v>
      </c>
      <c r="L25" s="16"/>
      <c r="M25" s="21"/>
      <c r="N25" s="21"/>
      <c r="O25" s="14">
        <f t="shared" si="3"/>
        <v>45402</v>
      </c>
      <c r="P25" s="16"/>
      <c r="Q25" s="21"/>
      <c r="R25" s="21"/>
    </row>
    <row r="26" spans="2:18" x14ac:dyDescent="0.25">
      <c r="B26" s="2">
        <v>21</v>
      </c>
      <c r="C26" s="14">
        <f t="shared" si="0"/>
        <v>45312</v>
      </c>
      <c r="D26" s="16"/>
      <c r="E26" s="21"/>
      <c r="F26" s="21"/>
      <c r="G26" s="14">
        <f t="shared" si="1"/>
        <v>45343</v>
      </c>
      <c r="H26" s="16"/>
      <c r="I26" s="21"/>
      <c r="J26" s="21"/>
      <c r="K26" s="14">
        <f t="shared" si="2"/>
        <v>45372</v>
      </c>
      <c r="L26" s="16"/>
      <c r="M26" s="21"/>
      <c r="N26" s="21"/>
      <c r="O26" s="14">
        <f t="shared" si="3"/>
        <v>45403</v>
      </c>
      <c r="P26" s="16"/>
      <c r="Q26" s="21"/>
      <c r="R26" s="21"/>
    </row>
    <row r="27" spans="2:18" x14ac:dyDescent="0.25">
      <c r="B27" s="2">
        <v>22</v>
      </c>
      <c r="C27" s="14">
        <f t="shared" si="0"/>
        <v>45313</v>
      </c>
      <c r="D27" s="16"/>
      <c r="E27" s="21"/>
      <c r="F27" s="21"/>
      <c r="G27" s="14">
        <f t="shared" si="1"/>
        <v>45344</v>
      </c>
      <c r="H27" s="16"/>
      <c r="I27" s="21"/>
      <c r="J27" s="21"/>
      <c r="K27" s="14">
        <f t="shared" si="2"/>
        <v>45373</v>
      </c>
      <c r="L27" s="16"/>
      <c r="M27" s="21"/>
      <c r="N27" s="21"/>
      <c r="O27" s="14">
        <f t="shared" si="3"/>
        <v>45404</v>
      </c>
      <c r="P27" s="16"/>
      <c r="Q27" s="21"/>
      <c r="R27" s="21"/>
    </row>
    <row r="28" spans="2:18" x14ac:dyDescent="0.25">
      <c r="B28" s="2">
        <v>23</v>
      </c>
      <c r="C28" s="14">
        <f t="shared" si="0"/>
        <v>45314</v>
      </c>
      <c r="D28" s="16"/>
      <c r="E28" s="21"/>
      <c r="F28" s="21"/>
      <c r="G28" s="14">
        <f t="shared" si="1"/>
        <v>45345</v>
      </c>
      <c r="H28" s="16"/>
      <c r="I28" s="21"/>
      <c r="J28" s="21"/>
      <c r="K28" s="14">
        <f t="shared" si="2"/>
        <v>45374</v>
      </c>
      <c r="L28" s="16"/>
      <c r="M28" s="21"/>
      <c r="N28" s="21"/>
      <c r="O28" s="14">
        <f t="shared" si="3"/>
        <v>45405</v>
      </c>
      <c r="P28" s="16"/>
      <c r="Q28" s="21"/>
      <c r="R28" s="21"/>
    </row>
    <row r="29" spans="2:18" x14ac:dyDescent="0.25">
      <c r="B29" s="2">
        <v>24</v>
      </c>
      <c r="C29" s="14">
        <f t="shared" si="0"/>
        <v>45315</v>
      </c>
      <c r="D29" s="16"/>
      <c r="E29" s="21"/>
      <c r="F29" s="21"/>
      <c r="G29" s="14">
        <f t="shared" si="1"/>
        <v>45346</v>
      </c>
      <c r="H29" s="16"/>
      <c r="I29" s="21"/>
      <c r="J29" s="21"/>
      <c r="K29" s="14">
        <f t="shared" si="2"/>
        <v>45375</v>
      </c>
      <c r="L29" s="16"/>
      <c r="M29" s="21"/>
      <c r="N29" s="21"/>
      <c r="O29" s="14">
        <f t="shared" si="3"/>
        <v>45406</v>
      </c>
      <c r="P29" s="16"/>
      <c r="Q29" s="21"/>
      <c r="R29" s="21"/>
    </row>
    <row r="30" spans="2:18" x14ac:dyDescent="0.25">
      <c r="B30" s="2">
        <v>25</v>
      </c>
      <c r="C30" s="14">
        <f t="shared" si="0"/>
        <v>45316</v>
      </c>
      <c r="D30" s="16"/>
      <c r="E30" s="21"/>
      <c r="F30" s="21"/>
      <c r="G30" s="14">
        <f t="shared" si="1"/>
        <v>45347</v>
      </c>
      <c r="H30" s="16"/>
      <c r="I30" s="21"/>
      <c r="J30" s="21"/>
      <c r="K30" s="14">
        <f t="shared" si="2"/>
        <v>45376</v>
      </c>
      <c r="L30" s="16"/>
      <c r="M30" s="21"/>
      <c r="N30" s="21"/>
      <c r="O30" s="14">
        <f t="shared" si="3"/>
        <v>45407</v>
      </c>
      <c r="P30" s="16"/>
      <c r="Q30" s="21"/>
      <c r="R30" s="21"/>
    </row>
    <row r="31" spans="2:18" x14ac:dyDescent="0.25">
      <c r="B31" s="2">
        <v>26</v>
      </c>
      <c r="C31" s="14">
        <f t="shared" si="0"/>
        <v>45317</v>
      </c>
      <c r="D31" s="16"/>
      <c r="E31" s="21"/>
      <c r="F31" s="21"/>
      <c r="G31" s="14">
        <f t="shared" si="1"/>
        <v>45348</v>
      </c>
      <c r="H31" s="16"/>
      <c r="I31" s="21"/>
      <c r="J31" s="21"/>
      <c r="K31" s="14">
        <f t="shared" si="2"/>
        <v>45377</v>
      </c>
      <c r="L31" s="16"/>
      <c r="M31" s="21"/>
      <c r="N31" s="21"/>
      <c r="O31" s="14">
        <f t="shared" si="3"/>
        <v>45408</v>
      </c>
      <c r="P31" s="16"/>
      <c r="Q31" s="21"/>
      <c r="R31" s="21"/>
    </row>
    <row r="32" spans="2:18" x14ac:dyDescent="0.25">
      <c r="B32" s="2">
        <v>27</v>
      </c>
      <c r="C32" s="14">
        <f t="shared" si="0"/>
        <v>45318</v>
      </c>
      <c r="D32" s="16"/>
      <c r="E32" s="21"/>
      <c r="F32" s="21"/>
      <c r="G32" s="14">
        <f t="shared" si="1"/>
        <v>45349</v>
      </c>
      <c r="H32" s="16"/>
      <c r="I32" s="21"/>
      <c r="J32" s="21"/>
      <c r="K32" s="14">
        <f t="shared" si="2"/>
        <v>45378</v>
      </c>
      <c r="L32" s="16"/>
      <c r="M32" s="21"/>
      <c r="N32" s="21"/>
      <c r="O32" s="14">
        <f t="shared" si="3"/>
        <v>45409</v>
      </c>
      <c r="P32" s="16"/>
      <c r="Q32" s="21"/>
      <c r="R32" s="21"/>
    </row>
    <row r="33" spans="2:18" x14ac:dyDescent="0.25">
      <c r="B33" s="2">
        <v>28</v>
      </c>
      <c r="C33" s="14">
        <f t="shared" si="0"/>
        <v>45319</v>
      </c>
      <c r="D33" s="16"/>
      <c r="E33" s="21"/>
      <c r="F33" s="21"/>
      <c r="G33" s="14">
        <f t="shared" si="1"/>
        <v>45350</v>
      </c>
      <c r="H33" s="16"/>
      <c r="I33" s="21"/>
      <c r="J33" s="21"/>
      <c r="K33" s="14">
        <f t="shared" si="2"/>
        <v>45379</v>
      </c>
      <c r="L33" s="16"/>
      <c r="M33" s="21"/>
      <c r="N33" s="21"/>
      <c r="O33" s="14">
        <f t="shared" si="3"/>
        <v>45410</v>
      </c>
      <c r="P33" s="16"/>
      <c r="Q33" s="21"/>
      <c r="R33" s="21"/>
    </row>
    <row r="34" spans="2:18" x14ac:dyDescent="0.25">
      <c r="B34" s="2">
        <v>29</v>
      </c>
      <c r="C34" s="14">
        <f t="shared" si="0"/>
        <v>45320</v>
      </c>
      <c r="D34" s="16"/>
      <c r="E34" s="21"/>
      <c r="F34" s="21"/>
      <c r="G34" s="14">
        <f t="shared" si="1"/>
        <v>45351</v>
      </c>
      <c r="H34" s="16"/>
      <c r="I34" s="21"/>
      <c r="J34" s="21"/>
      <c r="K34" s="14">
        <f t="shared" si="2"/>
        <v>45380</v>
      </c>
      <c r="L34" s="16"/>
      <c r="M34" s="21"/>
      <c r="N34" s="21"/>
      <c r="O34" s="14">
        <f t="shared" si="3"/>
        <v>45411</v>
      </c>
      <c r="P34" s="16"/>
      <c r="Q34" s="21"/>
      <c r="R34" s="21"/>
    </row>
    <row r="35" spans="2:18" x14ac:dyDescent="0.25">
      <c r="B35" s="2">
        <v>30</v>
      </c>
      <c r="C35" s="14">
        <f t="shared" si="0"/>
        <v>45321</v>
      </c>
      <c r="D35" s="16"/>
      <c r="E35" s="21"/>
      <c r="F35" s="21"/>
      <c r="G35" s="14" t="str">
        <f t="shared" si="1"/>
        <v/>
      </c>
      <c r="H35" s="16"/>
      <c r="I35" s="21"/>
      <c r="J35" s="21"/>
      <c r="K35" s="14">
        <f t="shared" si="2"/>
        <v>45381</v>
      </c>
      <c r="L35" s="16"/>
      <c r="M35" s="21"/>
      <c r="N35" s="21"/>
      <c r="O35" s="14">
        <f t="shared" si="3"/>
        <v>45412</v>
      </c>
      <c r="P35" s="16"/>
      <c r="Q35" s="21"/>
      <c r="R35" s="21"/>
    </row>
    <row r="36" spans="2:18" x14ac:dyDescent="0.25">
      <c r="B36" s="2">
        <v>31</v>
      </c>
      <c r="C36" s="14">
        <f t="shared" si="0"/>
        <v>45322</v>
      </c>
      <c r="D36" s="16"/>
      <c r="E36" s="21"/>
      <c r="F36" s="21"/>
      <c r="G36" s="14" t="str">
        <f t="shared" si="1"/>
        <v/>
      </c>
      <c r="H36" s="16"/>
      <c r="I36" s="21"/>
      <c r="J36" s="21"/>
      <c r="K36" s="14">
        <f t="shared" si="2"/>
        <v>45382</v>
      </c>
      <c r="L36" s="16"/>
      <c r="M36" s="21"/>
      <c r="N36" s="21"/>
      <c r="O36" s="14" t="str">
        <f t="shared" si="3"/>
        <v/>
      </c>
      <c r="P36" s="16"/>
      <c r="Q36" s="21"/>
      <c r="R36" s="21"/>
    </row>
    <row r="38" spans="2:18" ht="30" x14ac:dyDescent="0.25">
      <c r="C38" s="7"/>
      <c r="D38" s="17" t="s">
        <v>16</v>
      </c>
      <c r="E38" s="18" t="s">
        <v>14</v>
      </c>
      <c r="F38" s="19" t="s">
        <v>15</v>
      </c>
      <c r="G38" s="7"/>
      <c r="H38" s="17" t="s">
        <v>16</v>
      </c>
      <c r="I38" s="18" t="s">
        <v>14</v>
      </c>
      <c r="J38" s="19" t="s">
        <v>15</v>
      </c>
      <c r="K38" s="7"/>
      <c r="L38" s="17" t="s">
        <v>16</v>
      </c>
      <c r="M38" s="18" t="s">
        <v>14</v>
      </c>
      <c r="N38" s="19" t="s">
        <v>15</v>
      </c>
      <c r="O38" s="7"/>
      <c r="P38" s="17" t="s">
        <v>16</v>
      </c>
      <c r="Q38" s="18" t="s">
        <v>14</v>
      </c>
      <c r="R38" s="19" t="s">
        <v>15</v>
      </c>
    </row>
    <row r="39" spans="2:18" hidden="1" x14ac:dyDescent="0.25">
      <c r="C39" s="12">
        <v>43221</v>
      </c>
      <c r="D39" s="12"/>
      <c r="E39" s="12"/>
      <c r="F39" s="12"/>
      <c r="G39" s="12">
        <v>43252</v>
      </c>
      <c r="H39" s="12"/>
      <c r="I39" s="12"/>
      <c r="J39" s="12"/>
      <c r="K39" s="12">
        <v>43282</v>
      </c>
      <c r="L39" s="12"/>
      <c r="M39" s="12"/>
      <c r="N39" s="12"/>
      <c r="O39" s="12">
        <v>43313</v>
      </c>
      <c r="P39" s="12"/>
      <c r="Q39" s="12"/>
      <c r="R39" s="12"/>
    </row>
    <row r="40" spans="2:18" x14ac:dyDescent="0.25">
      <c r="C40" s="26" t="str">
        <f>IF($C$2&lt;&gt;"",PROPER(TEXT(C39,"mmmm")),"")</f>
        <v>Mai</v>
      </c>
      <c r="D40" s="27"/>
      <c r="E40" s="27"/>
      <c r="F40" s="28"/>
      <c r="G40" s="26" t="str">
        <f>IF($C$2&lt;&gt;"",PROPER(TEXT(G39,"mmmm")),"")</f>
        <v>Juin</v>
      </c>
      <c r="H40" s="27"/>
      <c r="I40" s="27"/>
      <c r="J40" s="28"/>
      <c r="K40" s="26" t="str">
        <f>IF($C$2&lt;&gt;"",PROPER(TEXT(K39,"mmmm")),"")</f>
        <v>Juillet</v>
      </c>
      <c r="L40" s="27"/>
      <c r="M40" s="27"/>
      <c r="N40" s="28"/>
      <c r="O40" s="26" t="str">
        <f>IF($C$2&lt;&gt;"",PROPER(TEXT(O39,"mmmm")),"")</f>
        <v>Août</v>
      </c>
      <c r="P40" s="27"/>
      <c r="Q40" s="27"/>
      <c r="R40" s="28"/>
    </row>
    <row r="41" spans="2:18" x14ac:dyDescent="0.25">
      <c r="C41" s="13">
        <f>IF($C$2&lt;&gt;"", DATE($C$2, MONTH(C39), $B$6),"")</f>
        <v>45413</v>
      </c>
      <c r="D41" s="16"/>
      <c r="E41" s="21"/>
      <c r="F41" s="21"/>
      <c r="G41" s="13">
        <f>IF($C$2&lt;&gt;"", DATE($C$2, MONTH(G39), $B$6),"")</f>
        <v>45444</v>
      </c>
      <c r="H41" s="16"/>
      <c r="I41" s="21"/>
      <c r="J41" s="21"/>
      <c r="K41" s="13">
        <f>IF($C$2&lt;&gt;"", DATE($C$2, MONTH(K39), $B$6),"")</f>
        <v>45474</v>
      </c>
      <c r="L41" s="16"/>
      <c r="M41" s="21"/>
      <c r="N41" s="21"/>
      <c r="O41" s="13">
        <f>IF($C$2&lt;&gt;"", DATE($C$2, MONTH(O39), $B$6),"")</f>
        <v>45505</v>
      </c>
      <c r="P41" s="16"/>
      <c r="Q41" s="21"/>
      <c r="R41" s="21"/>
    </row>
    <row r="42" spans="2:18" x14ac:dyDescent="0.25">
      <c r="C42" s="14">
        <f t="shared" ref="C42:C71" si="4">IF(C$40&lt;&gt;"", IF(MONTH(DATE($C$2,MONTH(C$39),$B7))=MONTH(C$41), DATE($C$2,MONTH(C$39),$B7),""),"")</f>
        <v>45414</v>
      </c>
      <c r="D42" s="16"/>
      <c r="E42" s="20"/>
      <c r="F42" s="21"/>
      <c r="G42" s="14">
        <f t="shared" ref="G42:G71" si="5">IF(G$40&lt;&gt;"", IF(MONTH(DATE($C$2,MONTH(G$39),$B7))=MONTH(G$41), DATE($C$2,MONTH(G$39),$B7),""),"")</f>
        <v>45445</v>
      </c>
      <c r="H42" s="16"/>
      <c r="I42" s="20"/>
      <c r="J42" s="21"/>
      <c r="K42" s="14">
        <f t="shared" ref="K42:K71" si="6">IF(K$40&lt;&gt;"", IF(MONTH(DATE($C$2,MONTH(K$39),$B7))=MONTH(K$41), DATE($C$2,MONTH(K$39),$B7),""),"")</f>
        <v>45475</v>
      </c>
      <c r="L42" s="16"/>
      <c r="M42" s="20"/>
      <c r="N42" s="21"/>
      <c r="O42" s="14">
        <f t="shared" ref="O42:O71" si="7">IF(O$40&lt;&gt;"", IF(MONTH(DATE($C$2,MONTH(O$39),$B7))=MONTH(O$41), DATE($C$2,MONTH(O$39),$B7),""),"")</f>
        <v>45506</v>
      </c>
      <c r="P42" s="16"/>
      <c r="Q42" s="20"/>
      <c r="R42" s="21"/>
    </row>
    <row r="43" spans="2:18" x14ac:dyDescent="0.25">
      <c r="C43" s="14">
        <f t="shared" si="4"/>
        <v>45415</v>
      </c>
      <c r="D43" s="16"/>
      <c r="E43" s="20"/>
      <c r="F43" s="21"/>
      <c r="G43" s="14">
        <f t="shared" si="5"/>
        <v>45446</v>
      </c>
      <c r="H43" s="16"/>
      <c r="I43" s="20"/>
      <c r="J43" s="21"/>
      <c r="K43" s="14">
        <f t="shared" si="6"/>
        <v>45476</v>
      </c>
      <c r="L43" s="16"/>
      <c r="M43" s="20"/>
      <c r="N43" s="21"/>
      <c r="O43" s="14">
        <f t="shared" si="7"/>
        <v>45507</v>
      </c>
      <c r="P43" s="16"/>
      <c r="Q43" s="20"/>
      <c r="R43" s="21"/>
    </row>
    <row r="44" spans="2:18" x14ac:dyDescent="0.25">
      <c r="C44" s="14">
        <f t="shared" si="4"/>
        <v>45416</v>
      </c>
      <c r="D44" s="16"/>
      <c r="E44" s="20"/>
      <c r="F44" s="21"/>
      <c r="G44" s="14">
        <f t="shared" si="5"/>
        <v>45447</v>
      </c>
      <c r="H44" s="16"/>
      <c r="I44" s="20"/>
      <c r="J44" s="21"/>
      <c r="K44" s="14">
        <f t="shared" si="6"/>
        <v>45477</v>
      </c>
      <c r="L44" s="16"/>
      <c r="M44" s="20"/>
      <c r="N44" s="21"/>
      <c r="O44" s="14">
        <f t="shared" si="7"/>
        <v>45508</v>
      </c>
      <c r="P44" s="16"/>
      <c r="Q44" s="20"/>
      <c r="R44" s="21"/>
    </row>
    <row r="45" spans="2:18" x14ac:dyDescent="0.25">
      <c r="C45" s="14">
        <f t="shared" si="4"/>
        <v>45417</v>
      </c>
      <c r="D45" s="16"/>
      <c r="E45" s="20"/>
      <c r="F45" s="21"/>
      <c r="G45" s="14">
        <f t="shared" si="5"/>
        <v>45448</v>
      </c>
      <c r="H45" s="16"/>
      <c r="I45" s="20"/>
      <c r="J45" s="21"/>
      <c r="K45" s="14">
        <f t="shared" si="6"/>
        <v>45478</v>
      </c>
      <c r="L45" s="16"/>
      <c r="M45" s="20"/>
      <c r="N45" s="21"/>
      <c r="O45" s="14">
        <f t="shared" si="7"/>
        <v>45509</v>
      </c>
      <c r="P45" s="16"/>
      <c r="Q45" s="20"/>
      <c r="R45" s="21"/>
    </row>
    <row r="46" spans="2:18" x14ac:dyDescent="0.25">
      <c r="C46" s="14">
        <f t="shared" si="4"/>
        <v>45418</v>
      </c>
      <c r="D46" s="16"/>
      <c r="E46" s="20"/>
      <c r="F46" s="21"/>
      <c r="G46" s="14">
        <f t="shared" si="5"/>
        <v>45449</v>
      </c>
      <c r="H46" s="16"/>
      <c r="I46" s="20"/>
      <c r="J46" s="21"/>
      <c r="K46" s="14">
        <f t="shared" si="6"/>
        <v>45479</v>
      </c>
      <c r="L46" s="16"/>
      <c r="M46" s="20"/>
      <c r="N46" s="21"/>
      <c r="O46" s="14">
        <f t="shared" si="7"/>
        <v>45510</v>
      </c>
      <c r="P46" s="16"/>
      <c r="Q46" s="20"/>
      <c r="R46" s="21"/>
    </row>
    <row r="47" spans="2:18" x14ac:dyDescent="0.25">
      <c r="C47" s="14">
        <f t="shared" si="4"/>
        <v>45419</v>
      </c>
      <c r="D47" s="16"/>
      <c r="E47" s="20"/>
      <c r="F47" s="21"/>
      <c r="G47" s="14">
        <f t="shared" si="5"/>
        <v>45450</v>
      </c>
      <c r="H47" s="16"/>
      <c r="I47" s="20"/>
      <c r="J47" s="21"/>
      <c r="K47" s="14">
        <f t="shared" si="6"/>
        <v>45480</v>
      </c>
      <c r="L47" s="16"/>
      <c r="M47" s="20"/>
      <c r="N47" s="21"/>
      <c r="O47" s="14">
        <f t="shared" si="7"/>
        <v>45511</v>
      </c>
      <c r="P47" s="16"/>
      <c r="Q47" s="20"/>
      <c r="R47" s="21"/>
    </row>
    <row r="48" spans="2:18" x14ac:dyDescent="0.25">
      <c r="C48" s="14">
        <f t="shared" si="4"/>
        <v>45420</v>
      </c>
      <c r="D48" s="16"/>
      <c r="E48" s="20"/>
      <c r="F48" s="21"/>
      <c r="G48" s="14">
        <f t="shared" si="5"/>
        <v>45451</v>
      </c>
      <c r="H48" s="16"/>
      <c r="I48" s="20"/>
      <c r="J48" s="21"/>
      <c r="K48" s="14">
        <f t="shared" si="6"/>
        <v>45481</v>
      </c>
      <c r="L48" s="16"/>
      <c r="M48" s="20"/>
      <c r="N48" s="21"/>
      <c r="O48" s="14">
        <f t="shared" si="7"/>
        <v>45512</v>
      </c>
      <c r="P48" s="16"/>
      <c r="Q48" s="20"/>
      <c r="R48" s="21"/>
    </row>
    <row r="49" spans="3:18" x14ac:dyDescent="0.25">
      <c r="C49" s="14">
        <f t="shared" si="4"/>
        <v>45421</v>
      </c>
      <c r="D49" s="16"/>
      <c r="E49" s="20"/>
      <c r="F49" s="21"/>
      <c r="G49" s="14">
        <f t="shared" si="5"/>
        <v>45452</v>
      </c>
      <c r="H49" s="16"/>
      <c r="I49" s="20"/>
      <c r="J49" s="21"/>
      <c r="K49" s="14">
        <f t="shared" si="6"/>
        <v>45482</v>
      </c>
      <c r="L49" s="16"/>
      <c r="M49" s="20"/>
      <c r="N49" s="21"/>
      <c r="O49" s="14">
        <f t="shared" si="7"/>
        <v>45513</v>
      </c>
      <c r="P49" s="16"/>
      <c r="Q49" s="20"/>
      <c r="R49" s="21"/>
    </row>
    <row r="50" spans="3:18" x14ac:dyDescent="0.25">
      <c r="C50" s="14">
        <f t="shared" si="4"/>
        <v>45422</v>
      </c>
      <c r="D50" s="16"/>
      <c r="E50" s="20"/>
      <c r="F50" s="21"/>
      <c r="G50" s="14">
        <f t="shared" si="5"/>
        <v>45453</v>
      </c>
      <c r="H50" s="16"/>
      <c r="I50" s="20"/>
      <c r="J50" s="21"/>
      <c r="K50" s="14">
        <f t="shared" si="6"/>
        <v>45483</v>
      </c>
      <c r="L50" s="16"/>
      <c r="M50" s="20"/>
      <c r="N50" s="21"/>
      <c r="O50" s="14">
        <f t="shared" si="7"/>
        <v>45514</v>
      </c>
      <c r="P50" s="16"/>
      <c r="Q50" s="20"/>
      <c r="R50" s="21"/>
    </row>
    <row r="51" spans="3:18" x14ac:dyDescent="0.25">
      <c r="C51" s="14">
        <f t="shared" si="4"/>
        <v>45423</v>
      </c>
      <c r="D51" s="16"/>
      <c r="E51" s="20"/>
      <c r="F51" s="21"/>
      <c r="G51" s="14">
        <f t="shared" si="5"/>
        <v>45454</v>
      </c>
      <c r="H51" s="16"/>
      <c r="I51" s="20"/>
      <c r="J51" s="21"/>
      <c r="K51" s="14">
        <f t="shared" si="6"/>
        <v>45484</v>
      </c>
      <c r="L51" s="16"/>
      <c r="M51" s="20"/>
      <c r="N51" s="21"/>
      <c r="O51" s="14">
        <f t="shared" si="7"/>
        <v>45515</v>
      </c>
      <c r="P51" s="16"/>
      <c r="Q51" s="20"/>
      <c r="R51" s="21"/>
    </row>
    <row r="52" spans="3:18" x14ac:dyDescent="0.25">
      <c r="C52" s="14">
        <f t="shared" si="4"/>
        <v>45424</v>
      </c>
      <c r="D52" s="16"/>
      <c r="E52" s="20"/>
      <c r="F52" s="21"/>
      <c r="G52" s="14">
        <f t="shared" si="5"/>
        <v>45455</v>
      </c>
      <c r="H52" s="16"/>
      <c r="I52" s="20"/>
      <c r="J52" s="21"/>
      <c r="K52" s="14">
        <f t="shared" si="6"/>
        <v>45485</v>
      </c>
      <c r="L52" s="16"/>
      <c r="M52" s="20"/>
      <c r="N52" s="21"/>
      <c r="O52" s="14">
        <f t="shared" si="7"/>
        <v>45516</v>
      </c>
      <c r="P52" s="16"/>
      <c r="Q52" s="20"/>
      <c r="R52" s="21"/>
    </row>
    <row r="53" spans="3:18" x14ac:dyDescent="0.25">
      <c r="C53" s="14">
        <f t="shared" si="4"/>
        <v>45425</v>
      </c>
      <c r="D53" s="16"/>
      <c r="E53" s="20"/>
      <c r="F53" s="21"/>
      <c r="G53" s="14">
        <f t="shared" si="5"/>
        <v>45456</v>
      </c>
      <c r="H53" s="16"/>
      <c r="I53" s="20"/>
      <c r="J53" s="21"/>
      <c r="K53" s="14">
        <f t="shared" si="6"/>
        <v>45486</v>
      </c>
      <c r="L53" s="16"/>
      <c r="M53" s="20"/>
      <c r="N53" s="21"/>
      <c r="O53" s="14">
        <f t="shared" si="7"/>
        <v>45517</v>
      </c>
      <c r="P53" s="16"/>
      <c r="Q53" s="20"/>
      <c r="R53" s="21"/>
    </row>
    <row r="54" spans="3:18" x14ac:dyDescent="0.25">
      <c r="C54" s="14">
        <f t="shared" si="4"/>
        <v>45426</v>
      </c>
      <c r="D54" s="16"/>
      <c r="E54" s="20"/>
      <c r="F54" s="21"/>
      <c r="G54" s="14">
        <f t="shared" si="5"/>
        <v>45457</v>
      </c>
      <c r="H54" s="16"/>
      <c r="I54" s="20"/>
      <c r="J54" s="21"/>
      <c r="K54" s="14">
        <f t="shared" si="6"/>
        <v>45487</v>
      </c>
      <c r="L54" s="16"/>
      <c r="M54" s="20"/>
      <c r="N54" s="21"/>
      <c r="O54" s="14">
        <f t="shared" si="7"/>
        <v>45518</v>
      </c>
      <c r="P54" s="16"/>
      <c r="Q54" s="20"/>
      <c r="R54" s="21"/>
    </row>
    <row r="55" spans="3:18" x14ac:dyDescent="0.25">
      <c r="C55" s="14">
        <f t="shared" si="4"/>
        <v>45427</v>
      </c>
      <c r="D55" s="16"/>
      <c r="E55" s="20"/>
      <c r="F55" s="21"/>
      <c r="G55" s="14">
        <f t="shared" si="5"/>
        <v>45458</v>
      </c>
      <c r="H55" s="16"/>
      <c r="I55" s="20"/>
      <c r="J55" s="21"/>
      <c r="K55" s="14">
        <f t="shared" si="6"/>
        <v>45488</v>
      </c>
      <c r="L55" s="16"/>
      <c r="M55" s="20"/>
      <c r="N55" s="21"/>
      <c r="O55" s="14">
        <f t="shared" si="7"/>
        <v>45519</v>
      </c>
      <c r="P55" s="16"/>
      <c r="Q55" s="20"/>
      <c r="R55" s="21"/>
    </row>
    <row r="56" spans="3:18" x14ac:dyDescent="0.25">
      <c r="C56" s="14">
        <f t="shared" si="4"/>
        <v>45428</v>
      </c>
      <c r="D56" s="16"/>
      <c r="E56" s="20"/>
      <c r="F56" s="21"/>
      <c r="G56" s="14">
        <f t="shared" si="5"/>
        <v>45459</v>
      </c>
      <c r="H56" s="16"/>
      <c r="I56" s="20"/>
      <c r="J56" s="21"/>
      <c r="K56" s="14">
        <f t="shared" si="6"/>
        <v>45489</v>
      </c>
      <c r="L56" s="16"/>
      <c r="M56" s="20"/>
      <c r="N56" s="21"/>
      <c r="O56" s="14">
        <f t="shared" si="7"/>
        <v>45520</v>
      </c>
      <c r="P56" s="16"/>
      <c r="Q56" s="20"/>
      <c r="R56" s="21"/>
    </row>
    <row r="57" spans="3:18" x14ac:dyDescent="0.25">
      <c r="C57" s="14">
        <f t="shared" si="4"/>
        <v>45429</v>
      </c>
      <c r="D57" s="16"/>
      <c r="E57" s="20"/>
      <c r="F57" s="21"/>
      <c r="G57" s="14">
        <f t="shared" si="5"/>
        <v>45460</v>
      </c>
      <c r="H57" s="16"/>
      <c r="I57" s="20"/>
      <c r="J57" s="21"/>
      <c r="K57" s="14">
        <f t="shared" si="6"/>
        <v>45490</v>
      </c>
      <c r="L57" s="16"/>
      <c r="M57" s="20"/>
      <c r="N57" s="21"/>
      <c r="O57" s="14">
        <f t="shared" si="7"/>
        <v>45521</v>
      </c>
      <c r="P57" s="16"/>
      <c r="Q57" s="20"/>
      <c r="R57" s="21"/>
    </row>
    <row r="58" spans="3:18" x14ac:dyDescent="0.25">
      <c r="C58" s="14">
        <f t="shared" si="4"/>
        <v>45430</v>
      </c>
      <c r="D58" s="16"/>
      <c r="E58" s="20"/>
      <c r="F58" s="21"/>
      <c r="G58" s="14">
        <f t="shared" si="5"/>
        <v>45461</v>
      </c>
      <c r="H58" s="16"/>
      <c r="I58" s="20"/>
      <c r="J58" s="21"/>
      <c r="K58" s="14">
        <f t="shared" si="6"/>
        <v>45491</v>
      </c>
      <c r="L58" s="16"/>
      <c r="M58" s="20"/>
      <c r="N58" s="21"/>
      <c r="O58" s="14">
        <f t="shared" si="7"/>
        <v>45522</v>
      </c>
      <c r="P58" s="16"/>
      <c r="Q58" s="20"/>
      <c r="R58" s="21"/>
    </row>
    <row r="59" spans="3:18" x14ac:dyDescent="0.25">
      <c r="C59" s="14">
        <f t="shared" si="4"/>
        <v>45431</v>
      </c>
      <c r="D59" s="16"/>
      <c r="E59" s="20"/>
      <c r="F59" s="21"/>
      <c r="G59" s="14">
        <f t="shared" si="5"/>
        <v>45462</v>
      </c>
      <c r="H59" s="16"/>
      <c r="I59" s="20"/>
      <c r="J59" s="21"/>
      <c r="K59" s="14">
        <f t="shared" si="6"/>
        <v>45492</v>
      </c>
      <c r="L59" s="16"/>
      <c r="M59" s="20"/>
      <c r="N59" s="21"/>
      <c r="O59" s="14">
        <f t="shared" si="7"/>
        <v>45523</v>
      </c>
      <c r="P59" s="16"/>
      <c r="Q59" s="20"/>
      <c r="R59" s="21"/>
    </row>
    <row r="60" spans="3:18" x14ac:dyDescent="0.25">
      <c r="C60" s="14">
        <f t="shared" si="4"/>
        <v>45432</v>
      </c>
      <c r="D60" s="16"/>
      <c r="E60" s="20"/>
      <c r="F60" s="21"/>
      <c r="G60" s="14">
        <f t="shared" si="5"/>
        <v>45463</v>
      </c>
      <c r="H60" s="16"/>
      <c r="I60" s="20"/>
      <c r="J60" s="21"/>
      <c r="K60" s="14">
        <f t="shared" si="6"/>
        <v>45493</v>
      </c>
      <c r="L60" s="16"/>
      <c r="M60" s="20"/>
      <c r="N60" s="21"/>
      <c r="O60" s="14">
        <f t="shared" si="7"/>
        <v>45524</v>
      </c>
      <c r="P60" s="16"/>
      <c r="Q60" s="20"/>
      <c r="R60" s="21"/>
    </row>
    <row r="61" spans="3:18" x14ac:dyDescent="0.25">
      <c r="C61" s="14">
        <f t="shared" si="4"/>
        <v>45433</v>
      </c>
      <c r="D61" s="16"/>
      <c r="E61" s="20"/>
      <c r="F61" s="21"/>
      <c r="G61" s="14">
        <f t="shared" si="5"/>
        <v>45464</v>
      </c>
      <c r="H61" s="16"/>
      <c r="I61" s="20"/>
      <c r="J61" s="21"/>
      <c r="K61" s="14">
        <f t="shared" si="6"/>
        <v>45494</v>
      </c>
      <c r="L61" s="16"/>
      <c r="M61" s="20"/>
      <c r="N61" s="21"/>
      <c r="O61" s="14">
        <f t="shared" si="7"/>
        <v>45525</v>
      </c>
      <c r="P61" s="16"/>
      <c r="Q61" s="20"/>
      <c r="R61" s="21"/>
    </row>
    <row r="62" spans="3:18" x14ac:dyDescent="0.25">
      <c r="C62" s="14">
        <f t="shared" si="4"/>
        <v>45434</v>
      </c>
      <c r="D62" s="16"/>
      <c r="E62" s="20"/>
      <c r="F62" s="21"/>
      <c r="G62" s="14">
        <f t="shared" si="5"/>
        <v>45465</v>
      </c>
      <c r="H62" s="16"/>
      <c r="I62" s="20"/>
      <c r="J62" s="21"/>
      <c r="K62" s="14">
        <f t="shared" si="6"/>
        <v>45495</v>
      </c>
      <c r="L62" s="16"/>
      <c r="M62" s="20"/>
      <c r="N62" s="21"/>
      <c r="O62" s="14">
        <f t="shared" si="7"/>
        <v>45526</v>
      </c>
      <c r="P62" s="16"/>
      <c r="Q62" s="20"/>
      <c r="R62" s="21"/>
    </row>
    <row r="63" spans="3:18" x14ac:dyDescent="0.25">
      <c r="C63" s="14">
        <f t="shared" si="4"/>
        <v>45435</v>
      </c>
      <c r="D63" s="16"/>
      <c r="E63" s="20"/>
      <c r="F63" s="21"/>
      <c r="G63" s="14">
        <f t="shared" si="5"/>
        <v>45466</v>
      </c>
      <c r="H63" s="16"/>
      <c r="I63" s="20"/>
      <c r="J63" s="21"/>
      <c r="K63" s="14">
        <f t="shared" si="6"/>
        <v>45496</v>
      </c>
      <c r="L63" s="16"/>
      <c r="M63" s="20"/>
      <c r="N63" s="21"/>
      <c r="O63" s="14">
        <f t="shared" si="7"/>
        <v>45527</v>
      </c>
      <c r="P63" s="16"/>
      <c r="Q63" s="20"/>
      <c r="R63" s="21"/>
    </row>
    <row r="64" spans="3:18" x14ac:dyDescent="0.25">
      <c r="C64" s="14">
        <f t="shared" si="4"/>
        <v>45436</v>
      </c>
      <c r="D64" s="16"/>
      <c r="E64" s="20"/>
      <c r="F64" s="21"/>
      <c r="G64" s="14">
        <f t="shared" si="5"/>
        <v>45467</v>
      </c>
      <c r="H64" s="16"/>
      <c r="I64" s="20"/>
      <c r="J64" s="21"/>
      <c r="K64" s="14">
        <f t="shared" si="6"/>
        <v>45497</v>
      </c>
      <c r="L64" s="16"/>
      <c r="M64" s="20"/>
      <c r="N64" s="21"/>
      <c r="O64" s="14">
        <f t="shared" si="7"/>
        <v>45528</v>
      </c>
      <c r="P64" s="16"/>
      <c r="Q64" s="20"/>
      <c r="R64" s="21"/>
    </row>
    <row r="65" spans="3:18" x14ac:dyDescent="0.25">
      <c r="C65" s="14">
        <f t="shared" si="4"/>
        <v>45437</v>
      </c>
      <c r="D65" s="16"/>
      <c r="E65" s="20"/>
      <c r="F65" s="21"/>
      <c r="G65" s="14">
        <f t="shared" si="5"/>
        <v>45468</v>
      </c>
      <c r="H65" s="16"/>
      <c r="I65" s="20"/>
      <c r="J65" s="21"/>
      <c r="K65" s="14">
        <f t="shared" si="6"/>
        <v>45498</v>
      </c>
      <c r="L65" s="16"/>
      <c r="M65" s="20"/>
      <c r="N65" s="21"/>
      <c r="O65" s="14">
        <f t="shared" si="7"/>
        <v>45529</v>
      </c>
      <c r="P65" s="16"/>
      <c r="Q65" s="20"/>
      <c r="R65" s="21"/>
    </row>
    <row r="66" spans="3:18" x14ac:dyDescent="0.25">
      <c r="C66" s="14">
        <f t="shared" si="4"/>
        <v>45438</v>
      </c>
      <c r="D66" s="16"/>
      <c r="E66" s="20"/>
      <c r="F66" s="21"/>
      <c r="G66" s="14">
        <f t="shared" si="5"/>
        <v>45469</v>
      </c>
      <c r="H66" s="16"/>
      <c r="I66" s="20"/>
      <c r="J66" s="21"/>
      <c r="K66" s="14">
        <f t="shared" si="6"/>
        <v>45499</v>
      </c>
      <c r="L66" s="16"/>
      <c r="M66" s="20"/>
      <c r="N66" s="21"/>
      <c r="O66" s="14">
        <f t="shared" si="7"/>
        <v>45530</v>
      </c>
      <c r="P66" s="16"/>
      <c r="Q66" s="20"/>
      <c r="R66" s="21"/>
    </row>
    <row r="67" spans="3:18" x14ac:dyDescent="0.25">
      <c r="C67" s="14">
        <f t="shared" si="4"/>
        <v>45439</v>
      </c>
      <c r="D67" s="16"/>
      <c r="E67" s="20"/>
      <c r="F67" s="21"/>
      <c r="G67" s="14">
        <f t="shared" si="5"/>
        <v>45470</v>
      </c>
      <c r="H67" s="16"/>
      <c r="I67" s="20"/>
      <c r="J67" s="21"/>
      <c r="K67" s="14">
        <f t="shared" si="6"/>
        <v>45500</v>
      </c>
      <c r="L67" s="16"/>
      <c r="M67" s="20"/>
      <c r="N67" s="21"/>
      <c r="O67" s="14">
        <f t="shared" si="7"/>
        <v>45531</v>
      </c>
      <c r="P67" s="16"/>
      <c r="Q67" s="20"/>
      <c r="R67" s="21"/>
    </row>
    <row r="68" spans="3:18" x14ac:dyDescent="0.25">
      <c r="C68" s="14">
        <f t="shared" si="4"/>
        <v>45440</v>
      </c>
      <c r="D68" s="16"/>
      <c r="E68" s="20"/>
      <c r="F68" s="21"/>
      <c r="G68" s="14">
        <f t="shared" si="5"/>
        <v>45471</v>
      </c>
      <c r="H68" s="16"/>
      <c r="I68" s="20"/>
      <c r="J68" s="21"/>
      <c r="K68" s="14">
        <f t="shared" si="6"/>
        <v>45501</v>
      </c>
      <c r="L68" s="16"/>
      <c r="M68" s="20"/>
      <c r="N68" s="21"/>
      <c r="O68" s="14">
        <f t="shared" si="7"/>
        <v>45532</v>
      </c>
      <c r="P68" s="16"/>
      <c r="Q68" s="20"/>
      <c r="R68" s="21"/>
    </row>
    <row r="69" spans="3:18" x14ac:dyDescent="0.25">
      <c r="C69" s="14">
        <f t="shared" si="4"/>
        <v>45441</v>
      </c>
      <c r="D69" s="16"/>
      <c r="E69" s="20"/>
      <c r="F69" s="21"/>
      <c r="G69" s="14">
        <f t="shared" si="5"/>
        <v>45472</v>
      </c>
      <c r="H69" s="16"/>
      <c r="I69" s="20"/>
      <c r="J69" s="21"/>
      <c r="K69" s="14">
        <f t="shared" si="6"/>
        <v>45502</v>
      </c>
      <c r="L69" s="16"/>
      <c r="M69" s="20"/>
      <c r="N69" s="21"/>
      <c r="O69" s="14">
        <f t="shared" si="7"/>
        <v>45533</v>
      </c>
      <c r="P69" s="16"/>
      <c r="Q69" s="20"/>
      <c r="R69" s="21"/>
    </row>
    <row r="70" spans="3:18" x14ac:dyDescent="0.25">
      <c r="C70" s="14">
        <f t="shared" si="4"/>
        <v>45442</v>
      </c>
      <c r="D70" s="16"/>
      <c r="E70" s="20"/>
      <c r="F70" s="21"/>
      <c r="G70" s="14">
        <f t="shared" si="5"/>
        <v>45473</v>
      </c>
      <c r="H70" s="16"/>
      <c r="I70" s="20"/>
      <c r="J70" s="21"/>
      <c r="K70" s="14">
        <f t="shared" si="6"/>
        <v>45503</v>
      </c>
      <c r="L70" s="16"/>
      <c r="M70" s="20"/>
      <c r="N70" s="21"/>
      <c r="O70" s="14">
        <f t="shared" si="7"/>
        <v>45534</v>
      </c>
      <c r="P70" s="16"/>
      <c r="Q70" s="20"/>
      <c r="R70" s="21"/>
    </row>
    <row r="71" spans="3:18" x14ac:dyDescent="0.25">
      <c r="C71" s="14">
        <f t="shared" si="4"/>
        <v>45443</v>
      </c>
      <c r="D71" s="16"/>
      <c r="E71" s="20"/>
      <c r="F71" s="21"/>
      <c r="G71" s="14" t="str">
        <f t="shared" si="5"/>
        <v/>
      </c>
      <c r="H71" s="16"/>
      <c r="I71" s="20"/>
      <c r="J71" s="21"/>
      <c r="K71" s="14">
        <f t="shared" si="6"/>
        <v>45504</v>
      </c>
      <c r="L71" s="16"/>
      <c r="M71" s="20"/>
      <c r="N71" s="21"/>
      <c r="O71" s="14">
        <f t="shared" si="7"/>
        <v>45535</v>
      </c>
      <c r="P71" s="16"/>
      <c r="Q71" s="20"/>
      <c r="R71" s="21"/>
    </row>
    <row r="73" spans="3:18" ht="30" x14ac:dyDescent="0.25">
      <c r="C73" s="7"/>
      <c r="D73" s="17" t="s">
        <v>16</v>
      </c>
      <c r="E73" s="18" t="s">
        <v>14</v>
      </c>
      <c r="F73" s="19" t="s">
        <v>15</v>
      </c>
      <c r="G73" s="7"/>
      <c r="H73" s="17" t="s">
        <v>16</v>
      </c>
      <c r="I73" s="18" t="s">
        <v>14</v>
      </c>
      <c r="J73" s="19" t="s">
        <v>15</v>
      </c>
      <c r="K73" s="7"/>
      <c r="L73" s="17" t="s">
        <v>16</v>
      </c>
      <c r="M73" s="18" t="s">
        <v>14</v>
      </c>
      <c r="N73" s="19" t="s">
        <v>15</v>
      </c>
      <c r="O73" s="7"/>
      <c r="P73" s="17" t="s">
        <v>16</v>
      </c>
      <c r="Q73" s="18" t="s">
        <v>14</v>
      </c>
      <c r="R73" s="19" t="s">
        <v>15</v>
      </c>
    </row>
    <row r="74" spans="3:18" ht="0.75" customHeight="1" x14ac:dyDescent="0.25">
      <c r="C74" s="12">
        <v>43344</v>
      </c>
      <c r="D74" s="12"/>
      <c r="E74" s="12"/>
      <c r="F74" s="12"/>
      <c r="G74" s="12">
        <v>43374</v>
      </c>
      <c r="H74" s="12"/>
      <c r="I74" s="12"/>
      <c r="J74" s="12"/>
      <c r="K74" s="12">
        <v>43405</v>
      </c>
      <c r="L74" s="12"/>
      <c r="M74" s="12"/>
      <c r="N74" s="12"/>
      <c r="O74" s="12">
        <v>43435</v>
      </c>
      <c r="P74" s="12"/>
      <c r="Q74" s="12"/>
      <c r="R74" s="12"/>
    </row>
    <row r="75" spans="3:18" x14ac:dyDescent="0.25">
      <c r="C75" s="26" t="str">
        <f>IF($C$2&lt;&gt;"",PROPER(TEXT(C74,"mmmm")),"")</f>
        <v>Septembre</v>
      </c>
      <c r="D75" s="27"/>
      <c r="E75" s="27"/>
      <c r="F75" s="28"/>
      <c r="G75" s="26" t="str">
        <f>IF($C$2&lt;&gt;"",PROPER(TEXT(G74,"mmmm")),"")</f>
        <v>Octobre</v>
      </c>
      <c r="H75" s="27"/>
      <c r="I75" s="27"/>
      <c r="J75" s="28"/>
      <c r="K75" s="26" t="str">
        <f>IF($C$2&lt;&gt;"",PROPER(TEXT(K74,"mmmm")),"")</f>
        <v>Novembre</v>
      </c>
      <c r="L75" s="27"/>
      <c r="M75" s="27"/>
      <c r="N75" s="28"/>
      <c r="O75" s="25" t="str">
        <f>IF($C$2&lt;&gt;"",PROPER(TEXT(O74,"mmmm")),"")</f>
        <v>Décembre</v>
      </c>
      <c r="P75" s="25"/>
      <c r="Q75" s="25"/>
      <c r="R75" s="25"/>
    </row>
    <row r="76" spans="3:18" x14ac:dyDescent="0.25">
      <c r="C76" s="13">
        <f>IF($C$2&lt;&gt;"", DATE($C$2, MONTH(C74), $B$6),"")</f>
        <v>45536</v>
      </c>
      <c r="D76" s="16"/>
      <c r="E76" s="21"/>
      <c r="F76" s="21"/>
      <c r="G76" s="13">
        <f>IF($C$2&lt;&gt;"", DATE($C$2, MONTH(G74), $B$6),"")</f>
        <v>45566</v>
      </c>
      <c r="H76" s="16"/>
      <c r="I76" s="21"/>
      <c r="J76" s="21"/>
      <c r="K76" s="13">
        <f>IF($C$2&lt;&gt;"", DATE($C$2, MONTH(K74), $B$6),"")</f>
        <v>45597</v>
      </c>
      <c r="L76" s="16"/>
      <c r="M76" s="21"/>
      <c r="N76" s="21"/>
      <c r="O76" s="13">
        <f>IF($C$2&lt;&gt;"", DATE($C$2, MONTH(O74), $B$6),"")</f>
        <v>45627</v>
      </c>
      <c r="P76" s="16"/>
      <c r="Q76" s="21"/>
      <c r="R76" s="21"/>
    </row>
    <row r="77" spans="3:18" x14ac:dyDescent="0.25">
      <c r="C77" s="14">
        <f t="shared" ref="C77:C106" si="8">IF(C$75&lt;&gt;"", IF(MONTH(DATE($C$2,MONTH(C$74),$B7))=MONTH(C$76), DATE($C$2,MONTH(C$74),$B7),""),"")</f>
        <v>45537</v>
      </c>
      <c r="D77" s="16"/>
      <c r="E77" s="20"/>
      <c r="F77" s="21"/>
      <c r="G77" s="14">
        <f t="shared" ref="G77:G106" si="9">IF(G$75&lt;&gt;"", IF(MONTH(DATE($C$2,MONTH(G$74),$B7))=MONTH(G$76), DATE($C$2,MONTH(G$74),$B7),""),"")</f>
        <v>45567</v>
      </c>
      <c r="H77" s="16"/>
      <c r="I77" s="20"/>
      <c r="J77" s="21"/>
      <c r="K77" s="14">
        <f t="shared" ref="K77:K106" si="10">IF(K$75&lt;&gt;"", IF(MONTH(DATE($C$2,MONTH(K$74),$B7))=MONTH(K$76), DATE($C$2,MONTH(K$74),$B7),""),"")</f>
        <v>45598</v>
      </c>
      <c r="L77" s="16"/>
      <c r="M77" s="20"/>
      <c r="N77" s="21"/>
      <c r="O77" s="14">
        <f t="shared" ref="O77:O106" si="11">IF(O$75&lt;&gt;"", IF(MONTH(DATE($C$2,MONTH(O$74),$B7))=MONTH(O$76), DATE($C$2,MONTH(O$74),$B7),""),"")</f>
        <v>45628</v>
      </c>
      <c r="P77" s="16"/>
      <c r="Q77" s="20"/>
      <c r="R77" s="21"/>
    </row>
    <row r="78" spans="3:18" x14ac:dyDescent="0.25">
      <c r="C78" s="14">
        <f t="shared" si="8"/>
        <v>45538</v>
      </c>
      <c r="D78" s="16"/>
      <c r="E78" s="20"/>
      <c r="F78" s="21"/>
      <c r="G78" s="14">
        <f t="shared" si="9"/>
        <v>45568</v>
      </c>
      <c r="H78" s="16"/>
      <c r="I78" s="20"/>
      <c r="J78" s="21"/>
      <c r="K78" s="14">
        <f t="shared" si="10"/>
        <v>45599</v>
      </c>
      <c r="L78" s="16"/>
      <c r="M78" s="20"/>
      <c r="N78" s="21"/>
      <c r="O78" s="14">
        <f t="shared" si="11"/>
        <v>45629</v>
      </c>
      <c r="P78" s="16"/>
      <c r="Q78" s="20"/>
      <c r="R78" s="21"/>
    </row>
    <row r="79" spans="3:18" x14ac:dyDescent="0.25">
      <c r="C79" s="14">
        <f t="shared" si="8"/>
        <v>45539</v>
      </c>
      <c r="D79" s="16"/>
      <c r="E79" s="20"/>
      <c r="F79" s="21"/>
      <c r="G79" s="14">
        <f t="shared" si="9"/>
        <v>45569</v>
      </c>
      <c r="H79" s="16"/>
      <c r="I79" s="20"/>
      <c r="J79" s="21"/>
      <c r="K79" s="14">
        <f t="shared" si="10"/>
        <v>45600</v>
      </c>
      <c r="L79" s="16"/>
      <c r="M79" s="20"/>
      <c r="N79" s="21"/>
      <c r="O79" s="14">
        <f t="shared" si="11"/>
        <v>45630</v>
      </c>
      <c r="P79" s="16"/>
      <c r="Q79" s="20"/>
      <c r="R79" s="21"/>
    </row>
    <row r="80" spans="3:18" x14ac:dyDescent="0.25">
      <c r="C80" s="14">
        <f t="shared" si="8"/>
        <v>45540</v>
      </c>
      <c r="D80" s="16"/>
      <c r="E80" s="20"/>
      <c r="F80" s="21"/>
      <c r="G80" s="14">
        <f t="shared" si="9"/>
        <v>45570</v>
      </c>
      <c r="H80" s="16"/>
      <c r="I80" s="20"/>
      <c r="J80" s="21"/>
      <c r="K80" s="14">
        <f t="shared" si="10"/>
        <v>45601</v>
      </c>
      <c r="L80" s="16"/>
      <c r="M80" s="20"/>
      <c r="N80" s="21"/>
      <c r="O80" s="14">
        <f t="shared" si="11"/>
        <v>45631</v>
      </c>
      <c r="P80" s="16"/>
      <c r="Q80" s="20"/>
      <c r="R80" s="21"/>
    </row>
    <row r="81" spans="3:18" x14ac:dyDescent="0.25">
      <c r="C81" s="14">
        <f t="shared" si="8"/>
        <v>45541</v>
      </c>
      <c r="D81" s="16"/>
      <c r="E81" s="20"/>
      <c r="F81" s="21"/>
      <c r="G81" s="14">
        <f t="shared" si="9"/>
        <v>45571</v>
      </c>
      <c r="H81" s="16"/>
      <c r="I81" s="20"/>
      <c r="J81" s="21"/>
      <c r="K81" s="14">
        <f t="shared" si="10"/>
        <v>45602</v>
      </c>
      <c r="L81" s="16"/>
      <c r="M81" s="20"/>
      <c r="N81" s="21"/>
      <c r="O81" s="14">
        <f t="shared" si="11"/>
        <v>45632</v>
      </c>
      <c r="P81" s="16"/>
      <c r="Q81" s="20"/>
      <c r="R81" s="21"/>
    </row>
    <row r="82" spans="3:18" x14ac:dyDescent="0.25">
      <c r="C82" s="14">
        <f t="shared" si="8"/>
        <v>45542</v>
      </c>
      <c r="D82" s="16"/>
      <c r="E82" s="20"/>
      <c r="F82" s="21"/>
      <c r="G82" s="14">
        <f t="shared" si="9"/>
        <v>45572</v>
      </c>
      <c r="H82" s="16"/>
      <c r="I82" s="20"/>
      <c r="J82" s="21"/>
      <c r="K82" s="14">
        <f t="shared" si="10"/>
        <v>45603</v>
      </c>
      <c r="L82" s="16"/>
      <c r="M82" s="20"/>
      <c r="N82" s="21"/>
      <c r="O82" s="14">
        <f t="shared" si="11"/>
        <v>45633</v>
      </c>
      <c r="P82" s="16"/>
      <c r="Q82" s="20"/>
      <c r="R82" s="21"/>
    </row>
    <row r="83" spans="3:18" x14ac:dyDescent="0.25">
      <c r="C83" s="14">
        <f t="shared" si="8"/>
        <v>45543</v>
      </c>
      <c r="D83" s="16"/>
      <c r="E83" s="20"/>
      <c r="F83" s="21"/>
      <c r="G83" s="14">
        <f t="shared" si="9"/>
        <v>45573</v>
      </c>
      <c r="H83" s="16"/>
      <c r="I83" s="20"/>
      <c r="J83" s="21"/>
      <c r="K83" s="14">
        <f t="shared" si="10"/>
        <v>45604</v>
      </c>
      <c r="L83" s="16"/>
      <c r="M83" s="20"/>
      <c r="N83" s="21"/>
      <c r="O83" s="14">
        <f t="shared" si="11"/>
        <v>45634</v>
      </c>
      <c r="P83" s="16"/>
      <c r="Q83" s="20"/>
      <c r="R83" s="21"/>
    </row>
    <row r="84" spans="3:18" x14ac:dyDescent="0.25">
      <c r="C84" s="14">
        <f t="shared" si="8"/>
        <v>45544</v>
      </c>
      <c r="D84" s="16"/>
      <c r="E84" s="20"/>
      <c r="F84" s="21"/>
      <c r="G84" s="14">
        <f t="shared" si="9"/>
        <v>45574</v>
      </c>
      <c r="H84" s="16"/>
      <c r="I84" s="20"/>
      <c r="J84" s="21"/>
      <c r="K84" s="14">
        <f t="shared" si="10"/>
        <v>45605</v>
      </c>
      <c r="L84" s="16"/>
      <c r="M84" s="20"/>
      <c r="N84" s="21"/>
      <c r="O84" s="14">
        <f t="shared" si="11"/>
        <v>45635</v>
      </c>
      <c r="P84" s="16"/>
      <c r="Q84" s="20"/>
      <c r="R84" s="21"/>
    </row>
    <row r="85" spans="3:18" x14ac:dyDescent="0.25">
      <c r="C85" s="14">
        <f t="shared" si="8"/>
        <v>45545</v>
      </c>
      <c r="D85" s="16"/>
      <c r="E85" s="20"/>
      <c r="F85" s="21"/>
      <c r="G85" s="14">
        <f t="shared" si="9"/>
        <v>45575</v>
      </c>
      <c r="H85" s="16"/>
      <c r="I85" s="20"/>
      <c r="J85" s="21"/>
      <c r="K85" s="14">
        <f t="shared" si="10"/>
        <v>45606</v>
      </c>
      <c r="L85" s="16"/>
      <c r="M85" s="20"/>
      <c r="N85" s="21"/>
      <c r="O85" s="14">
        <f t="shared" si="11"/>
        <v>45636</v>
      </c>
      <c r="P85" s="16"/>
      <c r="Q85" s="20"/>
      <c r="R85" s="21"/>
    </row>
    <row r="86" spans="3:18" x14ac:dyDescent="0.25">
      <c r="C86" s="14">
        <f t="shared" si="8"/>
        <v>45546</v>
      </c>
      <c r="D86" s="16"/>
      <c r="E86" s="20"/>
      <c r="F86" s="21"/>
      <c r="G86" s="14">
        <f t="shared" si="9"/>
        <v>45576</v>
      </c>
      <c r="H86" s="16"/>
      <c r="I86" s="20"/>
      <c r="J86" s="21"/>
      <c r="K86" s="14">
        <f t="shared" si="10"/>
        <v>45607</v>
      </c>
      <c r="L86" s="16"/>
      <c r="M86" s="20"/>
      <c r="N86" s="21"/>
      <c r="O86" s="14">
        <f t="shared" si="11"/>
        <v>45637</v>
      </c>
      <c r="P86" s="16"/>
      <c r="Q86" s="20"/>
      <c r="R86" s="21"/>
    </row>
    <row r="87" spans="3:18" x14ac:dyDescent="0.25">
      <c r="C87" s="14">
        <f t="shared" si="8"/>
        <v>45547</v>
      </c>
      <c r="D87" s="16"/>
      <c r="E87" s="20"/>
      <c r="F87" s="21"/>
      <c r="G87" s="14">
        <f t="shared" si="9"/>
        <v>45577</v>
      </c>
      <c r="H87" s="16"/>
      <c r="I87" s="20"/>
      <c r="J87" s="21"/>
      <c r="K87" s="14">
        <f t="shared" si="10"/>
        <v>45608</v>
      </c>
      <c r="L87" s="16"/>
      <c r="M87" s="20"/>
      <c r="N87" s="21"/>
      <c r="O87" s="14">
        <f t="shared" si="11"/>
        <v>45638</v>
      </c>
      <c r="P87" s="16"/>
      <c r="Q87" s="20"/>
      <c r="R87" s="21"/>
    </row>
    <row r="88" spans="3:18" x14ac:dyDescent="0.25">
      <c r="C88" s="14">
        <f t="shared" si="8"/>
        <v>45548</v>
      </c>
      <c r="D88" s="16"/>
      <c r="E88" s="20"/>
      <c r="F88" s="21"/>
      <c r="G88" s="14">
        <f t="shared" si="9"/>
        <v>45578</v>
      </c>
      <c r="H88" s="16"/>
      <c r="I88" s="20"/>
      <c r="J88" s="21"/>
      <c r="K88" s="14">
        <f t="shared" si="10"/>
        <v>45609</v>
      </c>
      <c r="L88" s="16"/>
      <c r="M88" s="20"/>
      <c r="N88" s="21"/>
      <c r="O88" s="14">
        <f t="shared" si="11"/>
        <v>45639</v>
      </c>
      <c r="P88" s="16"/>
      <c r="Q88" s="20"/>
      <c r="R88" s="21"/>
    </row>
    <row r="89" spans="3:18" x14ac:dyDescent="0.25">
      <c r="C89" s="14">
        <f t="shared" si="8"/>
        <v>45549</v>
      </c>
      <c r="D89" s="16"/>
      <c r="E89" s="20"/>
      <c r="F89" s="21"/>
      <c r="G89" s="14">
        <f t="shared" si="9"/>
        <v>45579</v>
      </c>
      <c r="H89" s="16"/>
      <c r="I89" s="20"/>
      <c r="J89" s="21"/>
      <c r="K89" s="14">
        <f t="shared" si="10"/>
        <v>45610</v>
      </c>
      <c r="L89" s="16"/>
      <c r="M89" s="20"/>
      <c r="N89" s="21"/>
      <c r="O89" s="14">
        <f t="shared" si="11"/>
        <v>45640</v>
      </c>
      <c r="P89" s="16"/>
      <c r="Q89" s="20"/>
      <c r="R89" s="21"/>
    </row>
    <row r="90" spans="3:18" x14ac:dyDescent="0.25">
      <c r="C90" s="14">
        <f t="shared" si="8"/>
        <v>45550</v>
      </c>
      <c r="D90" s="16"/>
      <c r="E90" s="20"/>
      <c r="F90" s="21"/>
      <c r="G90" s="14">
        <f t="shared" si="9"/>
        <v>45580</v>
      </c>
      <c r="H90" s="16"/>
      <c r="I90" s="20"/>
      <c r="J90" s="21"/>
      <c r="K90" s="14">
        <f t="shared" si="10"/>
        <v>45611</v>
      </c>
      <c r="L90" s="16"/>
      <c r="M90" s="20"/>
      <c r="N90" s="21"/>
      <c r="O90" s="14">
        <f t="shared" si="11"/>
        <v>45641</v>
      </c>
      <c r="P90" s="16"/>
      <c r="Q90" s="20"/>
      <c r="R90" s="21"/>
    </row>
    <row r="91" spans="3:18" x14ac:dyDescent="0.25">
      <c r="C91" s="14">
        <f t="shared" si="8"/>
        <v>45551</v>
      </c>
      <c r="D91" s="16"/>
      <c r="E91" s="20"/>
      <c r="F91" s="21"/>
      <c r="G91" s="14">
        <f t="shared" si="9"/>
        <v>45581</v>
      </c>
      <c r="H91" s="16"/>
      <c r="I91" s="20"/>
      <c r="J91" s="21"/>
      <c r="K91" s="14">
        <f t="shared" si="10"/>
        <v>45612</v>
      </c>
      <c r="L91" s="16"/>
      <c r="M91" s="20"/>
      <c r="N91" s="21"/>
      <c r="O91" s="14">
        <f t="shared" si="11"/>
        <v>45642</v>
      </c>
      <c r="P91" s="16"/>
      <c r="Q91" s="20"/>
      <c r="R91" s="21"/>
    </row>
    <row r="92" spans="3:18" x14ac:dyDescent="0.25">
      <c r="C92" s="14">
        <f t="shared" si="8"/>
        <v>45552</v>
      </c>
      <c r="D92" s="16"/>
      <c r="E92" s="20"/>
      <c r="F92" s="21"/>
      <c r="G92" s="14">
        <f t="shared" si="9"/>
        <v>45582</v>
      </c>
      <c r="H92" s="16"/>
      <c r="I92" s="20"/>
      <c r="J92" s="21"/>
      <c r="K92" s="14">
        <f t="shared" si="10"/>
        <v>45613</v>
      </c>
      <c r="L92" s="16"/>
      <c r="M92" s="20"/>
      <c r="N92" s="21"/>
      <c r="O92" s="14">
        <f t="shared" si="11"/>
        <v>45643</v>
      </c>
      <c r="P92" s="16"/>
      <c r="Q92" s="20"/>
      <c r="R92" s="21"/>
    </row>
    <row r="93" spans="3:18" x14ac:dyDescent="0.25">
      <c r="C93" s="14">
        <f t="shared" si="8"/>
        <v>45553</v>
      </c>
      <c r="D93" s="16"/>
      <c r="E93" s="20"/>
      <c r="F93" s="21"/>
      <c r="G93" s="14">
        <f t="shared" si="9"/>
        <v>45583</v>
      </c>
      <c r="H93" s="16"/>
      <c r="I93" s="20"/>
      <c r="J93" s="21"/>
      <c r="K93" s="14">
        <f t="shared" si="10"/>
        <v>45614</v>
      </c>
      <c r="L93" s="16"/>
      <c r="M93" s="20"/>
      <c r="N93" s="21"/>
      <c r="O93" s="14">
        <f t="shared" si="11"/>
        <v>45644</v>
      </c>
      <c r="P93" s="16"/>
      <c r="Q93" s="20"/>
      <c r="R93" s="21"/>
    </row>
    <row r="94" spans="3:18" x14ac:dyDescent="0.25">
      <c r="C94" s="14">
        <f t="shared" si="8"/>
        <v>45554</v>
      </c>
      <c r="D94" s="16"/>
      <c r="E94" s="20"/>
      <c r="F94" s="21"/>
      <c r="G94" s="14">
        <f t="shared" si="9"/>
        <v>45584</v>
      </c>
      <c r="H94" s="16"/>
      <c r="I94" s="20"/>
      <c r="J94" s="21"/>
      <c r="K94" s="14">
        <f t="shared" si="10"/>
        <v>45615</v>
      </c>
      <c r="L94" s="16"/>
      <c r="M94" s="20"/>
      <c r="N94" s="21"/>
      <c r="O94" s="14">
        <f t="shared" si="11"/>
        <v>45645</v>
      </c>
      <c r="P94" s="16"/>
      <c r="Q94" s="20"/>
      <c r="R94" s="21"/>
    </row>
    <row r="95" spans="3:18" x14ac:dyDescent="0.25">
      <c r="C95" s="14">
        <f t="shared" si="8"/>
        <v>45555</v>
      </c>
      <c r="D95" s="16"/>
      <c r="E95" s="20"/>
      <c r="F95" s="21"/>
      <c r="G95" s="14">
        <f t="shared" si="9"/>
        <v>45585</v>
      </c>
      <c r="H95" s="16"/>
      <c r="I95" s="20"/>
      <c r="J95" s="21"/>
      <c r="K95" s="14">
        <f t="shared" si="10"/>
        <v>45616</v>
      </c>
      <c r="L95" s="16"/>
      <c r="M95" s="20"/>
      <c r="N95" s="21"/>
      <c r="O95" s="14">
        <f t="shared" si="11"/>
        <v>45646</v>
      </c>
      <c r="P95" s="16"/>
      <c r="Q95" s="20"/>
      <c r="R95" s="21"/>
    </row>
    <row r="96" spans="3:18" x14ac:dyDescent="0.25">
      <c r="C96" s="14">
        <f t="shared" si="8"/>
        <v>45556</v>
      </c>
      <c r="D96" s="16"/>
      <c r="E96" s="20"/>
      <c r="F96" s="21"/>
      <c r="G96" s="14">
        <f t="shared" si="9"/>
        <v>45586</v>
      </c>
      <c r="H96" s="16"/>
      <c r="I96" s="20"/>
      <c r="J96" s="21"/>
      <c r="K96" s="14">
        <f t="shared" si="10"/>
        <v>45617</v>
      </c>
      <c r="L96" s="16"/>
      <c r="M96" s="20"/>
      <c r="N96" s="21"/>
      <c r="O96" s="14">
        <f t="shared" si="11"/>
        <v>45647</v>
      </c>
      <c r="P96" s="16"/>
      <c r="Q96" s="20"/>
      <c r="R96" s="21"/>
    </row>
    <row r="97" spans="3:18" x14ac:dyDescent="0.25">
      <c r="C97" s="14">
        <f t="shared" si="8"/>
        <v>45557</v>
      </c>
      <c r="D97" s="16"/>
      <c r="E97" s="20"/>
      <c r="F97" s="21"/>
      <c r="G97" s="14">
        <f t="shared" si="9"/>
        <v>45587</v>
      </c>
      <c r="H97" s="16"/>
      <c r="I97" s="20"/>
      <c r="J97" s="21"/>
      <c r="K97" s="14">
        <f t="shared" si="10"/>
        <v>45618</v>
      </c>
      <c r="L97" s="16"/>
      <c r="M97" s="20"/>
      <c r="N97" s="21"/>
      <c r="O97" s="14">
        <f t="shared" si="11"/>
        <v>45648</v>
      </c>
      <c r="P97" s="16"/>
      <c r="Q97" s="20"/>
      <c r="R97" s="21"/>
    </row>
    <row r="98" spans="3:18" x14ac:dyDescent="0.25">
      <c r="C98" s="14">
        <f t="shared" si="8"/>
        <v>45558</v>
      </c>
      <c r="D98" s="16"/>
      <c r="E98" s="20"/>
      <c r="F98" s="21"/>
      <c r="G98" s="14">
        <f t="shared" si="9"/>
        <v>45588</v>
      </c>
      <c r="H98" s="16"/>
      <c r="I98" s="20"/>
      <c r="J98" s="21"/>
      <c r="K98" s="14">
        <f t="shared" si="10"/>
        <v>45619</v>
      </c>
      <c r="L98" s="16"/>
      <c r="M98" s="20"/>
      <c r="N98" s="21"/>
      <c r="O98" s="14">
        <f t="shared" si="11"/>
        <v>45649</v>
      </c>
      <c r="P98" s="16"/>
      <c r="Q98" s="20"/>
      <c r="R98" s="21"/>
    </row>
    <row r="99" spans="3:18" x14ac:dyDescent="0.25">
      <c r="C99" s="14">
        <f t="shared" si="8"/>
        <v>45559</v>
      </c>
      <c r="D99" s="16"/>
      <c r="E99" s="20"/>
      <c r="F99" s="21"/>
      <c r="G99" s="14">
        <f t="shared" si="9"/>
        <v>45589</v>
      </c>
      <c r="H99" s="16"/>
      <c r="I99" s="20"/>
      <c r="J99" s="21"/>
      <c r="K99" s="14">
        <f t="shared" si="10"/>
        <v>45620</v>
      </c>
      <c r="L99" s="16"/>
      <c r="M99" s="20"/>
      <c r="N99" s="21"/>
      <c r="O99" s="14">
        <f t="shared" si="11"/>
        <v>45650</v>
      </c>
      <c r="P99" s="16"/>
      <c r="Q99" s="20"/>
      <c r="R99" s="21"/>
    </row>
    <row r="100" spans="3:18" x14ac:dyDescent="0.25">
      <c r="C100" s="14">
        <f t="shared" si="8"/>
        <v>45560</v>
      </c>
      <c r="D100" s="16"/>
      <c r="E100" s="20"/>
      <c r="F100" s="21"/>
      <c r="G100" s="14">
        <f t="shared" si="9"/>
        <v>45590</v>
      </c>
      <c r="H100" s="16"/>
      <c r="I100" s="20"/>
      <c r="J100" s="21"/>
      <c r="K100" s="14">
        <f t="shared" si="10"/>
        <v>45621</v>
      </c>
      <c r="L100" s="16"/>
      <c r="M100" s="20"/>
      <c r="N100" s="21"/>
      <c r="O100" s="14">
        <f t="shared" si="11"/>
        <v>45651</v>
      </c>
      <c r="P100" s="16"/>
      <c r="Q100" s="20"/>
      <c r="R100" s="21"/>
    </row>
    <row r="101" spans="3:18" x14ac:dyDescent="0.25">
      <c r="C101" s="14">
        <f t="shared" si="8"/>
        <v>45561</v>
      </c>
      <c r="D101" s="16"/>
      <c r="E101" s="20"/>
      <c r="F101" s="21"/>
      <c r="G101" s="14">
        <f t="shared" si="9"/>
        <v>45591</v>
      </c>
      <c r="H101" s="16"/>
      <c r="I101" s="20"/>
      <c r="J101" s="21"/>
      <c r="K101" s="14">
        <f t="shared" si="10"/>
        <v>45622</v>
      </c>
      <c r="L101" s="16"/>
      <c r="M101" s="20"/>
      <c r="N101" s="21"/>
      <c r="O101" s="14">
        <f t="shared" si="11"/>
        <v>45652</v>
      </c>
      <c r="P101" s="16"/>
      <c r="Q101" s="20"/>
      <c r="R101" s="21"/>
    </row>
    <row r="102" spans="3:18" x14ac:dyDescent="0.25">
      <c r="C102" s="14">
        <f t="shared" si="8"/>
        <v>45562</v>
      </c>
      <c r="D102" s="16"/>
      <c r="E102" s="20"/>
      <c r="F102" s="21"/>
      <c r="G102" s="14">
        <f t="shared" si="9"/>
        <v>45592</v>
      </c>
      <c r="H102" s="16"/>
      <c r="I102" s="20"/>
      <c r="J102" s="21"/>
      <c r="K102" s="14">
        <f t="shared" si="10"/>
        <v>45623</v>
      </c>
      <c r="L102" s="16"/>
      <c r="M102" s="20"/>
      <c r="N102" s="21"/>
      <c r="O102" s="14">
        <f t="shared" si="11"/>
        <v>45653</v>
      </c>
      <c r="P102" s="16"/>
      <c r="Q102" s="20"/>
      <c r="R102" s="21"/>
    </row>
    <row r="103" spans="3:18" x14ac:dyDescent="0.25">
      <c r="C103" s="14">
        <f t="shared" si="8"/>
        <v>45563</v>
      </c>
      <c r="D103" s="16"/>
      <c r="E103" s="20"/>
      <c r="F103" s="21"/>
      <c r="G103" s="14">
        <f t="shared" si="9"/>
        <v>45593</v>
      </c>
      <c r="H103" s="16"/>
      <c r="I103" s="20"/>
      <c r="J103" s="21"/>
      <c r="K103" s="14">
        <f t="shared" si="10"/>
        <v>45624</v>
      </c>
      <c r="L103" s="16"/>
      <c r="M103" s="20"/>
      <c r="N103" s="21"/>
      <c r="O103" s="14">
        <f t="shared" si="11"/>
        <v>45654</v>
      </c>
      <c r="P103" s="16"/>
      <c r="Q103" s="20"/>
      <c r="R103" s="21"/>
    </row>
    <row r="104" spans="3:18" x14ac:dyDescent="0.25">
      <c r="C104" s="14">
        <f t="shared" si="8"/>
        <v>45564</v>
      </c>
      <c r="D104" s="16"/>
      <c r="E104" s="20"/>
      <c r="F104" s="21"/>
      <c r="G104" s="14">
        <f t="shared" si="9"/>
        <v>45594</v>
      </c>
      <c r="H104" s="16"/>
      <c r="I104" s="20"/>
      <c r="J104" s="21"/>
      <c r="K104" s="14">
        <f t="shared" si="10"/>
        <v>45625</v>
      </c>
      <c r="L104" s="16"/>
      <c r="M104" s="20"/>
      <c r="N104" s="21"/>
      <c r="O104" s="14">
        <f t="shared" si="11"/>
        <v>45655</v>
      </c>
      <c r="P104" s="16"/>
      <c r="Q104" s="20"/>
      <c r="R104" s="21"/>
    </row>
    <row r="105" spans="3:18" x14ac:dyDescent="0.25">
      <c r="C105" s="14">
        <f t="shared" si="8"/>
        <v>45565</v>
      </c>
      <c r="D105" s="16"/>
      <c r="E105" s="20"/>
      <c r="F105" s="21"/>
      <c r="G105" s="14">
        <f t="shared" si="9"/>
        <v>45595</v>
      </c>
      <c r="H105" s="16"/>
      <c r="I105" s="20"/>
      <c r="J105" s="21"/>
      <c r="K105" s="14">
        <f t="shared" si="10"/>
        <v>45626</v>
      </c>
      <c r="L105" s="16"/>
      <c r="M105" s="20"/>
      <c r="N105" s="21"/>
      <c r="O105" s="14">
        <f t="shared" si="11"/>
        <v>45656</v>
      </c>
      <c r="P105" s="16"/>
      <c r="Q105" s="20"/>
      <c r="R105" s="21"/>
    </row>
    <row r="106" spans="3:18" x14ac:dyDescent="0.25">
      <c r="C106" s="14" t="str">
        <f t="shared" si="8"/>
        <v/>
      </c>
      <c r="D106" s="16"/>
      <c r="E106" s="20"/>
      <c r="F106" s="21"/>
      <c r="G106" s="14">
        <f t="shared" si="9"/>
        <v>45596</v>
      </c>
      <c r="H106" s="16"/>
      <c r="I106" s="20"/>
      <c r="J106" s="21"/>
      <c r="K106" s="14" t="str">
        <f t="shared" si="10"/>
        <v/>
      </c>
      <c r="L106" s="16"/>
      <c r="M106" s="20"/>
      <c r="N106" s="21"/>
      <c r="O106" s="14">
        <f t="shared" si="11"/>
        <v>45657</v>
      </c>
      <c r="P106" s="16"/>
      <c r="Q106" s="20"/>
      <c r="R106" s="21"/>
    </row>
  </sheetData>
  <mergeCells count="13">
    <mergeCell ref="C75:F75"/>
    <mergeCell ref="G75:J75"/>
    <mergeCell ref="K75:N75"/>
    <mergeCell ref="C5:F5"/>
    <mergeCell ref="G5:J5"/>
    <mergeCell ref="K5:N5"/>
    <mergeCell ref="C40:F40"/>
    <mergeCell ref="H1:N2"/>
    <mergeCell ref="O75:R75"/>
    <mergeCell ref="G40:J40"/>
    <mergeCell ref="K40:N40"/>
    <mergeCell ref="O40:R40"/>
    <mergeCell ref="O5:R5"/>
  </mergeCells>
  <conditionalFormatting sqref="K5:K36 O5:O36 C40:C71 G40:G71 K40:K71 O40:O71 C75:C106 G75:G106 K75:K106 O75:O106 C5:C36 G5:G36">
    <cfRule type="expression" priority="1129">
      <formula>AND($C$2&lt;&gt;"",C5="")</formula>
    </cfRule>
    <cfRule type="expression" dxfId="14" priority="1130">
      <formula>$C$2&lt;&gt;""</formula>
    </cfRule>
  </conditionalFormatting>
  <conditionalFormatting sqref="C5 G5 K5 O5 C40 G40 K40 O40 C75 G75 K75 O75">
    <cfRule type="expression" dxfId="13" priority="1125">
      <formula>C5&lt;&gt;""</formula>
    </cfRule>
    <cfRule type="expression" dxfId="12" priority="1126">
      <formula>C5&lt;&gt;""</formula>
    </cfRule>
    <cfRule type="expression" dxfId="11" priority="1127">
      <formula>C5&lt;&gt;""</formula>
    </cfRule>
  </conditionalFormatting>
  <conditionalFormatting sqref="K5:K36 O5:O36 C40:C71 G40:G71 K40:K71 O40:O71 C75:C106 G75:G106 K75:K106 O75:O106 C5:C36 G5:G36">
    <cfRule type="expression" dxfId="10" priority="1123">
      <formula>$C$2&lt;&gt;""</formula>
    </cfRule>
  </conditionalFormatting>
  <conditionalFormatting sqref="C6:C36 G6:G36 K6:K36 O6:O36 C41:C71 G41:G71 K41:K71 O41:O71 C76:C106 G76:G106 K76:K106 O76:O106">
    <cfRule type="expression" dxfId="9" priority="1115">
      <formula>OR(WEEKDAY(C6,2)=6, WEEKDAY(C6,2)=7)</formula>
    </cfRule>
    <cfRule type="expression" dxfId="8" priority="1117">
      <formula>AND($C$2&lt;&gt;"",C6="")</formula>
    </cfRule>
  </conditionalFormatting>
  <conditionalFormatting sqref="AE2 AI2">
    <cfRule type="expression" dxfId="7" priority="49">
      <formula>#REF!&lt;&gt;""</formula>
    </cfRule>
  </conditionalFormatting>
  <conditionalFormatting sqref="D6:D36">
    <cfRule type="expression" dxfId="6" priority="19">
      <formula>$C$2&lt;&gt;""</formula>
    </cfRule>
    <cfRule type="expression" priority="20">
      <formula>AND($C$2&lt;&gt;"",D6="")</formula>
    </cfRule>
    <cfRule type="expression" dxfId="5" priority="21">
      <formula>$C$2&lt;&gt;""</formula>
    </cfRule>
  </conditionalFormatting>
  <conditionalFormatting sqref="H6:H36">
    <cfRule type="expression" dxfId="4" priority="4">
      <formula>$C$2&lt;&gt;""</formula>
    </cfRule>
    <cfRule type="expression" priority="5">
      <formula>AND($C$2&lt;&gt;"",H6="")</formula>
    </cfRule>
    <cfRule type="expression" dxfId="3" priority="6">
      <formula>$C$2&lt;&gt;""</formula>
    </cfRule>
  </conditionalFormatting>
  <conditionalFormatting sqref="P76:P106 L76:L106 H76:H106 D76:D106 P41:P71 L41:L71 H41:H71 D41:D71 P6:P36 L6:L36">
    <cfRule type="expression" dxfId="2" priority="1">
      <formula>$C$2&lt;&gt;""</formula>
    </cfRule>
    <cfRule type="expression" priority="2">
      <formula>AND($C$2&lt;&gt;"",D6="")</formula>
    </cfRule>
    <cfRule type="expression" dxfId="1" priority="3">
      <formula>$C$2&lt;&gt;""</formula>
    </cfRule>
  </conditionalFormatting>
  <pageMargins left="0.7" right="0.7" top="0.75" bottom="0.75" header="0.3" footer="0.3"/>
  <pageSetup paperSize="9" scale="33" fitToHeight="0" orientation="landscape" verticalDpi="3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12" id="{0870E7AF-BAAA-48E2-B3B0-8BAB2FAB7821}">
            <xm:f>VLOOKUP(C6, 'Jours fériés'!$C$6:$C$17, 1, FALSE)</xm:f>
            <x14:dxf>
              <font>
                <b/>
                <i val="0"/>
                <color theme="0" tint="-4.9989318521683403E-2"/>
              </font>
              <fill>
                <patternFill patternType="solid">
                  <fgColor indexed="64"/>
                  <bgColor theme="9" tint="0.39994506668294322"/>
                </patternFill>
              </fill>
            </x14:dxf>
          </x14:cfRule>
          <xm:sqref>C6:C36 G6:G36 K6:K36 O6:O36 C41:C71 G41:G71 K41:K71 O41:O71 C76:C106 G76:G106 K76:K106 O76:O106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2:C17"/>
  <sheetViews>
    <sheetView topLeftCell="A33" workbookViewId="0">
      <selection activeCell="V4" sqref="V4"/>
    </sheetView>
  </sheetViews>
  <sheetFormatPr baseColWidth="10" defaultRowHeight="15" x14ac:dyDescent="0.25"/>
  <cols>
    <col min="1" max="1" width="3.42578125" customWidth="1"/>
    <col min="2" max="2" width="22.42578125" customWidth="1"/>
    <col min="3" max="3" width="28" customWidth="1"/>
  </cols>
  <sheetData>
    <row r="2" spans="2:3" ht="35.1" customHeight="1" x14ac:dyDescent="0.25">
      <c r="B2" s="29" t="s">
        <v>10</v>
      </c>
      <c r="C2" s="29"/>
    </row>
    <row r="3" spans="2:3" x14ac:dyDescent="0.25">
      <c r="C3" s="3" t="s">
        <v>12</v>
      </c>
    </row>
    <row r="4" spans="2:3" ht="19.5" customHeight="1" x14ac:dyDescent="0.25">
      <c r="B4" s="1"/>
      <c r="C4" s="15">
        <f>Calendrier!C2</f>
        <v>2024</v>
      </c>
    </row>
    <row r="5" spans="2:3" ht="19.5" customHeight="1" x14ac:dyDescent="0.25"/>
    <row r="6" spans="2:3" ht="19.5" customHeight="1" x14ac:dyDescent="0.25">
      <c r="B6" s="4" t="s">
        <v>0</v>
      </c>
      <c r="C6" s="6">
        <f>DATE(Année,1,1)</f>
        <v>45292</v>
      </c>
    </row>
    <row r="7" spans="2:3" ht="19.5" customHeight="1" x14ac:dyDescent="0.25">
      <c r="B7" s="4" t="s">
        <v>13</v>
      </c>
      <c r="C7" s="6">
        <f>ROUND(DATE(Année,4,MOD(234-11*MOD(Année,19),30))/7,0)*7-6</f>
        <v>45382</v>
      </c>
    </row>
    <row r="8" spans="2:3" ht="19.5" customHeight="1" x14ac:dyDescent="0.25">
      <c r="B8" s="4" t="s">
        <v>1</v>
      </c>
      <c r="C8" s="6">
        <f>Pâques+1</f>
        <v>45383</v>
      </c>
    </row>
    <row r="9" spans="2:3" ht="19.5" customHeight="1" x14ac:dyDescent="0.25">
      <c r="B9" s="4" t="s">
        <v>2</v>
      </c>
      <c r="C9" s="6">
        <f>DATE(Année,5,1)</f>
        <v>45413</v>
      </c>
    </row>
    <row r="10" spans="2:3" ht="19.5" customHeight="1" x14ac:dyDescent="0.25">
      <c r="B10" s="5" t="s">
        <v>11</v>
      </c>
      <c r="C10" s="6">
        <f>DATE(Année,5,8)</f>
        <v>45420</v>
      </c>
    </row>
    <row r="11" spans="2:3" ht="19.5" customHeight="1" x14ac:dyDescent="0.25">
      <c r="B11" s="4" t="s">
        <v>3</v>
      </c>
      <c r="C11" s="6">
        <f>Pâques+39</f>
        <v>45421</v>
      </c>
    </row>
    <row r="12" spans="2:3" ht="19.5" customHeight="1" x14ac:dyDescent="0.25">
      <c r="B12" s="4" t="s">
        <v>4</v>
      </c>
      <c r="C12" s="6">
        <f>Pâques+50</f>
        <v>45432</v>
      </c>
    </row>
    <row r="13" spans="2:3" ht="19.5" customHeight="1" x14ac:dyDescent="0.25">
      <c r="B13" s="4" t="s">
        <v>5</v>
      </c>
      <c r="C13" s="6">
        <f>DATE(Année,7,14)</f>
        <v>45487</v>
      </c>
    </row>
    <row r="14" spans="2:3" ht="19.5" customHeight="1" x14ac:dyDescent="0.25">
      <c r="B14" s="4" t="s">
        <v>6</v>
      </c>
      <c r="C14" s="6">
        <f>DATE(Année,8,15)</f>
        <v>45519</v>
      </c>
    </row>
    <row r="15" spans="2:3" ht="19.5" customHeight="1" x14ac:dyDescent="0.25">
      <c r="B15" s="4" t="s">
        <v>7</v>
      </c>
      <c r="C15" s="6">
        <f>DATE(Année,11,1)</f>
        <v>45597</v>
      </c>
    </row>
    <row r="16" spans="2:3" ht="19.5" customHeight="1" x14ac:dyDescent="0.25">
      <c r="B16" s="4" t="s">
        <v>8</v>
      </c>
      <c r="C16" s="6">
        <f>DATE(Année,11,11)</f>
        <v>45607</v>
      </c>
    </row>
    <row r="17" spans="2:3" ht="19.5" customHeight="1" x14ac:dyDescent="0.25">
      <c r="B17" s="4" t="s">
        <v>9</v>
      </c>
      <c r="C17" s="6">
        <f>DATE(Année,12,25)</f>
        <v>45651</v>
      </c>
    </row>
  </sheetData>
  <sheetProtection algorithmName="SHA-512" hashValue="cMQI3P9HF6N+vOY000SVsixkGu/9ZMDpGJHRt8Ar09JzTEkQZASHH2792Mll0PvDPH4bMm3KKfMKE7Jqh1HYgQ==" saltValue="/aq6kw2E9CV7ni0xjLJBgQ==" spinCount="100000" sheet="1"/>
  <mergeCells count="1">
    <mergeCell ref="B2:C2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Calendrier</vt:lpstr>
      <vt:lpstr>Jours fériés</vt:lpstr>
      <vt:lpstr>Année</vt:lpstr>
      <vt:lpstr>fériés</vt:lpstr>
      <vt:lpstr>heures</vt:lpstr>
      <vt:lpstr>Pâques</vt:lpstr>
      <vt:lpstr>selection_jours</vt:lpstr>
      <vt:lpstr>Calendrier!Zone_d_impression</vt:lpstr>
    </vt:vector>
  </TitlesOfParts>
  <Manager>Stéphane Caute</Manager>
  <Company>Mairie d'Ambilly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Caute</dc:creator>
  <cp:lastModifiedBy>Stéphane Caute</cp:lastModifiedBy>
  <dcterms:created xsi:type="dcterms:W3CDTF">2015-06-05T18:19:34Z</dcterms:created>
  <dcterms:modified xsi:type="dcterms:W3CDTF">2023-06-05T09:36:58Z</dcterms:modified>
</cp:coreProperties>
</file>